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上板町\総務課\喜多\財政状況資料集\平成28年度\H28財政状況資料集(結合)最新版30.10.31\"/>
    </mc:Choice>
  </mc:AlternateContent>
  <bookViews>
    <workbookView xWindow="0" yWindow="0" windowWidth="28800" windowHeight="130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<sst xmlns="http://schemas.openxmlformats.org/spreadsheetml/2006/main" count="1088" uniqueCount="567">
  <si>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</si>
  <si>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</si>
  <si>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</si>
  <si>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</si>
  <si>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</si>
  <si>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</si>
  <si>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</si>
  <si>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</si>
  <si>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</si>
  <si>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</si>
  <si>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</si>
  <si>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</si>
  <si>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</si>
  <si>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</si>
  <si>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</si>
  <si>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</si>
  <si>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</si>
  <si>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</si>
  <si>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</si>
  <si>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</si>
  <si>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</si>
  <si>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</si>
  <si>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</si>
  <si>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</si>
  <si>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</si>
  <si>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</si>
  <si>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</si>
  <si>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</si>
  <si>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</si>
  <si>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</si>
  <si>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</si>
  <si>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</si>
  <si>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</si>
  <si>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</si>
  <si>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</si>
  <si>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</si>
  <si>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</si>
  <si>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</si>
  <si>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</si>
  <si>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</si>
  <si>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</si>
  <si>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</si>
  <si>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</si>
  <si>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</si>
  <si>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</si>
  <si>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</si>
  <si>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</si>
  <si>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</si>
  <si>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</si>
  <si>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</si>
  <si>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</si>
  <si>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</si>
  <si>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</si>
  <si>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</si>
  <si>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</si>
  <si>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</si>
  <si>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</si>
  <si>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</si>
  <si>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</si>
  <si>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</si>
  <si>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</si>
  <si>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</si>
  <si>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</si>
  <si>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</si>
  <si>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</si>
  <si>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</si>
  <si>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</si>
  <si>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</si>
  <si>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</si>
  <si>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</si>
  <si>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</si>
  <si>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</si>
  <si>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</si>
  <si>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</si>
  <si>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</si>
  <si>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</si>
  <si>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</si>
  <si>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</si>
  <si>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</si>
  <si>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</si>
  <si>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</si>
  <si>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</si>
  <si>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</si>
  <si>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</si>
  <si>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</si>
  <si>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</si>
  <si>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</si>
  <si>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</si>
  <si>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</si>
  <si>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</si>
  <si>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</si>
  <si>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</si>
  <si>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</si>
  <si>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</si>
  <si>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</si>
  <si>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</si>
  <si>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</si>
  <si>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</si>
  <si>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</si>
  <si>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</si>
  <si>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</si>
  <si>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</si>
  <si>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</si>
  <si>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</si>
  <si>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</si>
  <si>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</si>
  <si>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</si>
  <si>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</si>
  <si>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</si>
  <si>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</si>
  <si>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</si>
  <si>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</si>
  <si>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</si>
  <si>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</si>
  <si>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</si>
  <si>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</si>
  <si>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</si>
  <si>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</si>
  <si>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</si>
  <si>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</si>
  <si>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</si>
  <si>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</si>
  <si>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</si>
  <si>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</si>
  <si>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</si>
  <si>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</si>
  <si>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</si>
  <si>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</si>
  <si>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</si>
  <si>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</si>
  <si>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</si>
  <si>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</si>
  <si>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</si>
  <si>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</si>
  <si>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</si>
  <si>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</si>
  <si>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</si>
  <si>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</si>
  <si>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</si>
  <si>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</si>
  <si>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</si>
  <si>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</si>
  <si>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</si>
  <si>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</si>
  <si>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</si>
  <si>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</si>
  <si>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</si>
  <si>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</si>
  <si>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</si>
  <si>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</si>
  <si>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</si>
  <si>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</si>
  <si>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</si>
  <si>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</si>
  <si>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</si>
  <si>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</si>
  <si>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</si>
  <si>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</si>
  <si>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</si>
  <si>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</si>
  <si>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</si>
  <si>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</si>
  <si>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</si>
  <si>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</si>
  <si>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</si>
  <si>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</si>
  <si>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</si>
  <si>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</si>
  <si>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</si>
  <si>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</si>
  <si>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</si>
  <si>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</si>
  <si>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</si>
  <si>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</si>
  <si>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</si>
  <si>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</si>
  <si>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</si>
  <si>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</si>
  <si>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</si>
  <si>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</si>
  <si>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</si>
  <si>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</si>
  <si>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</si>
  <si>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</si>
  <si>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</si>
  <si>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</si>
  <si>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</si>
  <si>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</si>
  <si>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</si>
  <si>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</si>
  <si>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</si>
  <si>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</si>
  <si>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</si>
  <si>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</si>
  <si>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</si>
  <si>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</si>
  <si>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</si>
  <si>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徳島県上板町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</si>
  <si>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</si>
  <si>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</si>
  <si>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</si>
  <si>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</si>
  <si>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</si>
  <si>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</si>
  <si>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</si>
  <si>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</si>
  <si>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</si>
  <si>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</si>
  <si>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</si>
  <si>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</si>
  <si>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</si>
  <si>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</si>
  <si>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</si>
  <si>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</si>
  <si>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</si>
  <si>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</si>
  <si>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</si>
  <si>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</si>
  <si>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</si>
  <si>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</si>
  <si>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</si>
  <si>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</si>
  <si>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</si>
  <si>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</si>
  <si>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</si>
  <si>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</si>
  <si>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</si>
  <si>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</si>
  <si>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</si>
  <si>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</si>
  <si>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</si>
  <si>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</si>
  <si>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</si>
  <si>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</si>
  <si>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</si>
  <si>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</si>
  <si>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</si>
  <si>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</si>
  <si>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</si>
  <si>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</si>
  <si>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</si>
  <si>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</si>
  <si>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</si>
  <si>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</si>
  <si>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</si>
  <si>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</si>
  <si>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</si>
  <si>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</si>
  <si>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</si>
  <si>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</si>
  <si>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</si>
  <si>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</si>
  <si>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</si>
  <si>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</si>
  <si>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</si>
  <si>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</si>
  <si>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</si>
  <si>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</si>
  <si>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</si>
  <si>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</si>
  <si>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</si>
  <si>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</si>
  <si>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</si>
  <si>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</si>
  <si>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</si>
  <si>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</si>
  <si>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</si>
  <si>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</si>
  <si>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</si>
  <si>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</si>
  <si>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</si>
  <si>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</si>
  <si>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</si>
  <si>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</si>
  <si>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</si>
  <si>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</si>
  <si>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</si>
  <si>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</si>
  <si>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</si>
  <si>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</si>
  <si>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</si>
  <si>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</si>
  <si>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</si>
  <si>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</si>
  <si>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</si>
  <si>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</si>
  <si>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</si>
  <si>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</si>
  <si>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</si>
  <si>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</si>
  <si>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</si>
  <si>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</si>
  <si>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</si>
  <si>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</si>
  <si>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</si>
  <si>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</si>
  <si>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</si>
  <si>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</si>
  <si>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</si>
  <si>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</si>
  <si>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</si>
  <si>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</si>
  <si>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</si>
  <si>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</si>
  <si>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</si>
  <si>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</si>
  <si>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</si>
  <si>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</si>
  <si>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</si>
  <si>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</si>
  <si>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</si>
  <si>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</si>
  <si>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</si>
  <si>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</si>
  <si>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</si>
  <si>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</si>
  <si>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</si>
  <si>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</si>
  <si>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</si>
  <si>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</si>
  <si>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</si>
  <si>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</si>
  <si>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</si>
  <si>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</si>
  <si>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</si>
  <si>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</si>
  <si>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</si>
  <si>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</si>
  <si>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</si>
  <si>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</si>
  <si>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</si>
  <si>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</si>
  <si>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</si>
  <si>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</si>
  <si>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</si>
  <si>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</si>
  <si>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</si>
  <si>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</si>
  <si>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</si>
  <si>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</si>
  <si>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</si>
  <si>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</si>
  <si>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</si>
  <si>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</si>
  <si>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</si>
  <si>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</si>
  <si>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</si>
  <si>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徳島県上板町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</si>
  <si>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</si>
  <si>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</si>
  <si>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</si>
  <si>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</si>
  <si>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</si>
  <si>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</si>
  <si>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</si>
  <si>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</si>
  <si>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</si>
  <si>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</si>
  <si>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</si>
  <si>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</si>
  <si>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</si>
  <si>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</si>
  <si>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</si>
  <si>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</si>
  <si>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</si>
  <si>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</si>
  <si>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</si>
  <si>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</si>
  <si>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</si>
  <si>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</si>
  <si>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</si>
  <si>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</si>
  <si>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</si>
  <si>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</si>
  <si>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</si>
  <si>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</si>
  <si>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</si>
  <si>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</si>
  <si>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</si>
  <si>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</si>
  <si>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</si>
  <si>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</si>
  <si>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</si>
  <si>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</si>
  <si>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</si>
  <si>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</si>
  <si>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</si>
  <si>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</si>
  <si>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</si>
  <si>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</si>
  <si>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</si>
  <si>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</si>
  <si>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</si>
  <si>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</si>
  <si>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</si>
  <si>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</si>
  <si>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</si>
  <si>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</si>
  <si>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</si>
  <si>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</si>
  <si>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</si>
  <si>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</si>
  <si>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</si>
  <si>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</si>
  <si>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</si>
  <si>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</si>
  <si>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</si>
  <si>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</si>
  <si>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</si>
  <si>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</si>
  <si>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</si>
  <si>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</si>
  <si>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</si>
  <si>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</si>
  <si>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</si>
  <si>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</si>
  <si>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</si>
  <si>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</si>
  <si>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</si>
  <si>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</si>
  <si>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</si>
  <si>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</si>
  <si>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</si>
  <si>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</si>
  <si>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</si>
  <si>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</si>
  <si>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</si>
  <si>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</si>
  <si>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</si>
  <si>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</si>
  <si>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</si>
  <si>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</si>
  <si>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</si>
  <si>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</si>
  <si>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</si>
  <si>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</si>
  <si>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</si>
  <si>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</si>
  <si>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</si>
  <si>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</si>
  <si>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</si>
  <si>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</si>
  <si>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</si>
  <si>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</si>
  <si>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</si>
  <si>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</si>
  <si>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</si>
  <si>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</si>
  <si>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</si>
  <si>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</si>
  <si>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</si>
  <si>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</si>
  <si>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</si>
  <si>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</si>
  <si>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</si>
  <si>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</si>
  <si>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</si>
  <si>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</si>
  <si>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</si>
  <si>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</si>
  <si>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</si>
  <si>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</si>
  <si>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</si>
  <si>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</si>
  <si>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</si>
  <si>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</si>
  <si>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</si>
  <si>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</si>
  <si>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</si>
  <si>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</si>
  <si>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</si>
  <si>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</si>
  <si>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</si>
  <si>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</si>
  <si>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</si>
  <si>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</si>
  <si>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</si>
  <si>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</si>
  <si>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</si>
  <si>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</si>
  <si>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</si>
  <si>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</si>
  <si>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</si>
  <si>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</si>
  <si>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</si>
  <si>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</si>
  <si>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</si>
  <si>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</si>
  <si>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</si>
  <si>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</si>
  <si>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</si>
  <si>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</si>
  <si>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</si>
  <si>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</si>
  <si>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</si>
  <si>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</si>
  <si>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</si>
  <si>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</si>
  <si>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</si>
  <si>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</si>
  <si>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</si>
  <si>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</si>
  <si>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</si>
  <si>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</si>
  <si>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</si>
  <si>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</si>
  <si>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</si>
  <si>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</si>
  <si>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</si>
  <si>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</si>
  <si>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</si>
  <si>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</si>
  <si>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</si>
  <si>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</si>
  <si>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</si>
  <si>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</si>
  <si>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</si>
  <si>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</si>
  <si>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</si>
  <si>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</si>
  <si>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</si>
  <si>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</si>
  <si>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</si>
  <si>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</si>
  <si>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1.04</t>
  </si>
  <si>
    <t>▲ 0.97</t>
  </si>
  <si>
    <t>上板町水道事業会計</t>
  </si>
  <si>
    <t>一般会計</t>
  </si>
  <si>
    <t>上板町国民健康保険特別会計</t>
  </si>
  <si>
    <t>上板町介護保険特別会計</t>
  </si>
  <si>
    <t>上板町住宅新築資金等貸付事業特別会計</t>
  </si>
  <si>
    <t>上板町後期高齢者医療特別会計</t>
  </si>
  <si>
    <t>上板町農業集落排水事業特別会計</t>
  </si>
  <si>
    <t>その他会計（赤字）</t>
  </si>
  <si>
    <t>その他会計（黒字）</t>
  </si>
  <si>
    <t>-</t>
    <phoneticPr fontId="2"/>
  </si>
  <si>
    <t>上板町国民健康保険特別会計</t>
    <phoneticPr fontId="5"/>
  </si>
  <si>
    <t>-</t>
    <phoneticPr fontId="2"/>
  </si>
  <si>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</si>
  <si>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</si>
  <si>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</si>
  <si>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</si>
  <si>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0"/>
  </si>
  <si>
    <t>板野西部青少年補導センター組合</t>
    <rPh sb="0" eb="2">
      <t>イタノ</t>
    </rPh>
    <rPh sb="2" eb="4">
      <t>セイブ</t>
    </rPh>
    <rPh sb="4" eb="7">
      <t>セイショウネン</t>
    </rPh>
    <rPh sb="7" eb="9">
      <t>ホドウ</t>
    </rPh>
    <rPh sb="13" eb="15">
      <t>クミアイ</t>
    </rPh>
    <phoneticPr fontId="30"/>
  </si>
  <si>
    <t>阿北環境整備組合</t>
    <rPh sb="0" eb="2">
      <t>アホク</t>
    </rPh>
    <rPh sb="2" eb="4">
      <t>カンキョウ</t>
    </rPh>
    <rPh sb="4" eb="6">
      <t>セイビ</t>
    </rPh>
    <rPh sb="6" eb="8">
      <t>クミアイ</t>
    </rPh>
    <phoneticPr fontId="30"/>
  </si>
  <si>
    <t>中央広域環境施設組合</t>
    <rPh sb="0" eb="2">
      <t>チュウオウ</t>
    </rPh>
    <rPh sb="2" eb="4">
      <t>コウイキ</t>
    </rPh>
    <rPh sb="4" eb="6">
      <t>カンキョウ</t>
    </rPh>
    <rPh sb="6" eb="8">
      <t>シセツ</t>
    </rPh>
    <rPh sb="8" eb="10">
      <t>クミアイ</t>
    </rPh>
    <phoneticPr fontId="30"/>
  </si>
  <si>
    <t>板野西部消防組合</t>
    <rPh sb="0" eb="2">
      <t>イタノ</t>
    </rPh>
    <rPh sb="2" eb="4">
      <t>セイブ</t>
    </rPh>
    <rPh sb="4" eb="6">
      <t>ショウボウ</t>
    </rPh>
    <rPh sb="6" eb="8">
      <t>クミアイ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</si>
  <si>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</si>
  <si>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</si>
  <si>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t>
    <phoneticPr fontId="2"/>
  </si>
  <si>
    <t>○</t>
    <phoneticPr fontId="30"/>
  </si>
  <si>
    <t>上板町土地開発公社</t>
    <rPh sb="0" eb="3">
      <t>カミイタチョウ</t>
    </rPh>
    <rPh sb="3" eb="5">
      <t>トチ</t>
    </rPh>
    <rPh sb="5" eb="7">
      <t>カイハツ</t>
    </rPh>
    <rPh sb="7" eb="9">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</si>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</sst>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18644</c:v>
                </c:pt>
                <c:pt idx="1">
                  <c:v>34833</c:v>
                </c:pt>
                <c:pt idx="2">
                  <c:v>57332</c:v>
                </c:pt>
                <c:pt idx="3">
                  <c:v>74125</c:v>
                </c:pt>
                <c:pt idx="4">
                  <c:v>48210</c:v>
                </c:pt>
              </c:numCache>
            </c:numRef>
          </c:val>
          <c:smooth val="0"/>
        </c:ser>
        <c:dLbls>
          <c:showLegendKey val="0"/>
          <c:showVal val="0"/>
          <c:showCatName val="0"/>
          <c:showSerName val="0"/>
          <c:showPercent val="0"/>
          <c:showBubbleSize val="0"/>
        </c:dLbls>
        <c:marker val="1"/>
        <c:smooth val="0"/>
        <c:axId val="345292032"/>
        <c:axId val="345290464"/>
      </c:lineChart>
      <c:catAx>
        <c:axId val="34529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290464"/>
        <c:crosses val="autoZero"/>
        <c:auto val="1"/>
        <c:lblAlgn val="ctr"/>
        <c:lblOffset val="100"/>
        <c:tickLblSkip val="1"/>
        <c:tickMarkSkip val="1"/>
        <c:noMultiLvlLbl val="0"/>
      </c:catAx>
      <c:valAx>
        <c:axId val="345290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29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7.35</c:v>
                </c:pt>
                <c:pt idx="1">
                  <c:v>6.88</c:v>
                </c:pt>
                <c:pt idx="2">
                  <c:v>4.1500000000000004</c:v>
                </c:pt>
                <c:pt idx="3">
                  <c:v>6.71</c:v>
                </c:pt>
                <c:pt idx="4">
                  <c:v>6.74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42.07</c:v>
                </c:pt>
                <c:pt idx="1">
                  <c:v>41.49</c:v>
                </c:pt>
                <c:pt idx="2">
                  <c:v>43.46</c:v>
                </c:pt>
                <c:pt idx="3">
                  <c:v>47</c:v>
                </c:pt>
                <c:pt idx="4">
                  <c:v>47.18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1683272"/>
        <c:axId val="44167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c:v>
                </c:pt>
                <c:pt idx="1">
                  <c:v>-0.31</c:v>
                </c:pt>
                <c:pt idx="2">
                  <c:v>-1.04</c:v>
                </c:pt>
                <c:pt idx="3">
                  <c:v>7.33</c:v>
                </c:pt>
                <c:pt idx="4">
                  <c:v>-0.97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1683272"/>
        <c:axId val="441679744"/>
      </c:lineChart>
      <c:catAx>
        <c:axId val="44168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679744"/>
        <c:crosses val="autoZero"/>
        <c:auto val="1"/>
        <c:lblAlgn val="ctr"/>
        <c:lblOffset val="100"/>
        <c:tickLblSkip val="1"/>
        <c:tickMarkSkip val="1"/>
        <c:noMultiLvlLbl val="0"/>
      </c:catAx>
      <c:valAx>
        <c:axId val="4416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8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0.2</c:v>
                </c:pt>
                <c:pt idx="4">
                  <c:v>#N/A</c:v>
                </c:pt>
                <c:pt idx="5">
                  <c:v>0.13</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0.09</c:v>
                </c:pt>
                <c:pt idx="4">
                  <c:v>#N/A</c:v>
                </c:pt>
                <c:pt idx="5">
                  <c:v>0.1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0.49</c:v>
                </c:pt>
                <c:pt idx="4">
                  <c:v>#N/A</c:v>
                </c:pt>
                <c:pt idx="5">
                  <c:v>0.49</c:v>
                </c:pt>
                <c:pt idx="6">
                  <c:v>#N/A</c:v>
                </c:pt>
                <c:pt idx="7">
                  <c:v>0.32</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4.28</c:v>
                </c:pt>
                <c:pt idx="2">
                  <c:v>#N/A</c:v>
                </c:pt>
                <c:pt idx="3">
                  <c:v>4.26</c:v>
                </c:pt>
                <c:pt idx="4">
                  <c:v>#N/A</c:v>
                </c:pt>
                <c:pt idx="5">
                  <c:v>3.39</c:v>
                </c:pt>
                <c:pt idx="6">
                  <c:v>#N/A</c:v>
                </c:pt>
                <c:pt idx="7">
                  <c:v>3.15</c:v>
                </c:pt>
                <c:pt idx="8">
                  <c:v>#N/A</c:v>
                </c:pt>
                <c:pt idx="9">
                  <c:v>2.52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上板町国民健康保険特別会計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4.1399999999999997</c:v>
                </c:pt>
                <c:pt idx="2">
                  <c:v>#N/A</c:v>
                </c:pt>
                <c:pt idx="3">
                  <c:v>3.81</c:v>
                </c:pt>
                <c:pt idx="4">
                  <c:v>#N/A</c:v>
                </c:pt>
                <c:pt idx="5">
                  <c:v>2.87</c:v>
                </c:pt>
                <c:pt idx="6">
                  <c:v>#N/A</c:v>
                </c:pt>
                <c:pt idx="7">
                  <c:v>1.86</c:v>
                </c:pt>
                <c:pt idx="8">
                  <c:v>#N/A</c:v>
                </c:pt>
                <c:pt idx="9">
                  <c:v>4.97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6.67</c:v>
                </c:pt>
                <c:pt idx="2">
                  <c:v>#N/A</c:v>
                </c:pt>
                <c:pt idx="3">
                  <c:v>6.38</c:v>
                </c:pt>
                <c:pt idx="4">
                  <c:v>#N/A</c:v>
                </c:pt>
                <c:pt idx="5">
                  <c:v>3.64</c:v>
                </c:pt>
                <c:pt idx="6">
                  <c:v>#N/A</c:v>
                </c:pt>
                <c:pt idx="7">
                  <c:v>6.38</c:v>
                </c:pt>
                <c:pt idx="8">
                  <c:v>#N/A</c:v>
                </c:pt>
                <c:pt idx="9">
                  <c:v>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c:v>
                </c:pt>
                <c:pt idx="2">
                  <c:v>#N/A</c:v>
                </c:pt>
                <c:pt idx="3">
                  <c:v>8.39</c:v>
                </c:pt>
                <c:pt idx="4">
                  <c:v>#N/A</c:v>
                </c:pt>
                <c:pt idx="5">
                  <c:v>8.41</c:v>
                </c:pt>
                <c:pt idx="6">
                  <c:v>#N/A</c:v>
                </c:pt>
                <c:pt idx="7">
                  <c:v>8.49</c:v>
                </c:pt>
                <c:pt idx="8">
                  <c:v>#N/A</c:v>
                </c:pt>
                <c:pt idx="9">
                  <c:v>9.68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1680136"/>
        <c:axId val="441682096"/>
      </c:barChart>
      <c:catAx>
        <c:axId val="44168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682096"/>
        <c:crosses val="autoZero"/>
        <c:auto val="1"/>
        <c:lblAlgn val="ctr"/>
        <c:lblOffset val="100"/>
        <c:tickLblSkip val="1"/>
        <c:tickMarkSkip val="1"/>
        <c:noMultiLvlLbl val="0"/>
      </c:catAx>
      <c:valAx>
        <c:axId val="44168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80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337</c:v>
                </c:pt>
                <c:pt idx="5">
                  <c:v>339</c:v>
                </c:pt>
                <c:pt idx="8">
                  <c:v>355</c:v>
                </c:pt>
                <c:pt idx="11">
                  <c:v>340</c:v>
                </c:pt>
                <c:pt idx="14">
                  <c:v>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34</c:v>
                </c:pt>
                <c:pt idx="6">
                  <c:v>33</c:v>
                </c:pt>
                <c:pt idx="9">
                  <c:v>34</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82</c:v>
                </c:pt>
                <c:pt idx="6">
                  <c:v>78</c:v>
                </c:pt>
                <c:pt idx="9">
                  <c:v>78</c:v>
                </c:pt>
                <c:pt idx="12">
                  <c:v>77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c:v>
                </c:pt>
                <c:pt idx="3">
                  <c:v>24</c:v>
                </c:pt>
                <c:pt idx="6">
                  <c:v>24</c:v>
                </c:pt>
                <c:pt idx="9">
                  <c:v>24</c:v>
                </c:pt>
                <c:pt idx="12">
                  <c:v>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466</c:v>
                </c:pt>
                <c:pt idx="3">
                  <c:v>414</c:v>
                </c:pt>
                <c:pt idx="6">
                  <c:v>421</c:v>
                </c:pt>
                <c:pt idx="9">
                  <c:v>422</c:v>
                </c:pt>
                <c:pt idx="12">
                  <c:v>423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1678960"/>
        <c:axId val="441680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277</c:v>
                </c:pt>
                <c:pt idx="2">
                  <c:v>#N/A</c:v>
                </c:pt>
                <c:pt idx="3">
                  <c:v>#N/A</c:v>
                </c:pt>
                <c:pt idx="4">
                  <c:v>215</c:v>
                </c:pt>
                <c:pt idx="5">
                  <c:v>#N/A</c:v>
                </c:pt>
                <c:pt idx="6">
                  <c:v>#N/A</c:v>
                </c:pt>
                <c:pt idx="7">
                  <c:v>201</c:v>
                </c:pt>
                <c:pt idx="8">
                  <c:v>#N/A</c:v>
                </c:pt>
                <c:pt idx="9">
                  <c:v>#N/A</c:v>
                </c:pt>
                <c:pt idx="10">
                  <c:v>218</c:v>
                </c:pt>
                <c:pt idx="11">
                  <c:v>#N/A</c:v>
                </c:pt>
                <c:pt idx="12">
                  <c:v>#N/A</c:v>
                </c:pt>
                <c:pt idx="13">
                  <c:v>197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1678960"/>
        <c:axId val="441680920"/>
      </c:lineChart>
      <c:catAx>
        <c:axId val="4416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680920"/>
        <c:crosses val="autoZero"/>
        <c:auto val="1"/>
        <c:lblAlgn val="ctr"/>
        <c:lblOffset val="100"/>
        <c:tickLblSkip val="1"/>
        <c:tickMarkSkip val="1"/>
        <c:noMultiLvlLbl val="0"/>
      </c:catAx>
      <c:valAx>
        <c:axId val="441680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3320</c:v>
                </c:pt>
                <c:pt idx="5">
                  <c:v>3306</c:v>
                </c:pt>
                <c:pt idx="8">
                  <c:v>3234</c:v>
                </c:pt>
                <c:pt idx="11">
                  <c:v>3194</c:v>
                </c:pt>
                <c:pt idx="14">
                  <c:v>3317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c:v>
                </c:pt>
                <c:pt idx="5">
                  <c:v>75</c:v>
                </c:pt>
                <c:pt idx="8">
                  <c:v>37</c:v>
                </c:pt>
                <c:pt idx="11">
                  <c:v>36</c:v>
                </c:pt>
                <c:pt idx="14">
                  <c:v>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2532</c:v>
                </c:pt>
                <c:pt idx="5">
                  <c:v>2815</c:v>
                </c:pt>
                <c:pt idx="8">
                  <c:v>2815</c:v>
                </c:pt>
                <c:pt idx="11">
                  <c:v>2498</c:v>
                </c:pt>
                <c:pt idx="14">
                  <c:v>2440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1015</c:v>
                </c:pt>
                <c:pt idx="3">
                  <c:v>810</c:v>
                </c:pt>
                <c:pt idx="6">
                  <c:v>779</c:v>
                </c:pt>
                <c:pt idx="9">
                  <c:v>717</c:v>
                </c:pt>
                <c:pt idx="12">
                  <c:v>735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510</c:v>
                </c:pt>
                <c:pt idx="3">
                  <c:v>443</c:v>
                </c:pt>
                <c:pt idx="6">
                  <c:v>371</c:v>
                </c:pt>
                <c:pt idx="9">
                  <c:v>297</c:v>
                </c:pt>
                <c:pt idx="12">
                  <c:v>227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325</c:v>
                </c:pt>
                <c:pt idx="3">
                  <c:v>311</c:v>
                </c:pt>
                <c:pt idx="6">
                  <c:v>303</c:v>
                </c:pt>
                <c:pt idx="9">
                  <c:v>286</c:v>
                </c:pt>
                <c:pt idx="12">
                  <c:v>262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c:v>
                </c:pt>
                <c:pt idx="3">
                  <c:v>68</c:v>
                </c:pt>
                <c:pt idx="6">
                  <c:v>46</c:v>
                </c:pt>
                <c:pt idx="9">
                  <c:v>52</c:v>
                </c:pt>
                <c:pt idx="12">
                  <c:v>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4107</c:v>
                </c:pt>
                <c:pt idx="3">
                  <c:v>4035</c:v>
                </c:pt>
                <c:pt idx="6">
                  <c:v>3938</c:v>
                </c:pt>
                <c:pt idx="9">
                  <c:v>3830</c:v>
                </c:pt>
                <c:pt idx="12">
                  <c:v>3749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1681704"/>
        <c:axId val="44167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1681704"/>
        <c:axId val="441677392"/>
      </c:lineChart>
      <c:catAx>
        <c:axId val="44168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677392"/>
        <c:crosses val="autoZero"/>
        <c:auto val="1"/>
        <c:lblAlgn val="ctr"/>
        <c:lblOffset val="100"/>
        <c:tickLblSkip val="1"/>
        <c:tickMarkSkip val="1"/>
        <c:noMultiLvlLbl val="0"/>
      </c:catAx>
      <c:valAx>
        <c:axId val="44167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8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{E1CB4D2F-164C-4820-8B72-D63A0D304FDD}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{4C71A196-7DD8-499F-8CEE-FBD8C7FE9869}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{F3A7F68D-8516-48C3-93C5-67F28A59BDF6}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{CD43AA71-2467-498E-BC7E-7DA4DAB9CA3D}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{EEF1BC2A-4C2F-4089-93D3-CB8C2A42D7DD}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{8888FA08-BDC5-47BC-8A67-16EDFE2D655E}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{E19F26B3-51E1-4546-9493-DDF386550F11}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{F7EC13B7-F56D-40E0-809F-83ED3A718919}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{A0F061AD-FAB2-42D7-9DDE-A533A7249E8A}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{FFD770CF-83FB-41B6-A841-AD96520F70F4}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21879104"/>
        <c:axId val="521872440"/>
      </c:scatterChart>
      <c:valAx>
        <c:axId val="521879104"/>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872440"/>
        <c:crosses val="autoZero"/>
        <c:crossBetween val="midCat"/>
      </c:valAx>
      <c:valAx>
        <c:axId val="52187244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87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{40C9D9F8-50E7-4331-9ED0-3121F0A951B5}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{364F943D-DF98-4A69-8754-C5DCE18B772E}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{DA484E39-8EF3-4AFC-9C12-6D37DC75262C}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{305F11F4-A4EF-4F2C-A5D6-DA1F094E6CB4}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{9C7C8E47-2E6A-41B1-9B60-449B4BD9CDAF}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9.6999999999999993</c:v>
                </c:pt>
                <c:pt idx="2">
                  <c:v>8</c:v>
                </c:pt>
                <c:pt idx="3">
                  <c:v>7.2</c:v>
                </c:pt>
                <c:pt idx="4">
                  <c:v>7</c:v>
                </c:pt>
              </c:numCache>
            </c:numRef>
          </c:xVal>
          <c:yVal>
            <c:numRef>
              <c:f>公会計指標分析・財政指標組合せ分析表!$K$73:$O$73</c:f>
              <c:numCache>
                <c:formatCode>#,##0.0;"▲ "#,##0.0</c:formatCode>
                <c:ptCount val="5"/>
                <c:pt idx="0">
                  <c:v>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{24BE5966-359C-4DDD-9C26-F1B263D44B6A}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{20EAD4EA-D7B5-48C3-A2AD-A3146B2E5EFD}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{80DD552B-E7EF-42E8-BB4D-5A83D85FAD3D}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{523703C4-5CEC-492F-9687-8D6EEAB7B3FC}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{3AAE819B-66C9-4546-8681-3EEBD4E4CBAD}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21873616"/>
        <c:axId val="521879496"/>
      </c:scatterChart>
      <c:valAx>
        <c:axId val="521873616"/>
        <c:scaling>
          <c:orientation val="minMax"/>
          <c:max val="11.5"/>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879496"/>
        <c:crosses val="autoZero"/>
        <c:crossBetween val="midCat"/>
      </c:valAx>
      <c:valAx>
        <c:axId val="521879496"/>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873616"/>
        <c:crosses val="autoZero"/>
        <c:crossBetween val="midCat"/>
        <c:majorUnit val="5.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115358</xdr:rowOff>
    </xdr:to>
    <xdr:cxnSp macro="">
      <xdr:nvCxnSpPr>
        <xdr:cNvPr id="71" name="直線コネクタ 70"/>
        <xdr:cNvCxnSpPr/>
      </xdr:nvCxnSpPr>
      <xdr:spPr>
        <a:xfrm flipV="1">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4" name="直線コネクタ 73"/>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105304</xdr:rowOff>
    </xdr:from>
    <xdr:to>
      <xdr:col>4</xdr:col>
      <xdr:colOff>482600</xdr:colOff>
      <xdr:row>43</xdr:row>
      <xdr:rowOff>115358</xdr:rowOff>
    </xdr:to>
    <xdr:cxnSp macro="">
      <xdr:nvCxnSpPr>
        <xdr:cNvPr id="77" name="直線コネクタ 76"/>
        <xdr:cNvCxnSpPr/>
      </xdr:nvCxnSpPr>
      <xdr:spPr>
        <a:xfrm>
          <a:off x="2336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105304</xdr:rowOff>
    </xdr:from>
    <xdr:to>
      <xdr:col>3</xdr:col>
      <xdr:colOff>279400</xdr:colOff>
      <xdr:row>43</xdr:row>
      <xdr:rowOff>105304</xdr:rowOff>
    </xdr:to>
    <xdr:cxnSp macro="">
      <xdr:nvCxnSpPr>
        <xdr:cNvPr id="80" name="直線コネクタ 79"/>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92" name="円/楕円 91"/>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3" name="テキスト ボックス 92"/>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4" name="円/楕円 93"/>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5" name="テキスト ボックス 94"/>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54504</xdr:rowOff>
    </xdr:from>
    <xdr:to>
      <xdr:col>3</xdr:col>
      <xdr:colOff>330200</xdr:colOff>
      <xdr:row>43</xdr:row>
      <xdr:rowOff>156104</xdr:rowOff>
    </xdr:to>
    <xdr:sp macro="" textlink="">
      <xdr:nvSpPr>
        <xdr:cNvPr id="96" name="円/楕円 95"/>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140881</xdr:rowOff>
    </xdr:from>
    <xdr:ext cx="762000" cy="259045"/>
    <xdr:sp macro="" textlink="">
      <xdr:nvSpPr>
        <xdr:cNvPr id="97" name="テキスト ボックス 96"/>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54504</xdr:rowOff>
    </xdr:from>
    <xdr:to>
      <xdr:col>2</xdr:col>
      <xdr:colOff>127000</xdr:colOff>
      <xdr:row>43</xdr:row>
      <xdr:rowOff>156104</xdr:rowOff>
    </xdr:to>
    <xdr:sp macro="" textlink="">
      <xdr:nvSpPr>
        <xdr:cNvPr id="98" name="円/楕円 97"/>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140881</xdr:rowOff>
    </xdr:from>
    <xdr:ext cx="762000" cy="259045"/>
    <xdr:sp macro="" textlink="">
      <xdr:nvSpPr>
        <xdr:cNvPr id="99" name="テキスト ボックス 98"/>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類似団体平均を上回っている。ＰＤＣＡサイクルに基づき事務事業の見直しを進め、優先度を厳しく点検し、優先度の低い事業について計画的に廃止・縮小を進め、経常経費の削減を図る。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97282</xdr:rowOff>
    </xdr:to>
    <xdr:cxnSp macro="">
      <xdr:nvCxnSpPr>
        <xdr:cNvPr id="132" name="直線コネクタ 131"/>
        <xdr:cNvCxnSpPr/>
      </xdr:nvCxnSpPr>
      <xdr:spPr>
        <a:xfrm>
          <a:off x="4114800" y="1091082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63</xdr:row>
      <xdr:rowOff>109474</xdr:rowOff>
    </xdr:to>
    <xdr:cxnSp macro="">
      <xdr:nvCxnSpPr>
        <xdr:cNvPr id="135" name="直線コネクタ 134"/>
        <xdr:cNvCxnSpPr/>
      </xdr:nvCxnSpPr>
      <xdr:spPr>
        <a:xfrm>
          <a:off x="3225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85344</xdr:rowOff>
    </xdr:to>
    <xdr:cxnSp macro="">
      <xdr:nvCxnSpPr>
        <xdr:cNvPr id="138" name="直線コネクタ 137"/>
        <xdr:cNvCxnSpPr/>
      </xdr:nvCxnSpPr>
      <xdr:spPr>
        <a:xfrm>
          <a:off x="2336800" y="1075156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63</xdr:row>
      <xdr:rowOff>99822</xdr:rowOff>
    </xdr:to>
    <xdr:cxnSp macro="">
      <xdr:nvCxnSpPr>
        <xdr:cNvPr id="141" name="直線コネクタ 140"/>
        <xdr:cNvCxnSpPr/>
      </xdr:nvCxnSpPr>
      <xdr:spPr>
        <a:xfrm flipV="1">
          <a:off x="1447800" y="1075156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3" name="テキスト ボックス 142"/>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51" name="円/楕円 150"/>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2"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3" name="円/楕円 152"/>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4" name="テキスト ボックス 153"/>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5" name="円/楕円 154"/>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6" name="テキスト ボックス 155"/>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7" name="円/楕円 156"/>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8" name="テキスト ボックス 157"/>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9" name="円/楕円 158"/>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60" name="テキスト ボックス 159"/>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157787</xdr:rowOff>
    </xdr:from>
    <xdr:to>
      <xdr:col>7</xdr:col>
      <xdr:colOff>152400</xdr:colOff>
      <xdr:row>81</xdr:row>
      <xdr:rowOff>160085</xdr:rowOff>
    </xdr:to>
    <xdr:cxnSp macro="">
      <xdr:nvCxnSpPr>
        <xdr:cNvPr id="193" name="直線コネクタ 192"/>
        <xdr:cNvCxnSpPr/>
      </xdr:nvCxnSpPr>
      <xdr:spPr>
        <a:xfrm flipV="1">
          <a:off x="4114800" y="1404523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66943</xdr:rowOff>
    </xdr:from>
    <xdr:to>
      <xdr:col>6</xdr:col>
      <xdr:colOff>0</xdr:colOff>
      <xdr:row>81</xdr:row>
      <xdr:rowOff>160085</xdr:rowOff>
    </xdr:to>
    <xdr:cxnSp macro="">
      <xdr:nvCxnSpPr>
        <xdr:cNvPr id="196" name="直線コネクタ 195"/>
        <xdr:cNvCxnSpPr/>
      </xdr:nvCxnSpPr>
      <xdr:spPr>
        <a:xfrm>
          <a:off x="3225800" y="1395439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18445</xdr:rowOff>
    </xdr:from>
    <xdr:to>
      <xdr:col>4</xdr:col>
      <xdr:colOff>482600</xdr:colOff>
      <xdr:row>81</xdr:row>
      <xdr:rowOff>66943</xdr:rowOff>
    </xdr:to>
    <xdr:cxnSp macro="">
      <xdr:nvCxnSpPr>
        <xdr:cNvPr id="199" name="直線コネクタ 198"/>
        <xdr:cNvCxnSpPr/>
      </xdr:nvCxnSpPr>
      <xdr:spPr>
        <a:xfrm>
          <a:off x="2336800" y="13905895"/>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18445</xdr:rowOff>
    </xdr:from>
    <xdr:to>
      <xdr:col>3</xdr:col>
      <xdr:colOff>279400</xdr:colOff>
      <xdr:row>81</xdr:row>
      <xdr:rowOff>33271</xdr:rowOff>
    </xdr:to>
    <xdr:cxnSp macro="">
      <xdr:nvCxnSpPr>
        <xdr:cNvPr id="202" name="直線コネクタ 201"/>
        <xdr:cNvCxnSpPr/>
      </xdr:nvCxnSpPr>
      <xdr:spPr>
        <a:xfrm flipV="1">
          <a:off x="1447800" y="13905895"/>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106987</xdr:rowOff>
    </xdr:from>
    <xdr:to>
      <xdr:col>7</xdr:col>
      <xdr:colOff>203200</xdr:colOff>
      <xdr:row>82</xdr:row>
      <xdr:rowOff>37137</xdr:rowOff>
    </xdr:to>
    <xdr:sp macro="" textlink="">
      <xdr:nvSpPr>
        <xdr:cNvPr id="212" name="円/楕円 211"/>
        <xdr:cNvSpPr/>
      </xdr:nvSpPr>
      <xdr:spPr>
        <a:xfrm>
          <a:off x="4902200" y="139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123514</xdr:rowOff>
    </xdr:from>
    <xdr:ext cx="762000" cy="259045"/>
    <xdr:sp macro="" textlink="">
      <xdr:nvSpPr>
        <xdr:cNvPr id="213" name="人件費・物件費等の状況該当値テキスト"/>
        <xdr:cNvSpPr txBox="1"/>
      </xdr:nvSpPr>
      <xdr:spPr>
        <a:xfrm>
          <a:off x="5041900" y="1383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109285</xdr:rowOff>
    </xdr:from>
    <xdr:to>
      <xdr:col>6</xdr:col>
      <xdr:colOff>50800</xdr:colOff>
      <xdr:row>82</xdr:row>
      <xdr:rowOff>39435</xdr:rowOff>
    </xdr:to>
    <xdr:sp macro="" textlink="">
      <xdr:nvSpPr>
        <xdr:cNvPr id="214" name="円/楕円 213"/>
        <xdr:cNvSpPr/>
      </xdr:nvSpPr>
      <xdr:spPr>
        <a:xfrm>
          <a:off x="4064000" y="139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49612</xdr:rowOff>
    </xdr:from>
    <xdr:ext cx="736600" cy="259045"/>
    <xdr:sp macro="" textlink="">
      <xdr:nvSpPr>
        <xdr:cNvPr id="215" name="テキスト ボックス 214"/>
        <xdr:cNvSpPr txBox="1"/>
      </xdr:nvSpPr>
      <xdr:spPr>
        <a:xfrm>
          <a:off x="3733800" y="1376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16143</xdr:rowOff>
    </xdr:from>
    <xdr:to>
      <xdr:col>4</xdr:col>
      <xdr:colOff>533400</xdr:colOff>
      <xdr:row>81</xdr:row>
      <xdr:rowOff>117743</xdr:rowOff>
    </xdr:to>
    <xdr:sp macro="" textlink="">
      <xdr:nvSpPr>
        <xdr:cNvPr id="216" name="円/楕円 215"/>
        <xdr:cNvSpPr/>
      </xdr:nvSpPr>
      <xdr:spPr>
        <a:xfrm>
          <a:off x="3175000" y="139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127920</xdr:rowOff>
    </xdr:from>
    <xdr:ext cx="762000" cy="259045"/>
    <xdr:sp macro="" textlink="">
      <xdr:nvSpPr>
        <xdr:cNvPr id="217" name="テキスト ボックス 216"/>
        <xdr:cNvSpPr txBox="1"/>
      </xdr:nvSpPr>
      <xdr:spPr>
        <a:xfrm>
          <a:off x="2844800" y="1367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139095</xdr:rowOff>
    </xdr:from>
    <xdr:to>
      <xdr:col>3</xdr:col>
      <xdr:colOff>330200</xdr:colOff>
      <xdr:row>81</xdr:row>
      <xdr:rowOff>69245</xdr:rowOff>
    </xdr:to>
    <xdr:sp macro="" textlink="">
      <xdr:nvSpPr>
        <xdr:cNvPr id="218" name="円/楕円 217"/>
        <xdr:cNvSpPr/>
      </xdr:nvSpPr>
      <xdr:spPr>
        <a:xfrm>
          <a:off x="2286000" y="13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79422</xdr:rowOff>
    </xdr:from>
    <xdr:ext cx="762000" cy="259045"/>
    <xdr:sp macro="" textlink="">
      <xdr:nvSpPr>
        <xdr:cNvPr id="219" name="テキスト ボックス 218"/>
        <xdr:cNvSpPr txBox="1"/>
      </xdr:nvSpPr>
      <xdr:spPr>
        <a:xfrm>
          <a:off x="1955800" y="136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153921</xdr:rowOff>
    </xdr:from>
    <xdr:to>
      <xdr:col>2</xdr:col>
      <xdr:colOff>127000</xdr:colOff>
      <xdr:row>81</xdr:row>
      <xdr:rowOff>84071</xdr:rowOff>
    </xdr:to>
    <xdr:sp macro="" textlink="">
      <xdr:nvSpPr>
        <xdr:cNvPr id="220" name="円/楕円 219"/>
        <xdr:cNvSpPr/>
      </xdr:nvSpPr>
      <xdr:spPr>
        <a:xfrm>
          <a:off x="13970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94248</xdr:rowOff>
    </xdr:from>
    <xdr:ext cx="762000" cy="259045"/>
    <xdr:sp macro="" textlink="">
      <xdr:nvSpPr>
        <xdr:cNvPr id="221" name="テキスト ボックス 220"/>
        <xdr:cNvSpPr txBox="1"/>
      </xdr:nvSpPr>
      <xdr:spPr>
        <a:xfrm>
          <a:off x="1066800" y="136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以前から行っていた給与の適正化や定員管理により類似団体平均を下回っている。今後は年功的な要素が強い給料表の構造を見直し、職務・職責に応じた構造への転換を図り、引き続き縮減に努める。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85</xdr:row>
      <xdr:rowOff>18345</xdr:rowOff>
    </xdr:to>
    <xdr:cxnSp macro="">
      <xdr:nvCxnSpPr>
        <xdr:cNvPr id="255" name="直線コネクタ 254"/>
        <xdr:cNvCxnSpPr/>
      </xdr:nvCxnSpPr>
      <xdr:spPr>
        <a:xfrm flipV="1">
          <a:off x="16179800" y="1431007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85</xdr:row>
      <xdr:rowOff>18345</xdr:rowOff>
    </xdr:to>
    <xdr:cxnSp macro="">
      <xdr:nvCxnSpPr>
        <xdr:cNvPr id="258" name="直線コネクタ 257"/>
        <xdr:cNvCxnSpPr/>
      </xdr:nvCxnSpPr>
      <xdr:spPr>
        <a:xfrm>
          <a:off x="15290800" y="143100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83</xdr:row>
      <xdr:rowOff>79728</xdr:rowOff>
    </xdr:to>
    <xdr:cxnSp macro="">
      <xdr:nvCxnSpPr>
        <xdr:cNvPr id="261" name="直線コネクタ 260"/>
        <xdr:cNvCxnSpPr/>
      </xdr:nvCxnSpPr>
      <xdr:spPr>
        <a:xfrm>
          <a:off x="14401800" y="142162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88</xdr:row>
      <xdr:rowOff>107245</xdr:rowOff>
    </xdr:to>
    <xdr:cxnSp macro="">
      <xdr:nvCxnSpPr>
        <xdr:cNvPr id="264" name="直線コネクタ 263"/>
        <xdr:cNvCxnSpPr/>
      </xdr:nvCxnSpPr>
      <xdr:spPr>
        <a:xfrm flipV="1">
          <a:off x="13512800" y="14216239"/>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4" name="円/楕円 273"/>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5"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138995</xdr:rowOff>
    </xdr:from>
    <xdr:to>
      <xdr:col>23</xdr:col>
      <xdr:colOff>457200</xdr:colOff>
      <xdr:row>85</xdr:row>
      <xdr:rowOff>69145</xdr:rowOff>
    </xdr:to>
    <xdr:sp macro="" textlink="">
      <xdr:nvSpPr>
        <xdr:cNvPr id="276" name="円/楕円 275"/>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79322</xdr:rowOff>
    </xdr:from>
    <xdr:ext cx="736600" cy="259045"/>
    <xdr:sp macro="" textlink="">
      <xdr:nvSpPr>
        <xdr:cNvPr id="277" name="テキスト ボックス 276"/>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8" name="円/楕円 277"/>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79" name="テキスト ボックス 278"/>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80" name="円/楕円 279"/>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81" name="テキスト ボックス 280"/>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2" name="円/楕円 281"/>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3" name="テキスト ボックス 282"/>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151003</xdr:rowOff>
    </xdr:from>
    <xdr:to>
      <xdr:col>24</xdr:col>
      <xdr:colOff>558800</xdr:colOff>
      <xdr:row>60</xdr:row>
      <xdr:rowOff>18966</xdr:rowOff>
    </xdr:to>
    <xdr:cxnSp macro="">
      <xdr:nvCxnSpPr>
        <xdr:cNvPr id="318" name="直線コネクタ 317"/>
        <xdr:cNvCxnSpPr/>
      </xdr:nvCxnSpPr>
      <xdr:spPr>
        <a:xfrm>
          <a:off x="16179800" y="10266553"/>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143764</xdr:rowOff>
    </xdr:from>
    <xdr:to>
      <xdr:col>23</xdr:col>
      <xdr:colOff>406400</xdr:colOff>
      <xdr:row>59</xdr:row>
      <xdr:rowOff>151003</xdr:rowOff>
    </xdr:to>
    <xdr:cxnSp macro="">
      <xdr:nvCxnSpPr>
        <xdr:cNvPr id="321" name="直線コネクタ 320"/>
        <xdr:cNvCxnSpPr/>
      </xdr:nvCxnSpPr>
      <xdr:spPr>
        <a:xfrm>
          <a:off x="15290800" y="102593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99526</xdr:rowOff>
    </xdr:from>
    <xdr:to>
      <xdr:col>22</xdr:col>
      <xdr:colOff>203200</xdr:colOff>
      <xdr:row>59</xdr:row>
      <xdr:rowOff>143764</xdr:rowOff>
    </xdr:to>
    <xdr:cxnSp macro="">
      <xdr:nvCxnSpPr>
        <xdr:cNvPr id="324" name="直線コネクタ 323"/>
        <xdr:cNvCxnSpPr/>
      </xdr:nvCxnSpPr>
      <xdr:spPr>
        <a:xfrm>
          <a:off x="14401800" y="1021507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6" name="テキスト ボックス 325"/>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89069</xdr:rowOff>
    </xdr:from>
    <xdr:to>
      <xdr:col>21</xdr:col>
      <xdr:colOff>0</xdr:colOff>
      <xdr:row>59</xdr:row>
      <xdr:rowOff>99526</xdr:rowOff>
    </xdr:to>
    <xdr:cxnSp macro="">
      <xdr:nvCxnSpPr>
        <xdr:cNvPr id="327" name="直線コネクタ 326"/>
        <xdr:cNvCxnSpPr/>
      </xdr:nvCxnSpPr>
      <xdr:spPr>
        <a:xfrm>
          <a:off x="13512800" y="1020461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29" name="テキスト ボックス 328"/>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1" name="テキスト ボックス 330"/>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139616</xdr:rowOff>
    </xdr:from>
    <xdr:to>
      <xdr:col>24</xdr:col>
      <xdr:colOff>609600</xdr:colOff>
      <xdr:row>60</xdr:row>
      <xdr:rowOff>69766</xdr:rowOff>
    </xdr:to>
    <xdr:sp macro="" textlink="">
      <xdr:nvSpPr>
        <xdr:cNvPr id="337" name="円/楕円 336"/>
        <xdr:cNvSpPr/>
      </xdr:nvSpPr>
      <xdr:spPr>
        <a:xfrm>
          <a:off x="169672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156143</xdr:rowOff>
    </xdr:from>
    <xdr:ext cx="762000" cy="259045"/>
    <xdr:sp macro="" textlink="">
      <xdr:nvSpPr>
        <xdr:cNvPr id="338" name="定員管理の状況該当値テキスト"/>
        <xdr:cNvSpPr txBox="1"/>
      </xdr:nvSpPr>
      <xdr:spPr>
        <a:xfrm>
          <a:off x="17106900" y="1010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100203</xdr:rowOff>
    </xdr:from>
    <xdr:to>
      <xdr:col>23</xdr:col>
      <xdr:colOff>457200</xdr:colOff>
      <xdr:row>60</xdr:row>
      <xdr:rowOff>30353</xdr:rowOff>
    </xdr:to>
    <xdr:sp macro="" textlink="">
      <xdr:nvSpPr>
        <xdr:cNvPr id="339" name="円/楕円 338"/>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40530</xdr:rowOff>
    </xdr:from>
    <xdr:ext cx="736600" cy="259045"/>
    <xdr:sp macro="" textlink="">
      <xdr:nvSpPr>
        <xdr:cNvPr id="340" name="テキスト ボックス 339"/>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92964</xdr:rowOff>
    </xdr:from>
    <xdr:to>
      <xdr:col>22</xdr:col>
      <xdr:colOff>254000</xdr:colOff>
      <xdr:row>60</xdr:row>
      <xdr:rowOff>23114</xdr:rowOff>
    </xdr:to>
    <xdr:sp macro="" textlink="">
      <xdr:nvSpPr>
        <xdr:cNvPr id="341" name="円/楕円 340"/>
        <xdr:cNvSpPr/>
      </xdr:nvSpPr>
      <xdr:spPr>
        <a:xfrm>
          <a:off x="15240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33291</xdr:rowOff>
    </xdr:from>
    <xdr:ext cx="762000" cy="259045"/>
    <xdr:sp macro="" textlink="">
      <xdr:nvSpPr>
        <xdr:cNvPr id="342" name="テキスト ボックス 341"/>
        <xdr:cNvSpPr txBox="1"/>
      </xdr:nvSpPr>
      <xdr:spPr>
        <a:xfrm>
          <a:off x="14909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48726</xdr:rowOff>
    </xdr:from>
    <xdr:to>
      <xdr:col>21</xdr:col>
      <xdr:colOff>50800</xdr:colOff>
      <xdr:row>59</xdr:row>
      <xdr:rowOff>150326</xdr:rowOff>
    </xdr:to>
    <xdr:sp macro="" textlink="">
      <xdr:nvSpPr>
        <xdr:cNvPr id="343" name="円/楕円 342"/>
        <xdr:cNvSpPr/>
      </xdr:nvSpPr>
      <xdr:spPr>
        <a:xfrm>
          <a:off x="14351000" y="101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160503</xdr:rowOff>
    </xdr:from>
    <xdr:ext cx="762000" cy="259045"/>
    <xdr:sp macro="" textlink="">
      <xdr:nvSpPr>
        <xdr:cNvPr id="344" name="テキスト ボックス 343"/>
        <xdr:cNvSpPr txBox="1"/>
      </xdr:nvSpPr>
      <xdr:spPr>
        <a:xfrm>
          <a:off x="14020800" y="99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38269</xdr:rowOff>
    </xdr:from>
    <xdr:to>
      <xdr:col>19</xdr:col>
      <xdr:colOff>533400</xdr:colOff>
      <xdr:row>59</xdr:row>
      <xdr:rowOff>139869</xdr:rowOff>
    </xdr:to>
    <xdr:sp macro="" textlink="">
      <xdr:nvSpPr>
        <xdr:cNvPr id="345" name="円/楕円 344"/>
        <xdr:cNvSpPr/>
      </xdr:nvSpPr>
      <xdr:spPr>
        <a:xfrm>
          <a:off x="134620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150046</xdr:rowOff>
    </xdr:from>
    <xdr:ext cx="762000" cy="259045"/>
    <xdr:sp macro="" textlink="">
      <xdr:nvSpPr>
        <xdr:cNvPr id="346" name="テキスト ボックス 345"/>
        <xdr:cNvSpPr txBox="1"/>
      </xdr:nvSpPr>
      <xdr:spPr>
        <a:xfrm>
          <a:off x="13131800" y="99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の大型事業に係る起債の元利償還金が比較的高い水準で推移している事により類似団体平均を上回っていたが、今後控えている大規模な事業計画の整理・縮小を図るなど事業実施を見直し、適量・適切な事業実施により起債に大きく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30339</xdr:rowOff>
    </xdr:from>
    <xdr:to>
      <xdr:col>24</xdr:col>
      <xdr:colOff>558800</xdr:colOff>
      <xdr:row>39</xdr:row>
      <xdr:rowOff>57150</xdr:rowOff>
    </xdr:to>
    <xdr:cxnSp macro="">
      <xdr:nvCxnSpPr>
        <xdr:cNvPr id="381" name="直線コネクタ 380"/>
        <xdr:cNvCxnSpPr/>
      </xdr:nvCxnSpPr>
      <xdr:spPr>
        <a:xfrm flipV="1">
          <a:off x="16179800" y="67168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164395</xdr:rowOff>
    </xdr:to>
    <xdr:cxnSp macro="">
      <xdr:nvCxnSpPr>
        <xdr:cNvPr id="384" name="直線コネクタ 383"/>
        <xdr:cNvCxnSpPr/>
      </xdr:nvCxnSpPr>
      <xdr:spPr>
        <a:xfrm flipV="1">
          <a:off x="15290800" y="674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164395</xdr:rowOff>
    </xdr:from>
    <xdr:to>
      <xdr:col>22</xdr:col>
      <xdr:colOff>203200</xdr:colOff>
      <xdr:row>41</xdr:row>
      <xdr:rowOff>49389</xdr:rowOff>
    </xdr:to>
    <xdr:cxnSp macro="">
      <xdr:nvCxnSpPr>
        <xdr:cNvPr id="387" name="直線コネクタ 386"/>
        <xdr:cNvCxnSpPr/>
      </xdr:nvCxnSpPr>
      <xdr:spPr>
        <a:xfrm flipV="1">
          <a:off x="14401800" y="685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49389</xdr:rowOff>
    </xdr:from>
    <xdr:to>
      <xdr:col>21</xdr:col>
      <xdr:colOff>0</xdr:colOff>
      <xdr:row>42</xdr:row>
      <xdr:rowOff>92428</xdr:rowOff>
    </xdr:to>
    <xdr:cxnSp macro="">
      <xdr:nvCxnSpPr>
        <xdr:cNvPr id="390" name="直線コネクタ 389"/>
        <xdr:cNvCxnSpPr/>
      </xdr:nvCxnSpPr>
      <xdr:spPr>
        <a:xfrm flipV="1">
          <a:off x="13512800" y="70788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4" name="テキスト ボックス 39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150989</xdr:rowOff>
    </xdr:from>
    <xdr:to>
      <xdr:col>24</xdr:col>
      <xdr:colOff>609600</xdr:colOff>
      <xdr:row>39</xdr:row>
      <xdr:rowOff>81139</xdr:rowOff>
    </xdr:to>
    <xdr:sp macro="" textlink="">
      <xdr:nvSpPr>
        <xdr:cNvPr id="400" name="円/楕円 399"/>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167516</xdr:rowOff>
    </xdr:from>
    <xdr:ext cx="762000" cy="259045"/>
    <xdr:sp macro="" textlink="">
      <xdr:nvSpPr>
        <xdr:cNvPr id="401"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2" name="円/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113595</xdr:rowOff>
    </xdr:from>
    <xdr:to>
      <xdr:col>22</xdr:col>
      <xdr:colOff>254000</xdr:colOff>
      <xdr:row>40</xdr:row>
      <xdr:rowOff>43745</xdr:rowOff>
    </xdr:to>
    <xdr:sp macro="" textlink="">
      <xdr:nvSpPr>
        <xdr:cNvPr id="404" name="円/楕円 403"/>
        <xdr:cNvSpPr/>
      </xdr:nvSpPr>
      <xdr:spPr>
        <a:xfrm>
          <a:off x="15240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53922</xdr:rowOff>
    </xdr:from>
    <xdr:ext cx="762000" cy="259045"/>
    <xdr:sp macro="" textlink="">
      <xdr:nvSpPr>
        <xdr:cNvPr id="405" name="テキスト ボックス 404"/>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170039</xdr:rowOff>
    </xdr:from>
    <xdr:to>
      <xdr:col>21</xdr:col>
      <xdr:colOff>50800</xdr:colOff>
      <xdr:row>41</xdr:row>
      <xdr:rowOff>100189</xdr:rowOff>
    </xdr:to>
    <xdr:sp macro="" textlink="">
      <xdr:nvSpPr>
        <xdr:cNvPr id="406" name="円/楕円 405"/>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110366</xdr:rowOff>
    </xdr:from>
    <xdr:ext cx="762000" cy="259045"/>
    <xdr:sp macro="" textlink="">
      <xdr:nvSpPr>
        <xdr:cNvPr id="407" name="テキスト ボックス 406"/>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41628</xdr:rowOff>
    </xdr:from>
    <xdr:to>
      <xdr:col>19</xdr:col>
      <xdr:colOff>533400</xdr:colOff>
      <xdr:row>42</xdr:row>
      <xdr:rowOff>143228</xdr:rowOff>
    </xdr:to>
    <xdr:sp macro="" textlink="">
      <xdr:nvSpPr>
        <xdr:cNvPr id="408" name="円/楕円 407"/>
        <xdr:cNvSpPr/>
      </xdr:nvSpPr>
      <xdr:spPr>
        <a:xfrm>
          <a:off x="13462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128005</xdr:rowOff>
    </xdr:from>
    <xdr:ext cx="762000" cy="259045"/>
    <xdr:sp macro="" textlink="">
      <xdr:nvSpPr>
        <xdr:cNvPr id="409" name="テキスト ボックス 408"/>
        <xdr:cNvSpPr txBox="1"/>
      </xdr:nvSpPr>
      <xdr:spPr>
        <a:xfrm>
          <a:off x="13131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5"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6" name="フローチャート : 判断 445"/>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150767</xdr:rowOff>
    </xdr:from>
    <xdr:to>
      <xdr:col>22</xdr:col>
      <xdr:colOff>254000</xdr:colOff>
      <xdr:row>14</xdr:row>
      <xdr:rowOff>80917</xdr:rowOff>
    </xdr:to>
    <xdr:sp macro="" textlink="">
      <xdr:nvSpPr>
        <xdr:cNvPr id="449" name="フローチャート : 判断 448"/>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0" name="テキスト ボックス 449"/>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1" name="フローチャート : 判断 450"/>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2" name="テキスト ボックス 451"/>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3" name="フローチャート : 判断 452"/>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114861</xdr:rowOff>
    </xdr:from>
    <xdr:ext cx="762000" cy="259045"/>
    <xdr:sp macro="" textlink="">
      <xdr:nvSpPr>
        <xdr:cNvPr id="454" name="テキスト ボックス 453"/>
        <xdr:cNvSpPr txBox="1"/>
      </xdr:nvSpPr>
      <xdr:spPr>
        <a:xfrm>
          <a:off x="13131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76079</xdr:rowOff>
    </xdr:from>
    <xdr:to>
      <xdr:col>19</xdr:col>
      <xdr:colOff>533400</xdr:colOff>
      <xdr:row>14</xdr:row>
      <xdr:rowOff>6229</xdr:rowOff>
    </xdr:to>
    <xdr:sp macro="" textlink="">
      <xdr:nvSpPr>
        <xdr:cNvPr id="460" name="円/楕円 459"/>
        <xdr:cNvSpPr/>
      </xdr:nvSpPr>
      <xdr:spPr>
        <a:xfrm>
          <a:off x="13462000" y="2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16406</xdr:rowOff>
    </xdr:from>
    <xdr:ext cx="762000" cy="259045"/>
    <xdr:sp macro="" textlink="">
      <xdr:nvSpPr>
        <xdr:cNvPr id="461" name="テキスト ボックス 460"/>
        <xdr:cNvSpPr txBox="1"/>
      </xdr:nvSpPr>
      <xdr:spPr>
        <a:xfrm>
          <a:off x="13131800" y="20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かかる経常収支比率は、類似団体平均と比較して低く推移している。これは、集中改革プランに掲げた職員数削減の取組やごみ処理業務や消防業務を一部事務組合で行っていることが要因である。今後は、一部事務組合の人件費分に充てる負担金等も考慮した人件費関係経費全体について、抑制していく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81280</xdr:rowOff>
    </xdr:to>
    <xdr:cxnSp macro="">
      <xdr:nvCxnSpPr>
        <xdr:cNvPr id="66" name="直線コネクタ 65"/>
        <xdr:cNvCxnSpPr/>
      </xdr:nvCxnSpPr>
      <xdr:spPr>
        <a:xfrm>
          <a:off x="3987800" y="615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12700</xdr:rowOff>
    </xdr:to>
    <xdr:cxnSp macro="">
      <xdr:nvCxnSpPr>
        <xdr:cNvPr id="69" name="直線コネクタ 68"/>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36</xdr:row>
      <xdr:rowOff>12700</xdr:rowOff>
    </xdr:to>
    <xdr:cxnSp macro="">
      <xdr:nvCxnSpPr>
        <xdr:cNvPr id="72" name="直線コネクタ 71"/>
        <xdr:cNvCxnSpPr/>
      </xdr:nvCxnSpPr>
      <xdr:spPr>
        <a:xfrm>
          <a:off x="2209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100330</xdr:rowOff>
    </xdr:to>
    <xdr:cxnSp macro="">
      <xdr:nvCxnSpPr>
        <xdr:cNvPr id="75" name="直線コネクタ 74"/>
        <xdr:cNvCxnSpPr/>
      </xdr:nvCxnSpPr>
      <xdr:spPr>
        <a:xfrm flipV="1">
          <a:off x="1320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3" name="円/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104140</xdr:rowOff>
    </xdr:to>
    <xdr:cxnSp macro="">
      <xdr:nvCxnSpPr>
        <xdr:cNvPr id="127" name="直線コネクタ 126"/>
        <xdr:cNvCxnSpPr/>
      </xdr:nvCxnSpPr>
      <xdr:spPr>
        <a:xfrm>
          <a:off x="15671800" y="3152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18</xdr:row>
      <xdr:rowOff>66040</xdr:rowOff>
    </xdr:to>
    <xdr:cxnSp macro="">
      <xdr:nvCxnSpPr>
        <xdr:cNvPr id="130" name="直線コネクタ 129"/>
        <xdr:cNvCxnSpPr/>
      </xdr:nvCxnSpPr>
      <xdr:spPr>
        <a:xfrm>
          <a:off x="14782800" y="3007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92710</xdr:rowOff>
    </xdr:to>
    <xdr:cxnSp macro="">
      <xdr:nvCxnSpPr>
        <xdr:cNvPr id="133" name="直線コネクタ 132"/>
        <xdr:cNvCxnSpPr/>
      </xdr:nvCxnSpPr>
      <xdr:spPr>
        <a:xfrm>
          <a:off x="13893800" y="2854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16510</xdr:rowOff>
    </xdr:to>
    <xdr:cxnSp macro="">
      <xdr:nvCxnSpPr>
        <xdr:cNvPr id="136" name="直線コネクタ 135"/>
        <xdr:cNvCxnSpPr/>
      </xdr:nvCxnSpPr>
      <xdr:spPr>
        <a:xfrm flipV="1">
          <a:off x="13004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6" name="円/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7"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xdr:rowOff>
    </xdr:from>
    <xdr:to>
      <xdr:col>22</xdr:col>
      <xdr:colOff>615950</xdr:colOff>
      <xdr:row>18</xdr:row>
      <xdr:rowOff>116840</xdr:rowOff>
    </xdr:to>
    <xdr:sp macro="" textlink="">
      <xdr:nvSpPr>
        <xdr:cNvPr id="148" name="円/楕円 147"/>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101617</xdr:rowOff>
    </xdr:from>
    <xdr:ext cx="736600" cy="259045"/>
    <xdr:sp macro="" textlink="">
      <xdr:nvSpPr>
        <xdr:cNvPr id="149" name="テキスト ボックス 148"/>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50" name="円/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3" name="テキスト ボックス 152"/>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4" name="円/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全国平均を上回る高齢化の進行や国の障害者施策拡大により近年増加傾向にある。今後は、聖域化することなく審査等の適正化や時代に見合った制度の確立等積極的に見直すよう努める。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127000</xdr:rowOff>
    </xdr:to>
    <xdr:cxnSp macro="">
      <xdr:nvCxnSpPr>
        <xdr:cNvPr id="190" name="直線コネクタ 189"/>
        <xdr:cNvCxnSpPr/>
      </xdr:nvCxnSpPr>
      <xdr:spPr>
        <a:xfrm>
          <a:off x="3987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159657</xdr:rowOff>
    </xdr:to>
    <xdr:cxnSp macro="">
      <xdr:nvCxnSpPr>
        <xdr:cNvPr id="193" name="直線コネクタ 192"/>
        <xdr:cNvCxnSpPr/>
      </xdr:nvCxnSpPr>
      <xdr:spPr>
        <a:xfrm flipV="1">
          <a:off x="3098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159657</xdr:rowOff>
    </xdr:to>
    <xdr:cxnSp macro="">
      <xdr:nvCxnSpPr>
        <xdr:cNvPr id="196" name="直線コネクタ 195"/>
        <xdr:cNvCxnSpPr/>
      </xdr:nvCxnSpPr>
      <xdr:spPr>
        <a:xfrm>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61685</xdr:rowOff>
    </xdr:to>
    <xdr:cxnSp macro="">
      <xdr:nvCxnSpPr>
        <xdr:cNvPr id="199" name="直線コネクタ 198"/>
        <xdr:cNvCxnSpPr/>
      </xdr:nvCxnSpPr>
      <xdr:spPr>
        <a:xfrm>
          <a:off x="1320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8" name="テキスト ボックス 217"/>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74422</xdr:rowOff>
    </xdr:from>
    <xdr:to>
      <xdr:col>24</xdr:col>
      <xdr:colOff>31750</xdr:colOff>
      <xdr:row>57</xdr:row>
      <xdr:rowOff>83566</xdr:rowOff>
    </xdr:to>
    <xdr:cxnSp macro="">
      <xdr:nvCxnSpPr>
        <xdr:cNvPr id="248" name="直線コネクタ 247"/>
        <xdr:cNvCxnSpPr/>
      </xdr:nvCxnSpPr>
      <xdr:spPr>
        <a:xfrm>
          <a:off x="15671800" y="9847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33274</xdr:rowOff>
    </xdr:from>
    <xdr:to>
      <xdr:col>22</xdr:col>
      <xdr:colOff>565150</xdr:colOff>
      <xdr:row>57</xdr:row>
      <xdr:rowOff>74422</xdr:rowOff>
    </xdr:to>
    <xdr:cxnSp macro="">
      <xdr:nvCxnSpPr>
        <xdr:cNvPr id="251" name="直線コネクタ 250"/>
        <xdr:cNvCxnSpPr/>
      </xdr:nvCxnSpPr>
      <xdr:spPr>
        <a:xfrm>
          <a:off x="14782800" y="9805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57</xdr:row>
      <xdr:rowOff>33274</xdr:rowOff>
    </xdr:to>
    <xdr:cxnSp macro="">
      <xdr:nvCxnSpPr>
        <xdr:cNvPr id="254" name="直線コネクタ 253"/>
        <xdr:cNvCxnSpPr/>
      </xdr:nvCxnSpPr>
      <xdr:spPr>
        <a:xfrm>
          <a:off x="13893800" y="9805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33274</xdr:rowOff>
    </xdr:from>
    <xdr:to>
      <xdr:col>20</xdr:col>
      <xdr:colOff>158750</xdr:colOff>
      <xdr:row>57</xdr:row>
      <xdr:rowOff>42418</xdr:rowOff>
    </xdr:to>
    <xdr:cxnSp macro="">
      <xdr:nvCxnSpPr>
        <xdr:cNvPr id="257" name="直線コネクタ 256"/>
        <xdr:cNvCxnSpPr/>
      </xdr:nvCxnSpPr>
      <xdr:spPr>
        <a:xfrm flipV="1">
          <a:off x="13004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7" name="円/楕円 266"/>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8"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23622</xdr:rowOff>
    </xdr:from>
    <xdr:to>
      <xdr:col>22</xdr:col>
      <xdr:colOff>615950</xdr:colOff>
      <xdr:row>57</xdr:row>
      <xdr:rowOff>125222</xdr:rowOff>
    </xdr:to>
    <xdr:sp macro="" textlink="">
      <xdr:nvSpPr>
        <xdr:cNvPr id="269" name="円/楕円 268"/>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109999</xdr:rowOff>
    </xdr:from>
    <xdr:ext cx="736600" cy="259045"/>
    <xdr:sp macro="" textlink="">
      <xdr:nvSpPr>
        <xdr:cNvPr id="270" name="テキスト ボックス 269"/>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153924</xdr:rowOff>
    </xdr:from>
    <xdr:to>
      <xdr:col>21</xdr:col>
      <xdr:colOff>412750</xdr:colOff>
      <xdr:row>57</xdr:row>
      <xdr:rowOff>84074</xdr:rowOff>
    </xdr:to>
    <xdr:sp macro="" textlink="">
      <xdr:nvSpPr>
        <xdr:cNvPr id="271" name="円/楕円 270"/>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72" name="テキスト ボックス 271"/>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3" name="円/楕円 272"/>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74" name="テキスト ボックス 273"/>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5" name="円/楕円 274"/>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6" name="テキスト ボックス 275"/>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101854</xdr:rowOff>
    </xdr:to>
    <xdr:cxnSp macro="">
      <xdr:nvCxnSpPr>
        <xdr:cNvPr id="306" name="直線コネクタ 305"/>
        <xdr:cNvCxnSpPr/>
      </xdr:nvCxnSpPr>
      <xdr:spPr>
        <a:xfrm>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138430</xdr:rowOff>
    </xdr:to>
    <xdr:cxnSp macro="">
      <xdr:nvCxnSpPr>
        <xdr:cNvPr id="309" name="直線コネクタ 308"/>
        <xdr:cNvCxnSpPr/>
      </xdr:nvCxnSpPr>
      <xdr:spPr>
        <a:xfrm flipV="1">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35560</xdr:rowOff>
    </xdr:to>
    <xdr:cxnSp macro="">
      <xdr:nvCxnSpPr>
        <xdr:cNvPr id="312" name="直線コネクタ 311"/>
        <xdr:cNvCxnSpPr/>
      </xdr:nvCxnSpPr>
      <xdr:spPr>
        <a:xfrm flipV="1">
          <a:off x="13893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67564</xdr:rowOff>
    </xdr:to>
    <xdr:cxnSp macro="">
      <xdr:nvCxnSpPr>
        <xdr:cNvPr id="315" name="直線コネクタ 314"/>
        <xdr:cNvCxnSpPr/>
      </xdr:nvCxnSpPr>
      <xdr:spPr>
        <a:xfrm flipV="1">
          <a:off x="13004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5" name="円/楕円 324"/>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6"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7" name="円/楕円 326"/>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8" name="テキスト ボックス 327"/>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9" name="円/楕円 328"/>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0" name="テキスト ボックス 329"/>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1" name="円/楕円 33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2" name="テキスト ボックス 331"/>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3" name="円/楕円 332"/>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4" name="テキスト ボックス 333"/>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140715</xdr:rowOff>
    </xdr:to>
    <xdr:cxnSp macro="">
      <xdr:nvCxnSpPr>
        <xdr:cNvPr id="364" name="直線コネクタ 363"/>
        <xdr:cNvCxnSpPr/>
      </xdr:nvCxnSpPr>
      <xdr:spPr>
        <a:xfrm>
          <a:off x="3987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122428</xdr:rowOff>
    </xdr:to>
    <xdr:cxnSp macro="">
      <xdr:nvCxnSpPr>
        <xdr:cNvPr id="367" name="直線コネクタ 366"/>
        <xdr:cNvCxnSpPr/>
      </xdr:nvCxnSpPr>
      <xdr:spPr>
        <a:xfrm flipV="1">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122428</xdr:rowOff>
    </xdr:to>
    <xdr:cxnSp macro="">
      <xdr:nvCxnSpPr>
        <xdr:cNvPr id="370" name="直線コネクタ 369"/>
        <xdr:cNvCxnSpPr/>
      </xdr:nvCxnSpPr>
      <xdr:spPr>
        <a:xfrm>
          <a:off x="2209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14987</xdr:rowOff>
    </xdr:to>
    <xdr:cxnSp macro="">
      <xdr:nvCxnSpPr>
        <xdr:cNvPr id="373" name="直線コネクタ 372"/>
        <xdr:cNvCxnSpPr/>
      </xdr:nvCxnSpPr>
      <xdr:spPr>
        <a:xfrm flipV="1">
          <a:off x="1320800" y="131389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3" name="円/楕円 382"/>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4"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5" name="円/楕円 38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6" name="テキスト ボックス 38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7" name="円/楕円 386"/>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8" name="テキスト ボックス 387"/>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9" name="円/楕円 388"/>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90" name="テキスト ボックス 389"/>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1" name="円/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2" name="テキスト ボックス 391"/>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類似団体全体と比較すると人件費が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位であるが、補助費等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位と経常収支比率を高める要因となっている。今後は、行政の効率化に努め、聖域化することなく積極的に見直すよう努める。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96520</xdr:rowOff>
    </xdr:from>
    <xdr:to>
      <xdr:col>24</xdr:col>
      <xdr:colOff>31750</xdr:colOff>
      <xdr:row>79</xdr:row>
      <xdr:rowOff>27939</xdr:rowOff>
    </xdr:to>
    <xdr:cxnSp macro="">
      <xdr:nvCxnSpPr>
        <xdr:cNvPr id="425" name="直線コネクタ 424"/>
        <xdr:cNvCxnSpPr/>
      </xdr:nvCxnSpPr>
      <xdr:spPr>
        <a:xfrm>
          <a:off x="15671800" y="134696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96520</xdr:rowOff>
    </xdr:to>
    <xdr:cxnSp macro="">
      <xdr:nvCxnSpPr>
        <xdr:cNvPr id="428" name="直線コネクタ 427"/>
        <xdr:cNvCxnSpPr/>
      </xdr:nvCxnSpPr>
      <xdr:spPr>
        <a:xfrm>
          <a:off x="14782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69850</xdr:rowOff>
    </xdr:to>
    <xdr:cxnSp macro="">
      <xdr:nvCxnSpPr>
        <xdr:cNvPr id="431" name="直線コネクタ 430"/>
        <xdr:cNvCxnSpPr/>
      </xdr:nvCxnSpPr>
      <xdr:spPr>
        <a:xfrm>
          <a:off x="13893800" y="1334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27939</xdr:rowOff>
    </xdr:to>
    <xdr:cxnSp macro="">
      <xdr:nvCxnSpPr>
        <xdr:cNvPr id="434" name="直線コネクタ 433"/>
        <xdr:cNvCxnSpPr/>
      </xdr:nvCxnSpPr>
      <xdr:spPr>
        <a:xfrm flipV="1">
          <a:off x="13004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44" name="円/楕円 443"/>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45"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46" name="円/楕円 445"/>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47" name="テキスト ボックス 446"/>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8" name="円/楕円 447"/>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9" name="テキスト ボックス 448"/>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0" name="円/楕円 449"/>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1" name="テキスト ボックス 450"/>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2" name="円/楕円 451"/>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3" name="テキスト ボックス 452"/>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149380</xdr:rowOff>
    </xdr:from>
    <xdr:to>
      <xdr:col>4</xdr:col>
      <xdr:colOff>1117600</xdr:colOff>
      <xdr:row>18</xdr:row>
      <xdr:rowOff>153373</xdr:rowOff>
    </xdr:to>
    <xdr:cxnSp macro="">
      <xdr:nvCxnSpPr>
        <xdr:cNvPr id="50" name="直線コネクタ 49"/>
        <xdr:cNvCxnSpPr/>
      </xdr:nvCxnSpPr>
      <xdr:spPr bwMode="auto">
        <a:xfrm>
          <a:off x="5003800" y="3283105"/>
          <a:ext cx="6477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149380</xdr:rowOff>
    </xdr:from>
    <xdr:to>
      <xdr:col>4</xdr:col>
      <xdr:colOff>469900</xdr:colOff>
      <xdr:row>19</xdr:row>
      <xdr:rowOff>5164</xdr:rowOff>
    </xdr:to>
    <xdr:cxnSp macro="">
      <xdr:nvCxnSpPr>
        <xdr:cNvPr id="53" name="直線コネクタ 52"/>
        <xdr:cNvCxnSpPr/>
      </xdr:nvCxnSpPr>
      <xdr:spPr bwMode="auto">
        <a:xfrm flipV="1">
          <a:off x="4305300" y="3283105"/>
          <a:ext cx="698500" cy="2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4630</xdr:rowOff>
    </xdr:from>
    <xdr:to>
      <xdr:col>3</xdr:col>
      <xdr:colOff>904875</xdr:colOff>
      <xdr:row>19</xdr:row>
      <xdr:rowOff>5164</xdr:rowOff>
    </xdr:to>
    <xdr:cxnSp macro="">
      <xdr:nvCxnSpPr>
        <xdr:cNvPr id="56" name="直線コネクタ 55"/>
        <xdr:cNvCxnSpPr/>
      </xdr:nvCxnSpPr>
      <xdr:spPr bwMode="auto">
        <a:xfrm>
          <a:off x="3606800" y="3309805"/>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4630</xdr:rowOff>
    </xdr:from>
    <xdr:to>
      <xdr:col>3</xdr:col>
      <xdr:colOff>206375</xdr:colOff>
      <xdr:row>19</xdr:row>
      <xdr:rowOff>13378</xdr:rowOff>
    </xdr:to>
    <xdr:cxnSp macro="">
      <xdr:nvCxnSpPr>
        <xdr:cNvPr id="59" name="直線コネクタ 58"/>
        <xdr:cNvCxnSpPr/>
      </xdr:nvCxnSpPr>
      <xdr:spPr bwMode="auto">
        <a:xfrm flipV="1">
          <a:off x="2908300" y="3309805"/>
          <a:ext cx="698500" cy="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102573</xdr:rowOff>
    </xdr:from>
    <xdr:to>
      <xdr:col>5</xdr:col>
      <xdr:colOff>34925</xdr:colOff>
      <xdr:row>19</xdr:row>
      <xdr:rowOff>32723</xdr:rowOff>
    </xdr:to>
    <xdr:sp macro="" textlink="">
      <xdr:nvSpPr>
        <xdr:cNvPr id="69" name="円/楕円 68"/>
        <xdr:cNvSpPr/>
      </xdr:nvSpPr>
      <xdr:spPr bwMode="auto">
        <a:xfrm>
          <a:off x="56007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74650</xdr:rowOff>
    </xdr:from>
    <xdr:ext cx="762000" cy="259045"/>
    <xdr:sp macro="" textlink="">
      <xdr:nvSpPr>
        <xdr:cNvPr id="70" name="人口1人当たり決算額の推移該当値テキスト130"/>
        <xdr:cNvSpPr txBox="1"/>
      </xdr:nvSpPr>
      <xdr:spPr>
        <a:xfrm>
          <a:off x="5740400" y="32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98580</xdr:rowOff>
    </xdr:from>
    <xdr:to>
      <xdr:col>4</xdr:col>
      <xdr:colOff>520700</xdr:colOff>
      <xdr:row>19</xdr:row>
      <xdr:rowOff>28730</xdr:rowOff>
    </xdr:to>
    <xdr:sp macro="" textlink="">
      <xdr:nvSpPr>
        <xdr:cNvPr id="71" name="円/楕円 70"/>
        <xdr:cNvSpPr/>
      </xdr:nvSpPr>
      <xdr:spPr bwMode="auto">
        <a:xfrm>
          <a:off x="49530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13507</xdr:rowOff>
    </xdr:from>
    <xdr:ext cx="736600" cy="259045"/>
    <xdr:sp macro="" textlink="">
      <xdr:nvSpPr>
        <xdr:cNvPr id="72" name="テキスト ボックス 71"/>
        <xdr:cNvSpPr txBox="1"/>
      </xdr:nvSpPr>
      <xdr:spPr>
        <a:xfrm>
          <a:off x="4622800" y="331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125814</xdr:rowOff>
    </xdr:from>
    <xdr:to>
      <xdr:col>3</xdr:col>
      <xdr:colOff>955675</xdr:colOff>
      <xdr:row>19</xdr:row>
      <xdr:rowOff>55964</xdr:rowOff>
    </xdr:to>
    <xdr:sp macro="" textlink="">
      <xdr:nvSpPr>
        <xdr:cNvPr id="73" name="円/楕円 72"/>
        <xdr:cNvSpPr/>
      </xdr:nvSpPr>
      <xdr:spPr bwMode="auto">
        <a:xfrm>
          <a:off x="42545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40741</xdr:rowOff>
    </xdr:from>
    <xdr:ext cx="762000" cy="259045"/>
    <xdr:sp macro="" textlink="">
      <xdr:nvSpPr>
        <xdr:cNvPr id="74" name="テキスト ボックス 73"/>
        <xdr:cNvSpPr txBox="1"/>
      </xdr:nvSpPr>
      <xdr:spPr>
        <a:xfrm>
          <a:off x="3924300" y="33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125280</xdr:rowOff>
    </xdr:from>
    <xdr:to>
      <xdr:col>3</xdr:col>
      <xdr:colOff>257175</xdr:colOff>
      <xdr:row>19</xdr:row>
      <xdr:rowOff>55430</xdr:rowOff>
    </xdr:to>
    <xdr:sp macro="" textlink="">
      <xdr:nvSpPr>
        <xdr:cNvPr id="75" name="円/楕円 74"/>
        <xdr:cNvSpPr/>
      </xdr:nvSpPr>
      <xdr:spPr bwMode="auto">
        <a:xfrm>
          <a:off x="35560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40207</xdr:rowOff>
    </xdr:from>
    <xdr:ext cx="762000" cy="259045"/>
    <xdr:sp macro="" textlink="">
      <xdr:nvSpPr>
        <xdr:cNvPr id="76" name="テキスト ボックス 75"/>
        <xdr:cNvSpPr txBox="1"/>
      </xdr:nvSpPr>
      <xdr:spPr>
        <a:xfrm>
          <a:off x="3225800" y="33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134028</xdr:rowOff>
    </xdr:from>
    <xdr:to>
      <xdr:col>2</xdr:col>
      <xdr:colOff>692150</xdr:colOff>
      <xdr:row>19</xdr:row>
      <xdr:rowOff>64178</xdr:rowOff>
    </xdr:to>
    <xdr:sp macro="" textlink="">
      <xdr:nvSpPr>
        <xdr:cNvPr id="77" name="円/楕円 76"/>
        <xdr:cNvSpPr/>
      </xdr:nvSpPr>
      <xdr:spPr bwMode="auto">
        <a:xfrm>
          <a:off x="2857500" y="32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48955</xdr:rowOff>
    </xdr:from>
    <xdr:ext cx="762000" cy="259045"/>
    <xdr:sp macro="" textlink="">
      <xdr:nvSpPr>
        <xdr:cNvPr id="78" name="テキスト ボックス 77"/>
        <xdr:cNvSpPr txBox="1"/>
      </xdr:nvSpPr>
      <xdr:spPr>
        <a:xfrm>
          <a:off x="2527300" y="33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238427</xdr:rowOff>
    </xdr:from>
    <xdr:to>
      <xdr:col>4</xdr:col>
      <xdr:colOff>1117600</xdr:colOff>
      <xdr:row>37</xdr:row>
      <xdr:rowOff>292833</xdr:rowOff>
    </xdr:to>
    <xdr:cxnSp macro="">
      <xdr:nvCxnSpPr>
        <xdr:cNvPr id="115" name="直線コネクタ 114"/>
        <xdr:cNvCxnSpPr/>
      </xdr:nvCxnSpPr>
      <xdr:spPr bwMode="auto">
        <a:xfrm>
          <a:off x="5003800" y="7363127"/>
          <a:ext cx="647700" cy="5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238427</xdr:rowOff>
    </xdr:from>
    <xdr:to>
      <xdr:col>4</xdr:col>
      <xdr:colOff>469900</xdr:colOff>
      <xdr:row>37</xdr:row>
      <xdr:rowOff>292409</xdr:rowOff>
    </xdr:to>
    <xdr:cxnSp macro="">
      <xdr:nvCxnSpPr>
        <xdr:cNvPr id="118" name="直線コネクタ 117"/>
        <xdr:cNvCxnSpPr/>
      </xdr:nvCxnSpPr>
      <xdr:spPr bwMode="auto">
        <a:xfrm flipV="1">
          <a:off x="4305300" y="7363127"/>
          <a:ext cx="698500" cy="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261874</xdr:rowOff>
    </xdr:from>
    <xdr:to>
      <xdr:col>3</xdr:col>
      <xdr:colOff>904875</xdr:colOff>
      <xdr:row>37</xdr:row>
      <xdr:rowOff>292409</xdr:rowOff>
    </xdr:to>
    <xdr:cxnSp macro="">
      <xdr:nvCxnSpPr>
        <xdr:cNvPr id="121" name="直線コネクタ 120"/>
        <xdr:cNvCxnSpPr/>
      </xdr:nvCxnSpPr>
      <xdr:spPr bwMode="auto">
        <a:xfrm>
          <a:off x="3606800" y="7386574"/>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283009</xdr:rowOff>
    </xdr:from>
    <xdr:ext cx="762000" cy="259045"/>
    <xdr:sp macro="" textlink="">
      <xdr:nvSpPr>
        <xdr:cNvPr id="123" name="テキスト ボックス 122"/>
        <xdr:cNvSpPr txBox="1"/>
      </xdr:nvSpPr>
      <xdr:spPr>
        <a:xfrm>
          <a:off x="3924300" y="6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104434</xdr:rowOff>
    </xdr:from>
    <xdr:to>
      <xdr:col>3</xdr:col>
      <xdr:colOff>206375</xdr:colOff>
      <xdr:row>37</xdr:row>
      <xdr:rowOff>261874</xdr:rowOff>
    </xdr:to>
    <xdr:cxnSp macro="">
      <xdr:nvCxnSpPr>
        <xdr:cNvPr id="124" name="直線コネクタ 123"/>
        <xdr:cNvCxnSpPr/>
      </xdr:nvCxnSpPr>
      <xdr:spPr bwMode="auto">
        <a:xfrm>
          <a:off x="2908300" y="7229134"/>
          <a:ext cx="698500" cy="15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205057</xdr:rowOff>
    </xdr:from>
    <xdr:ext cx="762000" cy="259045"/>
    <xdr:sp macro="" textlink="">
      <xdr:nvSpPr>
        <xdr:cNvPr id="126" name="テキスト ボックス 125"/>
        <xdr:cNvSpPr txBox="1"/>
      </xdr:nvSpPr>
      <xdr:spPr>
        <a:xfrm>
          <a:off x="3225800" y="68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155157</xdr:rowOff>
    </xdr:from>
    <xdr:ext cx="762000" cy="259045"/>
    <xdr:sp macro="" textlink="">
      <xdr:nvSpPr>
        <xdr:cNvPr id="128" name="テキスト ボックス 127"/>
        <xdr:cNvSpPr txBox="1"/>
      </xdr:nvSpPr>
      <xdr:spPr>
        <a:xfrm>
          <a:off x="2527300" y="676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242033</xdr:rowOff>
    </xdr:from>
    <xdr:to>
      <xdr:col>5</xdr:col>
      <xdr:colOff>34925</xdr:colOff>
      <xdr:row>38</xdr:row>
      <xdr:rowOff>733</xdr:rowOff>
    </xdr:to>
    <xdr:sp macro="" textlink="">
      <xdr:nvSpPr>
        <xdr:cNvPr id="134" name="円/楕円 133"/>
        <xdr:cNvSpPr/>
      </xdr:nvSpPr>
      <xdr:spPr bwMode="auto">
        <a:xfrm>
          <a:off x="5600700" y="736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214110</xdr:rowOff>
    </xdr:from>
    <xdr:ext cx="762000" cy="259045"/>
    <xdr:sp macro="" textlink="">
      <xdr:nvSpPr>
        <xdr:cNvPr id="135" name="人口1人当たり決算額の推移該当値テキスト445"/>
        <xdr:cNvSpPr txBox="1"/>
      </xdr:nvSpPr>
      <xdr:spPr>
        <a:xfrm>
          <a:off x="5740400" y="73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187627</xdr:rowOff>
    </xdr:from>
    <xdr:to>
      <xdr:col>4</xdr:col>
      <xdr:colOff>520700</xdr:colOff>
      <xdr:row>37</xdr:row>
      <xdr:rowOff>289227</xdr:rowOff>
    </xdr:to>
    <xdr:sp macro="" textlink="">
      <xdr:nvSpPr>
        <xdr:cNvPr id="136" name="円/楕円 135"/>
        <xdr:cNvSpPr/>
      </xdr:nvSpPr>
      <xdr:spPr bwMode="auto">
        <a:xfrm>
          <a:off x="4953000" y="731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274004</xdr:rowOff>
    </xdr:from>
    <xdr:ext cx="736600" cy="259045"/>
    <xdr:sp macro="" textlink="">
      <xdr:nvSpPr>
        <xdr:cNvPr id="137" name="テキスト ボックス 136"/>
        <xdr:cNvSpPr txBox="1"/>
      </xdr:nvSpPr>
      <xdr:spPr>
        <a:xfrm>
          <a:off x="4622800" y="739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241609</xdr:rowOff>
    </xdr:from>
    <xdr:to>
      <xdr:col>3</xdr:col>
      <xdr:colOff>955675</xdr:colOff>
      <xdr:row>38</xdr:row>
      <xdr:rowOff>309</xdr:rowOff>
    </xdr:to>
    <xdr:sp macro="" textlink="">
      <xdr:nvSpPr>
        <xdr:cNvPr id="138" name="円/楕円 137"/>
        <xdr:cNvSpPr/>
      </xdr:nvSpPr>
      <xdr:spPr bwMode="auto">
        <a:xfrm>
          <a:off x="4254500" y="73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327986</xdr:rowOff>
    </xdr:from>
    <xdr:ext cx="762000" cy="259045"/>
    <xdr:sp macro="" textlink="">
      <xdr:nvSpPr>
        <xdr:cNvPr id="139" name="テキスト ボックス 138"/>
        <xdr:cNvSpPr txBox="1"/>
      </xdr:nvSpPr>
      <xdr:spPr>
        <a:xfrm>
          <a:off x="3924300" y="74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211074</xdr:rowOff>
    </xdr:from>
    <xdr:to>
      <xdr:col>3</xdr:col>
      <xdr:colOff>257175</xdr:colOff>
      <xdr:row>37</xdr:row>
      <xdr:rowOff>312674</xdr:rowOff>
    </xdr:to>
    <xdr:sp macro="" textlink="">
      <xdr:nvSpPr>
        <xdr:cNvPr id="140" name="円/楕円 139"/>
        <xdr:cNvSpPr/>
      </xdr:nvSpPr>
      <xdr:spPr bwMode="auto">
        <a:xfrm>
          <a:off x="3556000" y="73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297451</xdr:rowOff>
    </xdr:from>
    <xdr:ext cx="762000" cy="259045"/>
    <xdr:sp macro="" textlink="">
      <xdr:nvSpPr>
        <xdr:cNvPr id="141" name="テキスト ボックス 140"/>
        <xdr:cNvSpPr txBox="1"/>
      </xdr:nvSpPr>
      <xdr:spPr>
        <a:xfrm>
          <a:off x="3225800" y="742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53634</xdr:rowOff>
    </xdr:from>
    <xdr:to>
      <xdr:col>2</xdr:col>
      <xdr:colOff>692150</xdr:colOff>
      <xdr:row>37</xdr:row>
      <xdr:rowOff>155234</xdr:rowOff>
    </xdr:to>
    <xdr:sp macro="" textlink="">
      <xdr:nvSpPr>
        <xdr:cNvPr id="142" name="円/楕円 141"/>
        <xdr:cNvSpPr/>
      </xdr:nvSpPr>
      <xdr:spPr bwMode="auto">
        <a:xfrm>
          <a:off x="2857500" y="717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140011</xdr:rowOff>
    </xdr:from>
    <xdr:ext cx="762000" cy="259045"/>
    <xdr:sp macro="" textlink="">
      <xdr:nvSpPr>
        <xdr:cNvPr id="143" name="テキスト ボックス 142"/>
        <xdr:cNvSpPr txBox="1"/>
      </xdr:nvSpPr>
      <xdr:spPr>
        <a:xfrm>
          <a:off x="2527300" y="726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21808</xdr:rowOff>
    </xdr:from>
    <xdr:to>
      <xdr:col>6</xdr:col>
      <xdr:colOff>511175</xdr:colOff>
      <xdr:row>37</xdr:row>
      <xdr:rowOff>23245</xdr:rowOff>
    </xdr:to>
    <xdr:cxnSp macro="">
      <xdr:nvCxnSpPr>
        <xdr:cNvPr id="63" name="直線コネクタ 62"/>
        <xdr:cNvCxnSpPr/>
      </xdr:nvCxnSpPr>
      <xdr:spPr>
        <a:xfrm>
          <a:off x="3797300" y="6365458"/>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21808</xdr:rowOff>
    </xdr:from>
    <xdr:to>
      <xdr:col>5</xdr:col>
      <xdr:colOff>358775</xdr:colOff>
      <xdr:row>37</xdr:row>
      <xdr:rowOff>50372</xdr:rowOff>
    </xdr:to>
    <xdr:cxnSp macro="">
      <xdr:nvCxnSpPr>
        <xdr:cNvPr id="66" name="直線コネクタ 65"/>
        <xdr:cNvCxnSpPr/>
      </xdr:nvCxnSpPr>
      <xdr:spPr>
        <a:xfrm flipV="1">
          <a:off x="2908300" y="6365458"/>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50372</xdr:rowOff>
    </xdr:from>
    <xdr:to>
      <xdr:col>4</xdr:col>
      <xdr:colOff>155575</xdr:colOff>
      <xdr:row>37</xdr:row>
      <xdr:rowOff>86991</xdr:rowOff>
    </xdr:to>
    <xdr:cxnSp macro="">
      <xdr:nvCxnSpPr>
        <xdr:cNvPr id="69" name="直線コネクタ 68"/>
        <xdr:cNvCxnSpPr/>
      </xdr:nvCxnSpPr>
      <xdr:spPr>
        <a:xfrm flipV="1">
          <a:off x="2019300" y="6394022"/>
          <a:ext cx="8890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58667</xdr:rowOff>
    </xdr:from>
    <xdr:to>
      <xdr:col>2</xdr:col>
      <xdr:colOff>638175</xdr:colOff>
      <xdr:row>37</xdr:row>
      <xdr:rowOff>86991</xdr:rowOff>
    </xdr:to>
    <xdr:cxnSp macro="">
      <xdr:nvCxnSpPr>
        <xdr:cNvPr id="72" name="直線コネクタ 71"/>
        <xdr:cNvCxnSpPr/>
      </xdr:nvCxnSpPr>
      <xdr:spPr>
        <a:xfrm>
          <a:off x="1130300" y="6402317"/>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36415</xdr:rowOff>
    </xdr:from>
    <xdr:ext cx="534377" cy="259045"/>
    <xdr:sp macro="" textlink="">
      <xdr:nvSpPr>
        <xdr:cNvPr id="76" name="テキスト ボックス 75"/>
        <xdr:cNvSpPr txBox="1"/>
      </xdr:nvSpPr>
      <xdr:spPr>
        <a:xfrm>
          <a:off x="863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143895</xdr:rowOff>
    </xdr:from>
    <xdr:to>
      <xdr:col>6</xdr:col>
      <xdr:colOff>561975</xdr:colOff>
      <xdr:row>37</xdr:row>
      <xdr:rowOff>74045</xdr:rowOff>
    </xdr:to>
    <xdr:sp macro="" textlink="">
      <xdr:nvSpPr>
        <xdr:cNvPr id="82" name="円/楕円 81"/>
        <xdr:cNvSpPr/>
      </xdr:nvSpPr>
      <xdr:spPr>
        <a:xfrm>
          <a:off x="4584700" y="63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122322</xdr:rowOff>
    </xdr:from>
    <xdr:ext cx="534377" cy="259045"/>
    <xdr:sp macro="" textlink="">
      <xdr:nvSpPr>
        <xdr:cNvPr id="83" name="人件費該当値テキスト"/>
        <xdr:cNvSpPr txBox="1"/>
      </xdr:nvSpPr>
      <xdr:spPr>
        <a:xfrm>
          <a:off x="4686300" y="629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142458</xdr:rowOff>
    </xdr:from>
    <xdr:to>
      <xdr:col>5</xdr:col>
      <xdr:colOff>409575</xdr:colOff>
      <xdr:row>37</xdr:row>
      <xdr:rowOff>72608</xdr:rowOff>
    </xdr:to>
    <xdr:sp macro="" textlink="">
      <xdr:nvSpPr>
        <xdr:cNvPr id="84" name="円/楕円 83"/>
        <xdr:cNvSpPr/>
      </xdr:nvSpPr>
      <xdr:spPr>
        <a:xfrm>
          <a:off x="37465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63735</xdr:rowOff>
    </xdr:from>
    <xdr:ext cx="534377" cy="259045"/>
    <xdr:sp macro="" textlink="">
      <xdr:nvSpPr>
        <xdr:cNvPr id="85" name="テキスト ボックス 84"/>
        <xdr:cNvSpPr txBox="1"/>
      </xdr:nvSpPr>
      <xdr:spPr>
        <a:xfrm>
          <a:off x="3530111" y="64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171022</xdr:rowOff>
    </xdr:from>
    <xdr:to>
      <xdr:col>4</xdr:col>
      <xdr:colOff>206375</xdr:colOff>
      <xdr:row>37</xdr:row>
      <xdr:rowOff>101172</xdr:rowOff>
    </xdr:to>
    <xdr:sp macro="" textlink="">
      <xdr:nvSpPr>
        <xdr:cNvPr id="86" name="円/楕円 85"/>
        <xdr:cNvSpPr/>
      </xdr:nvSpPr>
      <xdr:spPr>
        <a:xfrm>
          <a:off x="2857500" y="63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92299</xdr:rowOff>
    </xdr:from>
    <xdr:ext cx="534377" cy="259045"/>
    <xdr:sp macro="" textlink="">
      <xdr:nvSpPr>
        <xdr:cNvPr id="87" name="テキスト ボックス 86"/>
        <xdr:cNvSpPr txBox="1"/>
      </xdr:nvSpPr>
      <xdr:spPr>
        <a:xfrm>
          <a:off x="2641111" y="64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36191</xdr:rowOff>
    </xdr:from>
    <xdr:to>
      <xdr:col>3</xdr:col>
      <xdr:colOff>3175</xdr:colOff>
      <xdr:row>37</xdr:row>
      <xdr:rowOff>137791</xdr:rowOff>
    </xdr:to>
    <xdr:sp macro="" textlink="">
      <xdr:nvSpPr>
        <xdr:cNvPr id="88" name="円/楕円 87"/>
        <xdr:cNvSpPr/>
      </xdr:nvSpPr>
      <xdr:spPr>
        <a:xfrm>
          <a:off x="1968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128919</xdr:rowOff>
    </xdr:from>
    <xdr:ext cx="534377" cy="259045"/>
    <xdr:sp macro="" textlink="">
      <xdr:nvSpPr>
        <xdr:cNvPr id="89" name="テキスト ボックス 88"/>
        <xdr:cNvSpPr txBox="1"/>
      </xdr:nvSpPr>
      <xdr:spPr>
        <a:xfrm>
          <a:off x="1752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7867</xdr:rowOff>
    </xdr:from>
    <xdr:to>
      <xdr:col>1</xdr:col>
      <xdr:colOff>485775</xdr:colOff>
      <xdr:row>37</xdr:row>
      <xdr:rowOff>109467</xdr:rowOff>
    </xdr:to>
    <xdr:sp macro="" textlink="">
      <xdr:nvSpPr>
        <xdr:cNvPr id="90" name="円/楕円 89"/>
        <xdr:cNvSpPr/>
      </xdr:nvSpPr>
      <xdr:spPr>
        <a:xfrm>
          <a:off x="1079500" y="63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100594</xdr:rowOff>
    </xdr:from>
    <xdr:ext cx="534377" cy="259045"/>
    <xdr:sp macro="" textlink="">
      <xdr:nvSpPr>
        <xdr:cNvPr id="91" name="テキスト ボックス 90"/>
        <xdr:cNvSpPr txBox="1"/>
      </xdr:nvSpPr>
      <xdr:spPr>
        <a:xfrm>
          <a:off x="863111" y="64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91701</xdr:rowOff>
    </xdr:from>
    <xdr:to>
      <xdr:col>6</xdr:col>
      <xdr:colOff>511175</xdr:colOff>
      <xdr:row>58</xdr:row>
      <xdr:rowOff>94872</xdr:rowOff>
    </xdr:to>
    <xdr:cxnSp macro="">
      <xdr:nvCxnSpPr>
        <xdr:cNvPr id="121" name="直線コネクタ 120"/>
        <xdr:cNvCxnSpPr/>
      </xdr:nvCxnSpPr>
      <xdr:spPr>
        <a:xfrm flipV="1">
          <a:off x="3797300" y="10035801"/>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94872</xdr:rowOff>
    </xdr:from>
    <xdr:to>
      <xdr:col>5</xdr:col>
      <xdr:colOff>358775</xdr:colOff>
      <xdr:row>59</xdr:row>
      <xdr:rowOff>51895</xdr:rowOff>
    </xdr:to>
    <xdr:cxnSp macro="">
      <xdr:nvCxnSpPr>
        <xdr:cNvPr id="124" name="直線コネクタ 123"/>
        <xdr:cNvCxnSpPr/>
      </xdr:nvCxnSpPr>
      <xdr:spPr>
        <a:xfrm flipV="1">
          <a:off x="2908300" y="10038972"/>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51895</xdr:rowOff>
    </xdr:from>
    <xdr:to>
      <xdr:col>4</xdr:col>
      <xdr:colOff>155575</xdr:colOff>
      <xdr:row>59</xdr:row>
      <xdr:rowOff>96845</xdr:rowOff>
    </xdr:to>
    <xdr:cxnSp macro="">
      <xdr:nvCxnSpPr>
        <xdr:cNvPr id="127" name="直線コネクタ 126"/>
        <xdr:cNvCxnSpPr/>
      </xdr:nvCxnSpPr>
      <xdr:spPr>
        <a:xfrm flipV="1">
          <a:off x="2019300" y="10167445"/>
          <a:ext cx="889000" cy="4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75341</xdr:rowOff>
    </xdr:from>
    <xdr:to>
      <xdr:col>2</xdr:col>
      <xdr:colOff>638175</xdr:colOff>
      <xdr:row>59</xdr:row>
      <xdr:rowOff>96845</xdr:rowOff>
    </xdr:to>
    <xdr:cxnSp macro="">
      <xdr:nvCxnSpPr>
        <xdr:cNvPr id="130" name="直線コネクタ 129"/>
        <xdr:cNvCxnSpPr/>
      </xdr:nvCxnSpPr>
      <xdr:spPr>
        <a:xfrm>
          <a:off x="1130300" y="10190891"/>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40901</xdr:rowOff>
    </xdr:from>
    <xdr:to>
      <xdr:col>6</xdr:col>
      <xdr:colOff>561975</xdr:colOff>
      <xdr:row>58</xdr:row>
      <xdr:rowOff>142501</xdr:rowOff>
    </xdr:to>
    <xdr:sp macro="" textlink="">
      <xdr:nvSpPr>
        <xdr:cNvPr id="140" name="円/楕円 139"/>
        <xdr:cNvSpPr/>
      </xdr:nvSpPr>
      <xdr:spPr>
        <a:xfrm>
          <a:off x="4584700" y="99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19328</xdr:rowOff>
    </xdr:from>
    <xdr:ext cx="534377" cy="259045"/>
    <xdr:sp macro="" textlink="">
      <xdr:nvSpPr>
        <xdr:cNvPr id="141" name="物件費該当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44072</xdr:rowOff>
    </xdr:from>
    <xdr:to>
      <xdr:col>5</xdr:col>
      <xdr:colOff>409575</xdr:colOff>
      <xdr:row>58</xdr:row>
      <xdr:rowOff>145672</xdr:rowOff>
    </xdr:to>
    <xdr:sp macro="" textlink="">
      <xdr:nvSpPr>
        <xdr:cNvPr id="142" name="円/楕円 141"/>
        <xdr:cNvSpPr/>
      </xdr:nvSpPr>
      <xdr:spPr>
        <a:xfrm>
          <a:off x="3746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136799</xdr:rowOff>
    </xdr:from>
    <xdr:ext cx="534377" cy="259045"/>
    <xdr:sp macro="" textlink="">
      <xdr:nvSpPr>
        <xdr:cNvPr id="143" name="テキスト ボックス 142"/>
        <xdr:cNvSpPr txBox="1"/>
      </xdr:nvSpPr>
      <xdr:spPr>
        <a:xfrm>
          <a:off x="3530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1095</xdr:rowOff>
    </xdr:from>
    <xdr:to>
      <xdr:col>4</xdr:col>
      <xdr:colOff>206375</xdr:colOff>
      <xdr:row>59</xdr:row>
      <xdr:rowOff>102695</xdr:rowOff>
    </xdr:to>
    <xdr:sp macro="" textlink="">
      <xdr:nvSpPr>
        <xdr:cNvPr id="144" name="円/楕円 143"/>
        <xdr:cNvSpPr/>
      </xdr:nvSpPr>
      <xdr:spPr>
        <a:xfrm>
          <a:off x="2857500" y="101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93822</xdr:rowOff>
    </xdr:from>
    <xdr:ext cx="534377" cy="259045"/>
    <xdr:sp macro="" textlink="">
      <xdr:nvSpPr>
        <xdr:cNvPr id="145" name="テキスト ボックス 144"/>
        <xdr:cNvSpPr txBox="1"/>
      </xdr:nvSpPr>
      <xdr:spPr>
        <a:xfrm>
          <a:off x="2641111" y="102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46045</xdr:rowOff>
    </xdr:from>
    <xdr:to>
      <xdr:col>3</xdr:col>
      <xdr:colOff>3175</xdr:colOff>
      <xdr:row>59</xdr:row>
      <xdr:rowOff>147645</xdr:rowOff>
    </xdr:to>
    <xdr:sp macro="" textlink="">
      <xdr:nvSpPr>
        <xdr:cNvPr id="146" name="円/楕円 145"/>
        <xdr:cNvSpPr/>
      </xdr:nvSpPr>
      <xdr:spPr>
        <a:xfrm>
          <a:off x="1968500" y="101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138772</xdr:rowOff>
    </xdr:from>
    <xdr:ext cx="534377" cy="259045"/>
    <xdr:sp macro="" textlink="">
      <xdr:nvSpPr>
        <xdr:cNvPr id="147" name="テキスト ボックス 146"/>
        <xdr:cNvSpPr txBox="1"/>
      </xdr:nvSpPr>
      <xdr:spPr>
        <a:xfrm>
          <a:off x="1752111" y="10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24541</xdr:rowOff>
    </xdr:from>
    <xdr:to>
      <xdr:col>1</xdr:col>
      <xdr:colOff>485775</xdr:colOff>
      <xdr:row>59</xdr:row>
      <xdr:rowOff>126141</xdr:rowOff>
    </xdr:to>
    <xdr:sp macro="" textlink="">
      <xdr:nvSpPr>
        <xdr:cNvPr id="148" name="円/楕円 147"/>
        <xdr:cNvSpPr/>
      </xdr:nvSpPr>
      <xdr:spPr>
        <a:xfrm>
          <a:off x="1079500" y="101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117268</xdr:rowOff>
    </xdr:from>
    <xdr:ext cx="534377" cy="259045"/>
    <xdr:sp macro="" textlink="">
      <xdr:nvSpPr>
        <xdr:cNvPr id="149" name="テキスト ボックス 148"/>
        <xdr:cNvSpPr txBox="1"/>
      </xdr:nvSpPr>
      <xdr:spPr>
        <a:xfrm>
          <a:off x="863111" y="10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152685</xdr:rowOff>
    </xdr:from>
    <xdr:to>
      <xdr:col>6</xdr:col>
      <xdr:colOff>511175</xdr:colOff>
      <xdr:row>78</xdr:row>
      <xdr:rowOff>18039</xdr:rowOff>
    </xdr:to>
    <xdr:cxnSp macro="">
      <xdr:nvCxnSpPr>
        <xdr:cNvPr id="176" name="直線コネクタ 175"/>
        <xdr:cNvCxnSpPr/>
      </xdr:nvCxnSpPr>
      <xdr:spPr>
        <a:xfrm>
          <a:off x="3797300" y="13354335"/>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152685</xdr:rowOff>
    </xdr:from>
    <xdr:to>
      <xdr:col>5</xdr:col>
      <xdr:colOff>358775</xdr:colOff>
      <xdr:row>78</xdr:row>
      <xdr:rowOff>4894</xdr:rowOff>
    </xdr:to>
    <xdr:cxnSp macro="">
      <xdr:nvCxnSpPr>
        <xdr:cNvPr id="179" name="直線コネクタ 178"/>
        <xdr:cNvCxnSpPr/>
      </xdr:nvCxnSpPr>
      <xdr:spPr>
        <a:xfrm flipV="1">
          <a:off x="2908300" y="1335433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4894</xdr:rowOff>
    </xdr:from>
    <xdr:to>
      <xdr:col>4</xdr:col>
      <xdr:colOff>155575</xdr:colOff>
      <xdr:row>78</xdr:row>
      <xdr:rowOff>18886</xdr:rowOff>
    </xdr:to>
    <xdr:cxnSp macro="">
      <xdr:nvCxnSpPr>
        <xdr:cNvPr id="182" name="直線コネクタ 181"/>
        <xdr:cNvCxnSpPr/>
      </xdr:nvCxnSpPr>
      <xdr:spPr>
        <a:xfrm flipV="1">
          <a:off x="2019300" y="13377994"/>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18886</xdr:rowOff>
    </xdr:from>
    <xdr:to>
      <xdr:col>2</xdr:col>
      <xdr:colOff>638175</xdr:colOff>
      <xdr:row>78</xdr:row>
      <xdr:rowOff>28372</xdr:rowOff>
    </xdr:to>
    <xdr:cxnSp macro="">
      <xdr:nvCxnSpPr>
        <xdr:cNvPr id="185" name="直線コネクタ 184"/>
        <xdr:cNvCxnSpPr/>
      </xdr:nvCxnSpPr>
      <xdr:spPr>
        <a:xfrm flipV="1">
          <a:off x="1130300" y="1339198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82600</xdr:rowOff>
    </xdr:from>
    <xdr:ext cx="469744" cy="259045"/>
    <xdr:sp macro="" textlink="">
      <xdr:nvSpPr>
        <xdr:cNvPr id="189" name="テキスト ボックス 188"/>
        <xdr:cNvSpPr txBox="1"/>
      </xdr:nvSpPr>
      <xdr:spPr>
        <a:xfrm>
          <a:off x="895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138689</xdr:rowOff>
    </xdr:from>
    <xdr:to>
      <xdr:col>6</xdr:col>
      <xdr:colOff>561975</xdr:colOff>
      <xdr:row>78</xdr:row>
      <xdr:rowOff>68839</xdr:rowOff>
    </xdr:to>
    <xdr:sp macro="" textlink="">
      <xdr:nvSpPr>
        <xdr:cNvPr id="195" name="円/楕円 194"/>
        <xdr:cNvSpPr/>
      </xdr:nvSpPr>
      <xdr:spPr>
        <a:xfrm>
          <a:off x="4584700" y="133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70985</xdr:rowOff>
    </xdr:from>
    <xdr:ext cx="469744" cy="259045"/>
    <xdr:sp macro="" textlink="">
      <xdr:nvSpPr>
        <xdr:cNvPr id="196" name="維持補修費該当値テキスト"/>
        <xdr:cNvSpPr txBox="1"/>
      </xdr:nvSpPr>
      <xdr:spPr>
        <a:xfrm>
          <a:off x="4686300" y="132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101885</xdr:rowOff>
    </xdr:from>
    <xdr:to>
      <xdr:col>5</xdr:col>
      <xdr:colOff>409575</xdr:colOff>
      <xdr:row>78</xdr:row>
      <xdr:rowOff>32035</xdr:rowOff>
    </xdr:to>
    <xdr:sp macro="" textlink="">
      <xdr:nvSpPr>
        <xdr:cNvPr id="197" name="円/楕円 196"/>
        <xdr:cNvSpPr/>
      </xdr:nvSpPr>
      <xdr:spPr>
        <a:xfrm>
          <a:off x="3746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48562</xdr:rowOff>
    </xdr:from>
    <xdr:ext cx="469744" cy="259045"/>
    <xdr:sp macro="" textlink="">
      <xdr:nvSpPr>
        <xdr:cNvPr id="198" name="テキスト ボックス 197"/>
        <xdr:cNvSpPr txBox="1"/>
      </xdr:nvSpPr>
      <xdr:spPr>
        <a:xfrm>
          <a:off x="3562427" y="130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125544</xdr:rowOff>
    </xdr:from>
    <xdr:to>
      <xdr:col>4</xdr:col>
      <xdr:colOff>206375</xdr:colOff>
      <xdr:row>78</xdr:row>
      <xdr:rowOff>55694</xdr:rowOff>
    </xdr:to>
    <xdr:sp macro="" textlink="">
      <xdr:nvSpPr>
        <xdr:cNvPr id="199" name="円/楕円 198"/>
        <xdr:cNvSpPr/>
      </xdr:nvSpPr>
      <xdr:spPr>
        <a:xfrm>
          <a:off x="2857500" y="133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46821</xdr:rowOff>
    </xdr:from>
    <xdr:ext cx="469744" cy="259045"/>
    <xdr:sp macro="" textlink="">
      <xdr:nvSpPr>
        <xdr:cNvPr id="200" name="テキスト ボックス 199"/>
        <xdr:cNvSpPr txBox="1"/>
      </xdr:nvSpPr>
      <xdr:spPr>
        <a:xfrm>
          <a:off x="2673427" y="1341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139536</xdr:rowOff>
    </xdr:from>
    <xdr:to>
      <xdr:col>3</xdr:col>
      <xdr:colOff>3175</xdr:colOff>
      <xdr:row>78</xdr:row>
      <xdr:rowOff>69686</xdr:rowOff>
    </xdr:to>
    <xdr:sp macro="" textlink="">
      <xdr:nvSpPr>
        <xdr:cNvPr id="201" name="円/楕円 200"/>
        <xdr:cNvSpPr/>
      </xdr:nvSpPr>
      <xdr:spPr>
        <a:xfrm>
          <a:off x="1968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60813</xdr:rowOff>
    </xdr:from>
    <xdr:ext cx="469744" cy="259045"/>
    <xdr:sp macro="" textlink="">
      <xdr:nvSpPr>
        <xdr:cNvPr id="202" name="テキスト ボックス 201"/>
        <xdr:cNvSpPr txBox="1"/>
      </xdr:nvSpPr>
      <xdr:spPr>
        <a:xfrm>
          <a:off x="1784427" y="134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149022</xdr:rowOff>
    </xdr:from>
    <xdr:to>
      <xdr:col>1</xdr:col>
      <xdr:colOff>485775</xdr:colOff>
      <xdr:row>78</xdr:row>
      <xdr:rowOff>79172</xdr:rowOff>
    </xdr:to>
    <xdr:sp macro="" textlink="">
      <xdr:nvSpPr>
        <xdr:cNvPr id="203" name="円/楕円 202"/>
        <xdr:cNvSpPr/>
      </xdr:nvSpPr>
      <xdr:spPr>
        <a:xfrm>
          <a:off x="107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70299</xdr:rowOff>
    </xdr:from>
    <xdr:ext cx="469744" cy="259045"/>
    <xdr:sp macro="" textlink="">
      <xdr:nvSpPr>
        <xdr:cNvPr id="204" name="テキスト ボックス 203"/>
        <xdr:cNvSpPr txBox="1"/>
      </xdr:nvSpPr>
      <xdr:spPr>
        <a:xfrm>
          <a:off x="895427"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167075</xdr:rowOff>
    </xdr:from>
    <xdr:to>
      <xdr:col>6</xdr:col>
      <xdr:colOff>511175</xdr:colOff>
      <xdr:row>97</xdr:row>
      <xdr:rowOff>80302</xdr:rowOff>
    </xdr:to>
    <xdr:cxnSp macro="">
      <xdr:nvCxnSpPr>
        <xdr:cNvPr id="234" name="直線コネクタ 233"/>
        <xdr:cNvCxnSpPr/>
      </xdr:nvCxnSpPr>
      <xdr:spPr>
        <a:xfrm flipV="1">
          <a:off x="3797300" y="16626275"/>
          <a:ext cx="8382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57862</xdr:rowOff>
    </xdr:from>
    <xdr:to>
      <xdr:col>5</xdr:col>
      <xdr:colOff>358775</xdr:colOff>
      <xdr:row>97</xdr:row>
      <xdr:rowOff>80302</xdr:rowOff>
    </xdr:to>
    <xdr:cxnSp macro="">
      <xdr:nvCxnSpPr>
        <xdr:cNvPr id="237" name="直線コネクタ 236"/>
        <xdr:cNvCxnSpPr/>
      </xdr:nvCxnSpPr>
      <xdr:spPr>
        <a:xfrm>
          <a:off x="2908300" y="16688512"/>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57862</xdr:rowOff>
    </xdr:from>
    <xdr:to>
      <xdr:col>4</xdr:col>
      <xdr:colOff>155575</xdr:colOff>
      <xdr:row>98</xdr:row>
      <xdr:rowOff>21343</xdr:rowOff>
    </xdr:to>
    <xdr:cxnSp macro="">
      <xdr:nvCxnSpPr>
        <xdr:cNvPr id="240" name="直線コネクタ 239"/>
        <xdr:cNvCxnSpPr/>
      </xdr:nvCxnSpPr>
      <xdr:spPr>
        <a:xfrm flipV="1">
          <a:off x="2019300" y="16688512"/>
          <a:ext cx="889000" cy="1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21343</xdr:rowOff>
    </xdr:from>
    <xdr:to>
      <xdr:col>2</xdr:col>
      <xdr:colOff>638175</xdr:colOff>
      <xdr:row>98</xdr:row>
      <xdr:rowOff>82702</xdr:rowOff>
    </xdr:to>
    <xdr:cxnSp macro="">
      <xdr:nvCxnSpPr>
        <xdr:cNvPr id="243" name="直線コネクタ 242"/>
        <xdr:cNvCxnSpPr/>
      </xdr:nvCxnSpPr>
      <xdr:spPr>
        <a:xfrm flipV="1">
          <a:off x="1130300" y="16823443"/>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116275</xdr:rowOff>
    </xdr:from>
    <xdr:to>
      <xdr:col>6</xdr:col>
      <xdr:colOff>561975</xdr:colOff>
      <xdr:row>97</xdr:row>
      <xdr:rowOff>46425</xdr:rowOff>
    </xdr:to>
    <xdr:sp macro="" textlink="">
      <xdr:nvSpPr>
        <xdr:cNvPr id="253" name="円/楕円 252"/>
        <xdr:cNvSpPr/>
      </xdr:nvSpPr>
      <xdr:spPr>
        <a:xfrm>
          <a:off x="4584700" y="165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139152</xdr:rowOff>
    </xdr:from>
    <xdr:ext cx="534377" cy="259045"/>
    <xdr:sp macro="" textlink="">
      <xdr:nvSpPr>
        <xdr:cNvPr id="254" name="扶助費該当値テキスト"/>
        <xdr:cNvSpPr txBox="1"/>
      </xdr:nvSpPr>
      <xdr:spPr>
        <a:xfrm>
          <a:off x="4686300" y="164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29502</xdr:rowOff>
    </xdr:from>
    <xdr:to>
      <xdr:col>5</xdr:col>
      <xdr:colOff>409575</xdr:colOff>
      <xdr:row>97</xdr:row>
      <xdr:rowOff>131102</xdr:rowOff>
    </xdr:to>
    <xdr:sp macro="" textlink="">
      <xdr:nvSpPr>
        <xdr:cNvPr id="255" name="円/楕円 254"/>
        <xdr:cNvSpPr/>
      </xdr:nvSpPr>
      <xdr:spPr>
        <a:xfrm>
          <a:off x="3746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122229</xdr:rowOff>
    </xdr:from>
    <xdr:ext cx="534377" cy="259045"/>
    <xdr:sp macro="" textlink="">
      <xdr:nvSpPr>
        <xdr:cNvPr id="256" name="テキスト ボックス 255"/>
        <xdr:cNvSpPr txBox="1"/>
      </xdr:nvSpPr>
      <xdr:spPr>
        <a:xfrm>
          <a:off x="3530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7062</xdr:rowOff>
    </xdr:from>
    <xdr:to>
      <xdr:col>4</xdr:col>
      <xdr:colOff>206375</xdr:colOff>
      <xdr:row>97</xdr:row>
      <xdr:rowOff>108662</xdr:rowOff>
    </xdr:to>
    <xdr:sp macro="" textlink="">
      <xdr:nvSpPr>
        <xdr:cNvPr id="257" name="円/楕円 256"/>
        <xdr:cNvSpPr/>
      </xdr:nvSpPr>
      <xdr:spPr>
        <a:xfrm>
          <a:off x="2857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99789</xdr:rowOff>
    </xdr:from>
    <xdr:ext cx="534377" cy="259045"/>
    <xdr:sp macro="" textlink="">
      <xdr:nvSpPr>
        <xdr:cNvPr id="258" name="テキスト ボックス 257"/>
        <xdr:cNvSpPr txBox="1"/>
      </xdr:nvSpPr>
      <xdr:spPr>
        <a:xfrm>
          <a:off x="2641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141993</xdr:rowOff>
    </xdr:from>
    <xdr:to>
      <xdr:col>3</xdr:col>
      <xdr:colOff>3175</xdr:colOff>
      <xdr:row>98</xdr:row>
      <xdr:rowOff>72143</xdr:rowOff>
    </xdr:to>
    <xdr:sp macro="" textlink="">
      <xdr:nvSpPr>
        <xdr:cNvPr id="259" name="円/楕円 258"/>
        <xdr:cNvSpPr/>
      </xdr:nvSpPr>
      <xdr:spPr>
        <a:xfrm>
          <a:off x="1968500" y="167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63270</xdr:rowOff>
    </xdr:from>
    <xdr:ext cx="534377" cy="259045"/>
    <xdr:sp macro="" textlink="">
      <xdr:nvSpPr>
        <xdr:cNvPr id="260" name="テキスト ボックス 259"/>
        <xdr:cNvSpPr txBox="1"/>
      </xdr:nvSpPr>
      <xdr:spPr>
        <a:xfrm>
          <a:off x="1752111" y="1686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31902</xdr:rowOff>
    </xdr:from>
    <xdr:to>
      <xdr:col>1</xdr:col>
      <xdr:colOff>485775</xdr:colOff>
      <xdr:row>98</xdr:row>
      <xdr:rowOff>133502</xdr:rowOff>
    </xdr:to>
    <xdr:sp macro="" textlink="">
      <xdr:nvSpPr>
        <xdr:cNvPr id="261" name="円/楕円 260"/>
        <xdr:cNvSpPr/>
      </xdr:nvSpPr>
      <xdr:spPr>
        <a:xfrm>
          <a:off x="1079500" y="168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124629</xdr:rowOff>
    </xdr:from>
    <xdr:ext cx="534377" cy="259045"/>
    <xdr:sp macro="" textlink="">
      <xdr:nvSpPr>
        <xdr:cNvPr id="262" name="テキスト ボックス 261"/>
        <xdr:cNvSpPr txBox="1"/>
      </xdr:nvSpPr>
      <xdr:spPr>
        <a:xfrm>
          <a:off x="863111" y="169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79368</xdr:rowOff>
    </xdr:from>
    <xdr:to>
      <xdr:col>15</xdr:col>
      <xdr:colOff>180975</xdr:colOff>
      <xdr:row>37</xdr:row>
      <xdr:rowOff>82568</xdr:rowOff>
    </xdr:to>
    <xdr:cxnSp macro="">
      <xdr:nvCxnSpPr>
        <xdr:cNvPr id="289" name="直線コネクタ 288"/>
        <xdr:cNvCxnSpPr/>
      </xdr:nvCxnSpPr>
      <xdr:spPr>
        <a:xfrm flipV="1">
          <a:off x="9639300" y="642301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81471</xdr:rowOff>
    </xdr:from>
    <xdr:to>
      <xdr:col>14</xdr:col>
      <xdr:colOff>28575</xdr:colOff>
      <xdr:row>37</xdr:row>
      <xdr:rowOff>82568</xdr:rowOff>
    </xdr:to>
    <xdr:cxnSp macro="">
      <xdr:nvCxnSpPr>
        <xdr:cNvPr id="292" name="直線コネクタ 291"/>
        <xdr:cNvCxnSpPr/>
      </xdr:nvCxnSpPr>
      <xdr:spPr>
        <a:xfrm>
          <a:off x="8750300" y="642512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75468</xdr:rowOff>
    </xdr:from>
    <xdr:to>
      <xdr:col>12</xdr:col>
      <xdr:colOff>511175</xdr:colOff>
      <xdr:row>37</xdr:row>
      <xdr:rowOff>81471</xdr:rowOff>
    </xdr:to>
    <xdr:cxnSp macro="">
      <xdr:nvCxnSpPr>
        <xdr:cNvPr id="295" name="直線コネクタ 294"/>
        <xdr:cNvCxnSpPr/>
      </xdr:nvCxnSpPr>
      <xdr:spPr>
        <a:xfrm>
          <a:off x="7861300" y="6419118"/>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7" name="テキスト ボックス 296"/>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72423</xdr:rowOff>
    </xdr:from>
    <xdr:to>
      <xdr:col>11</xdr:col>
      <xdr:colOff>307975</xdr:colOff>
      <xdr:row>37</xdr:row>
      <xdr:rowOff>75468</xdr:rowOff>
    </xdr:to>
    <xdr:cxnSp macro="">
      <xdr:nvCxnSpPr>
        <xdr:cNvPr id="298" name="直線コネクタ 297"/>
        <xdr:cNvCxnSpPr/>
      </xdr:nvCxnSpPr>
      <xdr:spPr>
        <a:xfrm>
          <a:off x="6972300" y="6416073"/>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0" name="テキスト ボックス 299"/>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2" name="テキスト ボックス 301"/>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28568</xdr:rowOff>
    </xdr:from>
    <xdr:to>
      <xdr:col>15</xdr:col>
      <xdr:colOff>231775</xdr:colOff>
      <xdr:row>37</xdr:row>
      <xdr:rowOff>130168</xdr:rowOff>
    </xdr:to>
    <xdr:sp macro="" textlink="">
      <xdr:nvSpPr>
        <xdr:cNvPr id="308" name="円/楕円 307"/>
        <xdr:cNvSpPr/>
      </xdr:nvSpPr>
      <xdr:spPr>
        <a:xfrm>
          <a:off x="10426700" y="63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114945</xdr:rowOff>
    </xdr:from>
    <xdr:ext cx="534377" cy="259045"/>
    <xdr:sp macro="" textlink="">
      <xdr:nvSpPr>
        <xdr:cNvPr id="309" name="補助費等該当値テキスト"/>
        <xdr:cNvSpPr txBox="1"/>
      </xdr:nvSpPr>
      <xdr:spPr>
        <a:xfrm>
          <a:off x="10528300" y="62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31768</xdr:rowOff>
    </xdr:from>
    <xdr:to>
      <xdr:col>14</xdr:col>
      <xdr:colOff>79375</xdr:colOff>
      <xdr:row>37</xdr:row>
      <xdr:rowOff>133368</xdr:rowOff>
    </xdr:to>
    <xdr:sp macro="" textlink="">
      <xdr:nvSpPr>
        <xdr:cNvPr id="310" name="円/楕円 309"/>
        <xdr:cNvSpPr/>
      </xdr:nvSpPr>
      <xdr:spPr>
        <a:xfrm>
          <a:off x="9588500" y="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124496</xdr:rowOff>
    </xdr:from>
    <xdr:ext cx="534377" cy="259045"/>
    <xdr:sp macro="" textlink="">
      <xdr:nvSpPr>
        <xdr:cNvPr id="311" name="テキスト ボックス 310"/>
        <xdr:cNvSpPr txBox="1"/>
      </xdr:nvSpPr>
      <xdr:spPr>
        <a:xfrm>
          <a:off x="9372111" y="64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30671</xdr:rowOff>
    </xdr:from>
    <xdr:to>
      <xdr:col>12</xdr:col>
      <xdr:colOff>561975</xdr:colOff>
      <xdr:row>37</xdr:row>
      <xdr:rowOff>132271</xdr:rowOff>
    </xdr:to>
    <xdr:sp macro="" textlink="">
      <xdr:nvSpPr>
        <xdr:cNvPr id="312" name="円/楕円 311"/>
        <xdr:cNvSpPr/>
      </xdr:nvSpPr>
      <xdr:spPr>
        <a:xfrm>
          <a:off x="8699500" y="63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123398</xdr:rowOff>
    </xdr:from>
    <xdr:ext cx="534377" cy="259045"/>
    <xdr:sp macro="" textlink="">
      <xdr:nvSpPr>
        <xdr:cNvPr id="313" name="テキスト ボックス 312"/>
        <xdr:cNvSpPr txBox="1"/>
      </xdr:nvSpPr>
      <xdr:spPr>
        <a:xfrm>
          <a:off x="8483111" y="64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24668</xdr:rowOff>
    </xdr:from>
    <xdr:to>
      <xdr:col>11</xdr:col>
      <xdr:colOff>358775</xdr:colOff>
      <xdr:row>37</xdr:row>
      <xdr:rowOff>126268</xdr:rowOff>
    </xdr:to>
    <xdr:sp macro="" textlink="">
      <xdr:nvSpPr>
        <xdr:cNvPr id="314" name="円/楕円 313"/>
        <xdr:cNvSpPr/>
      </xdr:nvSpPr>
      <xdr:spPr>
        <a:xfrm>
          <a:off x="7810500" y="63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117395</xdr:rowOff>
    </xdr:from>
    <xdr:ext cx="534377" cy="259045"/>
    <xdr:sp macro="" textlink="">
      <xdr:nvSpPr>
        <xdr:cNvPr id="315" name="テキスト ボックス 314"/>
        <xdr:cNvSpPr txBox="1"/>
      </xdr:nvSpPr>
      <xdr:spPr>
        <a:xfrm>
          <a:off x="7594111" y="64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21623</xdr:rowOff>
    </xdr:from>
    <xdr:to>
      <xdr:col>10</xdr:col>
      <xdr:colOff>155575</xdr:colOff>
      <xdr:row>37</xdr:row>
      <xdr:rowOff>123223</xdr:rowOff>
    </xdr:to>
    <xdr:sp macro="" textlink="">
      <xdr:nvSpPr>
        <xdr:cNvPr id="316" name="円/楕円 315"/>
        <xdr:cNvSpPr/>
      </xdr:nvSpPr>
      <xdr:spPr>
        <a:xfrm>
          <a:off x="6921500" y="63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114350</xdr:rowOff>
    </xdr:from>
    <xdr:ext cx="534377" cy="259045"/>
    <xdr:sp macro="" textlink="">
      <xdr:nvSpPr>
        <xdr:cNvPr id="317" name="テキスト ボックス 316"/>
        <xdr:cNvSpPr txBox="1"/>
      </xdr:nvSpPr>
      <xdr:spPr>
        <a:xfrm>
          <a:off x="6705111" y="64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159417</xdr:rowOff>
    </xdr:from>
    <xdr:to>
      <xdr:col>15</xdr:col>
      <xdr:colOff>180975</xdr:colOff>
      <xdr:row>59</xdr:row>
      <xdr:rowOff>7714</xdr:rowOff>
    </xdr:to>
    <xdr:cxnSp macro="">
      <xdr:nvCxnSpPr>
        <xdr:cNvPr id="346" name="直線コネクタ 345"/>
        <xdr:cNvCxnSpPr/>
      </xdr:nvCxnSpPr>
      <xdr:spPr>
        <a:xfrm>
          <a:off x="9639300" y="10103517"/>
          <a:ext cx="8382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159417</xdr:rowOff>
    </xdr:from>
    <xdr:to>
      <xdr:col>14</xdr:col>
      <xdr:colOff>28575</xdr:colOff>
      <xdr:row>59</xdr:row>
      <xdr:rowOff>763</xdr:rowOff>
    </xdr:to>
    <xdr:cxnSp macro="">
      <xdr:nvCxnSpPr>
        <xdr:cNvPr id="349" name="直線コネクタ 348"/>
        <xdr:cNvCxnSpPr/>
      </xdr:nvCxnSpPr>
      <xdr:spPr>
        <a:xfrm flipV="1">
          <a:off x="8750300" y="10103517"/>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xdr:rowOff>
    </xdr:from>
    <xdr:to>
      <xdr:col>12</xdr:col>
      <xdr:colOff>511175</xdr:colOff>
      <xdr:row>59</xdr:row>
      <xdr:rowOff>17907</xdr:rowOff>
    </xdr:to>
    <xdr:cxnSp macro="">
      <xdr:nvCxnSpPr>
        <xdr:cNvPr id="352" name="直線コネクタ 351"/>
        <xdr:cNvCxnSpPr/>
      </xdr:nvCxnSpPr>
      <xdr:spPr>
        <a:xfrm flipV="1">
          <a:off x="7861300" y="101163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41798</xdr:rowOff>
    </xdr:from>
    <xdr:ext cx="534377" cy="259045"/>
    <xdr:sp macro="" textlink="">
      <xdr:nvSpPr>
        <xdr:cNvPr id="354" name="テキスト ボックス 353"/>
        <xdr:cNvSpPr txBox="1"/>
      </xdr:nvSpPr>
      <xdr:spPr>
        <a:xfrm>
          <a:off x="8483111" y="9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17907</xdr:rowOff>
    </xdr:from>
    <xdr:to>
      <xdr:col>11</xdr:col>
      <xdr:colOff>307975</xdr:colOff>
      <xdr:row>59</xdr:row>
      <xdr:rowOff>30243</xdr:rowOff>
    </xdr:to>
    <xdr:cxnSp macro="">
      <xdr:nvCxnSpPr>
        <xdr:cNvPr id="355" name="直線コネクタ 354"/>
        <xdr:cNvCxnSpPr/>
      </xdr:nvCxnSpPr>
      <xdr:spPr>
        <a:xfrm flipV="1">
          <a:off x="6972300" y="10133457"/>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7" name="テキスト ボックス 356"/>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128364</xdr:rowOff>
    </xdr:from>
    <xdr:to>
      <xdr:col>15</xdr:col>
      <xdr:colOff>231775</xdr:colOff>
      <xdr:row>59</xdr:row>
      <xdr:rowOff>58514</xdr:rowOff>
    </xdr:to>
    <xdr:sp macro="" textlink="">
      <xdr:nvSpPr>
        <xdr:cNvPr id="365" name="円/楕円 364"/>
        <xdr:cNvSpPr/>
      </xdr:nvSpPr>
      <xdr:spPr>
        <a:xfrm>
          <a:off x="10426700" y="100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108617</xdr:rowOff>
    </xdr:from>
    <xdr:to>
      <xdr:col>14</xdr:col>
      <xdr:colOff>79375</xdr:colOff>
      <xdr:row>59</xdr:row>
      <xdr:rowOff>38767</xdr:rowOff>
    </xdr:to>
    <xdr:sp macro="" textlink="">
      <xdr:nvSpPr>
        <xdr:cNvPr id="367" name="円/楕円 366"/>
        <xdr:cNvSpPr/>
      </xdr:nvSpPr>
      <xdr:spPr>
        <a:xfrm>
          <a:off x="9588500" y="10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29894</xdr:rowOff>
    </xdr:from>
    <xdr:ext cx="534377" cy="259045"/>
    <xdr:sp macro="" textlink="">
      <xdr:nvSpPr>
        <xdr:cNvPr id="368" name="テキスト ボックス 367"/>
        <xdr:cNvSpPr txBox="1"/>
      </xdr:nvSpPr>
      <xdr:spPr>
        <a:xfrm>
          <a:off x="9372111" y="101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121413</xdr:rowOff>
    </xdr:from>
    <xdr:to>
      <xdr:col>12</xdr:col>
      <xdr:colOff>561975</xdr:colOff>
      <xdr:row>59</xdr:row>
      <xdr:rowOff>51563</xdr:rowOff>
    </xdr:to>
    <xdr:sp macro="" textlink="">
      <xdr:nvSpPr>
        <xdr:cNvPr id="369" name="円/楕円 368"/>
        <xdr:cNvSpPr/>
      </xdr:nvSpPr>
      <xdr:spPr>
        <a:xfrm>
          <a:off x="8699500" y="100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42690</xdr:rowOff>
    </xdr:from>
    <xdr:ext cx="534377" cy="259045"/>
    <xdr:sp macro="" textlink="">
      <xdr:nvSpPr>
        <xdr:cNvPr id="370" name="テキスト ボックス 369"/>
        <xdr:cNvSpPr txBox="1"/>
      </xdr:nvSpPr>
      <xdr:spPr>
        <a:xfrm>
          <a:off x="8483111" y="101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138557</xdr:rowOff>
    </xdr:from>
    <xdr:to>
      <xdr:col>11</xdr:col>
      <xdr:colOff>358775</xdr:colOff>
      <xdr:row>59</xdr:row>
      <xdr:rowOff>68707</xdr:rowOff>
    </xdr:to>
    <xdr:sp macro="" textlink="">
      <xdr:nvSpPr>
        <xdr:cNvPr id="371" name="円/楕円 370"/>
        <xdr:cNvSpPr/>
      </xdr:nvSpPr>
      <xdr:spPr>
        <a:xfrm>
          <a:off x="7810500" y="100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59834</xdr:rowOff>
    </xdr:from>
    <xdr:ext cx="534377" cy="259045"/>
    <xdr:sp macro="" textlink="">
      <xdr:nvSpPr>
        <xdr:cNvPr id="372" name="テキスト ボックス 371"/>
        <xdr:cNvSpPr txBox="1"/>
      </xdr:nvSpPr>
      <xdr:spPr>
        <a:xfrm>
          <a:off x="7594111" y="101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150893</xdr:rowOff>
    </xdr:from>
    <xdr:to>
      <xdr:col>10</xdr:col>
      <xdr:colOff>155575</xdr:colOff>
      <xdr:row>59</xdr:row>
      <xdr:rowOff>81043</xdr:rowOff>
    </xdr:to>
    <xdr:sp macro="" textlink="">
      <xdr:nvSpPr>
        <xdr:cNvPr id="373" name="円/楕円 372"/>
        <xdr:cNvSpPr/>
      </xdr:nvSpPr>
      <xdr:spPr>
        <a:xfrm>
          <a:off x="6921500" y="100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72170</xdr:rowOff>
    </xdr:from>
    <xdr:ext cx="534377" cy="259045"/>
    <xdr:sp macro="" textlink="">
      <xdr:nvSpPr>
        <xdr:cNvPr id="374" name="テキスト ボックス 373"/>
        <xdr:cNvSpPr txBox="1"/>
      </xdr:nvSpPr>
      <xdr:spPr>
        <a:xfrm>
          <a:off x="6705111" y="101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41864</xdr:rowOff>
    </xdr:from>
    <xdr:to>
      <xdr:col>15</xdr:col>
      <xdr:colOff>180975</xdr:colOff>
      <xdr:row>79</xdr:row>
      <xdr:rowOff>44062</xdr:rowOff>
    </xdr:to>
    <xdr:cxnSp macro="">
      <xdr:nvCxnSpPr>
        <xdr:cNvPr id="403" name="直線コネクタ 402"/>
        <xdr:cNvCxnSpPr/>
      </xdr:nvCxnSpPr>
      <xdr:spPr>
        <a:xfrm>
          <a:off x="9639300" y="13586414"/>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28364</xdr:rowOff>
    </xdr:from>
    <xdr:to>
      <xdr:col>14</xdr:col>
      <xdr:colOff>28575</xdr:colOff>
      <xdr:row>79</xdr:row>
      <xdr:rowOff>41864</xdr:rowOff>
    </xdr:to>
    <xdr:cxnSp macro="">
      <xdr:nvCxnSpPr>
        <xdr:cNvPr id="406" name="直線コネクタ 405"/>
        <xdr:cNvCxnSpPr/>
      </xdr:nvCxnSpPr>
      <xdr:spPr>
        <a:xfrm>
          <a:off x="8750300" y="13572914"/>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164712</xdr:rowOff>
    </xdr:from>
    <xdr:to>
      <xdr:col>15</xdr:col>
      <xdr:colOff>231775</xdr:colOff>
      <xdr:row>79</xdr:row>
      <xdr:rowOff>94862</xdr:rowOff>
    </xdr:to>
    <xdr:sp macro="" textlink="">
      <xdr:nvSpPr>
        <xdr:cNvPr id="416" name="円/楕円 415"/>
        <xdr:cNvSpPr/>
      </xdr:nvSpPr>
      <xdr:spPr>
        <a:xfrm>
          <a:off x="10426700" y="13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124196</xdr:rowOff>
    </xdr:from>
    <xdr:ext cx="378565" cy="259045"/>
    <xdr:sp macro="" textlink="">
      <xdr:nvSpPr>
        <xdr:cNvPr id="417" name="普通建設事業費 （ うち新規整備　）該当値テキスト"/>
        <xdr:cNvSpPr txBox="1"/>
      </xdr:nvSpPr>
      <xdr:spPr>
        <a:xfrm>
          <a:off x="10528300" y="1349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162514</xdr:rowOff>
    </xdr:from>
    <xdr:to>
      <xdr:col>14</xdr:col>
      <xdr:colOff>79375</xdr:colOff>
      <xdr:row>79</xdr:row>
      <xdr:rowOff>92664</xdr:rowOff>
    </xdr:to>
    <xdr:sp macro="" textlink="">
      <xdr:nvSpPr>
        <xdr:cNvPr id="418" name="円/楕円 417"/>
        <xdr:cNvSpPr/>
      </xdr:nvSpPr>
      <xdr:spPr>
        <a:xfrm>
          <a:off x="9588500" y="135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83791</xdr:rowOff>
    </xdr:from>
    <xdr:ext cx="469744" cy="259045"/>
    <xdr:sp macro="" textlink="">
      <xdr:nvSpPr>
        <xdr:cNvPr id="419" name="テキスト ボックス 418"/>
        <xdr:cNvSpPr txBox="1"/>
      </xdr:nvSpPr>
      <xdr:spPr>
        <a:xfrm>
          <a:off x="9404427" y="1362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149014</xdr:rowOff>
    </xdr:from>
    <xdr:to>
      <xdr:col>12</xdr:col>
      <xdr:colOff>561975</xdr:colOff>
      <xdr:row>79</xdr:row>
      <xdr:rowOff>79164</xdr:rowOff>
    </xdr:to>
    <xdr:sp macro="" textlink="">
      <xdr:nvSpPr>
        <xdr:cNvPr id="420" name="円/楕円 419"/>
        <xdr:cNvSpPr/>
      </xdr:nvSpPr>
      <xdr:spPr>
        <a:xfrm>
          <a:off x="8699500" y="135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70291</xdr:rowOff>
    </xdr:from>
    <xdr:ext cx="534377" cy="259045"/>
    <xdr:sp macro="" textlink="">
      <xdr:nvSpPr>
        <xdr:cNvPr id="421" name="テキスト ボックス 420"/>
        <xdr:cNvSpPr txBox="1"/>
      </xdr:nvSpPr>
      <xdr:spPr>
        <a:xfrm>
          <a:off x="8483111" y="136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18532</xdr:rowOff>
    </xdr:from>
    <xdr:to>
      <xdr:col>15</xdr:col>
      <xdr:colOff>180975</xdr:colOff>
      <xdr:row>97</xdr:row>
      <xdr:rowOff>111423</xdr:rowOff>
    </xdr:to>
    <xdr:cxnSp macro="">
      <xdr:nvCxnSpPr>
        <xdr:cNvPr id="448" name="直線コネクタ 447"/>
        <xdr:cNvCxnSpPr/>
      </xdr:nvCxnSpPr>
      <xdr:spPr>
        <a:xfrm>
          <a:off x="9639300" y="16649182"/>
          <a:ext cx="838200" cy="9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18532</xdr:rowOff>
    </xdr:from>
    <xdr:to>
      <xdr:col>14</xdr:col>
      <xdr:colOff>28575</xdr:colOff>
      <xdr:row>97</xdr:row>
      <xdr:rowOff>160119</xdr:rowOff>
    </xdr:to>
    <xdr:cxnSp macro="">
      <xdr:nvCxnSpPr>
        <xdr:cNvPr id="451" name="直線コネクタ 450"/>
        <xdr:cNvCxnSpPr/>
      </xdr:nvCxnSpPr>
      <xdr:spPr>
        <a:xfrm flipV="1">
          <a:off x="8750300" y="16649182"/>
          <a:ext cx="889000" cy="1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60623</xdr:rowOff>
    </xdr:from>
    <xdr:to>
      <xdr:col>15</xdr:col>
      <xdr:colOff>231775</xdr:colOff>
      <xdr:row>97</xdr:row>
      <xdr:rowOff>162223</xdr:rowOff>
    </xdr:to>
    <xdr:sp macro="" textlink="">
      <xdr:nvSpPr>
        <xdr:cNvPr id="461" name="円/楕円 460"/>
        <xdr:cNvSpPr/>
      </xdr:nvSpPr>
      <xdr:spPr>
        <a:xfrm>
          <a:off x="104267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39050</xdr:rowOff>
    </xdr:from>
    <xdr:ext cx="534377" cy="259045"/>
    <xdr:sp macro="" textlink="">
      <xdr:nvSpPr>
        <xdr:cNvPr id="462" name="普通建設事業費 （ うち更新整備　）該当値テキスト"/>
        <xdr:cNvSpPr txBox="1"/>
      </xdr:nvSpPr>
      <xdr:spPr>
        <a:xfrm>
          <a:off x="10528300" y="166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139182</xdr:rowOff>
    </xdr:from>
    <xdr:to>
      <xdr:col>14</xdr:col>
      <xdr:colOff>79375</xdr:colOff>
      <xdr:row>97</xdr:row>
      <xdr:rowOff>69332</xdr:rowOff>
    </xdr:to>
    <xdr:sp macro="" textlink="">
      <xdr:nvSpPr>
        <xdr:cNvPr id="463" name="円/楕円 462"/>
        <xdr:cNvSpPr/>
      </xdr:nvSpPr>
      <xdr:spPr>
        <a:xfrm>
          <a:off x="9588500" y="165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85859</xdr:rowOff>
    </xdr:from>
    <xdr:ext cx="534377" cy="259045"/>
    <xdr:sp macro="" textlink="">
      <xdr:nvSpPr>
        <xdr:cNvPr id="464" name="テキスト ボックス 463"/>
        <xdr:cNvSpPr txBox="1"/>
      </xdr:nvSpPr>
      <xdr:spPr>
        <a:xfrm>
          <a:off x="9372111" y="163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109319</xdr:rowOff>
    </xdr:from>
    <xdr:to>
      <xdr:col>12</xdr:col>
      <xdr:colOff>561975</xdr:colOff>
      <xdr:row>98</xdr:row>
      <xdr:rowOff>39469</xdr:rowOff>
    </xdr:to>
    <xdr:sp macro="" textlink="">
      <xdr:nvSpPr>
        <xdr:cNvPr id="465" name="円/楕円 464"/>
        <xdr:cNvSpPr/>
      </xdr:nvSpPr>
      <xdr:spPr>
        <a:xfrm>
          <a:off x="8699500" y="167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30596</xdr:rowOff>
    </xdr:from>
    <xdr:ext cx="534377" cy="259045"/>
    <xdr:sp macro="" textlink="">
      <xdr:nvSpPr>
        <xdr:cNvPr id="466" name="テキスト ボックス 465"/>
        <xdr:cNvSpPr txBox="1"/>
      </xdr:nvSpPr>
      <xdr:spPr>
        <a:xfrm>
          <a:off x="8483111" y="168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133190</xdr:rowOff>
    </xdr:from>
    <xdr:to>
      <xdr:col>23</xdr:col>
      <xdr:colOff>517525</xdr:colOff>
      <xdr:row>38</xdr:row>
      <xdr:rowOff>139700</xdr:rowOff>
    </xdr:to>
    <xdr:cxnSp macro="">
      <xdr:nvCxnSpPr>
        <xdr:cNvPr id="493" name="直線コネクタ 492"/>
        <xdr:cNvCxnSpPr/>
      </xdr:nvCxnSpPr>
      <xdr:spPr>
        <a:xfrm>
          <a:off x="15481300" y="6648290"/>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133190</xdr:rowOff>
    </xdr:from>
    <xdr:to>
      <xdr:col>22</xdr:col>
      <xdr:colOff>365125</xdr:colOff>
      <xdr:row>38</xdr:row>
      <xdr:rowOff>133308</xdr:rowOff>
    </xdr:to>
    <xdr:cxnSp macro="">
      <xdr:nvCxnSpPr>
        <xdr:cNvPr id="496" name="直線コネクタ 495"/>
        <xdr:cNvCxnSpPr/>
      </xdr:nvCxnSpPr>
      <xdr:spPr>
        <a:xfrm flipV="1">
          <a:off x="14592300" y="6648290"/>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133308</xdr:rowOff>
    </xdr:from>
    <xdr:to>
      <xdr:col>21</xdr:col>
      <xdr:colOff>161925</xdr:colOff>
      <xdr:row>38</xdr:row>
      <xdr:rowOff>139700</xdr:rowOff>
    </xdr:to>
    <xdr:cxnSp macro="">
      <xdr:nvCxnSpPr>
        <xdr:cNvPr id="499" name="直線コネクタ 498"/>
        <xdr:cNvCxnSpPr/>
      </xdr:nvCxnSpPr>
      <xdr:spPr>
        <a:xfrm flipV="1">
          <a:off x="13703300" y="664840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82390</xdr:rowOff>
    </xdr:from>
    <xdr:to>
      <xdr:col>22</xdr:col>
      <xdr:colOff>415925</xdr:colOff>
      <xdr:row>39</xdr:row>
      <xdr:rowOff>12540</xdr:rowOff>
    </xdr:to>
    <xdr:sp macro="" textlink="">
      <xdr:nvSpPr>
        <xdr:cNvPr id="514" name="円/楕円 513"/>
        <xdr:cNvSpPr/>
      </xdr:nvSpPr>
      <xdr:spPr>
        <a:xfrm>
          <a:off x="15430500" y="6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3667</xdr:rowOff>
    </xdr:from>
    <xdr:ext cx="469744" cy="259045"/>
    <xdr:sp macro="" textlink="">
      <xdr:nvSpPr>
        <xdr:cNvPr id="515" name="テキスト ボックス 514"/>
        <xdr:cNvSpPr txBox="1"/>
      </xdr:nvSpPr>
      <xdr:spPr>
        <a:xfrm>
          <a:off x="15246427" y="66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82508</xdr:rowOff>
    </xdr:from>
    <xdr:to>
      <xdr:col>21</xdr:col>
      <xdr:colOff>212725</xdr:colOff>
      <xdr:row>39</xdr:row>
      <xdr:rowOff>12658</xdr:rowOff>
    </xdr:to>
    <xdr:sp macro="" textlink="">
      <xdr:nvSpPr>
        <xdr:cNvPr id="516" name="円/楕円 515"/>
        <xdr:cNvSpPr/>
      </xdr:nvSpPr>
      <xdr:spPr>
        <a:xfrm>
          <a:off x="145415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3785</xdr:rowOff>
    </xdr:from>
    <xdr:ext cx="469744" cy="259045"/>
    <xdr:sp macro="" textlink="">
      <xdr:nvSpPr>
        <xdr:cNvPr id="517" name="テキスト ボックス 516"/>
        <xdr:cNvSpPr txBox="1"/>
      </xdr:nvSpPr>
      <xdr:spPr>
        <a:xfrm>
          <a:off x="14357427"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125847</xdr:rowOff>
    </xdr:from>
    <xdr:to>
      <xdr:col>23</xdr:col>
      <xdr:colOff>517525</xdr:colOff>
      <xdr:row>77</xdr:row>
      <xdr:rowOff>128110</xdr:rowOff>
    </xdr:to>
    <xdr:cxnSp macro="">
      <xdr:nvCxnSpPr>
        <xdr:cNvPr id="599" name="直線コネクタ 598"/>
        <xdr:cNvCxnSpPr/>
      </xdr:nvCxnSpPr>
      <xdr:spPr>
        <a:xfrm flipV="1">
          <a:off x="15481300" y="13327497"/>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128110</xdr:rowOff>
    </xdr:from>
    <xdr:to>
      <xdr:col>22</xdr:col>
      <xdr:colOff>365125</xdr:colOff>
      <xdr:row>77</xdr:row>
      <xdr:rowOff>131158</xdr:rowOff>
    </xdr:to>
    <xdr:cxnSp macro="">
      <xdr:nvCxnSpPr>
        <xdr:cNvPr id="602" name="直線コネクタ 601"/>
        <xdr:cNvCxnSpPr/>
      </xdr:nvCxnSpPr>
      <xdr:spPr>
        <a:xfrm flipV="1">
          <a:off x="14592300" y="13329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131158</xdr:rowOff>
    </xdr:from>
    <xdr:to>
      <xdr:col>21</xdr:col>
      <xdr:colOff>161925</xdr:colOff>
      <xdr:row>77</xdr:row>
      <xdr:rowOff>137086</xdr:rowOff>
    </xdr:to>
    <xdr:cxnSp macro="">
      <xdr:nvCxnSpPr>
        <xdr:cNvPr id="605" name="直線コネクタ 604"/>
        <xdr:cNvCxnSpPr/>
      </xdr:nvCxnSpPr>
      <xdr:spPr>
        <a:xfrm flipV="1">
          <a:off x="13703300" y="1333280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109737</xdr:rowOff>
    </xdr:from>
    <xdr:to>
      <xdr:col>19</xdr:col>
      <xdr:colOff>644525</xdr:colOff>
      <xdr:row>77</xdr:row>
      <xdr:rowOff>137086</xdr:rowOff>
    </xdr:to>
    <xdr:cxnSp macro="">
      <xdr:nvCxnSpPr>
        <xdr:cNvPr id="608" name="直線コネクタ 607"/>
        <xdr:cNvCxnSpPr/>
      </xdr:nvCxnSpPr>
      <xdr:spPr>
        <a:xfrm>
          <a:off x="12814300" y="13311387"/>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0" name="テキスト ボックス 609"/>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2" name="テキスト ボックス 611"/>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75047</xdr:rowOff>
    </xdr:from>
    <xdr:to>
      <xdr:col>23</xdr:col>
      <xdr:colOff>568325</xdr:colOff>
      <xdr:row>78</xdr:row>
      <xdr:rowOff>5197</xdr:rowOff>
    </xdr:to>
    <xdr:sp macro="" textlink="">
      <xdr:nvSpPr>
        <xdr:cNvPr id="618" name="円/楕円 617"/>
        <xdr:cNvSpPr/>
      </xdr:nvSpPr>
      <xdr:spPr>
        <a:xfrm>
          <a:off x="162687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161424</xdr:rowOff>
    </xdr:from>
    <xdr:ext cx="534377" cy="259045"/>
    <xdr:sp macro="" textlink="">
      <xdr:nvSpPr>
        <xdr:cNvPr id="619" name="公債費該当値テキスト"/>
        <xdr:cNvSpPr txBox="1"/>
      </xdr:nvSpPr>
      <xdr:spPr>
        <a:xfrm>
          <a:off x="16370300" y="131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77310</xdr:rowOff>
    </xdr:from>
    <xdr:to>
      <xdr:col>22</xdr:col>
      <xdr:colOff>415925</xdr:colOff>
      <xdr:row>78</xdr:row>
      <xdr:rowOff>7460</xdr:rowOff>
    </xdr:to>
    <xdr:sp macro="" textlink="">
      <xdr:nvSpPr>
        <xdr:cNvPr id="620" name="円/楕円 619"/>
        <xdr:cNvSpPr/>
      </xdr:nvSpPr>
      <xdr:spPr>
        <a:xfrm>
          <a:off x="15430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170037</xdr:rowOff>
    </xdr:from>
    <xdr:ext cx="534377" cy="259045"/>
    <xdr:sp macro="" textlink="">
      <xdr:nvSpPr>
        <xdr:cNvPr id="621" name="テキスト ボックス 620"/>
        <xdr:cNvSpPr txBox="1"/>
      </xdr:nvSpPr>
      <xdr:spPr>
        <a:xfrm>
          <a:off x="15214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80358</xdr:rowOff>
    </xdr:from>
    <xdr:to>
      <xdr:col>21</xdr:col>
      <xdr:colOff>212725</xdr:colOff>
      <xdr:row>78</xdr:row>
      <xdr:rowOff>10508</xdr:rowOff>
    </xdr:to>
    <xdr:sp macro="" textlink="">
      <xdr:nvSpPr>
        <xdr:cNvPr id="622" name="円/楕円 621"/>
        <xdr:cNvSpPr/>
      </xdr:nvSpPr>
      <xdr:spPr>
        <a:xfrm>
          <a:off x="14541500" y="132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1635</xdr:rowOff>
    </xdr:from>
    <xdr:ext cx="534377" cy="259045"/>
    <xdr:sp macro="" textlink="">
      <xdr:nvSpPr>
        <xdr:cNvPr id="623" name="テキスト ボックス 622"/>
        <xdr:cNvSpPr txBox="1"/>
      </xdr:nvSpPr>
      <xdr:spPr>
        <a:xfrm>
          <a:off x="14325111" y="133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86286</xdr:rowOff>
    </xdr:from>
    <xdr:to>
      <xdr:col>20</xdr:col>
      <xdr:colOff>9525</xdr:colOff>
      <xdr:row>78</xdr:row>
      <xdr:rowOff>16436</xdr:rowOff>
    </xdr:to>
    <xdr:sp macro="" textlink="">
      <xdr:nvSpPr>
        <xdr:cNvPr id="624" name="円/楕円 623"/>
        <xdr:cNvSpPr/>
      </xdr:nvSpPr>
      <xdr:spPr>
        <a:xfrm>
          <a:off x="13652500" y="132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7563</xdr:rowOff>
    </xdr:from>
    <xdr:ext cx="534377" cy="259045"/>
    <xdr:sp macro="" textlink="">
      <xdr:nvSpPr>
        <xdr:cNvPr id="625" name="テキスト ボックス 624"/>
        <xdr:cNvSpPr txBox="1"/>
      </xdr:nvSpPr>
      <xdr:spPr>
        <a:xfrm>
          <a:off x="13436111" y="133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58937</xdr:rowOff>
    </xdr:from>
    <xdr:to>
      <xdr:col>18</xdr:col>
      <xdr:colOff>492125</xdr:colOff>
      <xdr:row>77</xdr:row>
      <xdr:rowOff>160537</xdr:rowOff>
    </xdr:to>
    <xdr:sp macro="" textlink="">
      <xdr:nvSpPr>
        <xdr:cNvPr id="626" name="円/楕円 625"/>
        <xdr:cNvSpPr/>
      </xdr:nvSpPr>
      <xdr:spPr>
        <a:xfrm>
          <a:off x="12763500" y="132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151664</xdr:rowOff>
    </xdr:from>
    <xdr:ext cx="534377" cy="259045"/>
    <xdr:sp macro="" textlink="">
      <xdr:nvSpPr>
        <xdr:cNvPr id="627" name="テキスト ボックス 626"/>
        <xdr:cNvSpPr txBox="1"/>
      </xdr:nvSpPr>
      <xdr:spPr>
        <a:xfrm>
          <a:off x="12547111" y="133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75975</xdr:rowOff>
    </xdr:from>
    <xdr:to>
      <xdr:col>23</xdr:col>
      <xdr:colOff>517525</xdr:colOff>
      <xdr:row>99</xdr:row>
      <xdr:rowOff>95266</xdr:rowOff>
    </xdr:to>
    <xdr:cxnSp macro="">
      <xdr:nvCxnSpPr>
        <xdr:cNvPr id="658" name="直線コネクタ 657"/>
        <xdr:cNvCxnSpPr/>
      </xdr:nvCxnSpPr>
      <xdr:spPr>
        <a:xfrm>
          <a:off x="15481300" y="17049525"/>
          <a:ext cx="838200" cy="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75975</xdr:rowOff>
    </xdr:from>
    <xdr:to>
      <xdr:col>22</xdr:col>
      <xdr:colOff>365125</xdr:colOff>
      <xdr:row>99</xdr:row>
      <xdr:rowOff>86344</xdr:rowOff>
    </xdr:to>
    <xdr:cxnSp macro="">
      <xdr:nvCxnSpPr>
        <xdr:cNvPr id="661" name="直線コネクタ 660"/>
        <xdr:cNvCxnSpPr/>
      </xdr:nvCxnSpPr>
      <xdr:spPr>
        <a:xfrm flipV="1">
          <a:off x="14592300" y="17049525"/>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57421</xdr:rowOff>
    </xdr:from>
    <xdr:to>
      <xdr:col>21</xdr:col>
      <xdr:colOff>161925</xdr:colOff>
      <xdr:row>99</xdr:row>
      <xdr:rowOff>86344</xdr:rowOff>
    </xdr:to>
    <xdr:cxnSp macro="">
      <xdr:nvCxnSpPr>
        <xdr:cNvPr id="664" name="直線コネクタ 663"/>
        <xdr:cNvCxnSpPr/>
      </xdr:nvCxnSpPr>
      <xdr:spPr>
        <a:xfrm>
          <a:off x="13703300" y="17030971"/>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57421</xdr:rowOff>
    </xdr:from>
    <xdr:to>
      <xdr:col>19</xdr:col>
      <xdr:colOff>644525</xdr:colOff>
      <xdr:row>99</xdr:row>
      <xdr:rowOff>68590</xdr:rowOff>
    </xdr:to>
    <xdr:cxnSp macro="">
      <xdr:nvCxnSpPr>
        <xdr:cNvPr id="667" name="直線コネクタ 666"/>
        <xdr:cNvCxnSpPr/>
      </xdr:nvCxnSpPr>
      <xdr:spPr>
        <a:xfrm flipV="1">
          <a:off x="12814300" y="17030971"/>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44466</xdr:rowOff>
    </xdr:from>
    <xdr:to>
      <xdr:col>23</xdr:col>
      <xdr:colOff>568325</xdr:colOff>
      <xdr:row>99</xdr:row>
      <xdr:rowOff>146066</xdr:rowOff>
    </xdr:to>
    <xdr:sp macro="" textlink="">
      <xdr:nvSpPr>
        <xdr:cNvPr id="677" name="円/楕円 676"/>
        <xdr:cNvSpPr/>
      </xdr:nvSpPr>
      <xdr:spPr>
        <a:xfrm>
          <a:off x="16268700" y="17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469744" cy="259045"/>
    <xdr:sp macro="" textlink="">
      <xdr:nvSpPr>
        <xdr:cNvPr id="678" name="積立金該当値テキスト"/>
        <xdr:cNvSpPr txBox="1"/>
      </xdr:nvSpPr>
      <xdr:spPr>
        <a:xfrm>
          <a:off x="16370300" y="169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25175</xdr:rowOff>
    </xdr:from>
    <xdr:to>
      <xdr:col>22</xdr:col>
      <xdr:colOff>415925</xdr:colOff>
      <xdr:row>99</xdr:row>
      <xdr:rowOff>126775</xdr:rowOff>
    </xdr:to>
    <xdr:sp macro="" textlink="">
      <xdr:nvSpPr>
        <xdr:cNvPr id="679" name="円/楕円 678"/>
        <xdr:cNvSpPr/>
      </xdr:nvSpPr>
      <xdr:spPr>
        <a:xfrm>
          <a:off x="15430500" y="169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117902</xdr:rowOff>
    </xdr:from>
    <xdr:ext cx="534377" cy="259045"/>
    <xdr:sp macro="" textlink="">
      <xdr:nvSpPr>
        <xdr:cNvPr id="680" name="テキスト ボックス 679"/>
        <xdr:cNvSpPr txBox="1"/>
      </xdr:nvSpPr>
      <xdr:spPr>
        <a:xfrm>
          <a:off x="15214111" y="170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35544</xdr:rowOff>
    </xdr:from>
    <xdr:to>
      <xdr:col>21</xdr:col>
      <xdr:colOff>212725</xdr:colOff>
      <xdr:row>99</xdr:row>
      <xdr:rowOff>137144</xdr:rowOff>
    </xdr:to>
    <xdr:sp macro="" textlink="">
      <xdr:nvSpPr>
        <xdr:cNvPr id="681" name="円/楕円 680"/>
        <xdr:cNvSpPr/>
      </xdr:nvSpPr>
      <xdr:spPr>
        <a:xfrm>
          <a:off x="14541500" y="170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128271</xdr:rowOff>
    </xdr:from>
    <xdr:ext cx="469744" cy="259045"/>
    <xdr:sp macro="" textlink="">
      <xdr:nvSpPr>
        <xdr:cNvPr id="682" name="テキスト ボックス 681"/>
        <xdr:cNvSpPr txBox="1"/>
      </xdr:nvSpPr>
      <xdr:spPr>
        <a:xfrm>
          <a:off x="14357427" y="1710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6621</xdr:rowOff>
    </xdr:from>
    <xdr:to>
      <xdr:col>20</xdr:col>
      <xdr:colOff>9525</xdr:colOff>
      <xdr:row>99</xdr:row>
      <xdr:rowOff>108221</xdr:rowOff>
    </xdr:to>
    <xdr:sp macro="" textlink="">
      <xdr:nvSpPr>
        <xdr:cNvPr id="683" name="円/楕円 682"/>
        <xdr:cNvSpPr/>
      </xdr:nvSpPr>
      <xdr:spPr>
        <a:xfrm>
          <a:off x="13652500" y="16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99348</xdr:rowOff>
    </xdr:from>
    <xdr:ext cx="534377" cy="259045"/>
    <xdr:sp macro="" textlink="">
      <xdr:nvSpPr>
        <xdr:cNvPr id="684" name="テキスト ボックス 683"/>
        <xdr:cNvSpPr txBox="1"/>
      </xdr:nvSpPr>
      <xdr:spPr>
        <a:xfrm>
          <a:off x="13436111" y="170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17790</xdr:rowOff>
    </xdr:from>
    <xdr:to>
      <xdr:col>18</xdr:col>
      <xdr:colOff>492125</xdr:colOff>
      <xdr:row>99</xdr:row>
      <xdr:rowOff>119390</xdr:rowOff>
    </xdr:to>
    <xdr:sp macro="" textlink="">
      <xdr:nvSpPr>
        <xdr:cNvPr id="685" name="円/楕円 684"/>
        <xdr:cNvSpPr/>
      </xdr:nvSpPr>
      <xdr:spPr>
        <a:xfrm>
          <a:off x="12763500" y="169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110517</xdr:rowOff>
    </xdr:from>
    <xdr:ext cx="534377" cy="259045"/>
    <xdr:sp macro="" textlink="">
      <xdr:nvSpPr>
        <xdr:cNvPr id="686" name="テキスト ボックス 685"/>
        <xdr:cNvSpPr txBox="1"/>
      </xdr:nvSpPr>
      <xdr:spPr>
        <a:xfrm>
          <a:off x="12547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4" name="直線コネクタ 77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7" name="直線コネクタ 77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0" name="直線コネクタ 77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3" name="直線コネクタ 78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3" name="円/楕円 79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7" name="円/楕円 79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8" name="テキスト ボックス 79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9" name="円/楕円 79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0" name="テキスト ボックス 79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1" name="円/楕円 80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2" name="テキスト ボックス 80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28790</xdr:rowOff>
    </xdr:from>
    <xdr:to>
      <xdr:col>32</xdr:col>
      <xdr:colOff>187325</xdr:colOff>
      <xdr:row>78</xdr:row>
      <xdr:rowOff>31586</xdr:rowOff>
    </xdr:to>
    <xdr:cxnSp macro="">
      <xdr:nvCxnSpPr>
        <xdr:cNvPr id="832" name="直線コネクタ 831"/>
        <xdr:cNvCxnSpPr/>
      </xdr:nvCxnSpPr>
      <xdr:spPr>
        <a:xfrm flipV="1">
          <a:off x="21323300" y="13401890"/>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31586</xdr:rowOff>
    </xdr:from>
    <xdr:to>
      <xdr:col>31</xdr:col>
      <xdr:colOff>34925</xdr:colOff>
      <xdr:row>78</xdr:row>
      <xdr:rowOff>87134</xdr:rowOff>
    </xdr:to>
    <xdr:cxnSp macro="">
      <xdr:nvCxnSpPr>
        <xdr:cNvPr id="835" name="直線コネクタ 834"/>
        <xdr:cNvCxnSpPr/>
      </xdr:nvCxnSpPr>
      <xdr:spPr>
        <a:xfrm flipV="1">
          <a:off x="20434300" y="13404686"/>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87134</xdr:rowOff>
    </xdr:from>
    <xdr:to>
      <xdr:col>29</xdr:col>
      <xdr:colOff>517525</xdr:colOff>
      <xdr:row>78</xdr:row>
      <xdr:rowOff>101842</xdr:rowOff>
    </xdr:to>
    <xdr:cxnSp macro="">
      <xdr:nvCxnSpPr>
        <xdr:cNvPr id="838" name="直線コネクタ 837"/>
        <xdr:cNvCxnSpPr/>
      </xdr:nvCxnSpPr>
      <xdr:spPr>
        <a:xfrm flipV="1">
          <a:off x="19545300" y="13460234"/>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101842</xdr:rowOff>
    </xdr:from>
    <xdr:to>
      <xdr:col>28</xdr:col>
      <xdr:colOff>314325</xdr:colOff>
      <xdr:row>78</xdr:row>
      <xdr:rowOff>117945</xdr:rowOff>
    </xdr:to>
    <xdr:cxnSp macro="">
      <xdr:nvCxnSpPr>
        <xdr:cNvPr id="841" name="直線コネクタ 840"/>
        <xdr:cNvCxnSpPr/>
      </xdr:nvCxnSpPr>
      <xdr:spPr>
        <a:xfrm flipV="1">
          <a:off x="18656300" y="13474942"/>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149440</xdr:rowOff>
    </xdr:from>
    <xdr:to>
      <xdr:col>32</xdr:col>
      <xdr:colOff>238125</xdr:colOff>
      <xdr:row>78</xdr:row>
      <xdr:rowOff>79590</xdr:rowOff>
    </xdr:to>
    <xdr:sp macro="" textlink="">
      <xdr:nvSpPr>
        <xdr:cNvPr id="851" name="円/楕円 850"/>
        <xdr:cNvSpPr/>
      </xdr:nvSpPr>
      <xdr:spPr>
        <a:xfrm>
          <a:off x="22110700" y="133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127867</xdr:rowOff>
    </xdr:from>
    <xdr:ext cx="534377" cy="259045"/>
    <xdr:sp macro="" textlink="">
      <xdr:nvSpPr>
        <xdr:cNvPr id="852" name="繰出金該当値テキスト"/>
        <xdr:cNvSpPr txBox="1"/>
      </xdr:nvSpPr>
      <xdr:spPr>
        <a:xfrm>
          <a:off x="22212300" y="1332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152236</xdr:rowOff>
    </xdr:from>
    <xdr:to>
      <xdr:col>31</xdr:col>
      <xdr:colOff>85725</xdr:colOff>
      <xdr:row>78</xdr:row>
      <xdr:rowOff>82386</xdr:rowOff>
    </xdr:to>
    <xdr:sp macro="" textlink="">
      <xdr:nvSpPr>
        <xdr:cNvPr id="853" name="円/楕円 852"/>
        <xdr:cNvSpPr/>
      </xdr:nvSpPr>
      <xdr:spPr>
        <a:xfrm>
          <a:off x="21272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73513</xdr:rowOff>
    </xdr:from>
    <xdr:ext cx="534377" cy="259045"/>
    <xdr:sp macro="" textlink="">
      <xdr:nvSpPr>
        <xdr:cNvPr id="854" name="テキスト ボックス 853"/>
        <xdr:cNvSpPr txBox="1"/>
      </xdr:nvSpPr>
      <xdr:spPr>
        <a:xfrm>
          <a:off x="21056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36334</xdr:rowOff>
    </xdr:from>
    <xdr:to>
      <xdr:col>29</xdr:col>
      <xdr:colOff>568325</xdr:colOff>
      <xdr:row>78</xdr:row>
      <xdr:rowOff>137934</xdr:rowOff>
    </xdr:to>
    <xdr:sp macro="" textlink="">
      <xdr:nvSpPr>
        <xdr:cNvPr id="855" name="円/楕円 854"/>
        <xdr:cNvSpPr/>
      </xdr:nvSpPr>
      <xdr:spPr>
        <a:xfrm>
          <a:off x="20383500" y="134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129061</xdr:rowOff>
    </xdr:from>
    <xdr:ext cx="534377" cy="259045"/>
    <xdr:sp macro="" textlink="">
      <xdr:nvSpPr>
        <xdr:cNvPr id="856" name="テキスト ボックス 855"/>
        <xdr:cNvSpPr txBox="1"/>
      </xdr:nvSpPr>
      <xdr:spPr>
        <a:xfrm>
          <a:off x="20167111" y="135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51042</xdr:rowOff>
    </xdr:from>
    <xdr:to>
      <xdr:col>28</xdr:col>
      <xdr:colOff>365125</xdr:colOff>
      <xdr:row>78</xdr:row>
      <xdr:rowOff>152642</xdr:rowOff>
    </xdr:to>
    <xdr:sp macro="" textlink="">
      <xdr:nvSpPr>
        <xdr:cNvPr id="857" name="円/楕円 856"/>
        <xdr:cNvSpPr/>
      </xdr:nvSpPr>
      <xdr:spPr>
        <a:xfrm>
          <a:off x="19494500" y="134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143769</xdr:rowOff>
    </xdr:from>
    <xdr:ext cx="534377" cy="259045"/>
    <xdr:sp macro="" textlink="">
      <xdr:nvSpPr>
        <xdr:cNvPr id="858" name="テキスト ボックス 857"/>
        <xdr:cNvSpPr txBox="1"/>
      </xdr:nvSpPr>
      <xdr:spPr>
        <a:xfrm>
          <a:off x="19278111" y="135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67145</xdr:rowOff>
    </xdr:from>
    <xdr:to>
      <xdr:col>27</xdr:col>
      <xdr:colOff>161925</xdr:colOff>
      <xdr:row>78</xdr:row>
      <xdr:rowOff>168745</xdr:rowOff>
    </xdr:to>
    <xdr:sp macro="" textlink="">
      <xdr:nvSpPr>
        <xdr:cNvPr id="859" name="円/楕円 858"/>
        <xdr:cNvSpPr/>
      </xdr:nvSpPr>
      <xdr:spPr>
        <a:xfrm>
          <a:off x="18605500" y="134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159872</xdr:rowOff>
    </xdr:from>
    <xdr:ext cx="534377" cy="259045"/>
    <xdr:sp macro="" textlink="">
      <xdr:nvSpPr>
        <xdr:cNvPr id="860" name="テキスト ボックス 859"/>
        <xdr:cNvSpPr txBox="1"/>
      </xdr:nvSpPr>
      <xdr:spPr>
        <a:xfrm>
          <a:off x="18389111" y="135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３８０，８００円となっている。主な構成項目である人件費は、住民一人当たり６８，４４８円となっており、平成２３年度から６５，０００円程度で推移しているが、類似団体平均と比較すると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これは、集中改革プランに掲げた職員数削減の取組やごみ処理業務や消防業務を一部事務組合で行っていることが要因である。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168112</xdr:rowOff>
    </xdr:from>
    <xdr:to>
      <xdr:col>6</xdr:col>
      <xdr:colOff>511175</xdr:colOff>
      <xdr:row>37</xdr:row>
      <xdr:rowOff>13807</xdr:rowOff>
    </xdr:to>
    <xdr:cxnSp macro="">
      <xdr:nvCxnSpPr>
        <xdr:cNvPr id="63" name="直線コネクタ 62"/>
        <xdr:cNvCxnSpPr/>
      </xdr:nvCxnSpPr>
      <xdr:spPr>
        <a:xfrm>
          <a:off x="3797300" y="634031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168112</xdr:rowOff>
    </xdr:from>
    <xdr:to>
      <xdr:col>5</xdr:col>
      <xdr:colOff>358775</xdr:colOff>
      <xdr:row>37</xdr:row>
      <xdr:rowOff>13480</xdr:rowOff>
    </xdr:to>
    <xdr:cxnSp macro="">
      <xdr:nvCxnSpPr>
        <xdr:cNvPr id="66" name="直線コネクタ 65"/>
        <xdr:cNvCxnSpPr/>
      </xdr:nvCxnSpPr>
      <xdr:spPr>
        <a:xfrm flipV="1">
          <a:off x="2908300" y="634031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13480</xdr:rowOff>
    </xdr:from>
    <xdr:to>
      <xdr:col>4</xdr:col>
      <xdr:colOff>155575</xdr:colOff>
      <xdr:row>37</xdr:row>
      <xdr:rowOff>44831</xdr:rowOff>
    </xdr:to>
    <xdr:cxnSp macro="">
      <xdr:nvCxnSpPr>
        <xdr:cNvPr id="69" name="直線コネクタ 68"/>
        <xdr:cNvCxnSpPr/>
      </xdr:nvCxnSpPr>
      <xdr:spPr>
        <a:xfrm flipV="1">
          <a:off x="2019300" y="635713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744</xdr:rowOff>
    </xdr:from>
    <xdr:to>
      <xdr:col>2</xdr:col>
      <xdr:colOff>638175</xdr:colOff>
      <xdr:row>37</xdr:row>
      <xdr:rowOff>44831</xdr:rowOff>
    </xdr:to>
    <xdr:cxnSp macro="">
      <xdr:nvCxnSpPr>
        <xdr:cNvPr id="72" name="直線コネクタ 71"/>
        <xdr:cNvCxnSpPr/>
      </xdr:nvCxnSpPr>
      <xdr:spPr>
        <a:xfrm>
          <a:off x="1130300" y="63443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134457</xdr:rowOff>
    </xdr:from>
    <xdr:to>
      <xdr:col>6</xdr:col>
      <xdr:colOff>561975</xdr:colOff>
      <xdr:row>37</xdr:row>
      <xdr:rowOff>64607</xdr:rowOff>
    </xdr:to>
    <xdr:sp macro="" textlink="">
      <xdr:nvSpPr>
        <xdr:cNvPr id="82" name="円/楕円 81"/>
        <xdr:cNvSpPr/>
      </xdr:nvSpPr>
      <xdr:spPr>
        <a:xfrm>
          <a:off x="4584700" y="630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112884</xdr:rowOff>
    </xdr:from>
    <xdr:ext cx="469744" cy="259045"/>
    <xdr:sp macro="" textlink="">
      <xdr:nvSpPr>
        <xdr:cNvPr id="83" name="議会費該当値テキスト"/>
        <xdr:cNvSpPr txBox="1"/>
      </xdr:nvSpPr>
      <xdr:spPr>
        <a:xfrm>
          <a:off x="4686300" y="628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117312</xdr:rowOff>
    </xdr:from>
    <xdr:to>
      <xdr:col>5</xdr:col>
      <xdr:colOff>409575</xdr:colOff>
      <xdr:row>37</xdr:row>
      <xdr:rowOff>47462</xdr:rowOff>
    </xdr:to>
    <xdr:sp macro="" textlink="">
      <xdr:nvSpPr>
        <xdr:cNvPr id="84" name="円/楕円 83"/>
        <xdr:cNvSpPr/>
      </xdr:nvSpPr>
      <xdr:spPr>
        <a:xfrm>
          <a:off x="3746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38589</xdr:rowOff>
    </xdr:from>
    <xdr:ext cx="469744" cy="259045"/>
    <xdr:sp macro="" textlink="">
      <xdr:nvSpPr>
        <xdr:cNvPr id="85" name="テキスト ボックス 84"/>
        <xdr:cNvSpPr txBox="1"/>
      </xdr:nvSpPr>
      <xdr:spPr>
        <a:xfrm>
          <a:off x="3562427" y="63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134130</xdr:rowOff>
    </xdr:from>
    <xdr:to>
      <xdr:col>4</xdr:col>
      <xdr:colOff>206375</xdr:colOff>
      <xdr:row>37</xdr:row>
      <xdr:rowOff>64280</xdr:rowOff>
    </xdr:to>
    <xdr:sp macro="" textlink="">
      <xdr:nvSpPr>
        <xdr:cNvPr id="86" name="円/楕円 85"/>
        <xdr:cNvSpPr/>
      </xdr:nvSpPr>
      <xdr:spPr>
        <a:xfrm>
          <a:off x="2857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55407</xdr:rowOff>
    </xdr:from>
    <xdr:ext cx="469744" cy="259045"/>
    <xdr:sp macro="" textlink="">
      <xdr:nvSpPr>
        <xdr:cNvPr id="87" name="テキスト ボックス 86"/>
        <xdr:cNvSpPr txBox="1"/>
      </xdr:nvSpPr>
      <xdr:spPr>
        <a:xfrm>
          <a:off x="2673427"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165481</xdr:rowOff>
    </xdr:from>
    <xdr:to>
      <xdr:col>3</xdr:col>
      <xdr:colOff>3175</xdr:colOff>
      <xdr:row>37</xdr:row>
      <xdr:rowOff>95631</xdr:rowOff>
    </xdr:to>
    <xdr:sp macro="" textlink="">
      <xdr:nvSpPr>
        <xdr:cNvPr id="88" name="円/楕円 87"/>
        <xdr:cNvSpPr/>
      </xdr:nvSpPr>
      <xdr:spPr>
        <a:xfrm>
          <a:off x="196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86758</xdr:rowOff>
    </xdr:from>
    <xdr:ext cx="469744" cy="259045"/>
    <xdr:sp macro="" textlink="">
      <xdr:nvSpPr>
        <xdr:cNvPr id="89" name="テキスト ボックス 88"/>
        <xdr:cNvSpPr txBox="1"/>
      </xdr:nvSpPr>
      <xdr:spPr>
        <a:xfrm>
          <a:off x="1784427"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121394</xdr:rowOff>
    </xdr:from>
    <xdr:to>
      <xdr:col>1</xdr:col>
      <xdr:colOff>485775</xdr:colOff>
      <xdr:row>37</xdr:row>
      <xdr:rowOff>51544</xdr:rowOff>
    </xdr:to>
    <xdr:sp macro="" textlink="">
      <xdr:nvSpPr>
        <xdr:cNvPr id="90" name="円/楕円 89"/>
        <xdr:cNvSpPr/>
      </xdr:nvSpPr>
      <xdr:spPr>
        <a:xfrm>
          <a:off x="1079500" y="62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42671</xdr:rowOff>
    </xdr:from>
    <xdr:ext cx="469744" cy="259045"/>
    <xdr:sp macro="" textlink="">
      <xdr:nvSpPr>
        <xdr:cNvPr id="91" name="テキスト ボックス 90"/>
        <xdr:cNvSpPr txBox="1"/>
      </xdr:nvSpPr>
      <xdr:spPr>
        <a:xfrm>
          <a:off x="895427" y="638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138872</xdr:rowOff>
    </xdr:from>
    <xdr:to>
      <xdr:col>6</xdr:col>
      <xdr:colOff>511175</xdr:colOff>
      <xdr:row>58</xdr:row>
      <xdr:rowOff>151455</xdr:rowOff>
    </xdr:to>
    <xdr:cxnSp macro="">
      <xdr:nvCxnSpPr>
        <xdr:cNvPr id="120" name="直線コネクタ 119"/>
        <xdr:cNvCxnSpPr/>
      </xdr:nvCxnSpPr>
      <xdr:spPr>
        <a:xfrm>
          <a:off x="3797300" y="10082972"/>
          <a:ext cx="838200" cy="1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138872</xdr:rowOff>
    </xdr:from>
    <xdr:to>
      <xdr:col>5</xdr:col>
      <xdr:colOff>358775</xdr:colOff>
      <xdr:row>58</xdr:row>
      <xdr:rowOff>158096</xdr:rowOff>
    </xdr:to>
    <xdr:cxnSp macro="">
      <xdr:nvCxnSpPr>
        <xdr:cNvPr id="123" name="直線コネクタ 122"/>
        <xdr:cNvCxnSpPr/>
      </xdr:nvCxnSpPr>
      <xdr:spPr>
        <a:xfrm flipV="1">
          <a:off x="2908300" y="10082972"/>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158096</xdr:rowOff>
    </xdr:from>
    <xdr:to>
      <xdr:col>4</xdr:col>
      <xdr:colOff>155575</xdr:colOff>
      <xdr:row>58</xdr:row>
      <xdr:rowOff>170241</xdr:rowOff>
    </xdr:to>
    <xdr:cxnSp macro="">
      <xdr:nvCxnSpPr>
        <xdr:cNvPr id="126" name="直線コネクタ 125"/>
        <xdr:cNvCxnSpPr/>
      </xdr:nvCxnSpPr>
      <xdr:spPr>
        <a:xfrm flipV="1">
          <a:off x="2019300" y="10102196"/>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156083</xdr:rowOff>
    </xdr:from>
    <xdr:to>
      <xdr:col>2</xdr:col>
      <xdr:colOff>638175</xdr:colOff>
      <xdr:row>58</xdr:row>
      <xdr:rowOff>170241</xdr:rowOff>
    </xdr:to>
    <xdr:cxnSp macro="">
      <xdr:nvCxnSpPr>
        <xdr:cNvPr id="129" name="直線コネクタ 128"/>
        <xdr:cNvCxnSpPr/>
      </xdr:nvCxnSpPr>
      <xdr:spPr>
        <a:xfrm>
          <a:off x="1130300" y="10100183"/>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100655</xdr:rowOff>
    </xdr:from>
    <xdr:to>
      <xdr:col>6</xdr:col>
      <xdr:colOff>561975</xdr:colOff>
      <xdr:row>59</xdr:row>
      <xdr:rowOff>30805</xdr:rowOff>
    </xdr:to>
    <xdr:sp macro="" textlink="">
      <xdr:nvSpPr>
        <xdr:cNvPr id="139" name="円/楕円 138"/>
        <xdr:cNvSpPr/>
      </xdr:nvSpPr>
      <xdr:spPr>
        <a:xfrm>
          <a:off x="4584700" y="100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88072</xdr:rowOff>
    </xdr:from>
    <xdr:to>
      <xdr:col>5</xdr:col>
      <xdr:colOff>409575</xdr:colOff>
      <xdr:row>59</xdr:row>
      <xdr:rowOff>18222</xdr:rowOff>
    </xdr:to>
    <xdr:sp macro="" textlink="">
      <xdr:nvSpPr>
        <xdr:cNvPr id="141" name="円/楕円 140"/>
        <xdr:cNvSpPr/>
      </xdr:nvSpPr>
      <xdr:spPr>
        <a:xfrm>
          <a:off x="3746500" y="10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9349</xdr:rowOff>
    </xdr:from>
    <xdr:ext cx="534377" cy="259045"/>
    <xdr:sp macro="" textlink="">
      <xdr:nvSpPr>
        <xdr:cNvPr id="142" name="テキスト ボックス 141"/>
        <xdr:cNvSpPr txBox="1"/>
      </xdr:nvSpPr>
      <xdr:spPr>
        <a:xfrm>
          <a:off x="3530111" y="101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107296</xdr:rowOff>
    </xdr:from>
    <xdr:to>
      <xdr:col>4</xdr:col>
      <xdr:colOff>206375</xdr:colOff>
      <xdr:row>59</xdr:row>
      <xdr:rowOff>37446</xdr:rowOff>
    </xdr:to>
    <xdr:sp macro="" textlink="">
      <xdr:nvSpPr>
        <xdr:cNvPr id="143" name="円/楕円 142"/>
        <xdr:cNvSpPr/>
      </xdr:nvSpPr>
      <xdr:spPr>
        <a:xfrm>
          <a:off x="2857500" y="100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28573</xdr:rowOff>
    </xdr:from>
    <xdr:ext cx="534377" cy="259045"/>
    <xdr:sp macro="" textlink="">
      <xdr:nvSpPr>
        <xdr:cNvPr id="144" name="テキスト ボックス 143"/>
        <xdr:cNvSpPr txBox="1"/>
      </xdr:nvSpPr>
      <xdr:spPr>
        <a:xfrm>
          <a:off x="2641111" y="101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119441</xdr:rowOff>
    </xdr:from>
    <xdr:to>
      <xdr:col>3</xdr:col>
      <xdr:colOff>3175</xdr:colOff>
      <xdr:row>59</xdr:row>
      <xdr:rowOff>49591</xdr:rowOff>
    </xdr:to>
    <xdr:sp macro="" textlink="">
      <xdr:nvSpPr>
        <xdr:cNvPr id="145" name="円/楕円 144"/>
        <xdr:cNvSpPr/>
      </xdr:nvSpPr>
      <xdr:spPr>
        <a:xfrm>
          <a:off x="1968500" y="100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40718</xdr:rowOff>
    </xdr:from>
    <xdr:ext cx="534377" cy="259045"/>
    <xdr:sp macro="" textlink="">
      <xdr:nvSpPr>
        <xdr:cNvPr id="146" name="テキスト ボックス 145"/>
        <xdr:cNvSpPr txBox="1"/>
      </xdr:nvSpPr>
      <xdr:spPr>
        <a:xfrm>
          <a:off x="1752111" y="101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105283</xdr:rowOff>
    </xdr:from>
    <xdr:to>
      <xdr:col>1</xdr:col>
      <xdr:colOff>485775</xdr:colOff>
      <xdr:row>59</xdr:row>
      <xdr:rowOff>35433</xdr:rowOff>
    </xdr:to>
    <xdr:sp macro="" textlink="">
      <xdr:nvSpPr>
        <xdr:cNvPr id="147" name="円/楕円 146"/>
        <xdr:cNvSpPr/>
      </xdr:nvSpPr>
      <xdr:spPr>
        <a:xfrm>
          <a:off x="1079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26560</xdr:rowOff>
    </xdr:from>
    <xdr:ext cx="534377" cy="259045"/>
    <xdr:sp macro="" textlink="">
      <xdr:nvSpPr>
        <xdr:cNvPr id="148" name="テキスト ボックス 147"/>
        <xdr:cNvSpPr txBox="1"/>
      </xdr:nvSpPr>
      <xdr:spPr>
        <a:xfrm>
          <a:off x="863111" y="101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149656</xdr:rowOff>
    </xdr:from>
    <xdr:to>
      <xdr:col>6</xdr:col>
      <xdr:colOff>511175</xdr:colOff>
      <xdr:row>77</xdr:row>
      <xdr:rowOff>49082</xdr:rowOff>
    </xdr:to>
    <xdr:cxnSp macro="">
      <xdr:nvCxnSpPr>
        <xdr:cNvPr id="174" name="直線コネクタ 173"/>
        <xdr:cNvCxnSpPr/>
      </xdr:nvCxnSpPr>
      <xdr:spPr>
        <a:xfrm flipV="1">
          <a:off x="3797300" y="13179856"/>
          <a:ext cx="8382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33178</xdr:rowOff>
    </xdr:from>
    <xdr:to>
      <xdr:col>5</xdr:col>
      <xdr:colOff>358775</xdr:colOff>
      <xdr:row>77</xdr:row>
      <xdr:rowOff>49082</xdr:rowOff>
    </xdr:to>
    <xdr:cxnSp macro="">
      <xdr:nvCxnSpPr>
        <xdr:cNvPr id="177" name="直線コネクタ 176"/>
        <xdr:cNvCxnSpPr/>
      </xdr:nvCxnSpPr>
      <xdr:spPr>
        <a:xfrm>
          <a:off x="2908300" y="13234828"/>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33178</xdr:rowOff>
    </xdr:from>
    <xdr:to>
      <xdr:col>4</xdr:col>
      <xdr:colOff>155575</xdr:colOff>
      <xdr:row>77</xdr:row>
      <xdr:rowOff>101656</xdr:rowOff>
    </xdr:to>
    <xdr:cxnSp macro="">
      <xdr:nvCxnSpPr>
        <xdr:cNvPr id="180" name="直線コネクタ 179"/>
        <xdr:cNvCxnSpPr/>
      </xdr:nvCxnSpPr>
      <xdr:spPr>
        <a:xfrm flipV="1">
          <a:off x="2019300" y="13234828"/>
          <a:ext cx="889000" cy="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101656</xdr:rowOff>
    </xdr:from>
    <xdr:to>
      <xdr:col>2</xdr:col>
      <xdr:colOff>638175</xdr:colOff>
      <xdr:row>77</xdr:row>
      <xdr:rowOff>154381</xdr:rowOff>
    </xdr:to>
    <xdr:cxnSp macro="">
      <xdr:nvCxnSpPr>
        <xdr:cNvPr id="183" name="直線コネクタ 182"/>
        <xdr:cNvCxnSpPr/>
      </xdr:nvCxnSpPr>
      <xdr:spPr>
        <a:xfrm flipV="1">
          <a:off x="1130300" y="13303306"/>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98856</xdr:rowOff>
    </xdr:from>
    <xdr:to>
      <xdr:col>6</xdr:col>
      <xdr:colOff>561975</xdr:colOff>
      <xdr:row>77</xdr:row>
      <xdr:rowOff>29006</xdr:rowOff>
    </xdr:to>
    <xdr:sp macro="" textlink="">
      <xdr:nvSpPr>
        <xdr:cNvPr id="193" name="円/楕円 192"/>
        <xdr:cNvSpPr/>
      </xdr:nvSpPr>
      <xdr:spPr>
        <a:xfrm>
          <a:off x="4584700" y="131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77283</xdr:rowOff>
    </xdr:from>
    <xdr:ext cx="599010" cy="259045"/>
    <xdr:sp macro="" textlink="">
      <xdr:nvSpPr>
        <xdr:cNvPr id="194" name="民生費該当値テキスト"/>
        <xdr:cNvSpPr txBox="1"/>
      </xdr:nvSpPr>
      <xdr:spPr>
        <a:xfrm>
          <a:off x="4686300" y="131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169732</xdr:rowOff>
    </xdr:from>
    <xdr:to>
      <xdr:col>5</xdr:col>
      <xdr:colOff>409575</xdr:colOff>
      <xdr:row>77</xdr:row>
      <xdr:rowOff>99882</xdr:rowOff>
    </xdr:to>
    <xdr:sp macro="" textlink="">
      <xdr:nvSpPr>
        <xdr:cNvPr id="195" name="円/楕円 194"/>
        <xdr:cNvSpPr/>
      </xdr:nvSpPr>
      <xdr:spPr>
        <a:xfrm>
          <a:off x="37465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91009</xdr:rowOff>
    </xdr:from>
    <xdr:ext cx="599010" cy="259045"/>
    <xdr:sp macro="" textlink="">
      <xdr:nvSpPr>
        <xdr:cNvPr id="196" name="テキスト ボックス 195"/>
        <xdr:cNvSpPr txBox="1"/>
      </xdr:nvSpPr>
      <xdr:spPr>
        <a:xfrm>
          <a:off x="3497794" y="132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153828</xdr:rowOff>
    </xdr:from>
    <xdr:to>
      <xdr:col>4</xdr:col>
      <xdr:colOff>206375</xdr:colOff>
      <xdr:row>77</xdr:row>
      <xdr:rowOff>83978</xdr:rowOff>
    </xdr:to>
    <xdr:sp macro="" textlink="">
      <xdr:nvSpPr>
        <xdr:cNvPr id="197" name="円/楕円 196"/>
        <xdr:cNvSpPr/>
      </xdr:nvSpPr>
      <xdr:spPr>
        <a:xfrm>
          <a:off x="2857500" y="131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75105</xdr:rowOff>
    </xdr:from>
    <xdr:ext cx="599010" cy="259045"/>
    <xdr:sp macro="" textlink="">
      <xdr:nvSpPr>
        <xdr:cNvPr id="198" name="テキスト ボックス 197"/>
        <xdr:cNvSpPr txBox="1"/>
      </xdr:nvSpPr>
      <xdr:spPr>
        <a:xfrm>
          <a:off x="2608794" y="1327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50856</xdr:rowOff>
    </xdr:from>
    <xdr:to>
      <xdr:col>3</xdr:col>
      <xdr:colOff>3175</xdr:colOff>
      <xdr:row>77</xdr:row>
      <xdr:rowOff>152456</xdr:rowOff>
    </xdr:to>
    <xdr:sp macro="" textlink="">
      <xdr:nvSpPr>
        <xdr:cNvPr id="199" name="円/楕円 198"/>
        <xdr:cNvSpPr/>
      </xdr:nvSpPr>
      <xdr:spPr>
        <a:xfrm>
          <a:off x="1968500" y="132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143583</xdr:rowOff>
    </xdr:from>
    <xdr:ext cx="599010" cy="259045"/>
    <xdr:sp macro="" textlink="">
      <xdr:nvSpPr>
        <xdr:cNvPr id="200" name="テキスト ボックス 199"/>
        <xdr:cNvSpPr txBox="1"/>
      </xdr:nvSpPr>
      <xdr:spPr>
        <a:xfrm>
          <a:off x="1719794" y="133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103581</xdr:rowOff>
    </xdr:from>
    <xdr:to>
      <xdr:col>1</xdr:col>
      <xdr:colOff>485775</xdr:colOff>
      <xdr:row>78</xdr:row>
      <xdr:rowOff>33731</xdr:rowOff>
    </xdr:to>
    <xdr:sp macro="" textlink="">
      <xdr:nvSpPr>
        <xdr:cNvPr id="201" name="円/楕円 200"/>
        <xdr:cNvSpPr/>
      </xdr:nvSpPr>
      <xdr:spPr>
        <a:xfrm>
          <a:off x="1079500" y="133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24858</xdr:rowOff>
    </xdr:from>
    <xdr:ext cx="599010" cy="259045"/>
    <xdr:sp macro="" textlink="">
      <xdr:nvSpPr>
        <xdr:cNvPr id="202" name="テキスト ボックス 201"/>
        <xdr:cNvSpPr txBox="1"/>
      </xdr:nvSpPr>
      <xdr:spPr>
        <a:xfrm>
          <a:off x="830794" y="133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84607</xdr:rowOff>
    </xdr:from>
    <xdr:to>
      <xdr:col>6</xdr:col>
      <xdr:colOff>511175</xdr:colOff>
      <xdr:row>97</xdr:row>
      <xdr:rowOff>132124</xdr:rowOff>
    </xdr:to>
    <xdr:cxnSp macro="">
      <xdr:nvCxnSpPr>
        <xdr:cNvPr id="234" name="直線コネクタ 233"/>
        <xdr:cNvCxnSpPr/>
      </xdr:nvCxnSpPr>
      <xdr:spPr>
        <a:xfrm>
          <a:off x="3797300" y="16715257"/>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84607</xdr:rowOff>
    </xdr:from>
    <xdr:to>
      <xdr:col>5</xdr:col>
      <xdr:colOff>358775</xdr:colOff>
      <xdr:row>97</xdr:row>
      <xdr:rowOff>150673</xdr:rowOff>
    </xdr:to>
    <xdr:cxnSp macro="">
      <xdr:nvCxnSpPr>
        <xdr:cNvPr id="237" name="直線コネクタ 236"/>
        <xdr:cNvCxnSpPr/>
      </xdr:nvCxnSpPr>
      <xdr:spPr>
        <a:xfrm flipV="1">
          <a:off x="2908300" y="16715257"/>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150673</xdr:rowOff>
    </xdr:from>
    <xdr:to>
      <xdr:col>4</xdr:col>
      <xdr:colOff>155575</xdr:colOff>
      <xdr:row>98</xdr:row>
      <xdr:rowOff>12387</xdr:rowOff>
    </xdr:to>
    <xdr:cxnSp macro="">
      <xdr:nvCxnSpPr>
        <xdr:cNvPr id="240" name="直線コネクタ 239"/>
        <xdr:cNvCxnSpPr/>
      </xdr:nvCxnSpPr>
      <xdr:spPr>
        <a:xfrm flipV="1">
          <a:off x="2019300" y="16781323"/>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123420</xdr:rowOff>
    </xdr:from>
    <xdr:to>
      <xdr:col>2</xdr:col>
      <xdr:colOff>638175</xdr:colOff>
      <xdr:row>98</xdr:row>
      <xdr:rowOff>12387</xdr:rowOff>
    </xdr:to>
    <xdr:cxnSp macro="">
      <xdr:nvCxnSpPr>
        <xdr:cNvPr id="243" name="直線コネクタ 242"/>
        <xdr:cNvCxnSpPr/>
      </xdr:nvCxnSpPr>
      <xdr:spPr>
        <a:xfrm>
          <a:off x="1130300" y="16754070"/>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66439</xdr:rowOff>
    </xdr:from>
    <xdr:ext cx="534377" cy="259045"/>
    <xdr:sp macro="" textlink="">
      <xdr:nvSpPr>
        <xdr:cNvPr id="247" name="テキスト ボックス 246"/>
        <xdr:cNvSpPr txBox="1"/>
      </xdr:nvSpPr>
      <xdr:spPr>
        <a:xfrm>
          <a:off x="863111" y="1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81324</xdr:rowOff>
    </xdr:from>
    <xdr:to>
      <xdr:col>6</xdr:col>
      <xdr:colOff>561975</xdr:colOff>
      <xdr:row>98</xdr:row>
      <xdr:rowOff>11474</xdr:rowOff>
    </xdr:to>
    <xdr:sp macro="" textlink="">
      <xdr:nvSpPr>
        <xdr:cNvPr id="253" name="円/楕円 252"/>
        <xdr:cNvSpPr/>
      </xdr:nvSpPr>
      <xdr:spPr>
        <a:xfrm>
          <a:off x="45847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59751</xdr:rowOff>
    </xdr:from>
    <xdr:ext cx="534377" cy="259045"/>
    <xdr:sp macro="" textlink="">
      <xdr:nvSpPr>
        <xdr:cNvPr id="254" name="衛生費該当値テキスト"/>
        <xdr:cNvSpPr txBox="1"/>
      </xdr:nvSpPr>
      <xdr:spPr>
        <a:xfrm>
          <a:off x="4686300" y="166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33807</xdr:rowOff>
    </xdr:from>
    <xdr:to>
      <xdr:col>5</xdr:col>
      <xdr:colOff>409575</xdr:colOff>
      <xdr:row>97</xdr:row>
      <xdr:rowOff>135407</xdr:rowOff>
    </xdr:to>
    <xdr:sp macro="" textlink="">
      <xdr:nvSpPr>
        <xdr:cNvPr id="255" name="円/楕円 254"/>
        <xdr:cNvSpPr/>
      </xdr:nvSpPr>
      <xdr:spPr>
        <a:xfrm>
          <a:off x="3746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126534</xdr:rowOff>
    </xdr:from>
    <xdr:ext cx="534377" cy="259045"/>
    <xdr:sp macro="" textlink="">
      <xdr:nvSpPr>
        <xdr:cNvPr id="256" name="テキスト ボックス 255"/>
        <xdr:cNvSpPr txBox="1"/>
      </xdr:nvSpPr>
      <xdr:spPr>
        <a:xfrm>
          <a:off x="3530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99873</xdr:rowOff>
    </xdr:from>
    <xdr:to>
      <xdr:col>4</xdr:col>
      <xdr:colOff>206375</xdr:colOff>
      <xdr:row>98</xdr:row>
      <xdr:rowOff>30023</xdr:rowOff>
    </xdr:to>
    <xdr:sp macro="" textlink="">
      <xdr:nvSpPr>
        <xdr:cNvPr id="257" name="円/楕円 256"/>
        <xdr:cNvSpPr/>
      </xdr:nvSpPr>
      <xdr:spPr>
        <a:xfrm>
          <a:off x="2857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21150</xdr:rowOff>
    </xdr:from>
    <xdr:ext cx="534377" cy="259045"/>
    <xdr:sp macro="" textlink="">
      <xdr:nvSpPr>
        <xdr:cNvPr id="258" name="テキスト ボックス 257"/>
        <xdr:cNvSpPr txBox="1"/>
      </xdr:nvSpPr>
      <xdr:spPr>
        <a:xfrm>
          <a:off x="2641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133037</xdr:rowOff>
    </xdr:from>
    <xdr:to>
      <xdr:col>3</xdr:col>
      <xdr:colOff>3175</xdr:colOff>
      <xdr:row>98</xdr:row>
      <xdr:rowOff>63187</xdr:rowOff>
    </xdr:to>
    <xdr:sp macro="" textlink="">
      <xdr:nvSpPr>
        <xdr:cNvPr id="259" name="円/楕円 258"/>
        <xdr:cNvSpPr/>
      </xdr:nvSpPr>
      <xdr:spPr>
        <a:xfrm>
          <a:off x="1968500" y="167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54314</xdr:rowOff>
    </xdr:from>
    <xdr:ext cx="534377" cy="259045"/>
    <xdr:sp macro="" textlink="">
      <xdr:nvSpPr>
        <xdr:cNvPr id="260" name="テキスト ボックス 259"/>
        <xdr:cNvSpPr txBox="1"/>
      </xdr:nvSpPr>
      <xdr:spPr>
        <a:xfrm>
          <a:off x="1752111" y="1685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72620</xdr:rowOff>
    </xdr:from>
    <xdr:to>
      <xdr:col>1</xdr:col>
      <xdr:colOff>485775</xdr:colOff>
      <xdr:row>98</xdr:row>
      <xdr:rowOff>2770</xdr:rowOff>
    </xdr:to>
    <xdr:sp macro="" textlink="">
      <xdr:nvSpPr>
        <xdr:cNvPr id="261" name="円/楕円 260"/>
        <xdr:cNvSpPr/>
      </xdr:nvSpPr>
      <xdr:spPr>
        <a:xfrm>
          <a:off x="1079500" y="167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165347</xdr:rowOff>
    </xdr:from>
    <xdr:ext cx="534377" cy="259045"/>
    <xdr:sp macro="" textlink="">
      <xdr:nvSpPr>
        <xdr:cNvPr id="262" name="テキスト ボックス 261"/>
        <xdr:cNvSpPr txBox="1"/>
      </xdr:nvSpPr>
      <xdr:spPr>
        <a:xfrm>
          <a:off x="863111" y="167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6731</xdr:rowOff>
    </xdr:from>
    <xdr:to>
      <xdr:col>14</xdr:col>
      <xdr:colOff>28575</xdr:colOff>
      <xdr:row>39</xdr:row>
      <xdr:rowOff>44450</xdr:rowOff>
    </xdr:to>
    <xdr:cxnSp macro="">
      <xdr:nvCxnSpPr>
        <xdr:cNvPr id="294" name="直線コネクタ 293"/>
        <xdr:cNvCxnSpPr/>
      </xdr:nvCxnSpPr>
      <xdr:spPr>
        <a:xfrm>
          <a:off x="8750300" y="66932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133032</xdr:rowOff>
    </xdr:from>
    <xdr:to>
      <xdr:col>12</xdr:col>
      <xdr:colOff>511175</xdr:colOff>
      <xdr:row>39</xdr:row>
      <xdr:rowOff>6731</xdr:rowOff>
    </xdr:to>
    <xdr:cxnSp macro="">
      <xdr:nvCxnSpPr>
        <xdr:cNvPr id="297" name="直線コネクタ 296"/>
        <xdr:cNvCxnSpPr/>
      </xdr:nvCxnSpPr>
      <xdr:spPr>
        <a:xfrm>
          <a:off x="7861300" y="6648132"/>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133032</xdr:rowOff>
    </xdr:from>
    <xdr:to>
      <xdr:col>11</xdr:col>
      <xdr:colOff>307975</xdr:colOff>
      <xdr:row>38</xdr:row>
      <xdr:rowOff>164656</xdr:rowOff>
    </xdr:to>
    <xdr:cxnSp macro="">
      <xdr:nvCxnSpPr>
        <xdr:cNvPr id="300" name="直線コネクタ 299"/>
        <xdr:cNvCxnSpPr/>
      </xdr:nvCxnSpPr>
      <xdr:spPr>
        <a:xfrm flipV="1">
          <a:off x="6972300" y="6648132"/>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127381</xdr:rowOff>
    </xdr:from>
    <xdr:to>
      <xdr:col>12</xdr:col>
      <xdr:colOff>561975</xdr:colOff>
      <xdr:row>39</xdr:row>
      <xdr:rowOff>57531</xdr:rowOff>
    </xdr:to>
    <xdr:sp macro="" textlink="">
      <xdr:nvSpPr>
        <xdr:cNvPr id="314" name="円/楕円 313"/>
        <xdr:cNvSpPr/>
      </xdr:nvSpPr>
      <xdr:spPr>
        <a:xfrm>
          <a:off x="8699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48658</xdr:rowOff>
    </xdr:from>
    <xdr:ext cx="378565" cy="259045"/>
    <xdr:sp macro="" textlink="">
      <xdr:nvSpPr>
        <xdr:cNvPr id="315" name="テキスト ボックス 314"/>
        <xdr:cNvSpPr txBox="1"/>
      </xdr:nvSpPr>
      <xdr:spPr>
        <a:xfrm>
          <a:off x="8561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82232</xdr:rowOff>
    </xdr:from>
    <xdr:to>
      <xdr:col>11</xdr:col>
      <xdr:colOff>358775</xdr:colOff>
      <xdr:row>39</xdr:row>
      <xdr:rowOff>12382</xdr:rowOff>
    </xdr:to>
    <xdr:sp macro="" textlink="">
      <xdr:nvSpPr>
        <xdr:cNvPr id="316" name="円/楕円 315"/>
        <xdr:cNvSpPr/>
      </xdr:nvSpPr>
      <xdr:spPr>
        <a:xfrm>
          <a:off x="7810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3509</xdr:rowOff>
    </xdr:from>
    <xdr:ext cx="378565" cy="259045"/>
    <xdr:sp macro="" textlink="">
      <xdr:nvSpPr>
        <xdr:cNvPr id="317" name="テキスト ボックス 316"/>
        <xdr:cNvSpPr txBox="1"/>
      </xdr:nvSpPr>
      <xdr:spPr>
        <a:xfrm>
          <a:off x="7672017" y="669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113856</xdr:rowOff>
    </xdr:from>
    <xdr:to>
      <xdr:col>10</xdr:col>
      <xdr:colOff>155575</xdr:colOff>
      <xdr:row>39</xdr:row>
      <xdr:rowOff>44006</xdr:rowOff>
    </xdr:to>
    <xdr:sp macro="" textlink="">
      <xdr:nvSpPr>
        <xdr:cNvPr id="318" name="円/楕円 317"/>
        <xdr:cNvSpPr/>
      </xdr:nvSpPr>
      <xdr:spPr>
        <a:xfrm>
          <a:off x="6921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35133</xdr:rowOff>
    </xdr:from>
    <xdr:ext cx="378565" cy="259045"/>
    <xdr:sp macro="" textlink="">
      <xdr:nvSpPr>
        <xdr:cNvPr id="319" name="テキスト ボックス 318"/>
        <xdr:cNvSpPr txBox="1"/>
      </xdr:nvSpPr>
      <xdr:spPr>
        <a:xfrm>
          <a:off x="6783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31741</xdr:rowOff>
    </xdr:from>
    <xdr:to>
      <xdr:col>15</xdr:col>
      <xdr:colOff>180975</xdr:colOff>
      <xdr:row>58</xdr:row>
      <xdr:rowOff>72341</xdr:rowOff>
    </xdr:to>
    <xdr:cxnSp macro="">
      <xdr:nvCxnSpPr>
        <xdr:cNvPr id="346" name="直線コネクタ 345"/>
        <xdr:cNvCxnSpPr/>
      </xdr:nvCxnSpPr>
      <xdr:spPr>
        <a:xfrm>
          <a:off x="9639300" y="9975841"/>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31741</xdr:rowOff>
    </xdr:from>
    <xdr:to>
      <xdr:col>14</xdr:col>
      <xdr:colOff>28575</xdr:colOff>
      <xdr:row>58</xdr:row>
      <xdr:rowOff>61217</xdr:rowOff>
    </xdr:to>
    <xdr:cxnSp macro="">
      <xdr:nvCxnSpPr>
        <xdr:cNvPr id="349" name="直線コネクタ 348"/>
        <xdr:cNvCxnSpPr/>
      </xdr:nvCxnSpPr>
      <xdr:spPr>
        <a:xfrm flipV="1">
          <a:off x="8750300" y="9975841"/>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61217</xdr:rowOff>
    </xdr:from>
    <xdr:to>
      <xdr:col>12</xdr:col>
      <xdr:colOff>511175</xdr:colOff>
      <xdr:row>58</xdr:row>
      <xdr:rowOff>72071</xdr:rowOff>
    </xdr:to>
    <xdr:cxnSp macro="">
      <xdr:nvCxnSpPr>
        <xdr:cNvPr id="352" name="直線コネクタ 351"/>
        <xdr:cNvCxnSpPr/>
      </xdr:nvCxnSpPr>
      <xdr:spPr>
        <a:xfrm flipV="1">
          <a:off x="7861300" y="10005317"/>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72071</xdr:rowOff>
    </xdr:from>
    <xdr:to>
      <xdr:col>11</xdr:col>
      <xdr:colOff>307975</xdr:colOff>
      <xdr:row>58</xdr:row>
      <xdr:rowOff>78229</xdr:rowOff>
    </xdr:to>
    <xdr:cxnSp macro="">
      <xdr:nvCxnSpPr>
        <xdr:cNvPr id="355" name="直線コネクタ 354"/>
        <xdr:cNvCxnSpPr/>
      </xdr:nvCxnSpPr>
      <xdr:spPr>
        <a:xfrm flipV="1">
          <a:off x="6972300" y="10016171"/>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21541</xdr:rowOff>
    </xdr:from>
    <xdr:to>
      <xdr:col>15</xdr:col>
      <xdr:colOff>231775</xdr:colOff>
      <xdr:row>58</xdr:row>
      <xdr:rowOff>123141</xdr:rowOff>
    </xdr:to>
    <xdr:sp macro="" textlink="">
      <xdr:nvSpPr>
        <xdr:cNvPr id="365" name="円/楕円 364"/>
        <xdr:cNvSpPr/>
      </xdr:nvSpPr>
      <xdr:spPr>
        <a:xfrm>
          <a:off x="10426700" y="99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107918</xdr:rowOff>
    </xdr:from>
    <xdr:ext cx="534377" cy="259045"/>
    <xdr:sp macro="" textlink="">
      <xdr:nvSpPr>
        <xdr:cNvPr id="366" name="農林水産業費該当値テキスト"/>
        <xdr:cNvSpPr txBox="1"/>
      </xdr:nvSpPr>
      <xdr:spPr>
        <a:xfrm>
          <a:off x="10528300" y="98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152391</xdr:rowOff>
    </xdr:from>
    <xdr:to>
      <xdr:col>14</xdr:col>
      <xdr:colOff>79375</xdr:colOff>
      <xdr:row>58</xdr:row>
      <xdr:rowOff>82541</xdr:rowOff>
    </xdr:to>
    <xdr:sp macro="" textlink="">
      <xdr:nvSpPr>
        <xdr:cNvPr id="367" name="円/楕円 366"/>
        <xdr:cNvSpPr/>
      </xdr:nvSpPr>
      <xdr:spPr>
        <a:xfrm>
          <a:off x="9588500" y="99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73668</xdr:rowOff>
    </xdr:from>
    <xdr:ext cx="534377" cy="259045"/>
    <xdr:sp macro="" textlink="">
      <xdr:nvSpPr>
        <xdr:cNvPr id="368" name="テキスト ボックス 367"/>
        <xdr:cNvSpPr txBox="1"/>
      </xdr:nvSpPr>
      <xdr:spPr>
        <a:xfrm>
          <a:off x="9372111" y="100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10417</xdr:rowOff>
    </xdr:from>
    <xdr:to>
      <xdr:col>12</xdr:col>
      <xdr:colOff>561975</xdr:colOff>
      <xdr:row>58</xdr:row>
      <xdr:rowOff>112017</xdr:rowOff>
    </xdr:to>
    <xdr:sp macro="" textlink="">
      <xdr:nvSpPr>
        <xdr:cNvPr id="369" name="円/楕円 368"/>
        <xdr:cNvSpPr/>
      </xdr:nvSpPr>
      <xdr:spPr>
        <a:xfrm>
          <a:off x="8699500" y="99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103144</xdr:rowOff>
    </xdr:from>
    <xdr:ext cx="534377" cy="259045"/>
    <xdr:sp macro="" textlink="">
      <xdr:nvSpPr>
        <xdr:cNvPr id="370" name="テキスト ボックス 369"/>
        <xdr:cNvSpPr txBox="1"/>
      </xdr:nvSpPr>
      <xdr:spPr>
        <a:xfrm>
          <a:off x="8483111" y="100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21271</xdr:rowOff>
    </xdr:from>
    <xdr:to>
      <xdr:col>11</xdr:col>
      <xdr:colOff>358775</xdr:colOff>
      <xdr:row>58</xdr:row>
      <xdr:rowOff>122871</xdr:rowOff>
    </xdr:to>
    <xdr:sp macro="" textlink="">
      <xdr:nvSpPr>
        <xdr:cNvPr id="371" name="円/楕円 370"/>
        <xdr:cNvSpPr/>
      </xdr:nvSpPr>
      <xdr:spPr>
        <a:xfrm>
          <a:off x="7810500" y="99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113998</xdr:rowOff>
    </xdr:from>
    <xdr:ext cx="534377" cy="259045"/>
    <xdr:sp macro="" textlink="">
      <xdr:nvSpPr>
        <xdr:cNvPr id="372" name="テキスト ボックス 371"/>
        <xdr:cNvSpPr txBox="1"/>
      </xdr:nvSpPr>
      <xdr:spPr>
        <a:xfrm>
          <a:off x="7594111" y="10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27429</xdr:rowOff>
    </xdr:from>
    <xdr:to>
      <xdr:col>10</xdr:col>
      <xdr:colOff>155575</xdr:colOff>
      <xdr:row>58</xdr:row>
      <xdr:rowOff>129029</xdr:rowOff>
    </xdr:to>
    <xdr:sp macro="" textlink="">
      <xdr:nvSpPr>
        <xdr:cNvPr id="373" name="円/楕円 372"/>
        <xdr:cNvSpPr/>
      </xdr:nvSpPr>
      <xdr:spPr>
        <a:xfrm>
          <a:off x="6921500" y="9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120156</xdr:rowOff>
    </xdr:from>
    <xdr:ext cx="534377" cy="259045"/>
    <xdr:sp macro="" textlink="">
      <xdr:nvSpPr>
        <xdr:cNvPr id="374" name="テキスト ボックス 373"/>
        <xdr:cNvSpPr txBox="1"/>
      </xdr:nvSpPr>
      <xdr:spPr>
        <a:xfrm>
          <a:off x="6705111" y="10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4336</xdr:rowOff>
    </xdr:from>
    <xdr:to>
      <xdr:col>15</xdr:col>
      <xdr:colOff>180975</xdr:colOff>
      <xdr:row>79</xdr:row>
      <xdr:rowOff>37875</xdr:rowOff>
    </xdr:to>
    <xdr:cxnSp macro="">
      <xdr:nvCxnSpPr>
        <xdr:cNvPr id="405" name="直線コネクタ 404"/>
        <xdr:cNvCxnSpPr/>
      </xdr:nvCxnSpPr>
      <xdr:spPr>
        <a:xfrm>
          <a:off x="9639300" y="13548886"/>
          <a:ext cx="8382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4336</xdr:rowOff>
    </xdr:from>
    <xdr:to>
      <xdr:col>14</xdr:col>
      <xdr:colOff>28575</xdr:colOff>
      <xdr:row>79</xdr:row>
      <xdr:rowOff>59657</xdr:rowOff>
    </xdr:to>
    <xdr:cxnSp macro="">
      <xdr:nvCxnSpPr>
        <xdr:cNvPr id="408" name="直線コネクタ 407"/>
        <xdr:cNvCxnSpPr/>
      </xdr:nvCxnSpPr>
      <xdr:spPr>
        <a:xfrm flipV="1">
          <a:off x="8750300" y="135488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59657</xdr:rowOff>
    </xdr:from>
    <xdr:to>
      <xdr:col>12</xdr:col>
      <xdr:colOff>511175</xdr:colOff>
      <xdr:row>79</xdr:row>
      <xdr:rowOff>71185</xdr:rowOff>
    </xdr:to>
    <xdr:cxnSp macro="">
      <xdr:nvCxnSpPr>
        <xdr:cNvPr id="411" name="直線コネクタ 410"/>
        <xdr:cNvCxnSpPr/>
      </xdr:nvCxnSpPr>
      <xdr:spPr>
        <a:xfrm flipV="1">
          <a:off x="7861300" y="13604207"/>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70075</xdr:rowOff>
    </xdr:from>
    <xdr:to>
      <xdr:col>11</xdr:col>
      <xdr:colOff>307975</xdr:colOff>
      <xdr:row>79</xdr:row>
      <xdr:rowOff>71185</xdr:rowOff>
    </xdr:to>
    <xdr:cxnSp macro="">
      <xdr:nvCxnSpPr>
        <xdr:cNvPr id="414" name="直線コネクタ 413"/>
        <xdr:cNvCxnSpPr/>
      </xdr:nvCxnSpPr>
      <xdr:spPr>
        <a:xfrm>
          <a:off x="6972300" y="1361462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158525</xdr:rowOff>
    </xdr:from>
    <xdr:to>
      <xdr:col>15</xdr:col>
      <xdr:colOff>231775</xdr:colOff>
      <xdr:row>79</xdr:row>
      <xdr:rowOff>88675</xdr:rowOff>
    </xdr:to>
    <xdr:sp macro="" textlink="">
      <xdr:nvSpPr>
        <xdr:cNvPr id="424" name="円/楕円 423"/>
        <xdr:cNvSpPr/>
      </xdr:nvSpPr>
      <xdr:spPr>
        <a:xfrm>
          <a:off x="104267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73452</xdr:rowOff>
    </xdr:from>
    <xdr:ext cx="469744" cy="259045"/>
    <xdr:sp macro="" textlink="">
      <xdr:nvSpPr>
        <xdr:cNvPr id="425" name="商工費該当値テキスト"/>
        <xdr:cNvSpPr txBox="1"/>
      </xdr:nvSpPr>
      <xdr:spPr>
        <a:xfrm>
          <a:off x="10528300" y="134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124986</xdr:rowOff>
    </xdr:from>
    <xdr:to>
      <xdr:col>14</xdr:col>
      <xdr:colOff>79375</xdr:colOff>
      <xdr:row>79</xdr:row>
      <xdr:rowOff>55136</xdr:rowOff>
    </xdr:to>
    <xdr:sp macro="" textlink="">
      <xdr:nvSpPr>
        <xdr:cNvPr id="426" name="円/楕円 425"/>
        <xdr:cNvSpPr/>
      </xdr:nvSpPr>
      <xdr:spPr>
        <a:xfrm>
          <a:off x="9588500" y="134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46263</xdr:rowOff>
    </xdr:from>
    <xdr:ext cx="469744" cy="259045"/>
    <xdr:sp macro="" textlink="">
      <xdr:nvSpPr>
        <xdr:cNvPr id="427" name="テキスト ボックス 426"/>
        <xdr:cNvSpPr txBox="1"/>
      </xdr:nvSpPr>
      <xdr:spPr>
        <a:xfrm>
          <a:off x="9404427" y="135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8857</xdr:rowOff>
    </xdr:from>
    <xdr:to>
      <xdr:col>12</xdr:col>
      <xdr:colOff>561975</xdr:colOff>
      <xdr:row>79</xdr:row>
      <xdr:rowOff>110457</xdr:rowOff>
    </xdr:to>
    <xdr:sp macro="" textlink="">
      <xdr:nvSpPr>
        <xdr:cNvPr id="428" name="円/楕円 427"/>
        <xdr:cNvSpPr/>
      </xdr:nvSpPr>
      <xdr:spPr>
        <a:xfrm>
          <a:off x="8699500" y="13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101584</xdr:rowOff>
    </xdr:from>
    <xdr:ext cx="469744" cy="259045"/>
    <xdr:sp macro="" textlink="">
      <xdr:nvSpPr>
        <xdr:cNvPr id="429" name="テキスト ボックス 428"/>
        <xdr:cNvSpPr txBox="1"/>
      </xdr:nvSpPr>
      <xdr:spPr>
        <a:xfrm>
          <a:off x="8515427" y="136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20385</xdr:rowOff>
    </xdr:from>
    <xdr:to>
      <xdr:col>11</xdr:col>
      <xdr:colOff>358775</xdr:colOff>
      <xdr:row>79</xdr:row>
      <xdr:rowOff>121985</xdr:rowOff>
    </xdr:to>
    <xdr:sp macro="" textlink="">
      <xdr:nvSpPr>
        <xdr:cNvPr id="430" name="円/楕円 429"/>
        <xdr:cNvSpPr/>
      </xdr:nvSpPr>
      <xdr:spPr>
        <a:xfrm>
          <a:off x="7810500" y="135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113112</xdr:rowOff>
    </xdr:from>
    <xdr:ext cx="378565" cy="259045"/>
    <xdr:sp macro="" textlink="">
      <xdr:nvSpPr>
        <xdr:cNvPr id="431" name="テキスト ボックス 430"/>
        <xdr:cNvSpPr txBox="1"/>
      </xdr:nvSpPr>
      <xdr:spPr>
        <a:xfrm>
          <a:off x="7672017" y="136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19275</xdr:rowOff>
    </xdr:from>
    <xdr:to>
      <xdr:col>10</xdr:col>
      <xdr:colOff>155575</xdr:colOff>
      <xdr:row>79</xdr:row>
      <xdr:rowOff>120875</xdr:rowOff>
    </xdr:to>
    <xdr:sp macro="" textlink="">
      <xdr:nvSpPr>
        <xdr:cNvPr id="432" name="円/楕円 431"/>
        <xdr:cNvSpPr/>
      </xdr:nvSpPr>
      <xdr:spPr>
        <a:xfrm>
          <a:off x="6921500" y="135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112002</xdr:rowOff>
    </xdr:from>
    <xdr:ext cx="378565" cy="259045"/>
    <xdr:sp macro="" textlink="">
      <xdr:nvSpPr>
        <xdr:cNvPr id="433" name="テキスト ボックス 432"/>
        <xdr:cNvSpPr txBox="1"/>
      </xdr:nvSpPr>
      <xdr:spPr>
        <a:xfrm>
          <a:off x="6783017" y="1365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24262</xdr:rowOff>
    </xdr:from>
    <xdr:to>
      <xdr:col>15</xdr:col>
      <xdr:colOff>180975</xdr:colOff>
      <xdr:row>99</xdr:row>
      <xdr:rowOff>24468</xdr:rowOff>
    </xdr:to>
    <xdr:cxnSp macro="">
      <xdr:nvCxnSpPr>
        <xdr:cNvPr id="462" name="直線コネクタ 461"/>
        <xdr:cNvCxnSpPr/>
      </xdr:nvCxnSpPr>
      <xdr:spPr>
        <a:xfrm>
          <a:off x="9639300" y="1699781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24262</xdr:rowOff>
    </xdr:from>
    <xdr:to>
      <xdr:col>14</xdr:col>
      <xdr:colOff>28575</xdr:colOff>
      <xdr:row>99</xdr:row>
      <xdr:rowOff>28502</xdr:rowOff>
    </xdr:to>
    <xdr:cxnSp macro="">
      <xdr:nvCxnSpPr>
        <xdr:cNvPr id="465" name="直線コネクタ 464"/>
        <xdr:cNvCxnSpPr/>
      </xdr:nvCxnSpPr>
      <xdr:spPr>
        <a:xfrm flipV="1">
          <a:off x="8750300" y="16997812"/>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26620</xdr:rowOff>
    </xdr:from>
    <xdr:to>
      <xdr:col>12</xdr:col>
      <xdr:colOff>511175</xdr:colOff>
      <xdr:row>99</xdr:row>
      <xdr:rowOff>28502</xdr:rowOff>
    </xdr:to>
    <xdr:cxnSp macro="">
      <xdr:nvCxnSpPr>
        <xdr:cNvPr id="468" name="直線コネクタ 467"/>
        <xdr:cNvCxnSpPr/>
      </xdr:nvCxnSpPr>
      <xdr:spPr>
        <a:xfrm>
          <a:off x="7861300" y="17000170"/>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70" name="テキスト ボックス 469"/>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26620</xdr:rowOff>
    </xdr:from>
    <xdr:to>
      <xdr:col>11</xdr:col>
      <xdr:colOff>307975</xdr:colOff>
      <xdr:row>99</xdr:row>
      <xdr:rowOff>30955</xdr:rowOff>
    </xdr:to>
    <xdr:cxnSp macro="">
      <xdr:nvCxnSpPr>
        <xdr:cNvPr id="471" name="直線コネクタ 470"/>
        <xdr:cNvCxnSpPr/>
      </xdr:nvCxnSpPr>
      <xdr:spPr>
        <a:xfrm flipV="1">
          <a:off x="6972300" y="17000170"/>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70068</xdr:rowOff>
    </xdr:from>
    <xdr:ext cx="534377" cy="259045"/>
    <xdr:sp macro="" textlink="">
      <xdr:nvSpPr>
        <xdr:cNvPr id="473" name="テキスト ボックス 472"/>
        <xdr:cNvSpPr txBox="1"/>
      </xdr:nvSpPr>
      <xdr:spPr>
        <a:xfrm>
          <a:off x="7594111" y="16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145118</xdr:rowOff>
    </xdr:from>
    <xdr:to>
      <xdr:col>15</xdr:col>
      <xdr:colOff>231775</xdr:colOff>
      <xdr:row>99</xdr:row>
      <xdr:rowOff>75268</xdr:rowOff>
    </xdr:to>
    <xdr:sp macro="" textlink="">
      <xdr:nvSpPr>
        <xdr:cNvPr id="481" name="円/楕円 480"/>
        <xdr:cNvSpPr/>
      </xdr:nvSpPr>
      <xdr:spPr>
        <a:xfrm>
          <a:off x="10426700" y="169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144912</xdr:rowOff>
    </xdr:from>
    <xdr:to>
      <xdr:col>14</xdr:col>
      <xdr:colOff>79375</xdr:colOff>
      <xdr:row>99</xdr:row>
      <xdr:rowOff>75062</xdr:rowOff>
    </xdr:to>
    <xdr:sp macro="" textlink="">
      <xdr:nvSpPr>
        <xdr:cNvPr id="483" name="円/楕円 482"/>
        <xdr:cNvSpPr/>
      </xdr:nvSpPr>
      <xdr:spPr>
        <a:xfrm>
          <a:off x="9588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66189</xdr:rowOff>
    </xdr:from>
    <xdr:ext cx="534377" cy="259045"/>
    <xdr:sp macro="" textlink="">
      <xdr:nvSpPr>
        <xdr:cNvPr id="484" name="テキスト ボックス 483"/>
        <xdr:cNvSpPr txBox="1"/>
      </xdr:nvSpPr>
      <xdr:spPr>
        <a:xfrm>
          <a:off x="9372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149152</xdr:rowOff>
    </xdr:from>
    <xdr:to>
      <xdr:col>12</xdr:col>
      <xdr:colOff>561975</xdr:colOff>
      <xdr:row>99</xdr:row>
      <xdr:rowOff>79302</xdr:rowOff>
    </xdr:to>
    <xdr:sp macro="" textlink="">
      <xdr:nvSpPr>
        <xdr:cNvPr id="485" name="円/楕円 484"/>
        <xdr:cNvSpPr/>
      </xdr:nvSpPr>
      <xdr:spPr>
        <a:xfrm>
          <a:off x="8699500" y="16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70429</xdr:rowOff>
    </xdr:from>
    <xdr:ext cx="534377" cy="259045"/>
    <xdr:sp macro="" textlink="">
      <xdr:nvSpPr>
        <xdr:cNvPr id="486" name="テキスト ボックス 485"/>
        <xdr:cNvSpPr txBox="1"/>
      </xdr:nvSpPr>
      <xdr:spPr>
        <a:xfrm>
          <a:off x="8483111" y="17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147270</xdr:rowOff>
    </xdr:from>
    <xdr:to>
      <xdr:col>11</xdr:col>
      <xdr:colOff>358775</xdr:colOff>
      <xdr:row>99</xdr:row>
      <xdr:rowOff>77420</xdr:rowOff>
    </xdr:to>
    <xdr:sp macro="" textlink="">
      <xdr:nvSpPr>
        <xdr:cNvPr id="487" name="円/楕円 486"/>
        <xdr:cNvSpPr/>
      </xdr:nvSpPr>
      <xdr:spPr>
        <a:xfrm>
          <a:off x="7810500" y="16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68547</xdr:rowOff>
    </xdr:from>
    <xdr:ext cx="534377" cy="259045"/>
    <xdr:sp macro="" textlink="">
      <xdr:nvSpPr>
        <xdr:cNvPr id="488" name="テキスト ボックス 487"/>
        <xdr:cNvSpPr txBox="1"/>
      </xdr:nvSpPr>
      <xdr:spPr>
        <a:xfrm>
          <a:off x="7594111" y="170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151605</xdr:rowOff>
    </xdr:from>
    <xdr:to>
      <xdr:col>10</xdr:col>
      <xdr:colOff>155575</xdr:colOff>
      <xdr:row>99</xdr:row>
      <xdr:rowOff>81755</xdr:rowOff>
    </xdr:to>
    <xdr:sp macro="" textlink="">
      <xdr:nvSpPr>
        <xdr:cNvPr id="489" name="円/楕円 488"/>
        <xdr:cNvSpPr/>
      </xdr:nvSpPr>
      <xdr:spPr>
        <a:xfrm>
          <a:off x="6921500" y="169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72882</xdr:rowOff>
    </xdr:from>
    <xdr:ext cx="534377" cy="259045"/>
    <xdr:sp macro="" textlink="">
      <xdr:nvSpPr>
        <xdr:cNvPr id="490" name="テキスト ボックス 489"/>
        <xdr:cNvSpPr txBox="1"/>
      </xdr:nvSpPr>
      <xdr:spPr>
        <a:xfrm>
          <a:off x="6705111" y="170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56049</xdr:rowOff>
    </xdr:from>
    <xdr:to>
      <xdr:col>23</xdr:col>
      <xdr:colOff>517525</xdr:colOff>
      <xdr:row>37</xdr:row>
      <xdr:rowOff>70679</xdr:rowOff>
    </xdr:to>
    <xdr:cxnSp macro="">
      <xdr:nvCxnSpPr>
        <xdr:cNvPr id="521" name="直線コネクタ 520"/>
        <xdr:cNvCxnSpPr/>
      </xdr:nvCxnSpPr>
      <xdr:spPr>
        <a:xfrm>
          <a:off x="15481300" y="639969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56049</xdr:rowOff>
    </xdr:from>
    <xdr:to>
      <xdr:col>22</xdr:col>
      <xdr:colOff>365125</xdr:colOff>
      <xdr:row>38</xdr:row>
      <xdr:rowOff>5691</xdr:rowOff>
    </xdr:to>
    <xdr:cxnSp macro="">
      <xdr:nvCxnSpPr>
        <xdr:cNvPr id="524" name="直線コネクタ 523"/>
        <xdr:cNvCxnSpPr/>
      </xdr:nvCxnSpPr>
      <xdr:spPr>
        <a:xfrm flipV="1">
          <a:off x="14592300" y="6399699"/>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45598</xdr:rowOff>
    </xdr:from>
    <xdr:to>
      <xdr:col>21</xdr:col>
      <xdr:colOff>161925</xdr:colOff>
      <xdr:row>38</xdr:row>
      <xdr:rowOff>5691</xdr:rowOff>
    </xdr:to>
    <xdr:cxnSp macro="">
      <xdr:nvCxnSpPr>
        <xdr:cNvPr id="527" name="直線コネクタ 526"/>
        <xdr:cNvCxnSpPr/>
      </xdr:nvCxnSpPr>
      <xdr:spPr>
        <a:xfrm>
          <a:off x="13703300" y="6389248"/>
          <a:ext cx="889000" cy="1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45598</xdr:rowOff>
    </xdr:from>
    <xdr:to>
      <xdr:col>19</xdr:col>
      <xdr:colOff>644525</xdr:colOff>
      <xdr:row>37</xdr:row>
      <xdr:rowOff>133903</xdr:rowOff>
    </xdr:to>
    <xdr:cxnSp macro="">
      <xdr:nvCxnSpPr>
        <xdr:cNvPr id="530" name="直線コネクタ 529"/>
        <xdr:cNvCxnSpPr/>
      </xdr:nvCxnSpPr>
      <xdr:spPr>
        <a:xfrm flipV="1">
          <a:off x="12814300" y="6389248"/>
          <a:ext cx="889000" cy="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32" name="テキスト ボックス 531"/>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19879</xdr:rowOff>
    </xdr:from>
    <xdr:to>
      <xdr:col>23</xdr:col>
      <xdr:colOff>568325</xdr:colOff>
      <xdr:row>37</xdr:row>
      <xdr:rowOff>121479</xdr:rowOff>
    </xdr:to>
    <xdr:sp macro="" textlink="">
      <xdr:nvSpPr>
        <xdr:cNvPr id="540" name="円/楕円 539"/>
        <xdr:cNvSpPr/>
      </xdr:nvSpPr>
      <xdr:spPr>
        <a:xfrm>
          <a:off x="16268700" y="63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169756</xdr:rowOff>
    </xdr:from>
    <xdr:ext cx="534377" cy="259045"/>
    <xdr:sp macro="" textlink="">
      <xdr:nvSpPr>
        <xdr:cNvPr id="541" name="消防費該当値テキスト"/>
        <xdr:cNvSpPr txBox="1"/>
      </xdr:nvSpPr>
      <xdr:spPr>
        <a:xfrm>
          <a:off x="16370300" y="63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5249</xdr:rowOff>
    </xdr:from>
    <xdr:to>
      <xdr:col>22</xdr:col>
      <xdr:colOff>415925</xdr:colOff>
      <xdr:row>37</xdr:row>
      <xdr:rowOff>106849</xdr:rowOff>
    </xdr:to>
    <xdr:sp macro="" textlink="">
      <xdr:nvSpPr>
        <xdr:cNvPr id="542" name="円/楕円 541"/>
        <xdr:cNvSpPr/>
      </xdr:nvSpPr>
      <xdr:spPr>
        <a:xfrm>
          <a:off x="154305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97976</xdr:rowOff>
    </xdr:from>
    <xdr:ext cx="534377" cy="259045"/>
    <xdr:sp macro="" textlink="">
      <xdr:nvSpPr>
        <xdr:cNvPr id="543" name="テキスト ボックス 542"/>
        <xdr:cNvSpPr txBox="1"/>
      </xdr:nvSpPr>
      <xdr:spPr>
        <a:xfrm>
          <a:off x="15214111" y="6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126342</xdr:rowOff>
    </xdr:from>
    <xdr:to>
      <xdr:col>21</xdr:col>
      <xdr:colOff>212725</xdr:colOff>
      <xdr:row>38</xdr:row>
      <xdr:rowOff>56491</xdr:rowOff>
    </xdr:to>
    <xdr:sp macro="" textlink="">
      <xdr:nvSpPr>
        <xdr:cNvPr id="544" name="円/楕円 543"/>
        <xdr:cNvSpPr/>
      </xdr:nvSpPr>
      <xdr:spPr>
        <a:xfrm>
          <a:off x="14541500" y="646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47618</xdr:rowOff>
    </xdr:from>
    <xdr:ext cx="534377" cy="259045"/>
    <xdr:sp macro="" textlink="">
      <xdr:nvSpPr>
        <xdr:cNvPr id="545" name="テキスト ボックス 544"/>
        <xdr:cNvSpPr txBox="1"/>
      </xdr:nvSpPr>
      <xdr:spPr>
        <a:xfrm>
          <a:off x="14325111" y="65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166248</xdr:rowOff>
    </xdr:from>
    <xdr:to>
      <xdr:col>20</xdr:col>
      <xdr:colOff>9525</xdr:colOff>
      <xdr:row>37</xdr:row>
      <xdr:rowOff>96398</xdr:rowOff>
    </xdr:to>
    <xdr:sp macro="" textlink="">
      <xdr:nvSpPr>
        <xdr:cNvPr id="546" name="円/楕円 545"/>
        <xdr:cNvSpPr/>
      </xdr:nvSpPr>
      <xdr:spPr>
        <a:xfrm>
          <a:off x="13652500" y="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87525</xdr:rowOff>
    </xdr:from>
    <xdr:ext cx="534377" cy="259045"/>
    <xdr:sp macro="" textlink="">
      <xdr:nvSpPr>
        <xdr:cNvPr id="547" name="テキスト ボックス 546"/>
        <xdr:cNvSpPr txBox="1"/>
      </xdr:nvSpPr>
      <xdr:spPr>
        <a:xfrm>
          <a:off x="13436111" y="64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83103</xdr:rowOff>
    </xdr:from>
    <xdr:to>
      <xdr:col>18</xdr:col>
      <xdr:colOff>492125</xdr:colOff>
      <xdr:row>38</xdr:row>
      <xdr:rowOff>13253</xdr:rowOff>
    </xdr:to>
    <xdr:sp macro="" textlink="">
      <xdr:nvSpPr>
        <xdr:cNvPr id="548" name="円/楕円 547"/>
        <xdr:cNvSpPr/>
      </xdr:nvSpPr>
      <xdr:spPr>
        <a:xfrm>
          <a:off x="12763500" y="6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4380</xdr:rowOff>
    </xdr:from>
    <xdr:ext cx="534377" cy="259045"/>
    <xdr:sp macro="" textlink="">
      <xdr:nvSpPr>
        <xdr:cNvPr id="549" name="テキスト ボックス 548"/>
        <xdr:cNvSpPr txBox="1"/>
      </xdr:nvSpPr>
      <xdr:spPr>
        <a:xfrm>
          <a:off x="12547111" y="65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169692</xdr:rowOff>
    </xdr:from>
    <xdr:to>
      <xdr:col>23</xdr:col>
      <xdr:colOff>517525</xdr:colOff>
      <xdr:row>57</xdr:row>
      <xdr:rowOff>99256</xdr:rowOff>
    </xdr:to>
    <xdr:cxnSp macro="">
      <xdr:nvCxnSpPr>
        <xdr:cNvPr id="576" name="直線コネクタ 575"/>
        <xdr:cNvCxnSpPr/>
      </xdr:nvCxnSpPr>
      <xdr:spPr>
        <a:xfrm>
          <a:off x="15481300" y="9770892"/>
          <a:ext cx="838200" cy="1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169692</xdr:rowOff>
    </xdr:from>
    <xdr:to>
      <xdr:col>22</xdr:col>
      <xdr:colOff>365125</xdr:colOff>
      <xdr:row>57</xdr:row>
      <xdr:rowOff>40263</xdr:rowOff>
    </xdr:to>
    <xdr:cxnSp macro="">
      <xdr:nvCxnSpPr>
        <xdr:cNvPr id="579" name="直線コネクタ 578"/>
        <xdr:cNvCxnSpPr/>
      </xdr:nvCxnSpPr>
      <xdr:spPr>
        <a:xfrm flipV="1">
          <a:off x="14592300" y="9770892"/>
          <a:ext cx="8890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40263</xdr:rowOff>
    </xdr:from>
    <xdr:to>
      <xdr:col>21</xdr:col>
      <xdr:colOff>161925</xdr:colOff>
      <xdr:row>57</xdr:row>
      <xdr:rowOff>67032</xdr:rowOff>
    </xdr:to>
    <xdr:cxnSp macro="">
      <xdr:nvCxnSpPr>
        <xdr:cNvPr id="582" name="直線コネクタ 581"/>
        <xdr:cNvCxnSpPr/>
      </xdr:nvCxnSpPr>
      <xdr:spPr>
        <a:xfrm flipV="1">
          <a:off x="13703300" y="9812913"/>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84" name="テキスト ボックス 583"/>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67032</xdr:rowOff>
    </xdr:from>
    <xdr:to>
      <xdr:col>19</xdr:col>
      <xdr:colOff>644525</xdr:colOff>
      <xdr:row>57</xdr:row>
      <xdr:rowOff>136340</xdr:rowOff>
    </xdr:to>
    <xdr:cxnSp macro="">
      <xdr:nvCxnSpPr>
        <xdr:cNvPr id="585" name="直線コネクタ 584"/>
        <xdr:cNvCxnSpPr/>
      </xdr:nvCxnSpPr>
      <xdr:spPr>
        <a:xfrm flipV="1">
          <a:off x="12814300" y="9839682"/>
          <a:ext cx="889000" cy="6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7" name="テキスト ボックス 586"/>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48456</xdr:rowOff>
    </xdr:from>
    <xdr:to>
      <xdr:col>23</xdr:col>
      <xdr:colOff>568325</xdr:colOff>
      <xdr:row>57</xdr:row>
      <xdr:rowOff>150056</xdr:rowOff>
    </xdr:to>
    <xdr:sp macro="" textlink="">
      <xdr:nvSpPr>
        <xdr:cNvPr id="595" name="円/楕円 594"/>
        <xdr:cNvSpPr/>
      </xdr:nvSpPr>
      <xdr:spPr>
        <a:xfrm>
          <a:off x="16268700" y="98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134833</xdr:rowOff>
    </xdr:from>
    <xdr:ext cx="534377" cy="259045"/>
    <xdr:sp macro="" textlink="">
      <xdr:nvSpPr>
        <xdr:cNvPr id="596" name="教育費該当値テキスト"/>
        <xdr:cNvSpPr txBox="1"/>
      </xdr:nvSpPr>
      <xdr:spPr>
        <a:xfrm>
          <a:off x="16370300" y="97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118892</xdr:rowOff>
    </xdr:from>
    <xdr:to>
      <xdr:col>22</xdr:col>
      <xdr:colOff>415925</xdr:colOff>
      <xdr:row>57</xdr:row>
      <xdr:rowOff>49042</xdr:rowOff>
    </xdr:to>
    <xdr:sp macro="" textlink="">
      <xdr:nvSpPr>
        <xdr:cNvPr id="597" name="円/楕円 596"/>
        <xdr:cNvSpPr/>
      </xdr:nvSpPr>
      <xdr:spPr>
        <a:xfrm>
          <a:off x="15430500" y="97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65569</xdr:rowOff>
    </xdr:from>
    <xdr:ext cx="534377" cy="259045"/>
    <xdr:sp macro="" textlink="">
      <xdr:nvSpPr>
        <xdr:cNvPr id="598" name="テキスト ボックス 597"/>
        <xdr:cNvSpPr txBox="1"/>
      </xdr:nvSpPr>
      <xdr:spPr>
        <a:xfrm>
          <a:off x="15214111" y="949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160913</xdr:rowOff>
    </xdr:from>
    <xdr:to>
      <xdr:col>21</xdr:col>
      <xdr:colOff>212725</xdr:colOff>
      <xdr:row>57</xdr:row>
      <xdr:rowOff>91063</xdr:rowOff>
    </xdr:to>
    <xdr:sp macro="" textlink="">
      <xdr:nvSpPr>
        <xdr:cNvPr id="599" name="円/楕円 598"/>
        <xdr:cNvSpPr/>
      </xdr:nvSpPr>
      <xdr:spPr>
        <a:xfrm>
          <a:off x="145415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82190</xdr:rowOff>
    </xdr:from>
    <xdr:ext cx="534377" cy="259045"/>
    <xdr:sp macro="" textlink="">
      <xdr:nvSpPr>
        <xdr:cNvPr id="600" name="テキスト ボックス 599"/>
        <xdr:cNvSpPr txBox="1"/>
      </xdr:nvSpPr>
      <xdr:spPr>
        <a:xfrm>
          <a:off x="14325111" y="98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16232</xdr:rowOff>
    </xdr:from>
    <xdr:to>
      <xdr:col>20</xdr:col>
      <xdr:colOff>9525</xdr:colOff>
      <xdr:row>57</xdr:row>
      <xdr:rowOff>117832</xdr:rowOff>
    </xdr:to>
    <xdr:sp macro="" textlink="">
      <xdr:nvSpPr>
        <xdr:cNvPr id="601" name="円/楕円 600"/>
        <xdr:cNvSpPr/>
      </xdr:nvSpPr>
      <xdr:spPr>
        <a:xfrm>
          <a:off x="13652500" y="97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108959</xdr:rowOff>
    </xdr:from>
    <xdr:ext cx="534377" cy="259045"/>
    <xdr:sp macro="" textlink="">
      <xdr:nvSpPr>
        <xdr:cNvPr id="602" name="テキスト ボックス 601"/>
        <xdr:cNvSpPr txBox="1"/>
      </xdr:nvSpPr>
      <xdr:spPr>
        <a:xfrm>
          <a:off x="13436111" y="98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85540</xdr:rowOff>
    </xdr:from>
    <xdr:to>
      <xdr:col>18</xdr:col>
      <xdr:colOff>492125</xdr:colOff>
      <xdr:row>58</xdr:row>
      <xdr:rowOff>15690</xdr:rowOff>
    </xdr:to>
    <xdr:sp macro="" textlink="">
      <xdr:nvSpPr>
        <xdr:cNvPr id="603" name="円/楕円 602"/>
        <xdr:cNvSpPr/>
      </xdr:nvSpPr>
      <xdr:spPr>
        <a:xfrm>
          <a:off x="12763500" y="98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6817</xdr:rowOff>
    </xdr:from>
    <xdr:ext cx="534377" cy="259045"/>
    <xdr:sp macro="" textlink="">
      <xdr:nvSpPr>
        <xdr:cNvPr id="604" name="テキスト ボックス 603"/>
        <xdr:cNvSpPr txBox="1"/>
      </xdr:nvSpPr>
      <xdr:spPr>
        <a:xfrm>
          <a:off x="12547111"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133189</xdr:rowOff>
    </xdr:from>
    <xdr:to>
      <xdr:col>23</xdr:col>
      <xdr:colOff>517525</xdr:colOff>
      <xdr:row>78</xdr:row>
      <xdr:rowOff>139700</xdr:rowOff>
    </xdr:to>
    <xdr:cxnSp macro="">
      <xdr:nvCxnSpPr>
        <xdr:cNvPr id="631" name="直線コネクタ 630"/>
        <xdr:cNvCxnSpPr/>
      </xdr:nvCxnSpPr>
      <xdr:spPr>
        <a:xfrm>
          <a:off x="15481300" y="13506289"/>
          <a:ext cx="8382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133189</xdr:rowOff>
    </xdr:from>
    <xdr:to>
      <xdr:col>22</xdr:col>
      <xdr:colOff>365125</xdr:colOff>
      <xdr:row>78</xdr:row>
      <xdr:rowOff>133308</xdr:rowOff>
    </xdr:to>
    <xdr:cxnSp macro="">
      <xdr:nvCxnSpPr>
        <xdr:cNvPr id="634" name="直線コネクタ 633"/>
        <xdr:cNvCxnSpPr/>
      </xdr:nvCxnSpPr>
      <xdr:spPr>
        <a:xfrm flipV="1">
          <a:off x="14592300" y="1350628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133308</xdr:rowOff>
    </xdr:from>
    <xdr:to>
      <xdr:col>21</xdr:col>
      <xdr:colOff>161925</xdr:colOff>
      <xdr:row>78</xdr:row>
      <xdr:rowOff>139700</xdr:rowOff>
    </xdr:to>
    <xdr:cxnSp macro="">
      <xdr:nvCxnSpPr>
        <xdr:cNvPr id="637" name="直線コネクタ 636"/>
        <xdr:cNvCxnSpPr/>
      </xdr:nvCxnSpPr>
      <xdr:spPr>
        <a:xfrm flipV="1">
          <a:off x="13703300" y="1350640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82389</xdr:rowOff>
    </xdr:from>
    <xdr:to>
      <xdr:col>22</xdr:col>
      <xdr:colOff>415925</xdr:colOff>
      <xdr:row>79</xdr:row>
      <xdr:rowOff>12539</xdr:rowOff>
    </xdr:to>
    <xdr:sp macro="" textlink="">
      <xdr:nvSpPr>
        <xdr:cNvPr id="652" name="円/楕円 651"/>
        <xdr:cNvSpPr/>
      </xdr:nvSpPr>
      <xdr:spPr>
        <a:xfrm>
          <a:off x="15430500" y="13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3666</xdr:rowOff>
    </xdr:from>
    <xdr:ext cx="469744" cy="259045"/>
    <xdr:sp macro="" textlink="">
      <xdr:nvSpPr>
        <xdr:cNvPr id="653" name="テキスト ボックス 652"/>
        <xdr:cNvSpPr txBox="1"/>
      </xdr:nvSpPr>
      <xdr:spPr>
        <a:xfrm>
          <a:off x="15246427" y="135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82508</xdr:rowOff>
    </xdr:from>
    <xdr:to>
      <xdr:col>21</xdr:col>
      <xdr:colOff>212725</xdr:colOff>
      <xdr:row>79</xdr:row>
      <xdr:rowOff>12658</xdr:rowOff>
    </xdr:to>
    <xdr:sp macro="" textlink="">
      <xdr:nvSpPr>
        <xdr:cNvPr id="654" name="円/楕円 653"/>
        <xdr:cNvSpPr/>
      </xdr:nvSpPr>
      <xdr:spPr>
        <a:xfrm>
          <a:off x="14541500" y="134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3785</xdr:rowOff>
    </xdr:from>
    <xdr:ext cx="469744" cy="259045"/>
    <xdr:sp macro="" textlink="">
      <xdr:nvSpPr>
        <xdr:cNvPr id="655" name="テキスト ボックス 654"/>
        <xdr:cNvSpPr txBox="1"/>
      </xdr:nvSpPr>
      <xdr:spPr>
        <a:xfrm>
          <a:off x="14357427" y="1354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125847</xdr:rowOff>
    </xdr:from>
    <xdr:to>
      <xdr:col>23</xdr:col>
      <xdr:colOff>517525</xdr:colOff>
      <xdr:row>97</xdr:row>
      <xdr:rowOff>128110</xdr:rowOff>
    </xdr:to>
    <xdr:cxnSp macro="">
      <xdr:nvCxnSpPr>
        <xdr:cNvPr id="688" name="直線コネクタ 687"/>
        <xdr:cNvCxnSpPr/>
      </xdr:nvCxnSpPr>
      <xdr:spPr>
        <a:xfrm flipV="1">
          <a:off x="15481300" y="16756497"/>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128110</xdr:rowOff>
    </xdr:from>
    <xdr:to>
      <xdr:col>22</xdr:col>
      <xdr:colOff>365125</xdr:colOff>
      <xdr:row>97</xdr:row>
      <xdr:rowOff>131158</xdr:rowOff>
    </xdr:to>
    <xdr:cxnSp macro="">
      <xdr:nvCxnSpPr>
        <xdr:cNvPr id="691" name="直線コネクタ 690"/>
        <xdr:cNvCxnSpPr/>
      </xdr:nvCxnSpPr>
      <xdr:spPr>
        <a:xfrm flipV="1">
          <a:off x="14592300" y="16758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131158</xdr:rowOff>
    </xdr:from>
    <xdr:to>
      <xdr:col>21</xdr:col>
      <xdr:colOff>161925</xdr:colOff>
      <xdr:row>97</xdr:row>
      <xdr:rowOff>137086</xdr:rowOff>
    </xdr:to>
    <xdr:cxnSp macro="">
      <xdr:nvCxnSpPr>
        <xdr:cNvPr id="694" name="直線コネクタ 693"/>
        <xdr:cNvCxnSpPr/>
      </xdr:nvCxnSpPr>
      <xdr:spPr>
        <a:xfrm flipV="1">
          <a:off x="13703300" y="16761808"/>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6" name="テキスト ボックス 695"/>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109737</xdr:rowOff>
    </xdr:from>
    <xdr:to>
      <xdr:col>19</xdr:col>
      <xdr:colOff>644525</xdr:colOff>
      <xdr:row>97</xdr:row>
      <xdr:rowOff>137086</xdr:rowOff>
    </xdr:to>
    <xdr:cxnSp macro="">
      <xdr:nvCxnSpPr>
        <xdr:cNvPr id="697" name="直線コネクタ 696"/>
        <xdr:cNvCxnSpPr/>
      </xdr:nvCxnSpPr>
      <xdr:spPr>
        <a:xfrm>
          <a:off x="12814300" y="16740387"/>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9" name="テキスト ボックス 698"/>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701" name="テキスト ボックス 700"/>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75047</xdr:rowOff>
    </xdr:from>
    <xdr:to>
      <xdr:col>23</xdr:col>
      <xdr:colOff>568325</xdr:colOff>
      <xdr:row>98</xdr:row>
      <xdr:rowOff>5197</xdr:rowOff>
    </xdr:to>
    <xdr:sp macro="" textlink="">
      <xdr:nvSpPr>
        <xdr:cNvPr id="707" name="円/楕円 706"/>
        <xdr:cNvSpPr/>
      </xdr:nvSpPr>
      <xdr:spPr>
        <a:xfrm>
          <a:off x="162687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161424</xdr:rowOff>
    </xdr:from>
    <xdr:ext cx="534377" cy="259045"/>
    <xdr:sp macro="" textlink="">
      <xdr:nvSpPr>
        <xdr:cNvPr id="708" name="公債費該当値テキスト"/>
        <xdr:cNvSpPr txBox="1"/>
      </xdr:nvSpPr>
      <xdr:spPr>
        <a:xfrm>
          <a:off x="16370300" y="166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77310</xdr:rowOff>
    </xdr:from>
    <xdr:to>
      <xdr:col>22</xdr:col>
      <xdr:colOff>415925</xdr:colOff>
      <xdr:row>98</xdr:row>
      <xdr:rowOff>7460</xdr:rowOff>
    </xdr:to>
    <xdr:sp macro="" textlink="">
      <xdr:nvSpPr>
        <xdr:cNvPr id="709" name="円/楕円 708"/>
        <xdr:cNvSpPr/>
      </xdr:nvSpPr>
      <xdr:spPr>
        <a:xfrm>
          <a:off x="15430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170037</xdr:rowOff>
    </xdr:from>
    <xdr:ext cx="534377" cy="259045"/>
    <xdr:sp macro="" textlink="">
      <xdr:nvSpPr>
        <xdr:cNvPr id="710" name="テキスト ボックス 709"/>
        <xdr:cNvSpPr txBox="1"/>
      </xdr:nvSpPr>
      <xdr:spPr>
        <a:xfrm>
          <a:off x="15214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80358</xdr:rowOff>
    </xdr:from>
    <xdr:to>
      <xdr:col>21</xdr:col>
      <xdr:colOff>212725</xdr:colOff>
      <xdr:row>98</xdr:row>
      <xdr:rowOff>10508</xdr:rowOff>
    </xdr:to>
    <xdr:sp macro="" textlink="">
      <xdr:nvSpPr>
        <xdr:cNvPr id="711" name="円/楕円 710"/>
        <xdr:cNvSpPr/>
      </xdr:nvSpPr>
      <xdr:spPr>
        <a:xfrm>
          <a:off x="14541500" y="16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1635</xdr:rowOff>
    </xdr:from>
    <xdr:ext cx="534377" cy="259045"/>
    <xdr:sp macro="" textlink="">
      <xdr:nvSpPr>
        <xdr:cNvPr id="712" name="テキスト ボックス 711"/>
        <xdr:cNvSpPr txBox="1"/>
      </xdr:nvSpPr>
      <xdr:spPr>
        <a:xfrm>
          <a:off x="14325111" y="168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86286</xdr:rowOff>
    </xdr:from>
    <xdr:to>
      <xdr:col>20</xdr:col>
      <xdr:colOff>9525</xdr:colOff>
      <xdr:row>98</xdr:row>
      <xdr:rowOff>16436</xdr:rowOff>
    </xdr:to>
    <xdr:sp macro="" textlink="">
      <xdr:nvSpPr>
        <xdr:cNvPr id="713" name="円/楕円 712"/>
        <xdr:cNvSpPr/>
      </xdr:nvSpPr>
      <xdr:spPr>
        <a:xfrm>
          <a:off x="13652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7563</xdr:rowOff>
    </xdr:from>
    <xdr:ext cx="534377" cy="259045"/>
    <xdr:sp macro="" textlink="">
      <xdr:nvSpPr>
        <xdr:cNvPr id="714" name="テキスト ボックス 713"/>
        <xdr:cNvSpPr txBox="1"/>
      </xdr:nvSpPr>
      <xdr:spPr>
        <a:xfrm>
          <a:off x="13436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58937</xdr:rowOff>
    </xdr:from>
    <xdr:to>
      <xdr:col>18</xdr:col>
      <xdr:colOff>492125</xdr:colOff>
      <xdr:row>97</xdr:row>
      <xdr:rowOff>160537</xdr:rowOff>
    </xdr:to>
    <xdr:sp macro="" textlink="">
      <xdr:nvSpPr>
        <xdr:cNvPr id="715" name="円/楕円 714"/>
        <xdr:cNvSpPr/>
      </xdr:nvSpPr>
      <xdr:spPr>
        <a:xfrm>
          <a:off x="12763500" y="166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151664</xdr:rowOff>
    </xdr:from>
    <xdr:ext cx="534377" cy="259045"/>
    <xdr:sp macro="" textlink="">
      <xdr:nvSpPr>
        <xdr:cNvPr id="716" name="テキスト ボックス 715"/>
        <xdr:cNvSpPr txBox="1"/>
      </xdr:nvSpPr>
      <xdr:spPr>
        <a:xfrm>
          <a:off x="12547111" y="167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平成２７年度決算においては、教育費が住民一人当たり６８，４４０円となっており、類似団体平均を上回っていた。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これは、学校給食センター建築工事、中学校空調設置工事の増のため、普通建設事業費が増加したことが主な要因であったが、</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平成２８年度決算においては、全ての目的別歳出において類似団体平均を下回っている。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国県の補助金を活用した歳入の確保と、集中改革プラン等の行財政改革による成果や、財政調整基金の積立により実質単年度収支が一定の範囲内で推移している。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り、策定済みの公共施設等総合管理計画に基づく個別施設計画を策定することとしており、当該計画において施設の維持管理を適切に進めることにより、有形固定資産減価償却率の低減に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1" name="直線コネクタ 70"/>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2"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3" name="直線コネクタ 72"/>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4"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5" name="直線コネクタ 74"/>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6"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7" name="フローチャート : 判断 76"/>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8" name="フローチャート : 判断 77"/>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49711</xdr:rowOff>
    </xdr:from>
    <xdr:to>
      <xdr:col>3</xdr:col>
      <xdr:colOff>511175</xdr:colOff>
      <xdr:row>29</xdr:row>
      <xdr:rowOff>151311</xdr:rowOff>
    </xdr:to>
    <xdr:sp macro="" textlink="">
      <xdr:nvSpPr>
        <xdr:cNvPr id="84" name="円/楕円 83"/>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5"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167838</xdr:rowOff>
    </xdr:from>
    <xdr:ext cx="405111" cy="259045"/>
    <xdr:sp macro="" textlink="">
      <xdr:nvSpPr>
        <xdr:cNvPr id="86" name="n_1mainValue有形固定資産減価償却率"/>
        <xdr:cNvSpPr txBox="1"/>
      </xdr:nvSpPr>
      <xdr:spPr>
        <a:xfrm>
          <a:off x="3836043"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82550</xdr:rowOff>
    </xdr:from>
    <xdr:to>
      <xdr:col>5</xdr:col>
      <xdr:colOff>409575</xdr:colOff>
      <xdr:row>40</xdr:row>
      <xdr:rowOff>12700</xdr:rowOff>
    </xdr:to>
    <xdr:sp macro="" textlink="">
      <xdr:nvSpPr>
        <xdr:cNvPr id="68" name="円/楕円 67"/>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29227</xdr:rowOff>
    </xdr:from>
    <xdr:ext cx="405111" cy="259045"/>
    <xdr:sp macro="" textlink="">
      <xdr:nvSpPr>
        <xdr:cNvPr id="70" name="n_1mainValue【道路】&#10;有形固定資産減価償却率"/>
        <xdr:cNvSpPr txBox="1"/>
      </xdr:nvSpPr>
      <xdr:spPr>
        <a:xfrm>
          <a:off x="3582043"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143101</xdr:rowOff>
    </xdr:from>
    <xdr:to>
      <xdr:col>14</xdr:col>
      <xdr:colOff>79375</xdr:colOff>
      <xdr:row>41</xdr:row>
      <xdr:rowOff>73251</xdr:rowOff>
    </xdr:to>
    <xdr:sp macro="" textlink="">
      <xdr:nvSpPr>
        <xdr:cNvPr id="112" name="円/楕円 111"/>
        <xdr:cNvSpPr/>
      </xdr:nvSpPr>
      <xdr:spPr>
        <a:xfrm>
          <a:off x="9588500" y="70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64378</xdr:rowOff>
    </xdr:from>
    <xdr:ext cx="534377" cy="259045"/>
    <xdr:sp macro="" textlink="">
      <xdr:nvSpPr>
        <xdr:cNvPr id="114" name="n_1mainValue【道路】&#10;一人当たり延長"/>
        <xdr:cNvSpPr txBox="1"/>
      </xdr:nvSpPr>
      <xdr:spPr>
        <a:xfrm>
          <a:off x="9359410" y="70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22352</xdr:rowOff>
    </xdr:from>
    <xdr:to>
      <xdr:col>5</xdr:col>
      <xdr:colOff>409575</xdr:colOff>
      <xdr:row>60</xdr:row>
      <xdr:rowOff>123952</xdr:rowOff>
    </xdr:to>
    <xdr:sp macro="" textlink="">
      <xdr:nvSpPr>
        <xdr:cNvPr id="150" name="円/楕円 149"/>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1"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115079</xdr:rowOff>
    </xdr:from>
    <xdr:ext cx="405111" cy="259045"/>
    <xdr:sp macro="" textlink="">
      <xdr:nvSpPr>
        <xdr:cNvPr id="152" name="n_1mainValue【橋りょう・トンネル】&#10;有形固定資産減価償却率"/>
        <xdr:cNvSpPr txBox="1"/>
      </xdr:nvSpPr>
      <xdr:spPr>
        <a:xfrm>
          <a:off x="3582043"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86546</xdr:rowOff>
    </xdr:from>
    <xdr:to>
      <xdr:col>14</xdr:col>
      <xdr:colOff>79375</xdr:colOff>
      <xdr:row>64</xdr:row>
      <xdr:rowOff>16696</xdr:rowOff>
    </xdr:to>
    <xdr:sp macro="" textlink="">
      <xdr:nvSpPr>
        <xdr:cNvPr id="191" name="円/楕円 190"/>
        <xdr:cNvSpPr/>
      </xdr:nvSpPr>
      <xdr:spPr>
        <a:xfrm>
          <a:off x="9588500" y="10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7823</xdr:rowOff>
    </xdr:from>
    <xdr:ext cx="599010" cy="259045"/>
    <xdr:sp macro="" textlink="">
      <xdr:nvSpPr>
        <xdr:cNvPr id="193" name="n_1mainValue【橋りょう・トンネル】&#10;一人当たり有形固定資産（償却資産）額"/>
        <xdr:cNvSpPr txBox="1"/>
      </xdr:nvSpPr>
      <xdr:spPr>
        <a:xfrm>
          <a:off x="9327094" y="1098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164464</xdr:rowOff>
    </xdr:from>
    <xdr:to>
      <xdr:col>5</xdr:col>
      <xdr:colOff>409575</xdr:colOff>
      <xdr:row>77</xdr:row>
      <xdr:rowOff>94614</xdr:rowOff>
    </xdr:to>
    <xdr:sp macro="" textlink="">
      <xdr:nvSpPr>
        <xdr:cNvPr id="230" name="円/楕円 229"/>
        <xdr:cNvSpPr/>
      </xdr:nvSpPr>
      <xdr:spPr>
        <a:xfrm>
          <a:off x="3746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111142</xdr:rowOff>
    </xdr:from>
    <xdr:ext cx="405111" cy="259045"/>
    <xdr:sp macro="" textlink="">
      <xdr:nvSpPr>
        <xdr:cNvPr id="232" name="n_1mainValue【公営住宅】&#10;有形固定資産減価償却率"/>
        <xdr:cNvSpPr txBox="1"/>
      </xdr:nvSpPr>
      <xdr:spPr>
        <a:xfrm>
          <a:off x="3582043" y="1296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109373</xdr:rowOff>
    </xdr:from>
    <xdr:to>
      <xdr:col>14</xdr:col>
      <xdr:colOff>79375</xdr:colOff>
      <xdr:row>81</xdr:row>
      <xdr:rowOff>39523</xdr:rowOff>
    </xdr:to>
    <xdr:sp macro="" textlink="">
      <xdr:nvSpPr>
        <xdr:cNvPr id="267" name="円/楕円 266"/>
        <xdr:cNvSpPr/>
      </xdr:nvSpPr>
      <xdr:spPr>
        <a:xfrm>
          <a:off x="9588500" y="138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56050</xdr:rowOff>
    </xdr:from>
    <xdr:ext cx="469744" cy="259045"/>
    <xdr:sp macro="" textlink="">
      <xdr:nvSpPr>
        <xdr:cNvPr id="269" name="n_1mainValue【公営住宅】&#10;一人当たり面積"/>
        <xdr:cNvSpPr txBox="1"/>
      </xdr:nvSpPr>
      <xdr:spPr>
        <a:xfrm>
          <a:off x="9391727" y="136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109220</xdr:rowOff>
    </xdr:from>
    <xdr:to>
      <xdr:col>22</xdr:col>
      <xdr:colOff>415925</xdr:colOff>
      <xdr:row>40</xdr:row>
      <xdr:rowOff>39370</xdr:rowOff>
    </xdr:to>
    <xdr:sp macro="" textlink="">
      <xdr:nvSpPr>
        <xdr:cNvPr id="319" name="円/楕円 318"/>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162577</xdr:rowOff>
    </xdr:from>
    <xdr:ext cx="405111" cy="259045"/>
    <xdr:sp macro="" textlink="">
      <xdr:nvSpPr>
        <xdr:cNvPr id="320"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30497</xdr:rowOff>
    </xdr:from>
    <xdr:ext cx="405111" cy="259045"/>
    <xdr:sp macro="" textlink="">
      <xdr:nvSpPr>
        <xdr:cNvPr id="321" name="n_1mainValue【認定こども園・幼稚園・保育所】&#10;有形固定資産減価償却率"/>
        <xdr:cNvSpPr txBox="1"/>
      </xdr:nvSpPr>
      <xdr:spPr>
        <a:xfrm>
          <a:off x="15266043"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82550</xdr:rowOff>
    </xdr:from>
    <xdr:to>
      <xdr:col>31</xdr:col>
      <xdr:colOff>85725</xdr:colOff>
      <xdr:row>36</xdr:row>
      <xdr:rowOff>12700</xdr:rowOff>
    </xdr:to>
    <xdr:sp macro="" textlink="">
      <xdr:nvSpPr>
        <xdr:cNvPr id="358" name="円/楕円 357"/>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29227</xdr:rowOff>
    </xdr:from>
    <xdr:ext cx="469744" cy="259045"/>
    <xdr:sp macro="" textlink="">
      <xdr:nvSpPr>
        <xdr:cNvPr id="360"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96157</xdr:rowOff>
    </xdr:from>
    <xdr:to>
      <xdr:col>22</xdr:col>
      <xdr:colOff>415925</xdr:colOff>
      <xdr:row>59</xdr:row>
      <xdr:rowOff>26307</xdr:rowOff>
    </xdr:to>
    <xdr:sp macro="" textlink="">
      <xdr:nvSpPr>
        <xdr:cNvPr id="400" name="円/楕円 399"/>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42834</xdr:rowOff>
    </xdr:from>
    <xdr:ext cx="405111" cy="259045"/>
    <xdr:sp macro="" textlink="">
      <xdr:nvSpPr>
        <xdr:cNvPr id="402" name="n_1mainValue【学校施設】&#10;有形固定資産減価償却率"/>
        <xdr:cNvSpPr txBox="1"/>
      </xdr:nvSpPr>
      <xdr:spPr>
        <a:xfrm>
          <a:off x="15266043"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28666</xdr:rowOff>
    </xdr:from>
    <xdr:to>
      <xdr:col>31</xdr:col>
      <xdr:colOff>85725</xdr:colOff>
      <xdr:row>64</xdr:row>
      <xdr:rowOff>130266</xdr:rowOff>
    </xdr:to>
    <xdr:sp macro="" textlink="">
      <xdr:nvSpPr>
        <xdr:cNvPr id="442" name="円/楕円 441"/>
        <xdr:cNvSpPr/>
      </xdr:nvSpPr>
      <xdr:spPr>
        <a:xfrm>
          <a:off x="21272500" y="11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121393</xdr:rowOff>
    </xdr:from>
    <xdr:ext cx="469744" cy="259045"/>
    <xdr:sp macro="" textlink="">
      <xdr:nvSpPr>
        <xdr:cNvPr id="444" name="n_1mainValue【学校施設】&#10;一人当たり面積"/>
        <xdr:cNvSpPr txBox="1"/>
      </xdr:nvSpPr>
      <xdr:spPr>
        <a:xfrm>
          <a:off x="21075727" y="110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496" name="円/楕円 495"/>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97"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109238</xdr:rowOff>
    </xdr:from>
    <xdr:ext cx="405111" cy="259045"/>
    <xdr:sp macro="" textlink="">
      <xdr:nvSpPr>
        <xdr:cNvPr id="498" name="n_1main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907</xdr:rowOff>
    </xdr:from>
    <xdr:to>
      <xdr:col>31</xdr:col>
      <xdr:colOff>85725</xdr:colOff>
      <xdr:row>108</xdr:row>
      <xdr:rowOff>102507</xdr:rowOff>
    </xdr:to>
    <xdr:sp macro="" textlink="">
      <xdr:nvSpPr>
        <xdr:cNvPr id="537" name="円/楕円 536"/>
        <xdr:cNvSpPr/>
      </xdr:nvSpPr>
      <xdr:spPr>
        <a:xfrm>
          <a:off x="2127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3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93634</xdr:rowOff>
    </xdr:from>
    <xdr:ext cx="469744" cy="259045"/>
    <xdr:sp macro="" textlink="">
      <xdr:nvSpPr>
        <xdr:cNvPr id="539" name="n_1mainValue【公民館】&#10;一人当たり面積"/>
        <xdr:cNvSpPr txBox="1"/>
      </xdr:nvSpPr>
      <xdr:spPr>
        <a:xfrm>
          <a:off x="210757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道路、学校施設、公民館については、一人当たりの施設量が類似団体を下回っているにもかかわらず、有形固定資産減価償却率は類似団体を上回っている。一方、認定こども園・幼稚園・保育所についは、施設量、有形固定資産減価償却率ともに類似団体以上の数値となっており、</a:t>
          </a:r>
          <a:endParaRPr lang="ja-JP" altLang="ja-JP" sz="1300">
            <a:effectLst/>
          </a:endParaRPr>
        </a:p>
        <a:p>
          <a:r>
            <a:rPr kumimoji="1" lang="ja-JP" altLang="ja-JP" sz="1300">
              <a:solidFill>
                <a:schemeClr val="dk1"/>
              </a:solidFill>
              <a:effectLst/>
              <a:latin typeface="+mn-lt"/>
              <a:ea typeface="+mn-ea"/>
              <a:cs typeface="+mn-cs"/>
            </a:rPr>
            <a:t>一定の整備が出来ている。今後策定予定の個別施設計画に基づき維持管理経費に留意しつつ、老朽化した施設の整備に取り組んでいく。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12,337
12,222
34.58
5,027,386
4,697,936
217,634
3,227,180
3,749,447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146776</xdr:rowOff>
    </xdr:from>
    <xdr:to>
      <xdr:col>5</xdr:col>
      <xdr:colOff>409575</xdr:colOff>
      <xdr:row>60</xdr:row>
      <xdr:rowOff>76926</xdr:rowOff>
    </xdr:to>
    <xdr:sp macro="" textlink="">
      <xdr:nvSpPr>
        <xdr:cNvPr id="89" name="円/楕円 88"/>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93453</xdr:rowOff>
    </xdr:from>
    <xdr:ext cx="405111" cy="259045"/>
    <xdr:sp macro="" textlink="">
      <xdr:nvSpPr>
        <xdr:cNvPr id="90" name="n_1mainValue【体育館・プール】&#10;有形固定資産減価償却率"/>
        <xdr:cNvSpPr txBox="1"/>
      </xdr:nvSpPr>
      <xdr:spPr>
        <a:xfrm>
          <a:off x="3582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4" name="直線コネクタ 11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6" name="直線コネクタ 11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1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18" name="直線コネクタ 11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1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0" name="フローチャート : 判断 11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1" name="フローチャート : 判断 12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90170</xdr:rowOff>
    </xdr:from>
    <xdr:to>
      <xdr:col>14</xdr:col>
      <xdr:colOff>79375</xdr:colOff>
      <xdr:row>62</xdr:row>
      <xdr:rowOff>20320</xdr:rowOff>
    </xdr:to>
    <xdr:sp macro="" textlink="">
      <xdr:nvSpPr>
        <xdr:cNvPr id="128" name="円/楕円 127"/>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11447</xdr:rowOff>
    </xdr:from>
    <xdr:ext cx="469744" cy="259045"/>
    <xdr:sp macro="" textlink="">
      <xdr:nvSpPr>
        <xdr:cNvPr id="129" name="n_1main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54" name="直線コネクタ 153"/>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5"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6" name="直線コネクタ 155"/>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57"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58" name="直線コネクタ 157"/>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59"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0" name="フローチャート : 判断 159"/>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1" name="フローチャート : 判断 160"/>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2"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164464</xdr:rowOff>
    </xdr:from>
    <xdr:to>
      <xdr:col>5</xdr:col>
      <xdr:colOff>409575</xdr:colOff>
      <xdr:row>78</xdr:row>
      <xdr:rowOff>94614</xdr:rowOff>
    </xdr:to>
    <xdr:sp macro="" textlink="">
      <xdr:nvSpPr>
        <xdr:cNvPr id="168" name="円/楕円 167"/>
        <xdr:cNvSpPr/>
      </xdr:nvSpPr>
      <xdr:spPr>
        <a:xfrm>
          <a:off x="3746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111141</xdr:rowOff>
    </xdr:from>
    <xdr:ext cx="405111" cy="259045"/>
    <xdr:sp macro="" textlink="">
      <xdr:nvSpPr>
        <xdr:cNvPr id="169" name="n_1mainValue【福祉施設】&#10;有形固定資産減価償却率"/>
        <xdr:cNvSpPr txBox="1"/>
      </xdr:nvSpPr>
      <xdr:spPr>
        <a:xfrm>
          <a:off x="3582043"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91" name="直線コネクタ 190"/>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92"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93" name="直線コネクタ 1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94"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95" name="直線コネクタ 194"/>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96"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97" name="フローチャート : 判断 196"/>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98" name="フローチャート : 判断 19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199"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103887</xdr:rowOff>
    </xdr:from>
    <xdr:to>
      <xdr:col>14</xdr:col>
      <xdr:colOff>79375</xdr:colOff>
      <xdr:row>85</xdr:row>
      <xdr:rowOff>34037</xdr:rowOff>
    </xdr:to>
    <xdr:sp macro="" textlink="">
      <xdr:nvSpPr>
        <xdr:cNvPr id="205" name="円/楕円 204"/>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25164</xdr:rowOff>
    </xdr:from>
    <xdr:ext cx="469744" cy="259045"/>
    <xdr:sp macro="" textlink="">
      <xdr:nvSpPr>
        <xdr:cNvPr id="206" name="n_1mainValue【福祉施設】&#10;一人当たり面積"/>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3" name="テキスト ボックス 23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4" name="直線コネクタ 2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5" name="テキスト ボックス 23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6" name="直線コネクタ 2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7" name="テキスト ボックス 2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8" name="直線コネクタ 2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9" name="テキスト ボックス 2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0" name="直線コネクタ 2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1" name="テキスト ボックス 2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2" name="直線コネクタ 2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3" name="テキスト ボックス 2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4" name="直線コネクタ 2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5" name="テキスト ボックス 24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7" name="テキスト ボックス 2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41</xdr:row>
      <xdr:rowOff>133350</xdr:rowOff>
    </xdr:from>
    <xdr:to>
      <xdr:col>23</xdr:col>
      <xdr:colOff>516889</xdr:colOff>
      <xdr:row>42</xdr:row>
      <xdr:rowOff>59872</xdr:rowOff>
    </xdr:to>
    <xdr:cxnSp macro="">
      <xdr:nvCxnSpPr>
        <xdr:cNvPr id="249" name="直線コネクタ 248"/>
        <xdr:cNvCxnSpPr/>
      </xdr:nvCxnSpPr>
      <xdr:spPr>
        <a:xfrm flipV="1">
          <a:off x="16318864" y="7162800"/>
          <a:ext cx="0" cy="9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65513</xdr:rowOff>
    </xdr:from>
    <xdr:ext cx="405111" cy="259045"/>
    <xdr:sp macro="" textlink="">
      <xdr:nvSpPr>
        <xdr:cNvPr id="250" name="【一般廃棄物処理施設】&#10;有形固定資産減価償却率最小値テキスト"/>
        <xdr:cNvSpPr txBox="1"/>
      </xdr:nvSpPr>
      <xdr:spPr>
        <a:xfrm>
          <a:off x="16408400" y="72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251" name="直線コネクタ 250"/>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80027</xdr:rowOff>
    </xdr:from>
    <xdr:ext cx="405111" cy="259045"/>
    <xdr:sp macro="" textlink="">
      <xdr:nvSpPr>
        <xdr:cNvPr id="252" name="【一般廃棄物処理施設】&#10;有形固定資産減価償却率最大値テキスト"/>
        <xdr:cNvSpPr txBox="1"/>
      </xdr:nvSpPr>
      <xdr:spPr>
        <a:xfrm>
          <a:off x="16408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53" name="直線コネクタ 25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109962</xdr:rowOff>
    </xdr:from>
    <xdr:ext cx="405111" cy="259045"/>
    <xdr:sp macro="" textlink="">
      <xdr:nvSpPr>
        <xdr:cNvPr id="254" name="【一般廃棄物処理施設】&#10;有形固定資産減価償却率平均値テキスト"/>
        <xdr:cNvSpPr txBox="1"/>
      </xdr:nvSpPr>
      <xdr:spPr>
        <a:xfrm>
          <a:off x="16408400" y="713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131535</xdr:rowOff>
    </xdr:from>
    <xdr:to>
      <xdr:col>23</xdr:col>
      <xdr:colOff>568325</xdr:colOff>
      <xdr:row>42</xdr:row>
      <xdr:rowOff>61685</xdr:rowOff>
    </xdr:to>
    <xdr:sp macro="" textlink="">
      <xdr:nvSpPr>
        <xdr:cNvPr id="255" name="フローチャート : 判断 254"/>
        <xdr:cNvSpPr/>
      </xdr:nvSpPr>
      <xdr:spPr>
        <a:xfrm>
          <a:off x="162687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33564</xdr:rowOff>
    </xdr:from>
    <xdr:to>
      <xdr:col>22</xdr:col>
      <xdr:colOff>415925</xdr:colOff>
      <xdr:row>37</xdr:row>
      <xdr:rowOff>135164</xdr:rowOff>
    </xdr:to>
    <xdr:sp macro="" textlink="">
      <xdr:nvSpPr>
        <xdr:cNvPr id="256" name="フローチャート : 判断 25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126292</xdr:rowOff>
    </xdr:from>
    <xdr:ext cx="405111" cy="259045"/>
    <xdr:sp macro="" textlink="">
      <xdr:nvSpPr>
        <xdr:cNvPr id="257" name="n_1aveValue【一般廃棄物処理施設】&#10;有形固定資産減価償却率"/>
        <xdr:cNvSpPr txBox="1"/>
      </xdr:nvSpPr>
      <xdr:spPr>
        <a:xfrm>
          <a:off x="15266043"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164193</xdr:rowOff>
    </xdr:from>
    <xdr:to>
      <xdr:col>22</xdr:col>
      <xdr:colOff>415925</xdr:colOff>
      <xdr:row>34</xdr:row>
      <xdr:rowOff>94343</xdr:rowOff>
    </xdr:to>
    <xdr:sp macro="" textlink="">
      <xdr:nvSpPr>
        <xdr:cNvPr id="263" name="円/楕円 262"/>
        <xdr:cNvSpPr/>
      </xdr:nvSpPr>
      <xdr:spPr>
        <a:xfrm>
          <a:off x="15430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110870</xdr:rowOff>
    </xdr:from>
    <xdr:ext cx="405111" cy="259045"/>
    <xdr:sp macro="" textlink="">
      <xdr:nvSpPr>
        <xdr:cNvPr id="264" name="n_1mainValue【一般廃棄物処理施設】&#10;有形固定資産減価償却率"/>
        <xdr:cNvSpPr txBox="1"/>
      </xdr:nvSpPr>
      <xdr:spPr>
        <a:xfrm>
          <a:off x="15266043"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75" name="テキスト ボックス 27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76" name="直線コネクタ 2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7" name="テキスト ボックス 27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8" name="直線コネクタ 2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9" name="テキスト ボックス 27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0" name="直線コネクタ 2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1" name="テキスト ボックス 28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2" name="直線コネクタ 2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3" name="テキスト ボックス 28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4" name="直線コネクタ 2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5" name="テキスト ボックス 2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7" name="テキスト ボックス 2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89" name="直線コネクタ 288"/>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290"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91" name="直線コネクタ 290"/>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292"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293" name="直線コネクタ 292"/>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294"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295" name="フローチャート : 判断 294"/>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153321</xdr:rowOff>
    </xdr:from>
    <xdr:to>
      <xdr:col>31</xdr:col>
      <xdr:colOff>85725</xdr:colOff>
      <xdr:row>33</xdr:row>
      <xdr:rowOff>83471</xdr:rowOff>
    </xdr:to>
    <xdr:sp macro="" textlink="">
      <xdr:nvSpPr>
        <xdr:cNvPr id="296" name="フローチャート : 判断 295"/>
        <xdr:cNvSpPr/>
      </xdr:nvSpPr>
      <xdr:spPr>
        <a:xfrm>
          <a:off x="21272500" y="56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99998</xdr:rowOff>
    </xdr:from>
    <xdr:ext cx="599010" cy="259045"/>
    <xdr:sp macro="" textlink="">
      <xdr:nvSpPr>
        <xdr:cNvPr id="297" name="n_1aveValue【一般廃棄物処理施設】&#10;一人当たり有形固定資産（償却資産）額"/>
        <xdr:cNvSpPr txBox="1"/>
      </xdr:nvSpPr>
      <xdr:spPr>
        <a:xfrm>
          <a:off x="21011094" y="54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147072</xdr:rowOff>
    </xdr:from>
    <xdr:to>
      <xdr:col>31</xdr:col>
      <xdr:colOff>85725</xdr:colOff>
      <xdr:row>34</xdr:row>
      <xdr:rowOff>77222</xdr:rowOff>
    </xdr:to>
    <xdr:sp macro="" textlink="">
      <xdr:nvSpPr>
        <xdr:cNvPr id="303" name="円/楕円 302"/>
        <xdr:cNvSpPr/>
      </xdr:nvSpPr>
      <xdr:spPr>
        <a:xfrm>
          <a:off x="21272500" y="58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68349</xdr:rowOff>
    </xdr:from>
    <xdr:ext cx="534377" cy="259045"/>
    <xdr:sp macro="" textlink="">
      <xdr:nvSpPr>
        <xdr:cNvPr id="304" name="n_1mainValue【一般廃棄物処理施設】&#10;一人当たり有形固定資産（償却資産）額"/>
        <xdr:cNvSpPr txBox="1"/>
      </xdr:nvSpPr>
      <xdr:spPr>
        <a:xfrm>
          <a:off x="21043411" y="58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3" name="正方形/長方形 3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4" name="正方形/長方形 3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5" name="正方形/長方形 3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6" name="正方形/長方形 3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7" name="正方形/長方形 3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8" name="正方形/長方形 3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9" name="正方形/長方形 3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0" name="正方形/長方形 3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1" name="テキスト ボックス 3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2" name="直線コネクタ 3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3" name="テキスト ボックス 3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4" name="直線コネクタ 3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5" name="テキスト ボックス 3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6" name="直線コネクタ 3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7" name="テキスト ボックス 3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8" name="直線コネクタ 3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9" name="テキスト ボックス 3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40" name="直線コネクタ 3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1" name="テキスト ボックス 3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2" name="直線コネクタ 3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3" name="テキスト ボックス 3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5" name="直線コネクタ 344"/>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6"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7" name="直線コネクタ 346"/>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9" name="直線コネクタ 34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50"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51" name="フローチャート : 判断 35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52" name="フローチャート : 判断 351"/>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353"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4" name="テキスト ボックス 3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5" name="テキスト ボックス 3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6" name="テキスト ボックス 3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7" name="テキスト ボックス 3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8" name="テキスト ボックス 3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86361</xdr:rowOff>
    </xdr:from>
    <xdr:to>
      <xdr:col>22</xdr:col>
      <xdr:colOff>415925</xdr:colOff>
      <xdr:row>87</xdr:row>
      <xdr:rowOff>16511</xdr:rowOff>
    </xdr:to>
    <xdr:sp macro="" textlink="">
      <xdr:nvSpPr>
        <xdr:cNvPr id="359" name="円/楕円 358"/>
        <xdr:cNvSpPr/>
      </xdr:nvSpPr>
      <xdr:spPr>
        <a:xfrm>
          <a:off x="15430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7638</xdr:rowOff>
    </xdr:from>
    <xdr:ext cx="405111" cy="259045"/>
    <xdr:sp macro="" textlink="">
      <xdr:nvSpPr>
        <xdr:cNvPr id="360" name="n_1mainValue【消防施設】&#10;有形固定資産減価償却率"/>
        <xdr:cNvSpPr txBox="1"/>
      </xdr:nvSpPr>
      <xdr:spPr>
        <a:xfrm>
          <a:off x="15266043"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1" name="正方形/長方形 3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2" name="正方形/長方形 3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3" name="正方形/長方形 3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4" name="正方形/長方形 3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5" name="正方形/長方形 3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6" name="正方形/長方形 3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7" name="正方形/長方形 3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8" name="正方形/長方形 3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9" name="テキスト ボックス 3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0" name="直線コネクタ 3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71" name="直線コネクタ 3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72" name="テキスト ボックス 3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3" name="直線コネクタ 3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4" name="テキスト ボックス 3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5" name="直線コネクタ 3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6" name="テキスト ボックス 3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7" name="直線コネクタ 3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8" name="テキスト ボックス 3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82" name="直線コネクタ 381"/>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83"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84" name="直線コネクタ 38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5"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6" name="直線コネクタ 38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7"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8" name="フローチャート : 判断 387"/>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9" name="フローチャート : 判断 388"/>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390"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19304</xdr:rowOff>
    </xdr:from>
    <xdr:to>
      <xdr:col>31</xdr:col>
      <xdr:colOff>85725</xdr:colOff>
      <xdr:row>84</xdr:row>
      <xdr:rowOff>120904</xdr:rowOff>
    </xdr:to>
    <xdr:sp macro="" textlink="">
      <xdr:nvSpPr>
        <xdr:cNvPr id="396" name="円/楕円 395"/>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112031</xdr:rowOff>
    </xdr:from>
    <xdr:ext cx="469744" cy="259045"/>
    <xdr:sp macro="" textlink="">
      <xdr:nvSpPr>
        <xdr:cNvPr id="397"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9" name="直線コネクタ 4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0" name="テキスト ボックス 4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1" name="直線コネクタ 4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2" name="テキスト ボックス 4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3" name="直線コネクタ 4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4" name="テキスト ボックス 4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5" name="直線コネクタ 4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6" name="テキスト ボックス 4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7" name="直線コネクタ 4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8" name="テキスト ボックス 4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22" name="直線コネクタ 421"/>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23"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4" name="直線コネクタ 423"/>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5"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6" name="直線コネクタ 425"/>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7"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8" name="フローチャート : 判断 427"/>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29" name="フローチャート : 判断 428"/>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30"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120650</xdr:rowOff>
    </xdr:from>
    <xdr:to>
      <xdr:col>22</xdr:col>
      <xdr:colOff>415925</xdr:colOff>
      <xdr:row>104</xdr:row>
      <xdr:rowOff>50800</xdr:rowOff>
    </xdr:to>
    <xdr:sp macro="" textlink="">
      <xdr:nvSpPr>
        <xdr:cNvPr id="436" name="円/楕円 435"/>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67327</xdr:rowOff>
    </xdr:from>
    <xdr:ext cx="405111" cy="259045"/>
    <xdr:sp macro="" textlink="">
      <xdr:nvSpPr>
        <xdr:cNvPr id="437" name="n_1mainValue【庁舎】&#10;有形固定資産減価償却率"/>
        <xdr:cNvSpPr txBox="1"/>
      </xdr:nvSpPr>
      <xdr:spPr>
        <a:xfrm>
          <a:off x="15266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8" name="テキスト ボックス 4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9" name="直線コネクタ 4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0" name="テキスト ボックス 4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1" name="直線コネクタ 4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2" name="テキスト ボックス 4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3" name="直線コネクタ 4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4" name="テキスト ボックス 4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5" name="直線コネクタ 4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6" name="テキスト ボックス 4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60" name="直線コネクタ 459"/>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61"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62" name="直線コネクタ 461"/>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63"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64" name="直線コネクタ 463"/>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65"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66" name="フローチャート : 判断 465"/>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67" name="フローチャート : 判断 466"/>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468"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16256</xdr:rowOff>
    </xdr:from>
    <xdr:to>
      <xdr:col>31</xdr:col>
      <xdr:colOff>85725</xdr:colOff>
      <xdr:row>108</xdr:row>
      <xdr:rowOff>117856</xdr:rowOff>
    </xdr:to>
    <xdr:sp macro="" textlink="">
      <xdr:nvSpPr>
        <xdr:cNvPr id="474" name="円/楕円 473"/>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108983</xdr:rowOff>
    </xdr:from>
    <xdr:ext cx="469744" cy="259045"/>
    <xdr:sp macro="" textlink="">
      <xdr:nvSpPr>
        <xdr:cNvPr id="475" name="n_1mainValue【庁舎】&#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消防施設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endParaRPr lang="ja-JP" altLang="ja-JP" sz="1300">
            <a:effectLst/>
          </a:endParaRPr>
        </a:p>
        <a:p>
          <a:r>
            <a:rPr kumimoji="1" lang="ja-JP" altLang="ja-JP" sz="1300">
              <a:solidFill>
                <a:schemeClr val="dk1"/>
              </a:solidFill>
              <a:effectLst/>
              <a:latin typeface="+mn-lt"/>
              <a:ea typeface="+mn-ea"/>
              <a:cs typeface="+mn-cs"/>
            </a:rPr>
            <a:t>今後においては、利用者のニーズや維持管理経費に留意しつつ、老朽化した施設の整備を進める。</a:t>
          </a:r>
          <a:endParaRPr lang="ja-JP" altLang="ja-JP" sz="13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1916;&#22810;/&#36001;&#25919;&#29366;&#27841;&#36039;&#26009;&#38598;/&#24179;&#25104;28&#24180;&#24230;/H28&#36001;&#25919;&#29366;&#27841;&#36039;&#26009;&#38598;(&#36861;&#21152;&#20998;)&#26368;&#26032;&#29256;30.10.31/&#12304;&#36001;&#25919;&#29366;&#27841;&#36039;&#26009;&#38598;&#12305;_364053_&#19978;&#26495;&#30010;_2016(2&#22238;&#30446;)&#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60.8</v>
          </cell>
        </row>
        <row r="55">
          <cell r="G55" t="str">
            <v>類似団体内平均値</v>
          </cell>
          <cell r="N55">
            <v>20.2</v>
          </cell>
        </row>
        <row r="57">
          <cell r="N57">
            <v>55.8</v>
          </cell>
        </row>
        <row r="72">
          <cell r="K72" t="str">
            <v>H24</v>
          </cell>
          <cell r="L72" t="str">
            <v>H25</v>
          </cell>
          <cell r="M72" t="str">
            <v>H26</v>
          </cell>
          <cell r="N72" t="str">
            <v>H27</v>
          </cell>
          <cell r="O72" t="str">
            <v>H28</v>
          </cell>
        </row>
        <row r="73">
          <cell r="G73" t="str">
            <v>当該団体値</v>
          </cell>
          <cell r="K73">
            <v>3.7</v>
          </cell>
        </row>
        <row r="75">
          <cell r="K75">
            <v>11.3</v>
          </cell>
          <cell r="L75">
            <v>9.6999999999999993</v>
          </cell>
          <cell r="M75">
            <v>8</v>
          </cell>
          <cell r="N75">
            <v>7.2</v>
          </cell>
          <cell r="O75">
            <v>7</v>
          </cell>
        </row>
        <row r="77">
          <cell r="G77" t="str">
            <v>類似団体内平均値</v>
          </cell>
          <cell r="K77">
            <v>29.4</v>
          </cell>
          <cell r="L77">
            <v>18.899999999999999</v>
          </cell>
          <cell r="M77">
            <v>10.199999999999999</v>
          </cell>
          <cell r="N77">
            <v>20.2</v>
          </cell>
          <cell r="O77">
            <v>38.5</v>
          </cell>
        </row>
        <row r="79">
          <cell r="K79">
            <v>10.9</v>
          </cell>
          <cell r="L79">
            <v>10.1</v>
          </cell>
          <cell r="M79">
            <v>9.1</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5027386</v>
      </c>
      <c r="BO4" s="351"/>
      <c r="BP4" s="351"/>
      <c r="BQ4" s="351"/>
      <c r="BR4" s="351"/>
      <c r="BS4" s="351"/>
      <c r="BT4" s="351"/>
      <c r="BU4" s="352"/>
      <c r="BV4" s="350">
        <v>5554657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6.7</v>
      </c>
      <c r="CU4" s="357"/>
      <c r="CV4" s="357"/>
      <c r="CW4" s="357"/>
      <c r="CX4" s="357"/>
      <c r="CY4" s="357"/>
      <c r="CZ4" s="357"/>
      <c r="DA4" s="358"/>
      <c r="DB4" s="356">
        <v>6.7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4697936</v>
      </c>
      <c r="BO5" s="388"/>
      <c r="BP5" s="388"/>
      <c r="BQ5" s="388"/>
      <c r="BR5" s="388"/>
      <c r="BS5" s="388"/>
      <c r="BT5" s="388"/>
      <c r="BU5" s="389"/>
      <c r="BV5" s="387">
        <v>5194271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90.7</v>
      </c>
      <c r="CU5" s="385"/>
      <c r="CV5" s="385"/>
      <c r="CW5" s="385"/>
      <c r="CX5" s="385"/>
      <c r="CY5" s="385"/>
      <c r="CZ5" s="385"/>
      <c r="DA5" s="386"/>
      <c r="DB5" s="384">
        <v>87.4</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329450</v>
      </c>
      <c r="BO6" s="388"/>
      <c r="BP6" s="388"/>
      <c r="BQ6" s="388"/>
      <c r="BR6" s="388"/>
      <c r="BS6" s="388"/>
      <c r="BT6" s="388"/>
      <c r="BU6" s="389"/>
      <c r="BV6" s="387">
        <v>360386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95.4</v>
      </c>
      <c r="CU6" s="425"/>
      <c r="CV6" s="425"/>
      <c r="CW6" s="425"/>
      <c r="CX6" s="425"/>
      <c r="CY6" s="425"/>
      <c r="CZ6" s="425"/>
      <c r="DA6" s="426"/>
      <c r="DB6" s="424">
        <v>93.2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111816</v>
      </c>
      <c r="BO7" s="388"/>
      <c r="BP7" s="388"/>
      <c r="BQ7" s="388"/>
      <c r="BR7" s="388"/>
      <c r="BS7" s="388"/>
      <c r="BT7" s="388"/>
      <c r="BU7" s="389"/>
      <c r="BV7" s="387">
        <v>139086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3227180</v>
      </c>
      <c r="CU7" s="388"/>
      <c r="CV7" s="388"/>
      <c r="CW7" s="388"/>
      <c r="CX7" s="388"/>
      <c r="CY7" s="388"/>
      <c r="CZ7" s="388"/>
      <c r="DA7" s="389"/>
      <c r="DB7" s="387">
        <v>3297880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217634</v>
      </c>
      <c r="BO8" s="388"/>
      <c r="BP8" s="388"/>
      <c r="BQ8" s="388"/>
      <c r="BR8" s="388"/>
      <c r="BS8" s="388"/>
      <c r="BT8" s="388"/>
      <c r="BU8" s="389"/>
      <c r="BV8" s="387">
        <v>221300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0.41</v>
      </c>
      <c r="CU8" s="428"/>
      <c r="CV8" s="428"/>
      <c r="CW8" s="428"/>
      <c r="CX8" s="428"/>
      <c r="CY8" s="428"/>
      <c r="CZ8" s="428"/>
      <c r="DA8" s="429"/>
      <c r="DB8" s="427">
        <v>0.4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12039</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-3666</v>
      </c>
      <c r="BO9" s="388"/>
      <c r="BP9" s="388"/>
      <c r="BQ9" s="388"/>
      <c r="BR9" s="388"/>
      <c r="BS9" s="388"/>
      <c r="BT9" s="388"/>
      <c r="BU9" s="389"/>
      <c r="BV9" s="387">
        <v>88024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11.1</v>
      </c>
      <c r="CU9" s="385"/>
      <c r="CV9" s="385"/>
      <c r="CW9" s="385"/>
      <c r="CX9" s="385"/>
      <c r="CY9" s="385"/>
      <c r="CZ9" s="385"/>
      <c r="DA9" s="386"/>
      <c r="DB9" s="384">
        <v>10.4</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12727</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4736</v>
      </c>
      <c r="BO10" s="388"/>
      <c r="BP10" s="388"/>
      <c r="BQ10" s="388"/>
      <c r="BR10" s="388"/>
      <c r="BS10" s="388"/>
      <c r="BT10" s="388"/>
      <c r="BU10" s="389"/>
      <c r="BV10" s="387">
        <v>153692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12337</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32450</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12222</v>
      </c>
      <c r="S13" s="469"/>
      <c r="T13" s="469"/>
      <c r="U13" s="469"/>
      <c r="V13" s="470"/>
      <c r="W13" s="403" t="s">
        <v>125</v>
      </c>
      <c r="X13" s="404"/>
      <c r="Y13" s="404"/>
      <c r="Z13" s="404"/>
      <c r="AA13" s="404"/>
      <c r="AB13" s="394"/>
      <c r="AC13" s="438">
        <v>778</v>
      </c>
      <c r="AD13" s="439"/>
      <c r="AE13" s="439"/>
      <c r="AF13" s="439"/>
      <c r="AG13" s="478"/>
      <c r="AH13" s="438">
        <v>829</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-31380</v>
      </c>
      <c r="BO13" s="388"/>
      <c r="BP13" s="388"/>
      <c r="BQ13" s="388"/>
      <c r="BR13" s="388"/>
      <c r="BS13" s="388"/>
      <c r="BT13" s="388"/>
      <c r="BU13" s="389"/>
      <c r="BV13" s="387">
        <v>241716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7</v>
      </c>
      <c r="CU13" s="385"/>
      <c r="CV13" s="385"/>
      <c r="CW13" s="385"/>
      <c r="CX13" s="385"/>
      <c r="CY13" s="385"/>
      <c r="CZ13" s="385"/>
      <c r="DA13" s="386"/>
      <c r="DB13" s="384">
        <v>7.2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12455</v>
      </c>
      <c r="S14" s="469"/>
      <c r="T14" s="469"/>
      <c r="U14" s="469"/>
      <c r="V14" s="470"/>
      <c r="W14" s="377"/>
      <c r="X14" s="378"/>
      <c r="Y14" s="378"/>
      <c r="Z14" s="378"/>
      <c r="AA14" s="378"/>
      <c r="AB14" s="367"/>
      <c r="AC14" s="471">
        <v>14.8</v>
      </c>
      <c r="AD14" s="472"/>
      <c r="AE14" s="472"/>
      <c r="AF14" s="472"/>
      <c r="AG14" s="473"/>
      <c r="AH14" s="471">
        <v>14.8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12367</v>
      </c>
      <c r="S15" s="469"/>
      <c r="T15" s="469"/>
      <c r="U15" s="469"/>
      <c r="V15" s="470"/>
      <c r="W15" s="403" t="s">
        <v>131</v>
      </c>
      <c r="X15" s="404"/>
      <c r="Y15" s="404"/>
      <c r="Z15" s="404"/>
      <c r="AA15" s="404"/>
      <c r="AB15" s="394"/>
      <c r="AC15" s="438">
        <v>1282</v>
      </c>
      <c r="AD15" s="439"/>
      <c r="AE15" s="439"/>
      <c r="AF15" s="439"/>
      <c r="AG15" s="478"/>
      <c r="AH15" s="438">
        <v>1441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1165984</v>
      </c>
      <c r="BO15" s="351"/>
      <c r="BP15" s="351"/>
      <c r="BQ15" s="351"/>
      <c r="BR15" s="351"/>
      <c r="BS15" s="351"/>
      <c r="BT15" s="351"/>
      <c r="BU15" s="352"/>
      <c r="BV15" s="350">
        <v>1128168</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24.4</v>
      </c>
      <c r="AD16" s="472"/>
      <c r="AE16" s="472"/>
      <c r="AF16" s="472"/>
      <c r="AG16" s="473"/>
      <c r="AH16" s="471">
        <v>25.8</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2777203</v>
      </c>
      <c r="BO16" s="388"/>
      <c r="BP16" s="388"/>
      <c r="BQ16" s="388"/>
      <c r="BR16" s="388"/>
      <c r="BS16" s="388"/>
      <c r="BT16" s="388"/>
      <c r="BU16" s="389"/>
      <c r="BV16" s="387">
        <v>2807411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3197</v>
      </c>
      <c r="AD17" s="439"/>
      <c r="AE17" s="439"/>
      <c r="AF17" s="439"/>
      <c r="AG17" s="478"/>
      <c r="AH17" s="438">
        <v>3317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1464647</v>
      </c>
      <c r="BO17" s="388"/>
      <c r="BP17" s="388"/>
      <c r="BQ17" s="388"/>
      <c r="BR17" s="388"/>
      <c r="BS17" s="388"/>
      <c r="BT17" s="388"/>
      <c r="BU17" s="389"/>
      <c r="BV17" s="387">
        <v>1412224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34.58</v>
      </c>
      <c r="M18" s="500"/>
      <c r="N18" s="500"/>
      <c r="O18" s="500"/>
      <c r="P18" s="500"/>
      <c r="Q18" s="500"/>
      <c r="R18" s="501"/>
      <c r="S18" s="501"/>
      <c r="T18" s="501"/>
      <c r="U18" s="501"/>
      <c r="V18" s="502"/>
      <c r="W18" s="405"/>
      <c r="X18" s="406"/>
      <c r="Y18" s="406"/>
      <c r="Z18" s="406"/>
      <c r="AA18" s="406"/>
      <c r="AB18" s="397"/>
      <c r="AC18" s="503">
        <v>60.8</v>
      </c>
      <c r="AD18" s="504"/>
      <c r="AE18" s="504"/>
      <c r="AF18" s="504"/>
      <c r="AG18" s="505"/>
      <c r="AH18" s="503">
        <v>59.4</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2909525</v>
      </c>
      <c r="BO18" s="388"/>
      <c r="BP18" s="388"/>
      <c r="BQ18" s="388"/>
      <c r="BR18" s="388"/>
      <c r="BS18" s="388"/>
      <c r="BT18" s="388"/>
      <c r="BU18" s="389"/>
      <c r="BV18" s="387">
        <v>2934898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348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3683519</v>
      </c>
      <c r="BO19" s="388"/>
      <c r="BP19" s="388"/>
      <c r="BQ19" s="388"/>
      <c r="BR19" s="388"/>
      <c r="BS19" s="388"/>
      <c r="BT19" s="388"/>
      <c r="BU19" s="389"/>
      <c r="BV19" s="387">
        <v>3952561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4256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3" t="s">
        <v>151</v>
      </c>
      <c r="AI22" s="404"/>
      <c r="AJ22" s="404"/>
      <c r="AK22" s="404"/>
      <c r="AL22" s="394"/>
      <c r="AM22" s="543" t="s">
        <v>152</v>
      </c>
      <c r="AN22" s="544"/>
      <c r="AO22" s="544"/>
      <c r="AP22" s="544"/>
      <c r="AQ22" s="544"/>
      <c r="AR22" s="545"/>
      <c r="AS22" s="526" t="s">
        <v>149</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153</v>
      </c>
      <c r="AZ23" s="348"/>
      <c r="BA23" s="348"/>
      <c r="BB23" s="348"/>
      <c r="BC23" s="348"/>
      <c r="BD23" s="348"/>
      <c r="BE23" s="348"/>
      <c r="BF23" s="348"/>
      <c r="BG23" s="348"/>
      <c r="BH23" s="348"/>
      <c r="BI23" s="348"/>
      <c r="BJ23" s="348"/>
      <c r="BK23" s="348"/>
      <c r="BL23" s="348"/>
      <c r="BM23" s="349"/>
      <c r="BN23" s="387">
        <v>3749447</v>
      </c>
      <c r="BO23" s="388"/>
      <c r="BP23" s="388"/>
      <c r="BQ23" s="388"/>
      <c r="BR23" s="388"/>
      <c r="BS23" s="388"/>
      <c r="BT23" s="388"/>
      <c r="BU23" s="389"/>
      <c r="BV23" s="387">
        <v>3830471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7380</v>
      </c>
      <c r="R24" s="439"/>
      <c r="S24" s="439"/>
      <c r="T24" s="439"/>
      <c r="U24" s="439"/>
      <c r="V24" s="478"/>
      <c r="W24" s="533"/>
      <c r="X24" s="521"/>
      <c r="Y24" s="522"/>
      <c r="Z24" s="437" t="s">
        <v>155</v>
      </c>
      <c r="AA24" s="417"/>
      <c r="AB24" s="417"/>
      <c r="AC24" s="417"/>
      <c r="AD24" s="417"/>
      <c r="AE24" s="417"/>
      <c r="AF24" s="417"/>
      <c r="AG24" s="418"/>
      <c r="AH24" s="438">
        <v>100</v>
      </c>
      <c r="AI24" s="439"/>
      <c r="AJ24" s="439"/>
      <c r="AK24" s="439"/>
      <c r="AL24" s="478"/>
      <c r="AM24" s="438">
        <v>299500</v>
      </c>
      <c r="AN24" s="439"/>
      <c r="AO24" s="439"/>
      <c r="AP24" s="439"/>
      <c r="AQ24" s="439"/>
      <c r="AR24" s="478"/>
      <c r="AS24" s="438">
        <v>2995</v>
      </c>
      <c r="AT24" s="439"/>
      <c r="AU24" s="439"/>
      <c r="AV24" s="439"/>
      <c r="AW24" s="439"/>
      <c r="AX24" s="440"/>
      <c r="AY24" s="551" t="s">
        <v>156</v>
      </c>
      <c r="AZ24" s="552"/>
      <c r="BA24" s="552"/>
      <c r="BB24" s="552"/>
      <c r="BC24" s="552"/>
      <c r="BD24" s="552"/>
      <c r="BE24" s="552"/>
      <c r="BF24" s="552"/>
      <c r="BG24" s="552"/>
      <c r="BH24" s="552"/>
      <c r="BI24" s="552"/>
      <c r="BJ24" s="552"/>
      <c r="BK24" s="552"/>
      <c r="BL24" s="552"/>
      <c r="BM24" s="553"/>
      <c r="BN24" s="387">
        <v>3488481</v>
      </c>
      <c r="BO24" s="388"/>
      <c r="BP24" s="388"/>
      <c r="BQ24" s="388"/>
      <c r="BR24" s="388"/>
      <c r="BS24" s="388"/>
      <c r="BT24" s="388"/>
      <c r="BU24" s="389"/>
      <c r="BV24" s="387">
        <v>3533818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2</v>
      </c>
      <c r="M25" s="439"/>
      <c r="N25" s="439"/>
      <c r="O25" s="439"/>
      <c r="P25" s="478"/>
      <c r="Q25" s="438">
        <v>5904</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325087</v>
      </c>
      <c r="BO25" s="351"/>
      <c r="BP25" s="351"/>
      <c r="BQ25" s="351"/>
      <c r="BR25" s="351"/>
      <c r="BS25" s="351"/>
      <c r="BT25" s="351"/>
      <c r="BU25" s="352"/>
      <c r="BV25" s="350">
        <v>354423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5462</v>
      </c>
      <c r="R26" s="439"/>
      <c r="S26" s="439"/>
      <c r="T26" s="439"/>
      <c r="U26" s="439"/>
      <c r="V26" s="478"/>
      <c r="W26" s="533"/>
      <c r="X26" s="521"/>
      <c r="Y26" s="522"/>
      <c r="Z26" s="437" t="s">
        <v>161</v>
      </c>
      <c r="AA26" s="557"/>
      <c r="AB26" s="557"/>
      <c r="AC26" s="557"/>
      <c r="AD26" s="557"/>
      <c r="AE26" s="557"/>
      <c r="AF26" s="557"/>
      <c r="AG26" s="558"/>
      <c r="AH26" s="438">
        <v>5</v>
      </c>
      <c r="AI26" s="439"/>
      <c r="AJ26" s="439"/>
      <c r="AK26" s="439"/>
      <c r="AL26" s="478"/>
      <c r="AM26" s="438">
        <v>14400</v>
      </c>
      <c r="AN26" s="439"/>
      <c r="AO26" s="439"/>
      <c r="AP26" s="439"/>
      <c r="AQ26" s="439"/>
      <c r="AR26" s="478"/>
      <c r="AS26" s="438">
        <v>2880</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2990</v>
      </c>
      <c r="R27" s="439"/>
      <c r="S27" s="439"/>
      <c r="T27" s="439"/>
      <c r="U27" s="439"/>
      <c r="V27" s="478"/>
      <c r="W27" s="533"/>
      <c r="X27" s="521"/>
      <c r="Y27" s="522"/>
      <c r="Z27" s="437" t="s">
        <v>164</v>
      </c>
      <c r="AA27" s="417"/>
      <c r="AB27" s="417"/>
      <c r="AC27" s="417"/>
      <c r="AD27" s="417"/>
      <c r="AE27" s="417"/>
      <c r="AF27" s="417"/>
      <c r="AG27" s="418"/>
      <c r="AH27" s="438">
        <v>10</v>
      </c>
      <c r="AI27" s="439"/>
      <c r="AJ27" s="439"/>
      <c r="AK27" s="439"/>
      <c r="AL27" s="478"/>
      <c r="AM27" s="438">
        <v>25830</v>
      </c>
      <c r="AN27" s="439"/>
      <c r="AO27" s="439"/>
      <c r="AP27" s="439"/>
      <c r="AQ27" s="439"/>
      <c r="AR27" s="478"/>
      <c r="AS27" s="438">
        <v>2583</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4">
        <v>116500</v>
      </c>
      <c r="BO27" s="555"/>
      <c r="BP27" s="555"/>
      <c r="BQ27" s="555"/>
      <c r="BR27" s="555"/>
      <c r="BS27" s="555"/>
      <c r="BT27" s="555"/>
      <c r="BU27" s="556"/>
      <c r="BV27" s="554">
        <v>116500</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2492</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1522431</v>
      </c>
      <c r="BO28" s="351"/>
      <c r="BP28" s="351"/>
      <c r="BQ28" s="351"/>
      <c r="BR28" s="351"/>
      <c r="BS28" s="351"/>
      <c r="BT28" s="351"/>
      <c r="BU28" s="352"/>
      <c r="BV28" s="350">
        <v>1550145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12</v>
      </c>
      <c r="M29" s="439"/>
      <c r="N29" s="439"/>
      <c r="O29" s="439"/>
      <c r="P29" s="478"/>
      <c r="Q29" s="438">
        <v>1993</v>
      </c>
      <c r="R29" s="439"/>
      <c r="S29" s="439"/>
      <c r="T29" s="439"/>
      <c r="U29" s="439"/>
      <c r="V29" s="478"/>
      <c r="W29" s="534"/>
      <c r="X29" s="535"/>
      <c r="Y29" s="536"/>
      <c r="Z29" s="437" t="s">
        <v>171</v>
      </c>
      <c r="AA29" s="417"/>
      <c r="AB29" s="417"/>
      <c r="AC29" s="417"/>
      <c r="AD29" s="417"/>
      <c r="AE29" s="417"/>
      <c r="AF29" s="417"/>
      <c r="AG29" s="418"/>
      <c r="AH29" s="438">
        <v>110</v>
      </c>
      <c r="AI29" s="439"/>
      <c r="AJ29" s="439"/>
      <c r="AK29" s="439"/>
      <c r="AL29" s="478"/>
      <c r="AM29" s="438">
        <v>325330</v>
      </c>
      <c r="AN29" s="439"/>
      <c r="AO29" s="439"/>
      <c r="AP29" s="439"/>
      <c r="AQ29" s="439"/>
      <c r="AR29" s="478"/>
      <c r="AS29" s="438">
        <v>2958</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325681</v>
      </c>
      <c r="BO29" s="388"/>
      <c r="BP29" s="388"/>
      <c r="BQ29" s="388"/>
      <c r="BR29" s="388"/>
      <c r="BS29" s="388"/>
      <c r="BT29" s="388"/>
      <c r="BU29" s="389"/>
      <c r="BV29" s="387">
        <v>323229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93.8</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174</v>
      </c>
      <c r="BD30" s="552"/>
      <c r="BE30" s="552"/>
      <c r="BF30" s="552"/>
      <c r="BG30" s="552"/>
      <c r="BH30" s="552"/>
      <c r="BI30" s="552"/>
      <c r="BJ30" s="552"/>
      <c r="BK30" s="552"/>
      <c r="BL30" s="552"/>
      <c r="BM30" s="553"/>
      <c r="BN30" s="554">
        <v>485075</v>
      </c>
      <c r="BO30" s="555"/>
      <c r="BP30" s="555"/>
      <c r="BQ30" s="555"/>
      <c r="BR30" s="555"/>
      <c r="BS30" s="555"/>
      <c r="BT30" s="555"/>
      <c r="BU30" s="556"/>
      <c r="BV30" s="554">
        <v>467891</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上板町国民健康保険特別会計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上板町水道事業会計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上板町農業集落排水事業特別会計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徳島県市町村議会議員公務災害補償等組合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上板町土地開発公社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上板町住宅新築資金等貸付事業特別会計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上板町介護保険特別会計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徳島県市町村総合事務組合（一般会計）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上板町後期高齢者医療特別会計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徳島県市町村総合事務組合（徳島滞納整理機構特別会計）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板野西部青少年補導センター組合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阿北環境整備組合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中央広域環境施設組合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板野西部消防組合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徳島県後期高齢者医療広域連合（一般会計）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徳島県後期高齢者医療広域連合（後期高齢者医療事業会計）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1160145</v>
      </c>
      <c r="S5" s="585"/>
      <c r="T5" s="585"/>
      <c r="U5" s="585"/>
      <c r="V5" s="585"/>
      <c r="W5" s="585"/>
      <c r="X5" s="585"/>
      <c r="Y5" s="586"/>
      <c r="Z5" s="587">
        <v>23.1</v>
      </c>
      <c r="AA5" s="587"/>
      <c r="AB5" s="587"/>
      <c r="AC5" s="587"/>
      <c r="AD5" s="588">
        <v>1160145</v>
      </c>
      <c r="AE5" s="588"/>
      <c r="AF5" s="588"/>
      <c r="AG5" s="588"/>
      <c r="AH5" s="588"/>
      <c r="AI5" s="588"/>
      <c r="AJ5" s="588"/>
      <c r="AK5" s="588"/>
      <c r="AL5" s="589">
        <v>38.1</v>
      </c>
      <c r="AM5" s="590"/>
      <c r="AN5" s="590"/>
      <c r="AO5" s="591"/>
      <c r="AP5" s="581" t="s">
        <v>210</v>
      </c>
      <c r="AQ5" s="582"/>
      <c r="AR5" s="582"/>
      <c r="AS5" s="582"/>
      <c r="AT5" s="582"/>
      <c r="AU5" s="582"/>
      <c r="AV5" s="582"/>
      <c r="AW5" s="582"/>
      <c r="AX5" s="582"/>
      <c r="AY5" s="582"/>
      <c r="AZ5" s="582"/>
      <c r="BA5" s="582"/>
      <c r="BB5" s="582"/>
      <c r="BC5" s="582"/>
      <c r="BD5" s="582"/>
      <c r="BE5" s="582"/>
      <c r="BF5" s="583"/>
      <c r="BG5" s="595">
        <v>1160145</v>
      </c>
      <c r="BH5" s="596"/>
      <c r="BI5" s="596"/>
      <c r="BJ5" s="596"/>
      <c r="BK5" s="596"/>
      <c r="BL5" s="596"/>
      <c r="BM5" s="596"/>
      <c r="BN5" s="597"/>
      <c r="BO5" s="598">
        <v>100</v>
      </c>
      <c r="BP5" s="598"/>
      <c r="BQ5" s="598"/>
      <c r="BR5" s="598"/>
      <c r="BS5" s="599">
        <v>5205</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62896</v>
      </c>
      <c r="S6" s="596"/>
      <c r="T6" s="596"/>
      <c r="U6" s="596"/>
      <c r="V6" s="596"/>
      <c r="W6" s="596"/>
      <c r="X6" s="596"/>
      <c r="Y6" s="597"/>
      <c r="Z6" s="598">
        <v>1.3</v>
      </c>
      <c r="AA6" s="598"/>
      <c r="AB6" s="598"/>
      <c r="AC6" s="598"/>
      <c r="AD6" s="599">
        <v>62896</v>
      </c>
      <c r="AE6" s="599"/>
      <c r="AF6" s="599"/>
      <c r="AG6" s="599"/>
      <c r="AH6" s="599"/>
      <c r="AI6" s="599"/>
      <c r="AJ6" s="599"/>
      <c r="AK6" s="599"/>
      <c r="AL6" s="600">
        <v>2.1</v>
      </c>
      <c r="AM6" s="601"/>
      <c r="AN6" s="601"/>
      <c r="AO6" s="602"/>
      <c r="AP6" s="592" t="s">
        <v>215</v>
      </c>
      <c r="AQ6" s="593"/>
      <c r="AR6" s="593"/>
      <c r="AS6" s="593"/>
      <c r="AT6" s="593"/>
      <c r="AU6" s="593"/>
      <c r="AV6" s="593"/>
      <c r="AW6" s="593"/>
      <c r="AX6" s="593"/>
      <c r="AY6" s="593"/>
      <c r="AZ6" s="593"/>
      <c r="BA6" s="593"/>
      <c r="BB6" s="593"/>
      <c r="BC6" s="593"/>
      <c r="BD6" s="593"/>
      <c r="BE6" s="593"/>
      <c r="BF6" s="594"/>
      <c r="BG6" s="595">
        <v>1160145</v>
      </c>
      <c r="BH6" s="596"/>
      <c r="BI6" s="596"/>
      <c r="BJ6" s="596"/>
      <c r="BK6" s="596"/>
      <c r="BL6" s="596"/>
      <c r="BM6" s="596"/>
      <c r="BN6" s="597"/>
      <c r="BO6" s="598">
        <v>100</v>
      </c>
      <c r="BP6" s="598"/>
      <c r="BQ6" s="598"/>
      <c r="BR6" s="598"/>
      <c r="BS6" s="599">
        <v>5205</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81689</v>
      </c>
      <c r="CS6" s="596"/>
      <c r="CT6" s="596"/>
      <c r="CU6" s="596"/>
      <c r="CV6" s="596"/>
      <c r="CW6" s="596"/>
      <c r="CX6" s="596"/>
      <c r="CY6" s="597"/>
      <c r="CZ6" s="598">
        <v>1.7</v>
      </c>
      <c r="DA6" s="598"/>
      <c r="DB6" s="598"/>
      <c r="DC6" s="598"/>
      <c r="DD6" s="604" t="s">
        <v>217</v>
      </c>
      <c r="DE6" s="596"/>
      <c r="DF6" s="596"/>
      <c r="DG6" s="596"/>
      <c r="DH6" s="596"/>
      <c r="DI6" s="596"/>
      <c r="DJ6" s="596"/>
      <c r="DK6" s="596"/>
      <c r="DL6" s="596"/>
      <c r="DM6" s="596"/>
      <c r="DN6" s="596"/>
      <c r="DO6" s="596"/>
      <c r="DP6" s="597"/>
      <c r="DQ6" s="604">
        <v>81689</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1180</v>
      </c>
      <c r="S7" s="596"/>
      <c r="T7" s="596"/>
      <c r="U7" s="596"/>
      <c r="V7" s="596"/>
      <c r="W7" s="596"/>
      <c r="X7" s="596"/>
      <c r="Y7" s="597"/>
      <c r="Z7" s="598">
        <v>0</v>
      </c>
      <c r="AA7" s="598"/>
      <c r="AB7" s="598"/>
      <c r="AC7" s="598"/>
      <c r="AD7" s="599">
        <v>1180</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482849</v>
      </c>
      <c r="BH7" s="596"/>
      <c r="BI7" s="596"/>
      <c r="BJ7" s="596"/>
      <c r="BK7" s="596"/>
      <c r="BL7" s="596"/>
      <c r="BM7" s="596"/>
      <c r="BN7" s="597"/>
      <c r="BO7" s="598">
        <v>41.6</v>
      </c>
      <c r="BP7" s="598"/>
      <c r="BQ7" s="598"/>
      <c r="BR7" s="598"/>
      <c r="BS7" s="599">
        <v>5205</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626032</v>
      </c>
      <c r="CS7" s="596"/>
      <c r="CT7" s="596"/>
      <c r="CU7" s="596"/>
      <c r="CV7" s="596"/>
      <c r="CW7" s="596"/>
      <c r="CX7" s="596"/>
      <c r="CY7" s="597"/>
      <c r="CZ7" s="598">
        <v>13.3</v>
      </c>
      <c r="DA7" s="598"/>
      <c r="DB7" s="598"/>
      <c r="DC7" s="598"/>
      <c r="DD7" s="604">
        <v>18442</v>
      </c>
      <c r="DE7" s="596"/>
      <c r="DF7" s="596"/>
      <c r="DG7" s="596"/>
      <c r="DH7" s="596"/>
      <c r="DI7" s="596"/>
      <c r="DJ7" s="596"/>
      <c r="DK7" s="596"/>
      <c r="DL7" s="596"/>
      <c r="DM7" s="596"/>
      <c r="DN7" s="596"/>
      <c r="DO7" s="596"/>
      <c r="DP7" s="597"/>
      <c r="DQ7" s="604">
        <v>510482</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8518</v>
      </c>
      <c r="S8" s="596"/>
      <c r="T8" s="596"/>
      <c r="U8" s="596"/>
      <c r="V8" s="596"/>
      <c r="W8" s="596"/>
      <c r="X8" s="596"/>
      <c r="Y8" s="597"/>
      <c r="Z8" s="598">
        <v>0.2</v>
      </c>
      <c r="AA8" s="598"/>
      <c r="AB8" s="598"/>
      <c r="AC8" s="598"/>
      <c r="AD8" s="599">
        <v>8518</v>
      </c>
      <c r="AE8" s="599"/>
      <c r="AF8" s="599"/>
      <c r="AG8" s="599"/>
      <c r="AH8" s="599"/>
      <c r="AI8" s="599"/>
      <c r="AJ8" s="599"/>
      <c r="AK8" s="599"/>
      <c r="AL8" s="600">
        <v>0.3</v>
      </c>
      <c r="AM8" s="601"/>
      <c r="AN8" s="601"/>
      <c r="AO8" s="602"/>
      <c r="AP8" s="592" t="s">
        <v>222</v>
      </c>
      <c r="AQ8" s="593"/>
      <c r="AR8" s="593"/>
      <c r="AS8" s="593"/>
      <c r="AT8" s="593"/>
      <c r="AU8" s="593"/>
      <c r="AV8" s="593"/>
      <c r="AW8" s="593"/>
      <c r="AX8" s="593"/>
      <c r="AY8" s="593"/>
      <c r="AZ8" s="593"/>
      <c r="BA8" s="593"/>
      <c r="BB8" s="593"/>
      <c r="BC8" s="593"/>
      <c r="BD8" s="593"/>
      <c r="BE8" s="593"/>
      <c r="BF8" s="594"/>
      <c r="BG8" s="595">
        <v>18686</v>
      </c>
      <c r="BH8" s="596"/>
      <c r="BI8" s="596"/>
      <c r="BJ8" s="596"/>
      <c r="BK8" s="596"/>
      <c r="BL8" s="596"/>
      <c r="BM8" s="596"/>
      <c r="BN8" s="597"/>
      <c r="BO8" s="598">
        <v>1.6</v>
      </c>
      <c r="BP8" s="598"/>
      <c r="BQ8" s="598"/>
      <c r="BR8" s="598"/>
      <c r="BS8" s="604" t="s">
        <v>223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1705686</v>
      </c>
      <c r="CS8" s="596"/>
      <c r="CT8" s="596"/>
      <c r="CU8" s="596"/>
      <c r="CV8" s="596"/>
      <c r="CW8" s="596"/>
      <c r="CX8" s="596"/>
      <c r="CY8" s="597"/>
      <c r="CZ8" s="598">
        <v>36.299999999999997</v>
      </c>
      <c r="DA8" s="598"/>
      <c r="DB8" s="598"/>
      <c r="DC8" s="598"/>
      <c r="DD8" s="604">
        <v>65970</v>
      </c>
      <c r="DE8" s="596"/>
      <c r="DF8" s="596"/>
      <c r="DG8" s="596"/>
      <c r="DH8" s="596"/>
      <c r="DI8" s="596"/>
      <c r="DJ8" s="596"/>
      <c r="DK8" s="596"/>
      <c r="DL8" s="596"/>
      <c r="DM8" s="596"/>
      <c r="DN8" s="596"/>
      <c r="DO8" s="596"/>
      <c r="DP8" s="597"/>
      <c r="DQ8" s="604">
        <v>970206</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5248</v>
      </c>
      <c r="S9" s="596"/>
      <c r="T9" s="596"/>
      <c r="U9" s="596"/>
      <c r="V9" s="596"/>
      <c r="W9" s="596"/>
      <c r="X9" s="596"/>
      <c r="Y9" s="597"/>
      <c r="Z9" s="598">
        <v>0.1</v>
      </c>
      <c r="AA9" s="598"/>
      <c r="AB9" s="598"/>
      <c r="AC9" s="598"/>
      <c r="AD9" s="599">
        <v>5248</v>
      </c>
      <c r="AE9" s="599"/>
      <c r="AF9" s="599"/>
      <c r="AG9" s="599"/>
      <c r="AH9" s="599"/>
      <c r="AI9" s="599"/>
      <c r="AJ9" s="599"/>
      <c r="AK9" s="599"/>
      <c r="AL9" s="600">
        <v>0.2</v>
      </c>
      <c r="AM9" s="601"/>
      <c r="AN9" s="601"/>
      <c r="AO9" s="602"/>
      <c r="AP9" s="592" t="s">
        <v>226</v>
      </c>
      <c r="AQ9" s="593"/>
      <c r="AR9" s="593"/>
      <c r="AS9" s="593"/>
      <c r="AT9" s="593"/>
      <c r="AU9" s="593"/>
      <c r="AV9" s="593"/>
      <c r="AW9" s="593"/>
      <c r="AX9" s="593"/>
      <c r="AY9" s="593"/>
      <c r="AZ9" s="593"/>
      <c r="BA9" s="593"/>
      <c r="BB9" s="593"/>
      <c r="BC9" s="593"/>
      <c r="BD9" s="593"/>
      <c r="BE9" s="593"/>
      <c r="BF9" s="594"/>
      <c r="BG9" s="595">
        <v>410075</v>
      </c>
      <c r="BH9" s="596"/>
      <c r="BI9" s="596"/>
      <c r="BJ9" s="596"/>
      <c r="BK9" s="596"/>
      <c r="BL9" s="596"/>
      <c r="BM9" s="596"/>
      <c r="BN9" s="597"/>
      <c r="BO9" s="598">
        <v>35.299999999999997</v>
      </c>
      <c r="BP9" s="598"/>
      <c r="BQ9" s="598"/>
      <c r="BR9" s="598"/>
      <c r="BS9" s="604" t="s">
        <v>223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480695</v>
      </c>
      <c r="CS9" s="596"/>
      <c r="CT9" s="596"/>
      <c r="CU9" s="596"/>
      <c r="CV9" s="596"/>
      <c r="CW9" s="596"/>
      <c r="CX9" s="596"/>
      <c r="CY9" s="597"/>
      <c r="CZ9" s="598">
        <v>10.199999999999999</v>
      </c>
      <c r="DA9" s="598"/>
      <c r="DB9" s="598"/>
      <c r="DC9" s="598"/>
      <c r="DD9" s="604">
        <v>10435</v>
      </c>
      <c r="DE9" s="596"/>
      <c r="DF9" s="596"/>
      <c r="DG9" s="596"/>
      <c r="DH9" s="596"/>
      <c r="DI9" s="596"/>
      <c r="DJ9" s="596"/>
      <c r="DK9" s="596"/>
      <c r="DL9" s="596"/>
      <c r="DM9" s="596"/>
      <c r="DN9" s="596"/>
      <c r="DO9" s="596"/>
      <c r="DP9" s="597"/>
      <c r="DQ9" s="604">
        <v>423144</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186465</v>
      </c>
      <c r="S10" s="596"/>
      <c r="T10" s="596"/>
      <c r="U10" s="596"/>
      <c r="V10" s="596"/>
      <c r="W10" s="596"/>
      <c r="X10" s="596"/>
      <c r="Y10" s="597"/>
      <c r="Z10" s="598">
        <v>3.7</v>
      </c>
      <c r="AA10" s="598"/>
      <c r="AB10" s="598"/>
      <c r="AC10" s="598"/>
      <c r="AD10" s="599">
        <v>186465</v>
      </c>
      <c r="AE10" s="599"/>
      <c r="AF10" s="599"/>
      <c r="AG10" s="599"/>
      <c r="AH10" s="599"/>
      <c r="AI10" s="599"/>
      <c r="AJ10" s="599"/>
      <c r="AK10" s="599"/>
      <c r="AL10" s="600">
        <v>6.1</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25951</v>
      </c>
      <c r="BH10" s="596"/>
      <c r="BI10" s="596"/>
      <c r="BJ10" s="596"/>
      <c r="BK10" s="596"/>
      <c r="BL10" s="596"/>
      <c r="BM10" s="596"/>
      <c r="BN10" s="597"/>
      <c r="BO10" s="598">
        <v>2.2000000000000002</v>
      </c>
      <c r="BP10" s="598"/>
      <c r="BQ10" s="598"/>
      <c r="BR10" s="598"/>
      <c r="BS10" s="604" t="s">
        <v>223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223</v>
      </c>
      <c r="CS10" s="596"/>
      <c r="CT10" s="596"/>
      <c r="CU10" s="596"/>
      <c r="CV10" s="596"/>
      <c r="CW10" s="596"/>
      <c r="CX10" s="596"/>
      <c r="CY10" s="597"/>
      <c r="CZ10" s="598" t="s">
        <v>223</v>
      </c>
      <c r="DA10" s="598"/>
      <c r="DB10" s="598"/>
      <c r="DC10" s="598"/>
      <c r="DD10" s="604" t="s">
        <v>223</v>
      </c>
      <c r="DE10" s="596"/>
      <c r="DF10" s="596"/>
      <c r="DG10" s="596"/>
      <c r="DH10" s="596"/>
      <c r="DI10" s="596"/>
      <c r="DJ10" s="596"/>
      <c r="DK10" s="596"/>
      <c r="DL10" s="596"/>
      <c r="DM10" s="596"/>
      <c r="DN10" s="596"/>
      <c r="DO10" s="596"/>
      <c r="DP10" s="597"/>
      <c r="DQ10" s="604" t="s">
        <v>223</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v>4024</v>
      </c>
      <c r="S11" s="596"/>
      <c r="T11" s="596"/>
      <c r="U11" s="596"/>
      <c r="V11" s="596"/>
      <c r="W11" s="596"/>
      <c r="X11" s="596"/>
      <c r="Y11" s="597"/>
      <c r="Z11" s="598">
        <v>0.1</v>
      </c>
      <c r="AA11" s="598"/>
      <c r="AB11" s="598"/>
      <c r="AC11" s="598"/>
      <c r="AD11" s="599">
        <v>4024</v>
      </c>
      <c r="AE11" s="599"/>
      <c r="AF11" s="599"/>
      <c r="AG11" s="599"/>
      <c r="AH11" s="599"/>
      <c r="AI11" s="599"/>
      <c r="AJ11" s="599"/>
      <c r="AK11" s="599"/>
      <c r="AL11" s="600">
        <v>0.1</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28137</v>
      </c>
      <c r="BH11" s="596"/>
      <c r="BI11" s="596"/>
      <c r="BJ11" s="596"/>
      <c r="BK11" s="596"/>
      <c r="BL11" s="596"/>
      <c r="BM11" s="596"/>
      <c r="BN11" s="597"/>
      <c r="BO11" s="598">
        <v>2.4</v>
      </c>
      <c r="BP11" s="598"/>
      <c r="BQ11" s="598"/>
      <c r="BR11" s="598"/>
      <c r="BS11" s="604">
        <v>5205</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181767</v>
      </c>
      <c r="CS11" s="596"/>
      <c r="CT11" s="596"/>
      <c r="CU11" s="596"/>
      <c r="CV11" s="596"/>
      <c r="CW11" s="596"/>
      <c r="CX11" s="596"/>
      <c r="CY11" s="597"/>
      <c r="CZ11" s="598">
        <v>3.9</v>
      </c>
      <c r="DA11" s="598"/>
      <c r="DB11" s="598"/>
      <c r="DC11" s="598"/>
      <c r="DD11" s="604">
        <v>31298</v>
      </c>
      <c r="DE11" s="596"/>
      <c r="DF11" s="596"/>
      <c r="DG11" s="596"/>
      <c r="DH11" s="596"/>
      <c r="DI11" s="596"/>
      <c r="DJ11" s="596"/>
      <c r="DK11" s="596"/>
      <c r="DL11" s="596"/>
      <c r="DM11" s="596"/>
      <c r="DN11" s="596"/>
      <c r="DO11" s="596"/>
      <c r="DP11" s="597"/>
      <c r="DQ11" s="604">
        <v>135140</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223</v>
      </c>
      <c r="S12" s="596"/>
      <c r="T12" s="596"/>
      <c r="U12" s="596"/>
      <c r="V12" s="596"/>
      <c r="W12" s="596"/>
      <c r="X12" s="596"/>
      <c r="Y12" s="597"/>
      <c r="Z12" s="598" t="s">
        <v>223</v>
      </c>
      <c r="AA12" s="598"/>
      <c r="AB12" s="598"/>
      <c r="AC12" s="598"/>
      <c r="AD12" s="599" t="s">
        <v>223</v>
      </c>
      <c r="AE12" s="599"/>
      <c r="AF12" s="599"/>
      <c r="AG12" s="599"/>
      <c r="AH12" s="599"/>
      <c r="AI12" s="599"/>
      <c r="AJ12" s="599"/>
      <c r="AK12" s="599"/>
      <c r="AL12" s="600" t="s">
        <v>223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549082</v>
      </c>
      <c r="BH12" s="596"/>
      <c r="BI12" s="596"/>
      <c r="BJ12" s="596"/>
      <c r="BK12" s="596"/>
      <c r="BL12" s="596"/>
      <c r="BM12" s="596"/>
      <c r="BN12" s="597"/>
      <c r="BO12" s="598">
        <v>47.3</v>
      </c>
      <c r="BP12" s="598"/>
      <c r="BQ12" s="598"/>
      <c r="BR12" s="598"/>
      <c r="BS12" s="604" t="s">
        <v>223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23042</v>
      </c>
      <c r="CS12" s="596"/>
      <c r="CT12" s="596"/>
      <c r="CU12" s="596"/>
      <c r="CV12" s="596"/>
      <c r="CW12" s="596"/>
      <c r="CX12" s="596"/>
      <c r="CY12" s="597"/>
      <c r="CZ12" s="598">
        <v>0.5</v>
      </c>
      <c r="DA12" s="598"/>
      <c r="DB12" s="598"/>
      <c r="DC12" s="598"/>
      <c r="DD12" s="604">
        <v>1145</v>
      </c>
      <c r="DE12" s="596"/>
      <c r="DF12" s="596"/>
      <c r="DG12" s="596"/>
      <c r="DH12" s="596"/>
      <c r="DI12" s="596"/>
      <c r="DJ12" s="596"/>
      <c r="DK12" s="596"/>
      <c r="DL12" s="596"/>
      <c r="DM12" s="596"/>
      <c r="DN12" s="596"/>
      <c r="DO12" s="596"/>
      <c r="DP12" s="597"/>
      <c r="DQ12" s="604">
        <v>12604</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10089</v>
      </c>
      <c r="S13" s="596"/>
      <c r="T13" s="596"/>
      <c r="U13" s="596"/>
      <c r="V13" s="596"/>
      <c r="W13" s="596"/>
      <c r="X13" s="596"/>
      <c r="Y13" s="597"/>
      <c r="Z13" s="598">
        <v>0.2</v>
      </c>
      <c r="AA13" s="598"/>
      <c r="AB13" s="598"/>
      <c r="AC13" s="598"/>
      <c r="AD13" s="599">
        <v>10089</v>
      </c>
      <c r="AE13" s="599"/>
      <c r="AF13" s="599"/>
      <c r="AG13" s="599"/>
      <c r="AH13" s="599"/>
      <c r="AI13" s="599"/>
      <c r="AJ13" s="599"/>
      <c r="AK13" s="599"/>
      <c r="AL13" s="600">
        <v>0.3</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548855</v>
      </c>
      <c r="BH13" s="596"/>
      <c r="BI13" s="596"/>
      <c r="BJ13" s="596"/>
      <c r="BK13" s="596"/>
      <c r="BL13" s="596"/>
      <c r="BM13" s="596"/>
      <c r="BN13" s="597"/>
      <c r="BO13" s="598">
        <v>47.3</v>
      </c>
      <c r="BP13" s="598"/>
      <c r="BQ13" s="598"/>
      <c r="BR13" s="598"/>
      <c r="BS13" s="604" t="s">
        <v>223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323496</v>
      </c>
      <c r="CS13" s="596"/>
      <c r="CT13" s="596"/>
      <c r="CU13" s="596"/>
      <c r="CV13" s="596"/>
      <c r="CW13" s="596"/>
      <c r="CX13" s="596"/>
      <c r="CY13" s="597"/>
      <c r="CZ13" s="598">
        <v>6.9</v>
      </c>
      <c r="DA13" s="598"/>
      <c r="DB13" s="598"/>
      <c r="DC13" s="598"/>
      <c r="DD13" s="604">
        <v>220970</v>
      </c>
      <c r="DE13" s="596"/>
      <c r="DF13" s="596"/>
      <c r="DG13" s="596"/>
      <c r="DH13" s="596"/>
      <c r="DI13" s="596"/>
      <c r="DJ13" s="596"/>
      <c r="DK13" s="596"/>
      <c r="DL13" s="596"/>
      <c r="DM13" s="596"/>
      <c r="DN13" s="596"/>
      <c r="DO13" s="596"/>
      <c r="DP13" s="597"/>
      <c r="DQ13" s="604">
        <v>187995</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223</v>
      </c>
      <c r="S14" s="596"/>
      <c r="T14" s="596"/>
      <c r="U14" s="596"/>
      <c r="V14" s="596"/>
      <c r="W14" s="596"/>
      <c r="X14" s="596"/>
      <c r="Y14" s="597"/>
      <c r="Z14" s="598" t="s">
        <v>223</v>
      </c>
      <c r="AA14" s="598"/>
      <c r="AB14" s="598"/>
      <c r="AC14" s="598"/>
      <c r="AD14" s="599" t="s">
        <v>223</v>
      </c>
      <c r="AE14" s="599"/>
      <c r="AF14" s="599"/>
      <c r="AG14" s="599"/>
      <c r="AH14" s="599"/>
      <c r="AI14" s="599"/>
      <c r="AJ14" s="599"/>
      <c r="AK14" s="599"/>
      <c r="AL14" s="600" t="s">
        <v>223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41830</v>
      </c>
      <c r="BH14" s="596"/>
      <c r="BI14" s="596"/>
      <c r="BJ14" s="596"/>
      <c r="BK14" s="596"/>
      <c r="BL14" s="596"/>
      <c r="BM14" s="596"/>
      <c r="BN14" s="597"/>
      <c r="BO14" s="598">
        <v>3.6</v>
      </c>
      <c r="BP14" s="598"/>
      <c r="BQ14" s="598"/>
      <c r="BR14" s="598"/>
      <c r="BS14" s="604" t="s">
        <v>223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280381</v>
      </c>
      <c r="CS14" s="596"/>
      <c r="CT14" s="596"/>
      <c r="CU14" s="596"/>
      <c r="CV14" s="596"/>
      <c r="CW14" s="596"/>
      <c r="CX14" s="596"/>
      <c r="CY14" s="597"/>
      <c r="CZ14" s="598">
        <v>6</v>
      </c>
      <c r="DA14" s="598"/>
      <c r="DB14" s="598"/>
      <c r="DC14" s="598"/>
      <c r="DD14" s="604">
        <v>102653</v>
      </c>
      <c r="DE14" s="596"/>
      <c r="DF14" s="596"/>
      <c r="DG14" s="596"/>
      <c r="DH14" s="596"/>
      <c r="DI14" s="596"/>
      <c r="DJ14" s="596"/>
      <c r="DK14" s="596"/>
      <c r="DL14" s="596"/>
      <c r="DM14" s="596"/>
      <c r="DN14" s="596"/>
      <c r="DO14" s="596"/>
      <c r="DP14" s="597"/>
      <c r="DQ14" s="604">
        <v>192224</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2976</v>
      </c>
      <c r="S15" s="596"/>
      <c r="T15" s="596"/>
      <c r="U15" s="596"/>
      <c r="V15" s="596"/>
      <c r="W15" s="596"/>
      <c r="X15" s="596"/>
      <c r="Y15" s="597"/>
      <c r="Z15" s="598">
        <v>0.1</v>
      </c>
      <c r="AA15" s="598"/>
      <c r="AB15" s="598"/>
      <c r="AC15" s="598"/>
      <c r="AD15" s="599">
        <v>2976</v>
      </c>
      <c r="AE15" s="599"/>
      <c r="AF15" s="599"/>
      <c r="AG15" s="599"/>
      <c r="AH15" s="599"/>
      <c r="AI15" s="599"/>
      <c r="AJ15" s="599"/>
      <c r="AK15" s="599"/>
      <c r="AL15" s="600">
        <v>0.1</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86384</v>
      </c>
      <c r="BH15" s="596"/>
      <c r="BI15" s="596"/>
      <c r="BJ15" s="596"/>
      <c r="BK15" s="596"/>
      <c r="BL15" s="596"/>
      <c r="BM15" s="596"/>
      <c r="BN15" s="597"/>
      <c r="BO15" s="598">
        <v>7.4</v>
      </c>
      <c r="BP15" s="598"/>
      <c r="BQ15" s="598"/>
      <c r="BR15" s="598"/>
      <c r="BS15" s="604" t="s">
        <v>223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571769</v>
      </c>
      <c r="CS15" s="596"/>
      <c r="CT15" s="596"/>
      <c r="CU15" s="596"/>
      <c r="CV15" s="596"/>
      <c r="CW15" s="596"/>
      <c r="CX15" s="596"/>
      <c r="CY15" s="597"/>
      <c r="CZ15" s="598">
        <v>12.2</v>
      </c>
      <c r="DA15" s="598"/>
      <c r="DB15" s="598"/>
      <c r="DC15" s="598"/>
      <c r="DD15" s="604">
        <v>143850</v>
      </c>
      <c r="DE15" s="596"/>
      <c r="DF15" s="596"/>
      <c r="DG15" s="596"/>
      <c r="DH15" s="596"/>
      <c r="DI15" s="596"/>
      <c r="DJ15" s="596"/>
      <c r="DK15" s="596"/>
      <c r="DL15" s="596"/>
      <c r="DM15" s="596"/>
      <c r="DN15" s="596"/>
      <c r="DO15" s="596"/>
      <c r="DP15" s="597"/>
      <c r="DQ15" s="604">
        <v>430256</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1715865</v>
      </c>
      <c r="S16" s="596"/>
      <c r="T16" s="596"/>
      <c r="U16" s="596"/>
      <c r="V16" s="596"/>
      <c r="W16" s="596"/>
      <c r="X16" s="596"/>
      <c r="Y16" s="597"/>
      <c r="Z16" s="598">
        <v>34.1</v>
      </c>
      <c r="AA16" s="598"/>
      <c r="AB16" s="598"/>
      <c r="AC16" s="598"/>
      <c r="AD16" s="599">
        <v>1602333</v>
      </c>
      <c r="AE16" s="599"/>
      <c r="AF16" s="599"/>
      <c r="AG16" s="599"/>
      <c r="AH16" s="599"/>
      <c r="AI16" s="599"/>
      <c r="AJ16" s="599"/>
      <c r="AK16" s="599"/>
      <c r="AL16" s="600">
        <v>52.6</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223</v>
      </c>
      <c r="BH16" s="596"/>
      <c r="BI16" s="596"/>
      <c r="BJ16" s="596"/>
      <c r="BK16" s="596"/>
      <c r="BL16" s="596"/>
      <c r="BM16" s="596"/>
      <c r="BN16" s="597"/>
      <c r="BO16" s="598" t="s">
        <v>223</v>
      </c>
      <c r="BP16" s="598"/>
      <c r="BQ16" s="598"/>
      <c r="BR16" s="598"/>
      <c r="BS16" s="604" t="s">
        <v>223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223</v>
      </c>
      <c r="CS16" s="596"/>
      <c r="CT16" s="596"/>
      <c r="CU16" s="596"/>
      <c r="CV16" s="596"/>
      <c r="CW16" s="596"/>
      <c r="CX16" s="596"/>
      <c r="CY16" s="597"/>
      <c r="CZ16" s="598" t="s">
        <v>223</v>
      </c>
      <c r="DA16" s="598"/>
      <c r="DB16" s="598"/>
      <c r="DC16" s="598"/>
      <c r="DD16" s="604" t="s">
        <v>223</v>
      </c>
      <c r="DE16" s="596"/>
      <c r="DF16" s="596"/>
      <c r="DG16" s="596"/>
      <c r="DH16" s="596"/>
      <c r="DI16" s="596"/>
      <c r="DJ16" s="596"/>
      <c r="DK16" s="596"/>
      <c r="DL16" s="596"/>
      <c r="DM16" s="596"/>
      <c r="DN16" s="596"/>
      <c r="DO16" s="596"/>
      <c r="DP16" s="597"/>
      <c r="DQ16" s="604" t="s">
        <v>223</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1602333</v>
      </c>
      <c r="S17" s="596"/>
      <c r="T17" s="596"/>
      <c r="U17" s="596"/>
      <c r="V17" s="596"/>
      <c r="W17" s="596"/>
      <c r="X17" s="596"/>
      <c r="Y17" s="597"/>
      <c r="Z17" s="598">
        <v>31.9</v>
      </c>
      <c r="AA17" s="598"/>
      <c r="AB17" s="598"/>
      <c r="AC17" s="598"/>
      <c r="AD17" s="599">
        <v>1602333</v>
      </c>
      <c r="AE17" s="599"/>
      <c r="AF17" s="599"/>
      <c r="AG17" s="599"/>
      <c r="AH17" s="599"/>
      <c r="AI17" s="599"/>
      <c r="AJ17" s="599"/>
      <c r="AK17" s="599"/>
      <c r="AL17" s="600">
        <v>52.6</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223</v>
      </c>
      <c r="BH17" s="596"/>
      <c r="BI17" s="596"/>
      <c r="BJ17" s="596"/>
      <c r="BK17" s="596"/>
      <c r="BL17" s="596"/>
      <c r="BM17" s="596"/>
      <c r="BN17" s="597"/>
      <c r="BO17" s="598" t="s">
        <v>223</v>
      </c>
      <c r="BP17" s="598"/>
      <c r="BQ17" s="598"/>
      <c r="BR17" s="598"/>
      <c r="BS17" s="604" t="s">
        <v>223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423379</v>
      </c>
      <c r="CS17" s="596"/>
      <c r="CT17" s="596"/>
      <c r="CU17" s="596"/>
      <c r="CV17" s="596"/>
      <c r="CW17" s="596"/>
      <c r="CX17" s="596"/>
      <c r="CY17" s="597"/>
      <c r="CZ17" s="598">
        <v>9</v>
      </c>
      <c r="DA17" s="598"/>
      <c r="DB17" s="598"/>
      <c r="DC17" s="598"/>
      <c r="DD17" s="604" t="s">
        <v>223</v>
      </c>
      <c r="DE17" s="596"/>
      <c r="DF17" s="596"/>
      <c r="DG17" s="596"/>
      <c r="DH17" s="596"/>
      <c r="DI17" s="596"/>
      <c r="DJ17" s="596"/>
      <c r="DK17" s="596"/>
      <c r="DL17" s="596"/>
      <c r="DM17" s="596"/>
      <c r="DN17" s="596"/>
      <c r="DO17" s="596"/>
      <c r="DP17" s="597"/>
      <c r="DQ17" s="604">
        <v>410329</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113532</v>
      </c>
      <c r="S18" s="596"/>
      <c r="T18" s="596"/>
      <c r="U18" s="596"/>
      <c r="V18" s="596"/>
      <c r="W18" s="596"/>
      <c r="X18" s="596"/>
      <c r="Y18" s="597"/>
      <c r="Z18" s="598">
        <v>2.2999999999999998</v>
      </c>
      <c r="AA18" s="598"/>
      <c r="AB18" s="598"/>
      <c r="AC18" s="598"/>
      <c r="AD18" s="599" t="s">
        <v>223</v>
      </c>
      <c r="AE18" s="599"/>
      <c r="AF18" s="599"/>
      <c r="AG18" s="599"/>
      <c r="AH18" s="599"/>
      <c r="AI18" s="599"/>
      <c r="AJ18" s="599"/>
      <c r="AK18" s="599"/>
      <c r="AL18" s="600" t="s">
        <v>223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223</v>
      </c>
      <c r="BH18" s="596"/>
      <c r="BI18" s="596"/>
      <c r="BJ18" s="596"/>
      <c r="BK18" s="596"/>
      <c r="BL18" s="596"/>
      <c r="BM18" s="596"/>
      <c r="BN18" s="597"/>
      <c r="BO18" s="598" t="s">
        <v>223</v>
      </c>
      <c r="BP18" s="598"/>
      <c r="BQ18" s="598"/>
      <c r="BR18" s="598"/>
      <c r="BS18" s="604" t="s">
        <v>223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223</v>
      </c>
      <c r="CS18" s="596"/>
      <c r="CT18" s="596"/>
      <c r="CU18" s="596"/>
      <c r="CV18" s="596"/>
      <c r="CW18" s="596"/>
      <c r="CX18" s="596"/>
      <c r="CY18" s="597"/>
      <c r="CZ18" s="598" t="s">
        <v>223</v>
      </c>
      <c r="DA18" s="598"/>
      <c r="DB18" s="598"/>
      <c r="DC18" s="598"/>
      <c r="DD18" s="604" t="s">
        <v>223</v>
      </c>
      <c r="DE18" s="596"/>
      <c r="DF18" s="596"/>
      <c r="DG18" s="596"/>
      <c r="DH18" s="596"/>
      <c r="DI18" s="596"/>
      <c r="DJ18" s="596"/>
      <c r="DK18" s="596"/>
      <c r="DL18" s="596"/>
      <c r="DM18" s="596"/>
      <c r="DN18" s="596"/>
      <c r="DO18" s="596"/>
      <c r="DP18" s="597"/>
      <c r="DQ18" s="604" t="s">
        <v>223</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223</v>
      </c>
      <c r="S19" s="596"/>
      <c r="T19" s="596"/>
      <c r="U19" s="596"/>
      <c r="V19" s="596"/>
      <c r="W19" s="596"/>
      <c r="X19" s="596"/>
      <c r="Y19" s="597"/>
      <c r="Z19" s="598" t="s">
        <v>223</v>
      </c>
      <c r="AA19" s="598"/>
      <c r="AB19" s="598"/>
      <c r="AC19" s="598"/>
      <c r="AD19" s="599" t="s">
        <v>223</v>
      </c>
      <c r="AE19" s="599"/>
      <c r="AF19" s="599"/>
      <c r="AG19" s="599"/>
      <c r="AH19" s="599"/>
      <c r="AI19" s="599"/>
      <c r="AJ19" s="599"/>
      <c r="AK19" s="599"/>
      <c r="AL19" s="600" t="s">
        <v>223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223</v>
      </c>
      <c r="BH19" s="596"/>
      <c r="BI19" s="596"/>
      <c r="BJ19" s="596"/>
      <c r="BK19" s="596"/>
      <c r="BL19" s="596"/>
      <c r="BM19" s="596"/>
      <c r="BN19" s="597"/>
      <c r="BO19" s="598" t="s">
        <v>223</v>
      </c>
      <c r="BP19" s="598"/>
      <c r="BQ19" s="598"/>
      <c r="BR19" s="598"/>
      <c r="BS19" s="604" t="s">
        <v>223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223</v>
      </c>
      <c r="CS19" s="596"/>
      <c r="CT19" s="596"/>
      <c r="CU19" s="596"/>
      <c r="CV19" s="596"/>
      <c r="CW19" s="596"/>
      <c r="CX19" s="596"/>
      <c r="CY19" s="597"/>
      <c r="CZ19" s="598" t="s">
        <v>223</v>
      </c>
      <c r="DA19" s="598"/>
      <c r="DB19" s="598"/>
      <c r="DC19" s="598"/>
      <c r="DD19" s="604" t="s">
        <v>223</v>
      </c>
      <c r="DE19" s="596"/>
      <c r="DF19" s="596"/>
      <c r="DG19" s="596"/>
      <c r="DH19" s="596"/>
      <c r="DI19" s="596"/>
      <c r="DJ19" s="596"/>
      <c r="DK19" s="596"/>
      <c r="DL19" s="596"/>
      <c r="DM19" s="596"/>
      <c r="DN19" s="596"/>
      <c r="DO19" s="596"/>
      <c r="DP19" s="597"/>
      <c r="DQ19" s="604" t="s">
        <v>223</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3157406</v>
      </c>
      <c r="S20" s="596"/>
      <c r="T20" s="596"/>
      <c r="U20" s="596"/>
      <c r="V20" s="596"/>
      <c r="W20" s="596"/>
      <c r="X20" s="596"/>
      <c r="Y20" s="597"/>
      <c r="Z20" s="598">
        <v>62.8</v>
      </c>
      <c r="AA20" s="598"/>
      <c r="AB20" s="598"/>
      <c r="AC20" s="598"/>
      <c r="AD20" s="599">
        <v>3043874</v>
      </c>
      <c r="AE20" s="599"/>
      <c r="AF20" s="599"/>
      <c r="AG20" s="599"/>
      <c r="AH20" s="599"/>
      <c r="AI20" s="599"/>
      <c r="AJ20" s="599"/>
      <c r="AK20" s="599"/>
      <c r="AL20" s="600">
        <v>99.8</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223</v>
      </c>
      <c r="BH20" s="596"/>
      <c r="BI20" s="596"/>
      <c r="BJ20" s="596"/>
      <c r="BK20" s="596"/>
      <c r="BL20" s="596"/>
      <c r="BM20" s="596"/>
      <c r="BN20" s="597"/>
      <c r="BO20" s="598" t="s">
        <v>223</v>
      </c>
      <c r="BP20" s="598"/>
      <c r="BQ20" s="598"/>
      <c r="BR20" s="598"/>
      <c r="BS20" s="604" t="s">
        <v>223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4697936</v>
      </c>
      <c r="CS20" s="596"/>
      <c r="CT20" s="596"/>
      <c r="CU20" s="596"/>
      <c r="CV20" s="596"/>
      <c r="CW20" s="596"/>
      <c r="CX20" s="596"/>
      <c r="CY20" s="597"/>
      <c r="CZ20" s="598">
        <v>100</v>
      </c>
      <c r="DA20" s="598"/>
      <c r="DB20" s="598"/>
      <c r="DC20" s="598"/>
      <c r="DD20" s="604">
        <v>594763</v>
      </c>
      <c r="DE20" s="596"/>
      <c r="DF20" s="596"/>
      <c r="DG20" s="596"/>
      <c r="DH20" s="596"/>
      <c r="DI20" s="596"/>
      <c r="DJ20" s="596"/>
      <c r="DK20" s="596"/>
      <c r="DL20" s="596"/>
      <c r="DM20" s="596"/>
      <c r="DN20" s="596"/>
      <c r="DO20" s="596"/>
      <c r="DP20" s="597"/>
      <c r="DQ20" s="604">
        <v>3354069</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1802</v>
      </c>
      <c r="S21" s="596"/>
      <c r="T21" s="596"/>
      <c r="U21" s="596"/>
      <c r="V21" s="596"/>
      <c r="W21" s="596"/>
      <c r="X21" s="596"/>
      <c r="Y21" s="597"/>
      <c r="Z21" s="598">
        <v>0</v>
      </c>
      <c r="AA21" s="598"/>
      <c r="AB21" s="598"/>
      <c r="AC21" s="598"/>
      <c r="AD21" s="599">
        <v>1802</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223</v>
      </c>
      <c r="BH21" s="596"/>
      <c r="BI21" s="596"/>
      <c r="BJ21" s="596"/>
      <c r="BK21" s="596"/>
      <c r="BL21" s="596"/>
      <c r="BM21" s="596"/>
      <c r="BN21" s="597"/>
      <c r="BO21" s="598" t="s">
        <v>223</v>
      </c>
      <c r="BP21" s="598"/>
      <c r="BQ21" s="598"/>
      <c r="BR21" s="598"/>
      <c r="BS21" s="604" t="s">
        <v>223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39888</v>
      </c>
      <c r="S22" s="596"/>
      <c r="T22" s="596"/>
      <c r="U22" s="596"/>
      <c r="V22" s="596"/>
      <c r="W22" s="596"/>
      <c r="X22" s="596"/>
      <c r="Y22" s="597"/>
      <c r="Z22" s="598">
        <v>0.8</v>
      </c>
      <c r="AA22" s="598"/>
      <c r="AB22" s="598"/>
      <c r="AC22" s="598"/>
      <c r="AD22" s="599" t="s">
        <v>223</v>
      </c>
      <c r="AE22" s="599"/>
      <c r="AF22" s="599"/>
      <c r="AG22" s="599"/>
      <c r="AH22" s="599"/>
      <c r="AI22" s="599"/>
      <c r="AJ22" s="599"/>
      <c r="AK22" s="599"/>
      <c r="AL22" s="600" t="s">
        <v>223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223</v>
      </c>
      <c r="BH22" s="596"/>
      <c r="BI22" s="596"/>
      <c r="BJ22" s="596"/>
      <c r="BK22" s="596"/>
      <c r="BL22" s="596"/>
      <c r="BM22" s="596"/>
      <c r="BN22" s="597"/>
      <c r="BO22" s="598" t="s">
        <v>223</v>
      </c>
      <c r="BP22" s="598"/>
      <c r="BQ22" s="598"/>
      <c r="BR22" s="598"/>
      <c r="BS22" s="604" t="s">
        <v>223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92406</v>
      </c>
      <c r="S23" s="596"/>
      <c r="T23" s="596"/>
      <c r="U23" s="596"/>
      <c r="V23" s="596"/>
      <c r="W23" s="596"/>
      <c r="X23" s="596"/>
      <c r="Y23" s="597"/>
      <c r="Z23" s="598">
        <v>1.8</v>
      </c>
      <c r="AA23" s="598"/>
      <c r="AB23" s="598"/>
      <c r="AC23" s="598"/>
      <c r="AD23" s="599">
        <v>826</v>
      </c>
      <c r="AE23" s="599"/>
      <c r="AF23" s="599"/>
      <c r="AG23" s="599"/>
      <c r="AH23" s="599"/>
      <c r="AI23" s="599"/>
      <c r="AJ23" s="599"/>
      <c r="AK23" s="599"/>
      <c r="AL23" s="600">
        <v>0</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223</v>
      </c>
      <c r="BH23" s="596"/>
      <c r="BI23" s="596"/>
      <c r="BJ23" s="596"/>
      <c r="BK23" s="596"/>
      <c r="BL23" s="596"/>
      <c r="BM23" s="596"/>
      <c r="BN23" s="597"/>
      <c r="BO23" s="598" t="s">
        <v>223</v>
      </c>
      <c r="BP23" s="598"/>
      <c r="BQ23" s="598"/>
      <c r="BR23" s="598"/>
      <c r="BS23" s="604" t="s">
        <v>223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7308</v>
      </c>
      <c r="S24" s="596"/>
      <c r="T24" s="596"/>
      <c r="U24" s="596"/>
      <c r="V24" s="596"/>
      <c r="W24" s="596"/>
      <c r="X24" s="596"/>
      <c r="Y24" s="597"/>
      <c r="Z24" s="598">
        <v>0.1</v>
      </c>
      <c r="AA24" s="598"/>
      <c r="AB24" s="598"/>
      <c r="AC24" s="598"/>
      <c r="AD24" s="599" t="s">
        <v>223</v>
      </c>
      <c r="AE24" s="599"/>
      <c r="AF24" s="599"/>
      <c r="AG24" s="599"/>
      <c r="AH24" s="599"/>
      <c r="AI24" s="599"/>
      <c r="AJ24" s="599"/>
      <c r="AK24" s="599"/>
      <c r="AL24" s="600" t="s">
        <v>223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223</v>
      </c>
      <c r="BH24" s="596"/>
      <c r="BI24" s="596"/>
      <c r="BJ24" s="596"/>
      <c r="BK24" s="596"/>
      <c r="BL24" s="596"/>
      <c r="BM24" s="596"/>
      <c r="BN24" s="597"/>
      <c r="BO24" s="598" t="s">
        <v>223</v>
      </c>
      <c r="BP24" s="598"/>
      <c r="BQ24" s="598"/>
      <c r="BR24" s="598"/>
      <c r="BS24" s="604" t="s">
        <v>223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2014980</v>
      </c>
      <c r="CS24" s="585"/>
      <c r="CT24" s="585"/>
      <c r="CU24" s="585"/>
      <c r="CV24" s="585"/>
      <c r="CW24" s="585"/>
      <c r="CX24" s="585"/>
      <c r="CY24" s="586"/>
      <c r="CZ24" s="626">
        <v>42.9</v>
      </c>
      <c r="DA24" s="627"/>
      <c r="DB24" s="627"/>
      <c r="DC24" s="628"/>
      <c r="DD24" s="625">
        <v>1363135</v>
      </c>
      <c r="DE24" s="585"/>
      <c r="DF24" s="585"/>
      <c r="DG24" s="585"/>
      <c r="DH24" s="585"/>
      <c r="DI24" s="585"/>
      <c r="DJ24" s="585"/>
      <c r="DK24" s="586"/>
      <c r="DL24" s="625">
        <v>1346173</v>
      </c>
      <c r="DM24" s="585"/>
      <c r="DN24" s="585"/>
      <c r="DO24" s="585"/>
      <c r="DP24" s="585"/>
      <c r="DQ24" s="585"/>
      <c r="DR24" s="585"/>
      <c r="DS24" s="585"/>
      <c r="DT24" s="585"/>
      <c r="DU24" s="585"/>
      <c r="DV24" s="586"/>
      <c r="DW24" s="589">
        <v>42</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546417</v>
      </c>
      <c r="S25" s="596"/>
      <c r="T25" s="596"/>
      <c r="U25" s="596"/>
      <c r="V25" s="596"/>
      <c r="W25" s="596"/>
      <c r="X25" s="596"/>
      <c r="Y25" s="597"/>
      <c r="Z25" s="598">
        <v>10.9</v>
      </c>
      <c r="AA25" s="598"/>
      <c r="AB25" s="598"/>
      <c r="AC25" s="598"/>
      <c r="AD25" s="599" t="s">
        <v>223</v>
      </c>
      <c r="AE25" s="599"/>
      <c r="AF25" s="599"/>
      <c r="AG25" s="599"/>
      <c r="AH25" s="599"/>
      <c r="AI25" s="599"/>
      <c r="AJ25" s="599"/>
      <c r="AK25" s="599"/>
      <c r="AL25" s="600" t="s">
        <v>223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223</v>
      </c>
      <c r="BH25" s="596"/>
      <c r="BI25" s="596"/>
      <c r="BJ25" s="596"/>
      <c r="BK25" s="596"/>
      <c r="BL25" s="596"/>
      <c r="BM25" s="596"/>
      <c r="BN25" s="597"/>
      <c r="BO25" s="598" t="s">
        <v>223</v>
      </c>
      <c r="BP25" s="598"/>
      <c r="BQ25" s="598"/>
      <c r="BR25" s="598"/>
      <c r="BS25" s="604" t="s">
        <v>223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844440</v>
      </c>
      <c r="CS25" s="621"/>
      <c r="CT25" s="621"/>
      <c r="CU25" s="621"/>
      <c r="CV25" s="621"/>
      <c r="CW25" s="621"/>
      <c r="CX25" s="621"/>
      <c r="CY25" s="622"/>
      <c r="CZ25" s="629">
        <v>18</v>
      </c>
      <c r="DA25" s="630"/>
      <c r="DB25" s="630"/>
      <c r="DC25" s="631"/>
      <c r="DD25" s="604">
        <v>749941</v>
      </c>
      <c r="DE25" s="621"/>
      <c r="DF25" s="621"/>
      <c r="DG25" s="621"/>
      <c r="DH25" s="621"/>
      <c r="DI25" s="621"/>
      <c r="DJ25" s="621"/>
      <c r="DK25" s="622"/>
      <c r="DL25" s="604">
        <v>733892</v>
      </c>
      <c r="DM25" s="621"/>
      <c r="DN25" s="621"/>
      <c r="DO25" s="621"/>
      <c r="DP25" s="621"/>
      <c r="DQ25" s="621"/>
      <c r="DR25" s="621"/>
      <c r="DS25" s="621"/>
      <c r="DT25" s="621"/>
      <c r="DU25" s="621"/>
      <c r="DV25" s="622"/>
      <c r="DW25" s="600">
        <v>22.9</v>
      </c>
      <c r="DX25" s="623"/>
      <c r="DY25" s="623"/>
      <c r="DZ25" s="623"/>
      <c r="EA25" s="623"/>
      <c r="EB25" s="623"/>
      <c r="EC25" s="624"/>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223</v>
      </c>
      <c r="S26" s="596"/>
      <c r="T26" s="596"/>
      <c r="U26" s="596"/>
      <c r="V26" s="596"/>
      <c r="W26" s="596"/>
      <c r="X26" s="596"/>
      <c r="Y26" s="597"/>
      <c r="Z26" s="598" t="s">
        <v>223</v>
      </c>
      <c r="AA26" s="598"/>
      <c r="AB26" s="598"/>
      <c r="AC26" s="598"/>
      <c r="AD26" s="599" t="s">
        <v>223</v>
      </c>
      <c r="AE26" s="599"/>
      <c r="AF26" s="599"/>
      <c r="AG26" s="599"/>
      <c r="AH26" s="599"/>
      <c r="AI26" s="599"/>
      <c r="AJ26" s="599"/>
      <c r="AK26" s="599"/>
      <c r="AL26" s="600" t="s">
        <v>223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223</v>
      </c>
      <c r="BH26" s="596"/>
      <c r="BI26" s="596"/>
      <c r="BJ26" s="596"/>
      <c r="BK26" s="596"/>
      <c r="BL26" s="596"/>
      <c r="BM26" s="596"/>
      <c r="BN26" s="597"/>
      <c r="BO26" s="598" t="s">
        <v>223</v>
      </c>
      <c r="BP26" s="598"/>
      <c r="BQ26" s="598"/>
      <c r="BR26" s="598"/>
      <c r="BS26" s="604" t="s">
        <v>223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551975</v>
      </c>
      <c r="CS26" s="596"/>
      <c r="CT26" s="596"/>
      <c r="CU26" s="596"/>
      <c r="CV26" s="596"/>
      <c r="CW26" s="596"/>
      <c r="CX26" s="596"/>
      <c r="CY26" s="597"/>
      <c r="CZ26" s="629">
        <v>11.7</v>
      </c>
      <c r="DA26" s="630"/>
      <c r="DB26" s="630"/>
      <c r="DC26" s="631"/>
      <c r="DD26" s="604">
        <v>462064</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3"/>
      <c r="DY26" s="623"/>
      <c r="DZ26" s="623"/>
      <c r="EA26" s="623"/>
      <c r="EB26" s="623"/>
      <c r="EC26" s="624"/>
    </row>
    <row r="27" spans="2:133" ht="11.25" customHeight="1" x14ac:dyDescent="0.15">
      <c r="B27" s="592" t="s">
        <v>282</v>
      </c>
      <c r="C27" s="593"/>
      <c r="D27" s="593"/>
      <c r="E27" s="593"/>
      <c r="F27" s="593"/>
      <c r="G27" s="593"/>
      <c r="H27" s="593"/>
      <c r="I27" s="593"/>
      <c r="J27" s="593"/>
      <c r="K27" s="593"/>
      <c r="L27" s="593"/>
      <c r="M27" s="593"/>
      <c r="N27" s="593"/>
      <c r="O27" s="593"/>
      <c r="P27" s="593"/>
      <c r="Q27" s="594"/>
      <c r="R27" s="595">
        <v>355550</v>
      </c>
      <c r="S27" s="596"/>
      <c r="T27" s="596"/>
      <c r="U27" s="596"/>
      <c r="V27" s="596"/>
      <c r="W27" s="596"/>
      <c r="X27" s="596"/>
      <c r="Y27" s="597"/>
      <c r="Z27" s="598">
        <v>7.1</v>
      </c>
      <c r="AA27" s="598"/>
      <c r="AB27" s="598"/>
      <c r="AC27" s="598"/>
      <c r="AD27" s="599" t="s">
        <v>223</v>
      </c>
      <c r="AE27" s="599"/>
      <c r="AF27" s="599"/>
      <c r="AG27" s="599"/>
      <c r="AH27" s="599"/>
      <c r="AI27" s="599"/>
      <c r="AJ27" s="599"/>
      <c r="AK27" s="599"/>
      <c r="AL27" s="600" t="s">
        <v>223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1160145</v>
      </c>
      <c r="BH27" s="596"/>
      <c r="BI27" s="596"/>
      <c r="BJ27" s="596"/>
      <c r="BK27" s="596"/>
      <c r="BL27" s="596"/>
      <c r="BM27" s="596"/>
      <c r="BN27" s="597"/>
      <c r="BO27" s="598">
        <v>100</v>
      </c>
      <c r="BP27" s="598"/>
      <c r="BQ27" s="598"/>
      <c r="BR27" s="598"/>
      <c r="BS27" s="604">
        <v>5205</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747161</v>
      </c>
      <c r="CS27" s="621"/>
      <c r="CT27" s="621"/>
      <c r="CU27" s="621"/>
      <c r="CV27" s="621"/>
      <c r="CW27" s="621"/>
      <c r="CX27" s="621"/>
      <c r="CY27" s="622"/>
      <c r="CZ27" s="629">
        <v>15.9</v>
      </c>
      <c r="DA27" s="630"/>
      <c r="DB27" s="630"/>
      <c r="DC27" s="631"/>
      <c r="DD27" s="604">
        <v>202865</v>
      </c>
      <c r="DE27" s="621"/>
      <c r="DF27" s="621"/>
      <c r="DG27" s="621"/>
      <c r="DH27" s="621"/>
      <c r="DI27" s="621"/>
      <c r="DJ27" s="621"/>
      <c r="DK27" s="622"/>
      <c r="DL27" s="604">
        <v>202828</v>
      </c>
      <c r="DM27" s="621"/>
      <c r="DN27" s="621"/>
      <c r="DO27" s="621"/>
      <c r="DP27" s="621"/>
      <c r="DQ27" s="621"/>
      <c r="DR27" s="621"/>
      <c r="DS27" s="621"/>
      <c r="DT27" s="621"/>
      <c r="DU27" s="621"/>
      <c r="DV27" s="622"/>
      <c r="DW27" s="600">
        <v>6.3</v>
      </c>
      <c r="DX27" s="623"/>
      <c r="DY27" s="623"/>
      <c r="DZ27" s="623"/>
      <c r="EA27" s="623"/>
      <c r="EB27" s="623"/>
      <c r="EC27" s="624"/>
    </row>
    <row r="28" spans="2:133" ht="11.25" customHeight="1" x14ac:dyDescent="0.15">
      <c r="B28" s="592" t="s">
        <v>285</v>
      </c>
      <c r="C28" s="593"/>
      <c r="D28" s="593"/>
      <c r="E28" s="593"/>
      <c r="F28" s="593"/>
      <c r="G28" s="593"/>
      <c r="H28" s="593"/>
      <c r="I28" s="593"/>
      <c r="J28" s="593"/>
      <c r="K28" s="593"/>
      <c r="L28" s="593"/>
      <c r="M28" s="593"/>
      <c r="N28" s="593"/>
      <c r="O28" s="593"/>
      <c r="P28" s="593"/>
      <c r="Q28" s="594"/>
      <c r="R28" s="595">
        <v>10957</v>
      </c>
      <c r="S28" s="596"/>
      <c r="T28" s="596"/>
      <c r="U28" s="596"/>
      <c r="V28" s="596"/>
      <c r="W28" s="596"/>
      <c r="X28" s="596"/>
      <c r="Y28" s="597"/>
      <c r="Z28" s="598">
        <v>0.2</v>
      </c>
      <c r="AA28" s="598"/>
      <c r="AB28" s="598"/>
      <c r="AC28" s="598"/>
      <c r="AD28" s="599">
        <v>2195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423379</v>
      </c>
      <c r="CS28" s="596"/>
      <c r="CT28" s="596"/>
      <c r="CU28" s="596"/>
      <c r="CV28" s="596"/>
      <c r="CW28" s="596"/>
      <c r="CX28" s="596"/>
      <c r="CY28" s="597"/>
      <c r="CZ28" s="629">
        <v>9</v>
      </c>
      <c r="DA28" s="630"/>
      <c r="DB28" s="630"/>
      <c r="DC28" s="631"/>
      <c r="DD28" s="604">
        <v>410329</v>
      </c>
      <c r="DE28" s="596"/>
      <c r="DF28" s="596"/>
      <c r="DG28" s="596"/>
      <c r="DH28" s="596"/>
      <c r="DI28" s="596"/>
      <c r="DJ28" s="596"/>
      <c r="DK28" s="597"/>
      <c r="DL28" s="604">
        <v>409453</v>
      </c>
      <c r="DM28" s="596"/>
      <c r="DN28" s="596"/>
      <c r="DO28" s="596"/>
      <c r="DP28" s="596"/>
      <c r="DQ28" s="596"/>
      <c r="DR28" s="596"/>
      <c r="DS28" s="596"/>
      <c r="DT28" s="596"/>
      <c r="DU28" s="596"/>
      <c r="DV28" s="597"/>
      <c r="DW28" s="600">
        <v>12.8</v>
      </c>
      <c r="DX28" s="623"/>
      <c r="DY28" s="623"/>
      <c r="DZ28" s="623"/>
      <c r="EA28" s="623"/>
      <c r="EB28" s="623"/>
      <c r="EC28" s="624"/>
    </row>
    <row r="29" spans="2:133" ht="11.25" customHeight="1" x14ac:dyDescent="0.15">
      <c r="B29" s="592" t="s">
        <v>287</v>
      </c>
      <c r="C29" s="593"/>
      <c r="D29" s="593"/>
      <c r="E29" s="593"/>
      <c r="F29" s="593"/>
      <c r="G29" s="593"/>
      <c r="H29" s="593"/>
      <c r="I29" s="593"/>
      <c r="J29" s="593"/>
      <c r="K29" s="593"/>
      <c r="L29" s="593"/>
      <c r="M29" s="593"/>
      <c r="N29" s="593"/>
      <c r="O29" s="593"/>
      <c r="P29" s="593"/>
      <c r="Q29" s="594"/>
      <c r="R29" s="595">
        <v>3030</v>
      </c>
      <c r="S29" s="596"/>
      <c r="T29" s="596"/>
      <c r="U29" s="596"/>
      <c r="V29" s="596"/>
      <c r="W29" s="596"/>
      <c r="X29" s="596"/>
      <c r="Y29" s="597"/>
      <c r="Z29" s="598">
        <v>0.1</v>
      </c>
      <c r="AA29" s="598"/>
      <c r="AB29" s="598"/>
      <c r="AC29" s="598"/>
      <c r="AD29" s="599" t="s">
        <v>223</v>
      </c>
      <c r="AE29" s="599"/>
      <c r="AF29" s="599"/>
      <c r="AG29" s="599"/>
      <c r="AH29" s="599"/>
      <c r="AI29" s="599"/>
      <c r="AJ29" s="599"/>
      <c r="AK29" s="599"/>
      <c r="AL29" s="600" t="s">
        <v>223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423379</v>
      </c>
      <c r="CS29" s="621"/>
      <c r="CT29" s="621"/>
      <c r="CU29" s="621"/>
      <c r="CV29" s="621"/>
      <c r="CW29" s="621"/>
      <c r="CX29" s="621"/>
      <c r="CY29" s="622"/>
      <c r="CZ29" s="629">
        <v>9</v>
      </c>
      <c r="DA29" s="630"/>
      <c r="DB29" s="630"/>
      <c r="DC29" s="631"/>
      <c r="DD29" s="604">
        <v>410329</v>
      </c>
      <c r="DE29" s="621"/>
      <c r="DF29" s="621"/>
      <c r="DG29" s="621"/>
      <c r="DH29" s="621"/>
      <c r="DI29" s="621"/>
      <c r="DJ29" s="621"/>
      <c r="DK29" s="622"/>
      <c r="DL29" s="604">
        <v>409453</v>
      </c>
      <c r="DM29" s="621"/>
      <c r="DN29" s="621"/>
      <c r="DO29" s="621"/>
      <c r="DP29" s="621"/>
      <c r="DQ29" s="621"/>
      <c r="DR29" s="621"/>
      <c r="DS29" s="621"/>
      <c r="DT29" s="621"/>
      <c r="DU29" s="621"/>
      <c r="DV29" s="622"/>
      <c r="DW29" s="600">
        <v>12.8</v>
      </c>
      <c r="DX29" s="623"/>
      <c r="DY29" s="623"/>
      <c r="DZ29" s="623"/>
      <c r="EA29" s="623"/>
      <c r="EB29" s="623"/>
      <c r="EC29" s="624"/>
    </row>
    <row r="30" spans="2:133" ht="11.25" customHeight="1" x14ac:dyDescent="0.15">
      <c r="B30" s="592" t="s">
        <v>291</v>
      </c>
      <c r="C30" s="593"/>
      <c r="D30" s="593"/>
      <c r="E30" s="593"/>
      <c r="F30" s="593"/>
      <c r="G30" s="593"/>
      <c r="H30" s="593"/>
      <c r="I30" s="593"/>
      <c r="J30" s="593"/>
      <c r="K30" s="593"/>
      <c r="L30" s="593"/>
      <c r="M30" s="593"/>
      <c r="N30" s="593"/>
      <c r="O30" s="593"/>
      <c r="P30" s="593"/>
      <c r="Q30" s="594"/>
      <c r="R30" s="595">
        <v>38284</v>
      </c>
      <c r="S30" s="596"/>
      <c r="T30" s="596"/>
      <c r="U30" s="596"/>
      <c r="V30" s="596"/>
      <c r="W30" s="596"/>
      <c r="X30" s="596"/>
      <c r="Y30" s="597"/>
      <c r="Z30" s="598">
        <v>0.8</v>
      </c>
      <c r="AA30" s="598"/>
      <c r="AB30" s="598"/>
      <c r="AC30" s="598"/>
      <c r="AD30" s="599" t="s">
        <v>223</v>
      </c>
      <c r="AE30" s="599"/>
      <c r="AF30" s="599"/>
      <c r="AG30" s="599"/>
      <c r="AH30" s="599"/>
      <c r="AI30" s="599"/>
      <c r="AJ30" s="599"/>
      <c r="AK30" s="599"/>
      <c r="AL30" s="600" t="s">
        <v>223</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98.2</v>
      </c>
      <c r="BH30" s="654"/>
      <c r="BI30" s="654"/>
      <c r="BJ30" s="654"/>
      <c r="BK30" s="654"/>
      <c r="BL30" s="654"/>
      <c r="BM30" s="590">
        <v>92.9</v>
      </c>
      <c r="BN30" s="654"/>
      <c r="BO30" s="654"/>
      <c r="BP30" s="654"/>
      <c r="BQ30" s="655"/>
      <c r="BR30" s="653">
        <v>98.3</v>
      </c>
      <c r="BS30" s="654"/>
      <c r="BT30" s="654"/>
      <c r="BU30" s="654"/>
      <c r="BV30" s="654"/>
      <c r="BW30" s="654"/>
      <c r="BX30" s="590">
        <v>92.4</v>
      </c>
      <c r="BY30" s="654"/>
      <c r="BZ30" s="654"/>
      <c r="CA30" s="654"/>
      <c r="CB30" s="655"/>
      <c r="CD30" s="658"/>
      <c r="CE30" s="659"/>
      <c r="CF30" s="609" t="s">
        <v>294</v>
      </c>
      <c r="CG30" s="610"/>
      <c r="CH30" s="610"/>
      <c r="CI30" s="610"/>
      <c r="CJ30" s="610"/>
      <c r="CK30" s="610"/>
      <c r="CL30" s="610"/>
      <c r="CM30" s="610"/>
      <c r="CN30" s="610"/>
      <c r="CO30" s="610"/>
      <c r="CP30" s="610"/>
      <c r="CQ30" s="611"/>
      <c r="CR30" s="595">
        <v>383024</v>
      </c>
      <c r="CS30" s="596"/>
      <c r="CT30" s="596"/>
      <c r="CU30" s="596"/>
      <c r="CV30" s="596"/>
      <c r="CW30" s="596"/>
      <c r="CX30" s="596"/>
      <c r="CY30" s="597"/>
      <c r="CZ30" s="629">
        <v>8.1999999999999993</v>
      </c>
      <c r="DA30" s="630"/>
      <c r="DB30" s="630"/>
      <c r="DC30" s="631"/>
      <c r="DD30" s="604">
        <v>370761</v>
      </c>
      <c r="DE30" s="596"/>
      <c r="DF30" s="596"/>
      <c r="DG30" s="596"/>
      <c r="DH30" s="596"/>
      <c r="DI30" s="596"/>
      <c r="DJ30" s="596"/>
      <c r="DK30" s="597"/>
      <c r="DL30" s="604">
        <v>369885</v>
      </c>
      <c r="DM30" s="596"/>
      <c r="DN30" s="596"/>
      <c r="DO30" s="596"/>
      <c r="DP30" s="596"/>
      <c r="DQ30" s="596"/>
      <c r="DR30" s="596"/>
      <c r="DS30" s="596"/>
      <c r="DT30" s="596"/>
      <c r="DU30" s="596"/>
      <c r="DV30" s="597"/>
      <c r="DW30" s="600">
        <v>11.5</v>
      </c>
      <c r="DX30" s="623"/>
      <c r="DY30" s="623"/>
      <c r="DZ30" s="623"/>
      <c r="EA30" s="623"/>
      <c r="EB30" s="623"/>
      <c r="EC30" s="624"/>
    </row>
    <row r="31" spans="2:133" ht="11.25" customHeight="1" x14ac:dyDescent="0.15">
      <c r="B31" s="592" t="s">
        <v>295</v>
      </c>
      <c r="C31" s="593"/>
      <c r="D31" s="593"/>
      <c r="E31" s="593"/>
      <c r="F31" s="593"/>
      <c r="G31" s="593"/>
      <c r="H31" s="593"/>
      <c r="I31" s="593"/>
      <c r="J31" s="593"/>
      <c r="K31" s="593"/>
      <c r="L31" s="593"/>
      <c r="M31" s="593"/>
      <c r="N31" s="593"/>
      <c r="O31" s="593"/>
      <c r="P31" s="593"/>
      <c r="Q31" s="594"/>
      <c r="R31" s="595">
        <v>360386</v>
      </c>
      <c r="S31" s="596"/>
      <c r="T31" s="596"/>
      <c r="U31" s="596"/>
      <c r="V31" s="596"/>
      <c r="W31" s="596"/>
      <c r="X31" s="596"/>
      <c r="Y31" s="597"/>
      <c r="Z31" s="598">
        <v>7.2</v>
      </c>
      <c r="AA31" s="598"/>
      <c r="AB31" s="598"/>
      <c r="AC31" s="598"/>
      <c r="AD31" s="599" t="s">
        <v>223</v>
      </c>
      <c r="AE31" s="599"/>
      <c r="AF31" s="599"/>
      <c r="AG31" s="599"/>
      <c r="AH31" s="599"/>
      <c r="AI31" s="599"/>
      <c r="AJ31" s="599"/>
      <c r="AK31" s="599"/>
      <c r="AL31" s="600" t="s">
        <v>223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98.8</v>
      </c>
      <c r="BH31" s="621"/>
      <c r="BI31" s="621"/>
      <c r="BJ31" s="621"/>
      <c r="BK31" s="621"/>
      <c r="BL31" s="621"/>
      <c r="BM31" s="601">
        <v>95.6</v>
      </c>
      <c r="BN31" s="651"/>
      <c r="BO31" s="651"/>
      <c r="BP31" s="651"/>
      <c r="BQ31" s="652"/>
      <c r="BR31" s="650">
        <v>98.9</v>
      </c>
      <c r="BS31" s="621"/>
      <c r="BT31" s="621"/>
      <c r="BU31" s="621"/>
      <c r="BV31" s="621"/>
      <c r="BW31" s="621"/>
      <c r="BX31" s="601">
        <v>95.5</v>
      </c>
      <c r="BY31" s="651"/>
      <c r="BZ31" s="651"/>
      <c r="CA31" s="651"/>
      <c r="CB31" s="652"/>
      <c r="CD31" s="658"/>
      <c r="CE31" s="659"/>
      <c r="CF31" s="609" t="s">
        <v>298</v>
      </c>
      <c r="CG31" s="610"/>
      <c r="CH31" s="610"/>
      <c r="CI31" s="610"/>
      <c r="CJ31" s="610"/>
      <c r="CK31" s="610"/>
      <c r="CL31" s="610"/>
      <c r="CM31" s="610"/>
      <c r="CN31" s="610"/>
      <c r="CO31" s="610"/>
      <c r="CP31" s="610"/>
      <c r="CQ31" s="611"/>
      <c r="CR31" s="595">
        <v>40355</v>
      </c>
      <c r="CS31" s="621"/>
      <c r="CT31" s="621"/>
      <c r="CU31" s="621"/>
      <c r="CV31" s="621"/>
      <c r="CW31" s="621"/>
      <c r="CX31" s="621"/>
      <c r="CY31" s="622"/>
      <c r="CZ31" s="629">
        <v>0.9</v>
      </c>
      <c r="DA31" s="630"/>
      <c r="DB31" s="630"/>
      <c r="DC31" s="631"/>
      <c r="DD31" s="604">
        <v>39568</v>
      </c>
      <c r="DE31" s="621"/>
      <c r="DF31" s="621"/>
      <c r="DG31" s="621"/>
      <c r="DH31" s="621"/>
      <c r="DI31" s="621"/>
      <c r="DJ31" s="621"/>
      <c r="DK31" s="622"/>
      <c r="DL31" s="604">
        <v>39568</v>
      </c>
      <c r="DM31" s="621"/>
      <c r="DN31" s="621"/>
      <c r="DO31" s="621"/>
      <c r="DP31" s="621"/>
      <c r="DQ31" s="621"/>
      <c r="DR31" s="621"/>
      <c r="DS31" s="621"/>
      <c r="DT31" s="621"/>
      <c r="DU31" s="621"/>
      <c r="DV31" s="622"/>
      <c r="DW31" s="600">
        <v>1.2</v>
      </c>
      <c r="DX31" s="623"/>
      <c r="DY31" s="623"/>
      <c r="DZ31" s="623"/>
      <c r="EA31" s="623"/>
      <c r="EB31" s="623"/>
      <c r="EC31" s="624"/>
    </row>
    <row r="32" spans="2:133" ht="11.25" customHeight="1" x14ac:dyDescent="0.15">
      <c r="B32" s="592" t="s">
        <v>299</v>
      </c>
      <c r="C32" s="593"/>
      <c r="D32" s="593"/>
      <c r="E32" s="593"/>
      <c r="F32" s="593"/>
      <c r="G32" s="593"/>
      <c r="H32" s="593"/>
      <c r="I32" s="593"/>
      <c r="J32" s="593"/>
      <c r="K32" s="593"/>
      <c r="L32" s="593"/>
      <c r="M32" s="593"/>
      <c r="N32" s="593"/>
      <c r="O32" s="593"/>
      <c r="P32" s="593"/>
      <c r="Q32" s="594"/>
      <c r="R32" s="595">
        <v>111952</v>
      </c>
      <c r="S32" s="596"/>
      <c r="T32" s="596"/>
      <c r="U32" s="596"/>
      <c r="V32" s="596"/>
      <c r="W32" s="596"/>
      <c r="X32" s="596"/>
      <c r="Y32" s="597"/>
      <c r="Z32" s="598">
        <v>2.2000000000000002</v>
      </c>
      <c r="AA32" s="598"/>
      <c r="AB32" s="598"/>
      <c r="AC32" s="598"/>
      <c r="AD32" s="599">
        <v>17</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97.6</v>
      </c>
      <c r="BH32" s="663"/>
      <c r="BI32" s="663"/>
      <c r="BJ32" s="663"/>
      <c r="BK32" s="663"/>
      <c r="BL32" s="663"/>
      <c r="BM32" s="664">
        <v>89.9</v>
      </c>
      <c r="BN32" s="663"/>
      <c r="BO32" s="663"/>
      <c r="BP32" s="663"/>
      <c r="BQ32" s="665"/>
      <c r="BR32" s="662">
        <v>97.5</v>
      </c>
      <c r="BS32" s="663"/>
      <c r="BT32" s="663"/>
      <c r="BU32" s="663"/>
      <c r="BV32" s="663"/>
      <c r="BW32" s="663"/>
      <c r="BX32" s="664">
        <v>88.8</v>
      </c>
      <c r="BY32" s="663"/>
      <c r="BZ32" s="663"/>
      <c r="CA32" s="663"/>
      <c r="CB32" s="665"/>
      <c r="CD32" s="660"/>
      <c r="CE32" s="661"/>
      <c r="CF32" s="609" t="s">
        <v>301</v>
      </c>
      <c r="CG32" s="610"/>
      <c r="CH32" s="610"/>
      <c r="CI32" s="610"/>
      <c r="CJ32" s="610"/>
      <c r="CK32" s="610"/>
      <c r="CL32" s="610"/>
      <c r="CM32" s="610"/>
      <c r="CN32" s="610"/>
      <c r="CO32" s="610"/>
      <c r="CP32" s="610"/>
      <c r="CQ32" s="611"/>
      <c r="CR32" s="595" t="s">
        <v>223</v>
      </c>
      <c r="CS32" s="596"/>
      <c r="CT32" s="596"/>
      <c r="CU32" s="596"/>
      <c r="CV32" s="596"/>
      <c r="CW32" s="596"/>
      <c r="CX32" s="596"/>
      <c r="CY32" s="597"/>
      <c r="CZ32" s="629" t="s">
        <v>223</v>
      </c>
      <c r="DA32" s="630"/>
      <c r="DB32" s="630"/>
      <c r="DC32" s="631"/>
      <c r="DD32" s="604" t="s">
        <v>223</v>
      </c>
      <c r="DE32" s="596"/>
      <c r="DF32" s="596"/>
      <c r="DG32" s="596"/>
      <c r="DH32" s="596"/>
      <c r="DI32" s="596"/>
      <c r="DJ32" s="596"/>
      <c r="DK32" s="597"/>
      <c r="DL32" s="604" t="s">
        <v>223</v>
      </c>
      <c r="DM32" s="596"/>
      <c r="DN32" s="596"/>
      <c r="DO32" s="596"/>
      <c r="DP32" s="596"/>
      <c r="DQ32" s="596"/>
      <c r="DR32" s="596"/>
      <c r="DS32" s="596"/>
      <c r="DT32" s="596"/>
      <c r="DU32" s="596"/>
      <c r="DV32" s="597"/>
      <c r="DW32" s="600" t="s">
        <v>223</v>
      </c>
      <c r="DX32" s="623"/>
      <c r="DY32" s="623"/>
      <c r="DZ32" s="623"/>
      <c r="EA32" s="623"/>
      <c r="EB32" s="623"/>
      <c r="EC32" s="624"/>
    </row>
    <row r="33" spans="2:133" ht="11.25" customHeight="1" x14ac:dyDescent="0.15">
      <c r="B33" s="592" t="s">
        <v>302</v>
      </c>
      <c r="C33" s="593"/>
      <c r="D33" s="593"/>
      <c r="E33" s="593"/>
      <c r="F33" s="593"/>
      <c r="G33" s="593"/>
      <c r="H33" s="593"/>
      <c r="I33" s="593"/>
      <c r="J33" s="593"/>
      <c r="K33" s="593"/>
      <c r="L33" s="593"/>
      <c r="M33" s="593"/>
      <c r="N33" s="593"/>
      <c r="O33" s="593"/>
      <c r="P33" s="593"/>
      <c r="Q33" s="594"/>
      <c r="R33" s="595">
        <v>302000</v>
      </c>
      <c r="S33" s="596"/>
      <c r="T33" s="596"/>
      <c r="U33" s="596"/>
      <c r="V33" s="596"/>
      <c r="W33" s="596"/>
      <c r="X33" s="596"/>
      <c r="Y33" s="597"/>
      <c r="Z33" s="598">
        <v>6</v>
      </c>
      <c r="AA33" s="598"/>
      <c r="AB33" s="598"/>
      <c r="AC33" s="598"/>
      <c r="AD33" s="599" t="s">
        <v>223</v>
      </c>
      <c r="AE33" s="599"/>
      <c r="AF33" s="599"/>
      <c r="AG33" s="599"/>
      <c r="AH33" s="599"/>
      <c r="AI33" s="599"/>
      <c r="AJ33" s="599"/>
      <c r="AK33" s="599"/>
      <c r="AL33" s="600" t="s">
        <v>223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2088193</v>
      </c>
      <c r="CS33" s="621"/>
      <c r="CT33" s="621"/>
      <c r="CU33" s="621"/>
      <c r="CV33" s="621"/>
      <c r="CW33" s="621"/>
      <c r="CX33" s="621"/>
      <c r="CY33" s="622"/>
      <c r="CZ33" s="629">
        <v>44.4</v>
      </c>
      <c r="DA33" s="630"/>
      <c r="DB33" s="630"/>
      <c r="DC33" s="631"/>
      <c r="DD33" s="604">
        <v>1698652</v>
      </c>
      <c r="DE33" s="621"/>
      <c r="DF33" s="621"/>
      <c r="DG33" s="621"/>
      <c r="DH33" s="621"/>
      <c r="DI33" s="621"/>
      <c r="DJ33" s="621"/>
      <c r="DK33" s="622"/>
      <c r="DL33" s="604">
        <v>1563352</v>
      </c>
      <c r="DM33" s="621"/>
      <c r="DN33" s="621"/>
      <c r="DO33" s="621"/>
      <c r="DP33" s="621"/>
      <c r="DQ33" s="621"/>
      <c r="DR33" s="621"/>
      <c r="DS33" s="621"/>
      <c r="DT33" s="621"/>
      <c r="DU33" s="621"/>
      <c r="DV33" s="622"/>
      <c r="DW33" s="600">
        <v>48.7</v>
      </c>
      <c r="DX33" s="623"/>
      <c r="DY33" s="623"/>
      <c r="DZ33" s="623"/>
      <c r="EA33" s="623"/>
      <c r="EB33" s="623"/>
      <c r="EC33" s="624"/>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223</v>
      </c>
      <c r="S34" s="596"/>
      <c r="T34" s="596"/>
      <c r="U34" s="596"/>
      <c r="V34" s="596"/>
      <c r="W34" s="596"/>
      <c r="X34" s="596"/>
      <c r="Y34" s="597"/>
      <c r="Z34" s="598" t="s">
        <v>223</v>
      </c>
      <c r="AA34" s="598"/>
      <c r="AB34" s="598"/>
      <c r="AC34" s="598"/>
      <c r="AD34" s="599" t="s">
        <v>223</v>
      </c>
      <c r="AE34" s="599"/>
      <c r="AF34" s="599"/>
      <c r="AG34" s="599"/>
      <c r="AH34" s="599"/>
      <c r="AI34" s="599"/>
      <c r="AJ34" s="599"/>
      <c r="AK34" s="599"/>
      <c r="AL34" s="600" t="s">
        <v>223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817927</v>
      </c>
      <c r="CS34" s="596"/>
      <c r="CT34" s="596"/>
      <c r="CU34" s="596"/>
      <c r="CV34" s="596"/>
      <c r="CW34" s="596"/>
      <c r="CX34" s="596"/>
      <c r="CY34" s="597"/>
      <c r="CZ34" s="629">
        <v>17.399999999999999</v>
      </c>
      <c r="DA34" s="630"/>
      <c r="DB34" s="630"/>
      <c r="DC34" s="631"/>
      <c r="DD34" s="604">
        <v>604011</v>
      </c>
      <c r="DE34" s="596"/>
      <c r="DF34" s="596"/>
      <c r="DG34" s="596"/>
      <c r="DH34" s="596"/>
      <c r="DI34" s="596"/>
      <c r="DJ34" s="596"/>
      <c r="DK34" s="597"/>
      <c r="DL34" s="604">
        <v>566681</v>
      </c>
      <c r="DM34" s="596"/>
      <c r="DN34" s="596"/>
      <c r="DO34" s="596"/>
      <c r="DP34" s="596"/>
      <c r="DQ34" s="596"/>
      <c r="DR34" s="596"/>
      <c r="DS34" s="596"/>
      <c r="DT34" s="596"/>
      <c r="DU34" s="596"/>
      <c r="DV34" s="597"/>
      <c r="DW34" s="600">
        <v>17.7</v>
      </c>
      <c r="DX34" s="623"/>
      <c r="DY34" s="623"/>
      <c r="DZ34" s="623"/>
      <c r="EA34" s="623"/>
      <c r="EB34" s="623"/>
      <c r="EC34" s="624"/>
    </row>
    <row r="35" spans="2:133" ht="11.25" customHeight="1" x14ac:dyDescent="0.15">
      <c r="B35" s="592" t="s">
        <v>308</v>
      </c>
      <c r="C35" s="593"/>
      <c r="D35" s="593"/>
      <c r="E35" s="593"/>
      <c r="F35" s="593"/>
      <c r="G35" s="593"/>
      <c r="H35" s="593"/>
      <c r="I35" s="593"/>
      <c r="J35" s="593"/>
      <c r="K35" s="593"/>
      <c r="L35" s="593"/>
      <c r="M35" s="593"/>
      <c r="N35" s="593"/>
      <c r="O35" s="593"/>
      <c r="P35" s="593"/>
      <c r="Q35" s="594"/>
      <c r="R35" s="595">
        <v>160200</v>
      </c>
      <c r="S35" s="596"/>
      <c r="T35" s="596"/>
      <c r="U35" s="596"/>
      <c r="V35" s="596"/>
      <c r="W35" s="596"/>
      <c r="X35" s="596"/>
      <c r="Y35" s="597"/>
      <c r="Z35" s="598">
        <v>3.2</v>
      </c>
      <c r="AA35" s="598"/>
      <c r="AB35" s="598"/>
      <c r="AC35" s="598"/>
      <c r="AD35" s="599" t="s">
        <v>223</v>
      </c>
      <c r="AE35" s="599"/>
      <c r="AF35" s="599"/>
      <c r="AG35" s="599"/>
      <c r="AH35" s="599"/>
      <c r="AI35" s="599"/>
      <c r="AJ35" s="599"/>
      <c r="AK35" s="599"/>
      <c r="AL35" s="600" t="s">
        <v>223</v>
      </c>
      <c r="AM35" s="601"/>
      <c r="AN35" s="601"/>
      <c r="AO35" s="602"/>
      <c r="AP35" s="188"/>
      <c r="AQ35" s="606" t="s">
        <v>309</v>
      </c>
      <c r="AR35" s="607"/>
      <c r="AS35" s="607"/>
      <c r="AT35" s="607"/>
      <c r="AU35" s="607"/>
      <c r="AV35" s="607"/>
      <c r="AW35" s="607"/>
      <c r="AX35" s="607"/>
      <c r="AY35" s="608"/>
      <c r="AZ35" s="584">
        <v>553719</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160559</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65657</v>
      </c>
      <c r="CS35" s="621"/>
      <c r="CT35" s="621"/>
      <c r="CU35" s="621"/>
      <c r="CV35" s="621"/>
      <c r="CW35" s="621"/>
      <c r="CX35" s="621"/>
      <c r="CY35" s="622"/>
      <c r="CZ35" s="629">
        <v>1.4</v>
      </c>
      <c r="DA35" s="630"/>
      <c r="DB35" s="630"/>
      <c r="DC35" s="631"/>
      <c r="DD35" s="604">
        <v>46553</v>
      </c>
      <c r="DE35" s="621"/>
      <c r="DF35" s="621"/>
      <c r="DG35" s="621"/>
      <c r="DH35" s="621"/>
      <c r="DI35" s="621"/>
      <c r="DJ35" s="621"/>
      <c r="DK35" s="622"/>
      <c r="DL35" s="604">
        <v>46381</v>
      </c>
      <c r="DM35" s="621"/>
      <c r="DN35" s="621"/>
      <c r="DO35" s="621"/>
      <c r="DP35" s="621"/>
      <c r="DQ35" s="621"/>
      <c r="DR35" s="621"/>
      <c r="DS35" s="621"/>
      <c r="DT35" s="621"/>
      <c r="DU35" s="621"/>
      <c r="DV35" s="622"/>
      <c r="DW35" s="600">
        <v>1.4</v>
      </c>
      <c r="DX35" s="623"/>
      <c r="DY35" s="623"/>
      <c r="DZ35" s="623"/>
      <c r="EA35" s="623"/>
      <c r="EB35" s="623"/>
      <c r="EC35" s="624"/>
    </row>
    <row r="36" spans="2:133" ht="11.25" customHeight="1" x14ac:dyDescent="0.15">
      <c r="B36" s="638" t="s">
        <v>312</v>
      </c>
      <c r="C36" s="639"/>
      <c r="D36" s="639"/>
      <c r="E36" s="639"/>
      <c r="F36" s="639"/>
      <c r="G36" s="639"/>
      <c r="H36" s="639"/>
      <c r="I36" s="639"/>
      <c r="J36" s="639"/>
      <c r="K36" s="639"/>
      <c r="L36" s="639"/>
      <c r="M36" s="639"/>
      <c r="N36" s="639"/>
      <c r="O36" s="639"/>
      <c r="P36" s="639"/>
      <c r="Q36" s="640"/>
      <c r="R36" s="667">
        <v>5027386</v>
      </c>
      <c r="S36" s="668"/>
      <c r="T36" s="668"/>
      <c r="U36" s="668"/>
      <c r="V36" s="668"/>
      <c r="W36" s="668"/>
      <c r="X36" s="668"/>
      <c r="Y36" s="669"/>
      <c r="Z36" s="670">
        <v>100</v>
      </c>
      <c r="AA36" s="670"/>
      <c r="AB36" s="670"/>
      <c r="AC36" s="670"/>
      <c r="AD36" s="671">
        <v>3048714</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25649</v>
      </c>
      <c r="BA36" s="596"/>
      <c r="BB36" s="596"/>
      <c r="BC36" s="596"/>
      <c r="BD36" s="621"/>
      <c r="BE36" s="621"/>
      <c r="BF36" s="652"/>
      <c r="BG36" s="609" t="s">
        <v>314</v>
      </c>
      <c r="BH36" s="610"/>
      <c r="BI36" s="610"/>
      <c r="BJ36" s="610"/>
      <c r="BK36" s="610"/>
      <c r="BL36" s="610"/>
      <c r="BM36" s="610"/>
      <c r="BN36" s="610"/>
      <c r="BO36" s="610"/>
      <c r="BP36" s="610"/>
      <c r="BQ36" s="610"/>
      <c r="BR36" s="610"/>
      <c r="BS36" s="610"/>
      <c r="BT36" s="610"/>
      <c r="BU36" s="611"/>
      <c r="BV36" s="595">
        <v>137582</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625442</v>
      </c>
      <c r="CS36" s="596"/>
      <c r="CT36" s="596"/>
      <c r="CU36" s="596"/>
      <c r="CV36" s="596"/>
      <c r="CW36" s="596"/>
      <c r="CX36" s="596"/>
      <c r="CY36" s="597"/>
      <c r="CZ36" s="629">
        <v>13.3</v>
      </c>
      <c r="DA36" s="630"/>
      <c r="DB36" s="630"/>
      <c r="DC36" s="631"/>
      <c r="DD36" s="604">
        <v>581829</v>
      </c>
      <c r="DE36" s="596"/>
      <c r="DF36" s="596"/>
      <c r="DG36" s="596"/>
      <c r="DH36" s="596"/>
      <c r="DI36" s="596"/>
      <c r="DJ36" s="596"/>
      <c r="DK36" s="597"/>
      <c r="DL36" s="604">
        <v>504031</v>
      </c>
      <c r="DM36" s="596"/>
      <c r="DN36" s="596"/>
      <c r="DO36" s="596"/>
      <c r="DP36" s="596"/>
      <c r="DQ36" s="596"/>
      <c r="DR36" s="596"/>
      <c r="DS36" s="596"/>
      <c r="DT36" s="596"/>
      <c r="DU36" s="596"/>
      <c r="DV36" s="597"/>
      <c r="DW36" s="600">
        <v>15.7</v>
      </c>
      <c r="DX36" s="623"/>
      <c r="DY36" s="623"/>
      <c r="DZ36" s="623"/>
      <c r="EA36" s="623"/>
      <c r="EB36" s="623"/>
      <c r="EC36" s="624"/>
    </row>
    <row r="37" spans="2:133" ht="11.25" customHeight="1" x14ac:dyDescent="0.15">
      <c r="AQ37" s="674" t="s">
        <v>316</v>
      </c>
      <c r="AR37" s="675"/>
      <c r="AS37" s="675"/>
      <c r="AT37" s="675"/>
      <c r="AU37" s="675"/>
      <c r="AV37" s="675"/>
      <c r="AW37" s="675"/>
      <c r="AX37" s="675"/>
      <c r="AY37" s="676"/>
      <c r="AZ37" s="595">
        <v>1850</v>
      </c>
      <c r="BA37" s="596"/>
      <c r="BB37" s="596"/>
      <c r="BC37" s="596"/>
      <c r="BD37" s="621"/>
      <c r="BE37" s="621"/>
      <c r="BF37" s="652"/>
      <c r="BG37" s="609" t="s">
        <v>317</v>
      </c>
      <c r="BH37" s="610"/>
      <c r="BI37" s="610"/>
      <c r="BJ37" s="610"/>
      <c r="BK37" s="610"/>
      <c r="BL37" s="610"/>
      <c r="BM37" s="610"/>
      <c r="BN37" s="610"/>
      <c r="BO37" s="610"/>
      <c r="BP37" s="610"/>
      <c r="BQ37" s="610"/>
      <c r="BR37" s="610"/>
      <c r="BS37" s="610"/>
      <c r="BT37" s="610"/>
      <c r="BU37" s="611"/>
      <c r="BV37" s="595">
        <v>1774</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418861</v>
      </c>
      <c r="CS37" s="621"/>
      <c r="CT37" s="621"/>
      <c r="CU37" s="621"/>
      <c r="CV37" s="621"/>
      <c r="CW37" s="621"/>
      <c r="CX37" s="621"/>
      <c r="CY37" s="622"/>
      <c r="CZ37" s="629">
        <v>8.9</v>
      </c>
      <c r="DA37" s="630"/>
      <c r="DB37" s="630"/>
      <c r="DC37" s="631"/>
      <c r="DD37" s="604">
        <v>415763</v>
      </c>
      <c r="DE37" s="621"/>
      <c r="DF37" s="621"/>
      <c r="DG37" s="621"/>
      <c r="DH37" s="621"/>
      <c r="DI37" s="621"/>
      <c r="DJ37" s="621"/>
      <c r="DK37" s="622"/>
      <c r="DL37" s="604">
        <v>396387</v>
      </c>
      <c r="DM37" s="621"/>
      <c r="DN37" s="621"/>
      <c r="DO37" s="621"/>
      <c r="DP37" s="621"/>
      <c r="DQ37" s="621"/>
      <c r="DR37" s="621"/>
      <c r="DS37" s="621"/>
      <c r="DT37" s="621"/>
      <c r="DU37" s="621"/>
      <c r="DV37" s="622"/>
      <c r="DW37" s="600">
        <v>12.4</v>
      </c>
      <c r="DX37" s="623"/>
      <c r="DY37" s="623"/>
      <c r="DZ37" s="623"/>
      <c r="EA37" s="623"/>
      <c r="EB37" s="623"/>
      <c r="EC37" s="624"/>
    </row>
    <row r="38" spans="2:133" ht="11.25" customHeight="1" x14ac:dyDescent="0.15">
      <c r="AQ38" s="674" t="s">
        <v>319</v>
      </c>
      <c r="AR38" s="675"/>
      <c r="AS38" s="675"/>
      <c r="AT38" s="675"/>
      <c r="AU38" s="675"/>
      <c r="AV38" s="675"/>
      <c r="AW38" s="675"/>
      <c r="AX38" s="675"/>
      <c r="AY38" s="676"/>
      <c r="AZ38" s="595" t="s">
        <v>320</v>
      </c>
      <c r="BA38" s="596"/>
      <c r="BB38" s="596"/>
      <c r="BC38" s="596"/>
      <c r="BD38" s="621"/>
      <c r="BE38" s="621"/>
      <c r="BF38" s="652"/>
      <c r="BG38" s="609" t="s">
        <v>321</v>
      </c>
      <c r="BH38" s="610"/>
      <c r="BI38" s="610"/>
      <c r="BJ38" s="610"/>
      <c r="BK38" s="610"/>
      <c r="BL38" s="610"/>
      <c r="BM38" s="610"/>
      <c r="BN38" s="610"/>
      <c r="BO38" s="610"/>
      <c r="BP38" s="610"/>
      <c r="BQ38" s="610"/>
      <c r="BR38" s="610"/>
      <c r="BS38" s="610"/>
      <c r="BT38" s="610"/>
      <c r="BU38" s="611"/>
      <c r="BV38" s="595">
        <v>3013</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551869</v>
      </c>
      <c r="CS38" s="596"/>
      <c r="CT38" s="596"/>
      <c r="CU38" s="596"/>
      <c r="CV38" s="596"/>
      <c r="CW38" s="596"/>
      <c r="CX38" s="596"/>
      <c r="CY38" s="597"/>
      <c r="CZ38" s="629">
        <v>11.7</v>
      </c>
      <c r="DA38" s="630"/>
      <c r="DB38" s="630"/>
      <c r="DC38" s="631"/>
      <c r="DD38" s="604">
        <v>446259</v>
      </c>
      <c r="DE38" s="596"/>
      <c r="DF38" s="596"/>
      <c r="DG38" s="596"/>
      <c r="DH38" s="596"/>
      <c r="DI38" s="596"/>
      <c r="DJ38" s="596"/>
      <c r="DK38" s="597"/>
      <c r="DL38" s="604">
        <v>446259</v>
      </c>
      <c r="DM38" s="596"/>
      <c r="DN38" s="596"/>
      <c r="DO38" s="596"/>
      <c r="DP38" s="596"/>
      <c r="DQ38" s="596"/>
      <c r="DR38" s="596"/>
      <c r="DS38" s="596"/>
      <c r="DT38" s="596"/>
      <c r="DU38" s="596"/>
      <c r="DV38" s="597"/>
      <c r="DW38" s="600">
        <v>13.9</v>
      </c>
      <c r="DX38" s="623"/>
      <c r="DY38" s="623"/>
      <c r="DZ38" s="623"/>
      <c r="EA38" s="623"/>
      <c r="EB38" s="623"/>
      <c r="EC38" s="624"/>
    </row>
    <row r="39" spans="2:133" ht="11.25" customHeight="1" x14ac:dyDescent="0.15">
      <c r="AQ39" s="674" t="s">
        <v>323</v>
      </c>
      <c r="AR39" s="675"/>
      <c r="AS39" s="675"/>
      <c r="AT39" s="675"/>
      <c r="AU39" s="675"/>
      <c r="AV39" s="675"/>
      <c r="AW39" s="675"/>
      <c r="AX39" s="675"/>
      <c r="AY39" s="676"/>
      <c r="AZ39" s="595" t="s">
        <v>320</v>
      </c>
      <c r="BA39" s="596"/>
      <c r="BB39" s="596"/>
      <c r="BC39" s="596"/>
      <c r="BD39" s="621"/>
      <c r="BE39" s="621"/>
      <c r="BF39" s="652"/>
      <c r="BG39" s="678" t="s">
        <v>324</v>
      </c>
      <c r="BH39" s="679"/>
      <c r="BI39" s="679"/>
      <c r="BJ39" s="679"/>
      <c r="BK39" s="679"/>
      <c r="BL39" s="189"/>
      <c r="BM39" s="610" t="s">
        <v>325</v>
      </c>
      <c r="BN39" s="610"/>
      <c r="BO39" s="610"/>
      <c r="BP39" s="610"/>
      <c r="BQ39" s="610"/>
      <c r="BR39" s="610"/>
      <c r="BS39" s="610"/>
      <c r="BT39" s="610"/>
      <c r="BU39" s="611"/>
      <c r="BV39" s="595">
        <v>89</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27298</v>
      </c>
      <c r="CS39" s="621"/>
      <c r="CT39" s="621"/>
      <c r="CU39" s="621"/>
      <c r="CV39" s="621"/>
      <c r="CW39" s="621"/>
      <c r="CX39" s="621"/>
      <c r="CY39" s="622"/>
      <c r="CZ39" s="629">
        <v>0.6</v>
      </c>
      <c r="DA39" s="630"/>
      <c r="DB39" s="630"/>
      <c r="DC39" s="631"/>
      <c r="DD39" s="604">
        <v>20000</v>
      </c>
      <c r="DE39" s="621"/>
      <c r="DF39" s="621"/>
      <c r="DG39" s="621"/>
      <c r="DH39" s="621"/>
      <c r="DI39" s="621"/>
      <c r="DJ39" s="621"/>
      <c r="DK39" s="622"/>
      <c r="DL39" s="604" t="s">
        <v>320</v>
      </c>
      <c r="DM39" s="621"/>
      <c r="DN39" s="621"/>
      <c r="DO39" s="621"/>
      <c r="DP39" s="621"/>
      <c r="DQ39" s="621"/>
      <c r="DR39" s="621"/>
      <c r="DS39" s="621"/>
      <c r="DT39" s="621"/>
      <c r="DU39" s="621"/>
      <c r="DV39" s="622"/>
      <c r="DW39" s="600" t="s">
        <v>320</v>
      </c>
      <c r="DX39" s="623"/>
      <c r="DY39" s="623"/>
      <c r="DZ39" s="623"/>
      <c r="EA39" s="623"/>
      <c r="EB39" s="623"/>
      <c r="EC39" s="62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129203</v>
      </c>
      <c r="BA40" s="596"/>
      <c r="BB40" s="596"/>
      <c r="BC40" s="596"/>
      <c r="BD40" s="621"/>
      <c r="BE40" s="621"/>
      <c r="BF40" s="652"/>
      <c r="BG40" s="678"/>
      <c r="BH40" s="679"/>
      <c r="BI40" s="679"/>
      <c r="BJ40" s="679"/>
      <c r="BK40" s="679"/>
      <c r="BL40" s="189"/>
      <c r="BM40" s="610" t="s">
        <v>328</v>
      </c>
      <c r="BN40" s="610"/>
      <c r="BO40" s="610"/>
      <c r="BP40" s="610"/>
      <c r="BQ40" s="610"/>
      <c r="BR40" s="610"/>
      <c r="BS40" s="610"/>
      <c r="BT40" s="610"/>
      <c r="BU40" s="611"/>
      <c r="BV40" s="595">
        <v>148</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t="s">
        <v>320</v>
      </c>
      <c r="CS40" s="596"/>
      <c r="CT40" s="596"/>
      <c r="CU40" s="596"/>
      <c r="CV40" s="596"/>
      <c r="CW40" s="596"/>
      <c r="CX40" s="596"/>
      <c r="CY40" s="597"/>
      <c r="CZ40" s="629" t="s">
        <v>320</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3"/>
      <c r="DY40" s="623"/>
      <c r="DZ40" s="623"/>
      <c r="EA40" s="623"/>
      <c r="EB40" s="623"/>
      <c r="EC40" s="62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397017</v>
      </c>
      <c r="BA41" s="668"/>
      <c r="BB41" s="668"/>
      <c r="BC41" s="668"/>
      <c r="BD41" s="663"/>
      <c r="BE41" s="663"/>
      <c r="BF41" s="665"/>
      <c r="BG41" s="680"/>
      <c r="BH41" s="681"/>
      <c r="BI41" s="681"/>
      <c r="BJ41" s="681"/>
      <c r="BK41" s="681"/>
      <c r="BL41" s="191"/>
      <c r="BM41" s="616" t="s">
        <v>331</v>
      </c>
      <c r="BN41" s="616"/>
      <c r="BO41" s="616"/>
      <c r="BP41" s="616"/>
      <c r="BQ41" s="616"/>
      <c r="BR41" s="616"/>
      <c r="BS41" s="616"/>
      <c r="BT41" s="616"/>
      <c r="BU41" s="617"/>
      <c r="BV41" s="667">
        <v>340</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1"/>
      <c r="CT41" s="621"/>
      <c r="CU41" s="621"/>
      <c r="CV41" s="621"/>
      <c r="CW41" s="621"/>
      <c r="CX41" s="621"/>
      <c r="CY41" s="622"/>
      <c r="CZ41" s="629" t="s">
        <v>333</v>
      </c>
      <c r="DA41" s="630"/>
      <c r="DB41" s="630"/>
      <c r="DC41" s="631"/>
      <c r="DD41" s="604" t="s">
        <v>333</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594763</v>
      </c>
      <c r="CS42" s="596"/>
      <c r="CT42" s="596"/>
      <c r="CU42" s="596"/>
      <c r="CV42" s="596"/>
      <c r="CW42" s="596"/>
      <c r="CX42" s="596"/>
      <c r="CY42" s="597"/>
      <c r="CZ42" s="629">
        <v>12.7</v>
      </c>
      <c r="DA42" s="688"/>
      <c r="DB42" s="688"/>
      <c r="DC42" s="689"/>
      <c r="DD42" s="604">
        <v>292282</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19014</v>
      </c>
      <c r="CS43" s="621"/>
      <c r="CT43" s="621"/>
      <c r="CU43" s="621"/>
      <c r="CV43" s="621"/>
      <c r="CW43" s="621"/>
      <c r="CX43" s="621"/>
      <c r="CY43" s="622"/>
      <c r="CZ43" s="629">
        <v>0.4</v>
      </c>
      <c r="DA43" s="630"/>
      <c r="DB43" s="630"/>
      <c r="DC43" s="631"/>
      <c r="DD43" s="604">
        <v>19014</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4" t="s">
        <v>338</v>
      </c>
      <c r="CD44" s="701" t="s">
        <v>290</v>
      </c>
      <c r="CE44" s="702"/>
      <c r="CF44" s="592" t="s">
        <v>339</v>
      </c>
      <c r="CG44" s="593"/>
      <c r="CH44" s="593"/>
      <c r="CI44" s="593"/>
      <c r="CJ44" s="593"/>
      <c r="CK44" s="593"/>
      <c r="CL44" s="593"/>
      <c r="CM44" s="593"/>
      <c r="CN44" s="593"/>
      <c r="CO44" s="593"/>
      <c r="CP44" s="593"/>
      <c r="CQ44" s="594"/>
      <c r="CR44" s="595">
        <v>594763</v>
      </c>
      <c r="CS44" s="596"/>
      <c r="CT44" s="596"/>
      <c r="CU44" s="596"/>
      <c r="CV44" s="596"/>
      <c r="CW44" s="596"/>
      <c r="CX44" s="596"/>
      <c r="CY44" s="597"/>
      <c r="CZ44" s="629">
        <v>12.7</v>
      </c>
      <c r="DA44" s="688"/>
      <c r="DB44" s="688"/>
      <c r="DC44" s="689"/>
      <c r="DD44" s="604">
        <v>292282</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3"/>
      <c r="CE45" s="704"/>
      <c r="CF45" s="592" t="s">
        <v>340</v>
      </c>
      <c r="CG45" s="593"/>
      <c r="CH45" s="593"/>
      <c r="CI45" s="593"/>
      <c r="CJ45" s="593"/>
      <c r="CK45" s="593"/>
      <c r="CL45" s="593"/>
      <c r="CM45" s="593"/>
      <c r="CN45" s="593"/>
      <c r="CO45" s="593"/>
      <c r="CP45" s="593"/>
      <c r="CQ45" s="594"/>
      <c r="CR45" s="595">
        <v>211681</v>
      </c>
      <c r="CS45" s="621"/>
      <c r="CT45" s="621"/>
      <c r="CU45" s="621"/>
      <c r="CV45" s="621"/>
      <c r="CW45" s="621"/>
      <c r="CX45" s="621"/>
      <c r="CY45" s="622"/>
      <c r="CZ45" s="629">
        <v>4.5</v>
      </c>
      <c r="DA45" s="630"/>
      <c r="DB45" s="630"/>
      <c r="DC45" s="631"/>
      <c r="DD45" s="604">
        <v>62234</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3"/>
      <c r="CE46" s="704"/>
      <c r="CF46" s="592" t="s">
        <v>341</v>
      </c>
      <c r="CG46" s="593"/>
      <c r="CH46" s="593"/>
      <c r="CI46" s="593"/>
      <c r="CJ46" s="593"/>
      <c r="CK46" s="593"/>
      <c r="CL46" s="593"/>
      <c r="CM46" s="593"/>
      <c r="CN46" s="593"/>
      <c r="CO46" s="593"/>
      <c r="CP46" s="593"/>
      <c r="CQ46" s="594"/>
      <c r="CR46" s="595">
        <v>359857</v>
      </c>
      <c r="CS46" s="596"/>
      <c r="CT46" s="596"/>
      <c r="CU46" s="596"/>
      <c r="CV46" s="596"/>
      <c r="CW46" s="596"/>
      <c r="CX46" s="596"/>
      <c r="CY46" s="597"/>
      <c r="CZ46" s="629">
        <v>7.7</v>
      </c>
      <c r="DA46" s="688"/>
      <c r="DB46" s="688"/>
      <c r="DC46" s="689"/>
      <c r="DD46" s="604">
        <v>220823</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3"/>
      <c r="CE47" s="704"/>
      <c r="CF47" s="592" t="s">
        <v>342</v>
      </c>
      <c r="CG47" s="593"/>
      <c r="CH47" s="593"/>
      <c r="CI47" s="593"/>
      <c r="CJ47" s="593"/>
      <c r="CK47" s="593"/>
      <c r="CL47" s="593"/>
      <c r="CM47" s="593"/>
      <c r="CN47" s="593"/>
      <c r="CO47" s="593"/>
      <c r="CP47" s="593"/>
      <c r="CQ47" s="594"/>
      <c r="CR47" s="595" t="s">
        <v>223</v>
      </c>
      <c r="CS47" s="621"/>
      <c r="CT47" s="621"/>
      <c r="CU47" s="621"/>
      <c r="CV47" s="621"/>
      <c r="CW47" s="621"/>
      <c r="CX47" s="621"/>
      <c r="CY47" s="622"/>
      <c r="CZ47" s="629" t="s">
        <v>223</v>
      </c>
      <c r="DA47" s="630"/>
      <c r="DB47" s="630"/>
      <c r="DC47" s="631"/>
      <c r="DD47" s="604" t="s">
        <v>223</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5"/>
      <c r="CE48" s="706"/>
      <c r="CF48" s="592" t="s">
        <v>343</v>
      </c>
      <c r="CG48" s="593"/>
      <c r="CH48" s="593"/>
      <c r="CI48" s="593"/>
      <c r="CJ48" s="593"/>
      <c r="CK48" s="593"/>
      <c r="CL48" s="593"/>
      <c r="CM48" s="593"/>
      <c r="CN48" s="593"/>
      <c r="CO48" s="593"/>
      <c r="CP48" s="593"/>
      <c r="CQ48" s="594"/>
      <c r="CR48" s="595" t="s">
        <v>223</v>
      </c>
      <c r="CS48" s="596"/>
      <c r="CT48" s="596"/>
      <c r="CU48" s="596"/>
      <c r="CV48" s="596"/>
      <c r="CW48" s="596"/>
      <c r="CX48" s="596"/>
      <c r="CY48" s="597"/>
      <c r="CZ48" s="629" t="s">
        <v>223</v>
      </c>
      <c r="DA48" s="688"/>
      <c r="DB48" s="688"/>
      <c r="DC48" s="689"/>
      <c r="DD48" s="604" t="s">
        <v>223</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8" t="s">
        <v>344</v>
      </c>
      <c r="CE49" s="639"/>
      <c r="CF49" s="639"/>
      <c r="CG49" s="639"/>
      <c r="CH49" s="639"/>
      <c r="CI49" s="639"/>
      <c r="CJ49" s="639"/>
      <c r="CK49" s="639"/>
      <c r="CL49" s="639"/>
      <c r="CM49" s="639"/>
      <c r="CN49" s="639"/>
      <c r="CO49" s="639"/>
      <c r="CP49" s="639"/>
      <c r="CQ49" s="640"/>
      <c r="CR49" s="667">
        <v>4697936</v>
      </c>
      <c r="CS49" s="663"/>
      <c r="CT49" s="663"/>
      <c r="CU49" s="663"/>
      <c r="CV49" s="663"/>
      <c r="CW49" s="663"/>
      <c r="CX49" s="663"/>
      <c r="CY49" s="690"/>
      <c r="CZ49" s="691">
        <v>100</v>
      </c>
      <c r="DA49" s="692"/>
      <c r="DB49" s="692"/>
      <c r="DC49" s="693"/>
      <c r="DD49" s="694">
        <v>3354069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5005</v>
      </c>
      <c r="R7" s="725"/>
      <c r="S7" s="725"/>
      <c r="T7" s="725"/>
      <c r="U7" s="725"/>
      <c r="V7" s="725">
        <v>4680</v>
      </c>
      <c r="W7" s="725"/>
      <c r="X7" s="725"/>
      <c r="Y7" s="725"/>
      <c r="Z7" s="725"/>
      <c r="AA7" s="725">
        <v>325</v>
      </c>
      <c r="AB7" s="725"/>
      <c r="AC7" s="725"/>
      <c r="AD7" s="725"/>
      <c r="AE7" s="726"/>
      <c r="AF7" s="727">
        <v>214</v>
      </c>
      <c r="AG7" s="728"/>
      <c r="AH7" s="728"/>
      <c r="AI7" s="728"/>
      <c r="AJ7" s="729"/>
      <c r="AK7" s="764">
        <v>3</v>
      </c>
      <c r="AL7" s="765"/>
      <c r="AM7" s="765"/>
      <c r="AN7" s="765"/>
      <c r="AO7" s="765"/>
      <c r="AP7" s="765">
        <v>3746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550</v>
      </c>
      <c r="BS7" s="768" t="s">
        <v>551</v>
      </c>
      <c r="BT7" s="769"/>
      <c r="BU7" s="769"/>
      <c r="BV7" s="769"/>
      <c r="BW7" s="769"/>
      <c r="BX7" s="769"/>
      <c r="BY7" s="769"/>
      <c r="BZ7" s="769"/>
      <c r="CA7" s="769"/>
      <c r="CB7" s="769"/>
      <c r="CC7" s="769"/>
      <c r="CD7" s="769"/>
      <c r="CE7" s="769"/>
      <c r="CF7" s="769"/>
      <c r="CG7" s="770"/>
      <c r="CH7" s="761">
        <v>0</v>
      </c>
      <c r="CI7" s="762"/>
      <c r="CJ7" s="762"/>
      <c r="CK7" s="762"/>
      <c r="CL7" s="763"/>
      <c r="CM7" s="761">
        <v>4</v>
      </c>
      <c r="CN7" s="762"/>
      <c r="CO7" s="762"/>
      <c r="CP7" s="762"/>
      <c r="CQ7" s="763"/>
      <c r="CR7" s="761">
        <v>1</v>
      </c>
      <c r="CS7" s="762"/>
      <c r="CT7" s="762"/>
      <c r="CU7" s="762"/>
      <c r="CV7" s="763"/>
      <c r="CW7" s="761" t="s">
        <v>478</v>
      </c>
      <c r="CX7" s="762"/>
      <c r="CY7" s="762"/>
      <c r="CZ7" s="762"/>
      <c r="DA7" s="763"/>
      <c r="DB7" s="761" t="s">
        <v>478</v>
      </c>
      <c r="DC7" s="762"/>
      <c r="DD7" s="762"/>
      <c r="DE7" s="762"/>
      <c r="DF7" s="763"/>
      <c r="DG7" s="761" t="s">
        <v>478</v>
      </c>
      <c r="DH7" s="762"/>
      <c r="DI7" s="762"/>
      <c r="DJ7" s="762"/>
      <c r="DK7" s="763"/>
      <c r="DL7" s="761" t="s">
        <v>478</v>
      </c>
      <c r="DM7" s="762"/>
      <c r="DN7" s="762"/>
      <c r="DO7" s="762"/>
      <c r="DP7" s="763"/>
      <c r="DQ7" s="761" t="s">
        <v>478</v>
      </c>
      <c r="DR7" s="762"/>
      <c r="DS7" s="762"/>
      <c r="DT7" s="762"/>
      <c r="DU7" s="763"/>
      <c r="DV7" s="742"/>
      <c r="DW7" s="743"/>
      <c r="DX7" s="743"/>
      <c r="DY7" s="743"/>
      <c r="DZ7" s="744"/>
      <c r="EA7" s="207"/>
    </row>
    <row r="8" spans="1:131" s="208" customFormat="1" ht="26.25" customHeight="1" x14ac:dyDescent="0.15">
      <c r="A8" s="214">
        <v>2</v>
      </c>
      <c r="B8" s="745" t="s">
        <v>368</v>
      </c>
      <c r="C8" s="746"/>
      <c r="D8" s="746"/>
      <c r="E8" s="746"/>
      <c r="F8" s="746"/>
      <c r="G8" s="746"/>
      <c r="H8" s="746"/>
      <c r="I8" s="746"/>
      <c r="J8" s="746"/>
      <c r="K8" s="746"/>
      <c r="L8" s="746"/>
      <c r="M8" s="746"/>
      <c r="N8" s="746"/>
      <c r="O8" s="746"/>
      <c r="P8" s="747"/>
      <c r="Q8" s="748">
        <v>22</v>
      </c>
      <c r="R8" s="749"/>
      <c r="S8" s="749"/>
      <c r="T8" s="749"/>
      <c r="U8" s="749"/>
      <c r="V8" s="749">
        <v>18</v>
      </c>
      <c r="W8" s="749"/>
      <c r="X8" s="749"/>
      <c r="Y8" s="749"/>
      <c r="Z8" s="749"/>
      <c r="AA8" s="749">
        <v>4</v>
      </c>
      <c r="AB8" s="749"/>
      <c r="AC8" s="749"/>
      <c r="AD8" s="749"/>
      <c r="AE8" s="750"/>
      <c r="AF8" s="751">
        <v>4</v>
      </c>
      <c r="AG8" s="752"/>
      <c r="AH8" s="752"/>
      <c r="AI8" s="752"/>
      <c r="AJ8" s="753"/>
      <c r="AK8" s="754" t="s">
        <v>535</v>
      </c>
      <c r="AL8" s="755"/>
      <c r="AM8" s="755"/>
      <c r="AN8" s="755"/>
      <c r="AO8" s="755"/>
      <c r="AP8" s="755">
        <v>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5027</v>
      </c>
      <c r="R23" s="784"/>
      <c r="S23" s="784"/>
      <c r="T23" s="784"/>
      <c r="U23" s="784"/>
      <c r="V23" s="784">
        <v>4698</v>
      </c>
      <c r="W23" s="784"/>
      <c r="X23" s="784"/>
      <c r="Y23" s="784"/>
      <c r="Z23" s="784"/>
      <c r="AA23" s="784">
        <v>329</v>
      </c>
      <c r="AB23" s="784"/>
      <c r="AC23" s="784"/>
      <c r="AD23" s="784"/>
      <c r="AE23" s="785"/>
      <c r="AF23" s="786">
        <v>218</v>
      </c>
      <c r="AG23" s="784"/>
      <c r="AH23" s="784"/>
      <c r="AI23" s="784"/>
      <c r="AJ23" s="787"/>
      <c r="AK23" s="788"/>
      <c r="AL23" s="789"/>
      <c r="AM23" s="789"/>
      <c r="AN23" s="789"/>
      <c r="AO23" s="789"/>
      <c r="AP23" s="784">
        <v>3749</v>
      </c>
      <c r="AQ23" s="784"/>
      <c r="AR23" s="784"/>
      <c r="AS23" s="784"/>
      <c r="AT23" s="784"/>
      <c r="AU23" s="790"/>
      <c r="AV23" s="790"/>
      <c r="AW23" s="790"/>
      <c r="AX23" s="790"/>
      <c r="AY23" s="791"/>
      <c r="AZ23" s="799" t="s">
        <v>223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536</v>
      </c>
      <c r="C28" s="722"/>
      <c r="D28" s="722"/>
      <c r="E28" s="722"/>
      <c r="F28" s="722"/>
      <c r="G28" s="722"/>
      <c r="H28" s="722"/>
      <c r="I28" s="722"/>
      <c r="J28" s="722"/>
      <c r="K28" s="722"/>
      <c r="L28" s="722"/>
      <c r="M28" s="722"/>
      <c r="N28" s="722"/>
      <c r="O28" s="722"/>
      <c r="P28" s="723"/>
      <c r="Q28" s="812">
        <v>1895</v>
      </c>
      <c r="R28" s="813"/>
      <c r="S28" s="813"/>
      <c r="T28" s="813"/>
      <c r="U28" s="813"/>
      <c r="V28" s="813">
        <v>1734</v>
      </c>
      <c r="W28" s="813"/>
      <c r="X28" s="813"/>
      <c r="Y28" s="813"/>
      <c r="Z28" s="813"/>
      <c r="AA28" s="813">
        <v>161</v>
      </c>
      <c r="AB28" s="813"/>
      <c r="AC28" s="813"/>
      <c r="AD28" s="813"/>
      <c r="AE28" s="814"/>
      <c r="AF28" s="815">
        <v>161</v>
      </c>
      <c r="AG28" s="813"/>
      <c r="AH28" s="813"/>
      <c r="AI28" s="813"/>
      <c r="AJ28" s="816"/>
      <c r="AK28" s="817">
        <v>118</v>
      </c>
      <c r="AL28" s="808"/>
      <c r="AM28" s="808"/>
      <c r="AN28" s="808"/>
      <c r="AO28" s="808"/>
      <c r="AP28" s="808" t="s">
        <v>537</v>
      </c>
      <c r="AQ28" s="808"/>
      <c r="AR28" s="808"/>
      <c r="AS28" s="808"/>
      <c r="AT28" s="808"/>
      <c r="AU28" s="808" t="s">
        <v>537</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1406</v>
      </c>
      <c r="R29" s="749"/>
      <c r="S29" s="749"/>
      <c r="T29" s="749"/>
      <c r="U29" s="749"/>
      <c r="V29" s="749">
        <v>1324</v>
      </c>
      <c r="W29" s="749"/>
      <c r="X29" s="749"/>
      <c r="Y29" s="749"/>
      <c r="Z29" s="749"/>
      <c r="AA29" s="749">
        <v>82</v>
      </c>
      <c r="AB29" s="749"/>
      <c r="AC29" s="749"/>
      <c r="AD29" s="749"/>
      <c r="AE29" s="750"/>
      <c r="AF29" s="751">
        <v>82</v>
      </c>
      <c r="AG29" s="752"/>
      <c r="AH29" s="752"/>
      <c r="AI29" s="752"/>
      <c r="AJ29" s="753"/>
      <c r="AK29" s="820">
        <v>187</v>
      </c>
      <c r="AL29" s="821"/>
      <c r="AM29" s="821"/>
      <c r="AN29" s="821"/>
      <c r="AO29" s="821"/>
      <c r="AP29" s="821" t="s">
        <v>538</v>
      </c>
      <c r="AQ29" s="821"/>
      <c r="AR29" s="821"/>
      <c r="AS29" s="821"/>
      <c r="AT29" s="821"/>
      <c r="AU29" s="821" t="s">
        <v>537</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148</v>
      </c>
      <c r="R30" s="749"/>
      <c r="S30" s="749"/>
      <c r="T30" s="749"/>
      <c r="U30" s="749"/>
      <c r="V30" s="749">
        <v>145</v>
      </c>
      <c r="W30" s="749"/>
      <c r="X30" s="749"/>
      <c r="Y30" s="749"/>
      <c r="Z30" s="749"/>
      <c r="AA30" s="749">
        <v>3</v>
      </c>
      <c r="AB30" s="749"/>
      <c r="AC30" s="749"/>
      <c r="AD30" s="749"/>
      <c r="AE30" s="750"/>
      <c r="AF30" s="751">
        <v>3</v>
      </c>
      <c r="AG30" s="752"/>
      <c r="AH30" s="752"/>
      <c r="AI30" s="752"/>
      <c r="AJ30" s="753"/>
      <c r="AK30" s="820">
        <v>48</v>
      </c>
      <c r="AL30" s="821"/>
      <c r="AM30" s="821"/>
      <c r="AN30" s="821"/>
      <c r="AO30" s="821"/>
      <c r="AP30" s="821" t="s">
        <v>538</v>
      </c>
      <c r="AQ30" s="821"/>
      <c r="AR30" s="821"/>
      <c r="AS30" s="821"/>
      <c r="AT30" s="821"/>
      <c r="AU30" s="821" t="s">
        <v>539</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204</v>
      </c>
      <c r="R31" s="749"/>
      <c r="S31" s="749"/>
      <c r="T31" s="749"/>
      <c r="U31" s="749"/>
      <c r="V31" s="749">
        <v>166</v>
      </c>
      <c r="W31" s="749"/>
      <c r="X31" s="749"/>
      <c r="Y31" s="749"/>
      <c r="Z31" s="749"/>
      <c r="AA31" s="749">
        <v>38</v>
      </c>
      <c r="AB31" s="749"/>
      <c r="AC31" s="749"/>
      <c r="AD31" s="749"/>
      <c r="AE31" s="750"/>
      <c r="AF31" s="751">
        <v>312</v>
      </c>
      <c r="AG31" s="752"/>
      <c r="AH31" s="752"/>
      <c r="AI31" s="752"/>
      <c r="AJ31" s="753"/>
      <c r="AK31" s="820">
        <v>1</v>
      </c>
      <c r="AL31" s="821"/>
      <c r="AM31" s="821"/>
      <c r="AN31" s="821"/>
      <c r="AO31" s="821"/>
      <c r="AP31" s="821">
        <v>638</v>
      </c>
      <c r="AQ31" s="821"/>
      <c r="AR31" s="821"/>
      <c r="AS31" s="821"/>
      <c r="AT31" s="821"/>
      <c r="AU31" s="821">
        <v>10</v>
      </c>
      <c r="AV31" s="821"/>
      <c r="AW31" s="821"/>
      <c r="AX31" s="821"/>
      <c r="AY31" s="821"/>
      <c r="AZ31" s="822" t="s">
        <v>537</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36</v>
      </c>
      <c r="R32" s="749"/>
      <c r="S32" s="749"/>
      <c r="T32" s="749"/>
      <c r="U32" s="749"/>
      <c r="V32" s="749">
        <v>33</v>
      </c>
      <c r="W32" s="749"/>
      <c r="X32" s="749"/>
      <c r="Y32" s="749"/>
      <c r="Z32" s="749"/>
      <c r="AA32" s="749">
        <v>3</v>
      </c>
      <c r="AB32" s="749"/>
      <c r="AC32" s="749"/>
      <c r="AD32" s="749"/>
      <c r="AE32" s="750"/>
      <c r="AF32" s="751">
        <v>3</v>
      </c>
      <c r="AG32" s="752"/>
      <c r="AH32" s="752"/>
      <c r="AI32" s="752"/>
      <c r="AJ32" s="753"/>
      <c r="AK32" s="820">
        <v>26</v>
      </c>
      <c r="AL32" s="821"/>
      <c r="AM32" s="821"/>
      <c r="AN32" s="821"/>
      <c r="AO32" s="821"/>
      <c r="AP32" s="821">
        <v>262</v>
      </c>
      <c r="AQ32" s="821"/>
      <c r="AR32" s="821"/>
      <c r="AS32" s="821"/>
      <c r="AT32" s="821"/>
      <c r="AU32" s="821">
        <v>252</v>
      </c>
      <c r="AV32" s="821"/>
      <c r="AW32" s="821"/>
      <c r="AX32" s="821"/>
      <c r="AY32" s="821"/>
      <c r="AZ32" s="822" t="s">
        <v>537</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561</v>
      </c>
      <c r="AG63" s="832"/>
      <c r="AH63" s="832"/>
      <c r="AI63" s="832"/>
      <c r="AJ63" s="833"/>
      <c r="AK63" s="834"/>
      <c r="AL63" s="829"/>
      <c r="AM63" s="829"/>
      <c r="AN63" s="829"/>
      <c r="AO63" s="829"/>
      <c r="AP63" s="832">
        <v>900</v>
      </c>
      <c r="AQ63" s="832"/>
      <c r="AR63" s="832"/>
      <c r="AS63" s="832"/>
      <c r="AT63" s="832"/>
      <c r="AU63" s="832">
        <v>262</v>
      </c>
      <c r="AV63" s="832"/>
      <c r="AW63" s="832"/>
      <c r="AX63" s="832"/>
      <c r="AY63" s="832"/>
      <c r="AZ63" s="836"/>
      <c r="BA63" s="836"/>
      <c r="BB63" s="836"/>
      <c r="BC63" s="836"/>
      <c r="BD63" s="836"/>
      <c r="BE63" s="837"/>
      <c r="BF63" s="837"/>
      <c r="BG63" s="837"/>
      <c r="BH63" s="837"/>
      <c r="BI63" s="838"/>
      <c r="BJ63" s="839" t="s">
        <v>223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392</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2</v>
      </c>
      <c r="R68" s="856"/>
      <c r="S68" s="856"/>
      <c r="T68" s="856"/>
      <c r="U68" s="856"/>
      <c r="V68" s="856">
        <v>1</v>
      </c>
      <c r="W68" s="856"/>
      <c r="X68" s="856"/>
      <c r="Y68" s="856"/>
      <c r="Z68" s="856"/>
      <c r="AA68" s="856">
        <v>1</v>
      </c>
      <c r="AB68" s="856"/>
      <c r="AC68" s="856"/>
      <c r="AD68" s="856"/>
      <c r="AE68" s="856"/>
      <c r="AF68" s="856">
        <v>1</v>
      </c>
      <c r="AG68" s="856"/>
      <c r="AH68" s="856"/>
      <c r="AI68" s="856"/>
      <c r="AJ68" s="856"/>
      <c r="AK68" s="856" t="s">
        <v>538</v>
      </c>
      <c r="AL68" s="856"/>
      <c r="AM68" s="856"/>
      <c r="AN68" s="856"/>
      <c r="AO68" s="856"/>
      <c r="AP68" s="856" t="s">
        <v>537</v>
      </c>
      <c r="AQ68" s="856"/>
      <c r="AR68" s="856"/>
      <c r="AS68" s="856"/>
      <c r="AT68" s="856"/>
      <c r="AU68" s="856" t="s">
        <v>537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5737</v>
      </c>
      <c r="R69" s="821"/>
      <c r="S69" s="821"/>
      <c r="T69" s="821"/>
      <c r="U69" s="821"/>
      <c r="V69" s="821">
        <v>5407</v>
      </c>
      <c r="W69" s="821"/>
      <c r="X69" s="821"/>
      <c r="Y69" s="821"/>
      <c r="Z69" s="821"/>
      <c r="AA69" s="821">
        <v>330</v>
      </c>
      <c r="AB69" s="821"/>
      <c r="AC69" s="821"/>
      <c r="AD69" s="821"/>
      <c r="AE69" s="821"/>
      <c r="AF69" s="821">
        <v>330</v>
      </c>
      <c r="AG69" s="821"/>
      <c r="AH69" s="821"/>
      <c r="AI69" s="821"/>
      <c r="AJ69" s="821"/>
      <c r="AK69" s="821">
        <v>12</v>
      </c>
      <c r="AL69" s="821"/>
      <c r="AM69" s="821"/>
      <c r="AN69" s="821"/>
      <c r="AO69" s="821"/>
      <c r="AP69" s="821" t="s">
        <v>537</v>
      </c>
      <c r="AQ69" s="821"/>
      <c r="AR69" s="821"/>
      <c r="AS69" s="821"/>
      <c r="AT69" s="821"/>
      <c r="AU69" s="821" t="s">
        <v>537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121</v>
      </c>
      <c r="R70" s="821"/>
      <c r="S70" s="821"/>
      <c r="T70" s="821"/>
      <c r="U70" s="821"/>
      <c r="V70" s="821">
        <v>60</v>
      </c>
      <c r="W70" s="821"/>
      <c r="X70" s="821"/>
      <c r="Y70" s="821"/>
      <c r="Z70" s="821"/>
      <c r="AA70" s="821">
        <v>61</v>
      </c>
      <c r="AB70" s="821"/>
      <c r="AC70" s="821"/>
      <c r="AD70" s="821"/>
      <c r="AE70" s="821"/>
      <c r="AF70" s="821">
        <v>61</v>
      </c>
      <c r="AG70" s="821"/>
      <c r="AH70" s="821"/>
      <c r="AI70" s="821"/>
      <c r="AJ70" s="821"/>
      <c r="AK70" s="821" t="s">
        <v>537</v>
      </c>
      <c r="AL70" s="821"/>
      <c r="AM70" s="821"/>
      <c r="AN70" s="821"/>
      <c r="AO70" s="821"/>
      <c r="AP70" s="821" t="s">
        <v>537</v>
      </c>
      <c r="AQ70" s="821"/>
      <c r="AR70" s="821"/>
      <c r="AS70" s="821"/>
      <c r="AT70" s="821"/>
      <c r="AU70" s="821" t="s">
        <v>537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23</v>
      </c>
      <c r="R71" s="821"/>
      <c r="S71" s="821"/>
      <c r="T71" s="821"/>
      <c r="U71" s="821"/>
      <c r="V71" s="821">
        <v>22</v>
      </c>
      <c r="W71" s="821"/>
      <c r="X71" s="821"/>
      <c r="Y71" s="821"/>
      <c r="Z71" s="821"/>
      <c r="AA71" s="821">
        <v>1</v>
      </c>
      <c r="AB71" s="821"/>
      <c r="AC71" s="821"/>
      <c r="AD71" s="821"/>
      <c r="AE71" s="821"/>
      <c r="AF71" s="821">
        <v>1</v>
      </c>
      <c r="AG71" s="821"/>
      <c r="AH71" s="821"/>
      <c r="AI71" s="821"/>
      <c r="AJ71" s="821"/>
      <c r="AK71" s="821" t="s">
        <v>537</v>
      </c>
      <c r="AL71" s="821"/>
      <c r="AM71" s="821"/>
      <c r="AN71" s="821"/>
      <c r="AO71" s="821"/>
      <c r="AP71" s="821" t="s">
        <v>538</v>
      </c>
      <c r="AQ71" s="821"/>
      <c r="AR71" s="821"/>
      <c r="AS71" s="821"/>
      <c r="AT71" s="821"/>
      <c r="AU71" s="821" t="s">
        <v>537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544</v>
      </c>
      <c r="C72" s="864"/>
      <c r="D72" s="864"/>
      <c r="E72" s="864"/>
      <c r="F72" s="864"/>
      <c r="G72" s="864"/>
      <c r="H72" s="864"/>
      <c r="I72" s="864"/>
      <c r="J72" s="864"/>
      <c r="K72" s="864"/>
      <c r="L72" s="864"/>
      <c r="M72" s="864"/>
      <c r="N72" s="864"/>
      <c r="O72" s="864"/>
      <c r="P72" s="865"/>
      <c r="Q72" s="866">
        <v>258</v>
      </c>
      <c r="R72" s="821"/>
      <c r="S72" s="821"/>
      <c r="T72" s="821"/>
      <c r="U72" s="821"/>
      <c r="V72" s="821">
        <v>234</v>
      </c>
      <c r="W72" s="821"/>
      <c r="X72" s="821"/>
      <c r="Y72" s="821"/>
      <c r="Z72" s="821"/>
      <c r="AA72" s="821">
        <v>24</v>
      </c>
      <c r="AB72" s="821"/>
      <c r="AC72" s="821"/>
      <c r="AD72" s="821"/>
      <c r="AE72" s="821"/>
      <c r="AF72" s="821">
        <v>24</v>
      </c>
      <c r="AG72" s="821"/>
      <c r="AH72" s="821"/>
      <c r="AI72" s="821"/>
      <c r="AJ72" s="821"/>
      <c r="AK72" s="821" t="s">
        <v>549</v>
      </c>
      <c r="AL72" s="821"/>
      <c r="AM72" s="821"/>
      <c r="AN72" s="821"/>
      <c r="AO72" s="821"/>
      <c r="AP72" s="821">
        <v>25</v>
      </c>
      <c r="AQ72" s="821"/>
      <c r="AR72" s="821"/>
      <c r="AS72" s="821"/>
      <c r="AT72" s="821"/>
      <c r="AU72" s="821">
        <v>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545</v>
      </c>
      <c r="C73" s="864"/>
      <c r="D73" s="864"/>
      <c r="E73" s="864"/>
      <c r="F73" s="864"/>
      <c r="G73" s="864"/>
      <c r="H73" s="864"/>
      <c r="I73" s="864"/>
      <c r="J73" s="864"/>
      <c r="K73" s="864"/>
      <c r="L73" s="864"/>
      <c r="M73" s="864"/>
      <c r="N73" s="864"/>
      <c r="O73" s="864"/>
      <c r="P73" s="865"/>
      <c r="Q73" s="866">
        <v>2242</v>
      </c>
      <c r="R73" s="821"/>
      <c r="S73" s="821"/>
      <c r="T73" s="821"/>
      <c r="U73" s="821"/>
      <c r="V73" s="821">
        <v>2115</v>
      </c>
      <c r="W73" s="821"/>
      <c r="X73" s="821"/>
      <c r="Y73" s="821"/>
      <c r="Z73" s="821"/>
      <c r="AA73" s="821">
        <v>127</v>
      </c>
      <c r="AB73" s="821"/>
      <c r="AC73" s="821"/>
      <c r="AD73" s="821"/>
      <c r="AE73" s="821"/>
      <c r="AF73" s="821">
        <v>91</v>
      </c>
      <c r="AG73" s="821"/>
      <c r="AH73" s="821"/>
      <c r="AI73" s="821"/>
      <c r="AJ73" s="821"/>
      <c r="AK73" s="821" t="s">
        <v>537</v>
      </c>
      <c r="AL73" s="821"/>
      <c r="AM73" s="821"/>
      <c r="AN73" s="821"/>
      <c r="AO73" s="821"/>
      <c r="AP73" s="821">
        <v>1797</v>
      </c>
      <c r="AQ73" s="821"/>
      <c r="AR73" s="821"/>
      <c r="AS73" s="821"/>
      <c r="AT73" s="821"/>
      <c r="AU73" s="821">
        <v>203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546</v>
      </c>
      <c r="C74" s="864"/>
      <c r="D74" s="864"/>
      <c r="E74" s="864"/>
      <c r="F74" s="864"/>
      <c r="G74" s="864"/>
      <c r="H74" s="864"/>
      <c r="I74" s="864"/>
      <c r="J74" s="864"/>
      <c r="K74" s="864"/>
      <c r="L74" s="864"/>
      <c r="M74" s="864"/>
      <c r="N74" s="864"/>
      <c r="O74" s="864"/>
      <c r="P74" s="865"/>
      <c r="Q74" s="866">
        <v>360</v>
      </c>
      <c r="R74" s="821"/>
      <c r="S74" s="821"/>
      <c r="T74" s="821"/>
      <c r="U74" s="821"/>
      <c r="V74" s="821">
        <v>341</v>
      </c>
      <c r="W74" s="821"/>
      <c r="X74" s="821"/>
      <c r="Y74" s="821"/>
      <c r="Z74" s="821"/>
      <c r="AA74" s="821">
        <v>19</v>
      </c>
      <c r="AB74" s="821"/>
      <c r="AC74" s="821"/>
      <c r="AD74" s="821"/>
      <c r="AE74" s="821"/>
      <c r="AF74" s="821">
        <v>19</v>
      </c>
      <c r="AG74" s="821"/>
      <c r="AH74" s="821"/>
      <c r="AI74" s="821"/>
      <c r="AJ74" s="821"/>
      <c r="AK74" s="821" t="s">
        <v>537</v>
      </c>
      <c r="AL74" s="821"/>
      <c r="AM74" s="821"/>
      <c r="AN74" s="821"/>
      <c r="AO74" s="821"/>
      <c r="AP74" s="821">
        <v>44</v>
      </c>
      <c r="AQ74" s="821"/>
      <c r="AR74" s="821"/>
      <c r="AS74" s="821"/>
      <c r="AT74" s="821"/>
      <c r="AU74" s="821">
        <v>21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547</v>
      </c>
      <c r="C75" s="864"/>
      <c r="D75" s="864"/>
      <c r="E75" s="864"/>
      <c r="F75" s="864"/>
      <c r="G75" s="864"/>
      <c r="H75" s="864"/>
      <c r="I75" s="864"/>
      <c r="J75" s="864"/>
      <c r="K75" s="864"/>
      <c r="L75" s="864"/>
      <c r="M75" s="864"/>
      <c r="N75" s="864"/>
      <c r="O75" s="864"/>
      <c r="P75" s="865"/>
      <c r="Q75" s="869">
        <v>1022</v>
      </c>
      <c r="R75" s="870"/>
      <c r="S75" s="870"/>
      <c r="T75" s="870"/>
      <c r="U75" s="820"/>
      <c r="V75" s="871">
        <v>1018</v>
      </c>
      <c r="W75" s="870"/>
      <c r="X75" s="870"/>
      <c r="Y75" s="870"/>
      <c r="Z75" s="820"/>
      <c r="AA75" s="871">
        <v>4</v>
      </c>
      <c r="AB75" s="870"/>
      <c r="AC75" s="870"/>
      <c r="AD75" s="870"/>
      <c r="AE75" s="820"/>
      <c r="AF75" s="871">
        <v>4</v>
      </c>
      <c r="AG75" s="870"/>
      <c r="AH75" s="870"/>
      <c r="AI75" s="870"/>
      <c r="AJ75" s="820"/>
      <c r="AK75" s="871">
        <v>7</v>
      </c>
      <c r="AL75" s="870"/>
      <c r="AM75" s="870"/>
      <c r="AN75" s="870"/>
      <c r="AO75" s="820"/>
      <c r="AP75" s="871" t="s">
        <v>537</v>
      </c>
      <c r="AQ75" s="870"/>
      <c r="AR75" s="870"/>
      <c r="AS75" s="870"/>
      <c r="AT75" s="820"/>
      <c r="AU75" s="871" t="s">
        <v>537</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548</v>
      </c>
      <c r="C76" s="864"/>
      <c r="D76" s="864"/>
      <c r="E76" s="864"/>
      <c r="F76" s="864"/>
      <c r="G76" s="864"/>
      <c r="H76" s="864"/>
      <c r="I76" s="864"/>
      <c r="J76" s="864"/>
      <c r="K76" s="864"/>
      <c r="L76" s="864"/>
      <c r="M76" s="864"/>
      <c r="N76" s="864"/>
      <c r="O76" s="864"/>
      <c r="P76" s="865"/>
      <c r="Q76" s="869">
        <v>126823</v>
      </c>
      <c r="R76" s="870"/>
      <c r="S76" s="870"/>
      <c r="T76" s="870"/>
      <c r="U76" s="820"/>
      <c r="V76" s="871">
        <v>119653</v>
      </c>
      <c r="W76" s="870"/>
      <c r="X76" s="870"/>
      <c r="Y76" s="870"/>
      <c r="Z76" s="820"/>
      <c r="AA76" s="871">
        <v>7170</v>
      </c>
      <c r="AB76" s="870"/>
      <c r="AC76" s="870"/>
      <c r="AD76" s="870"/>
      <c r="AE76" s="820"/>
      <c r="AF76" s="871">
        <v>7170</v>
      </c>
      <c r="AG76" s="870"/>
      <c r="AH76" s="870"/>
      <c r="AI76" s="870"/>
      <c r="AJ76" s="820"/>
      <c r="AK76" s="871" t="s">
        <v>537</v>
      </c>
      <c r="AL76" s="870"/>
      <c r="AM76" s="870"/>
      <c r="AN76" s="870"/>
      <c r="AO76" s="820"/>
      <c r="AP76" s="871" t="s">
        <v>537</v>
      </c>
      <c r="AQ76" s="870"/>
      <c r="AR76" s="870"/>
      <c r="AS76" s="870"/>
      <c r="AT76" s="820"/>
      <c r="AU76" s="871" t="s">
        <v>537</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7701</v>
      </c>
      <c r="AG88" s="832"/>
      <c r="AH88" s="832"/>
      <c r="AI88" s="832"/>
      <c r="AJ88" s="832"/>
      <c r="AK88" s="829"/>
      <c r="AL88" s="829"/>
      <c r="AM88" s="829"/>
      <c r="AN88" s="829"/>
      <c r="AO88" s="829"/>
      <c r="AP88" s="832">
        <v>1866</v>
      </c>
      <c r="AQ88" s="832"/>
      <c r="AR88" s="832"/>
      <c r="AS88" s="832"/>
      <c r="AT88" s="832"/>
      <c r="AU88" s="832">
        <v>227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v>
      </c>
      <c r="CS102" s="840"/>
      <c r="CT102" s="840"/>
      <c r="CU102" s="840"/>
      <c r="CV102" s="883"/>
      <c r="CW102" s="882" t="s">
        <v>552</v>
      </c>
      <c r="CX102" s="840"/>
      <c r="CY102" s="840"/>
      <c r="CZ102" s="840"/>
      <c r="DA102" s="883"/>
      <c r="DB102" s="882" t="s">
        <v>552</v>
      </c>
      <c r="DC102" s="840"/>
      <c r="DD102" s="840"/>
      <c r="DE102" s="840"/>
      <c r="DF102" s="883"/>
      <c r="DG102" s="882" t="s">
        <v>552</v>
      </c>
      <c r="DH102" s="840"/>
      <c r="DI102" s="840"/>
      <c r="DJ102" s="840"/>
      <c r="DK102" s="883"/>
      <c r="DL102" s="882" t="s">
        <v>552</v>
      </c>
      <c r="DM102" s="840"/>
      <c r="DN102" s="840"/>
      <c r="DO102" s="840"/>
      <c r="DP102" s="883"/>
      <c r="DQ102" s="882" t="s">
        <v>552</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289</v>
      </c>
      <c r="AG109" s="885"/>
      <c r="AH109" s="885"/>
      <c r="AI109" s="885"/>
      <c r="AJ109" s="886"/>
      <c r="AK109" s="884" t="s">
        <v>288</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289</v>
      </c>
      <c r="BW109" s="885"/>
      <c r="BX109" s="885"/>
      <c r="BY109" s="885"/>
      <c r="BZ109" s="886"/>
      <c r="CA109" s="884" t="s">
        <v>288</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289</v>
      </c>
      <c r="DM109" s="885"/>
      <c r="DN109" s="885"/>
      <c r="DO109" s="885"/>
      <c r="DP109" s="886"/>
      <c r="DQ109" s="884" t="s">
        <v>288</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421045</v>
      </c>
      <c r="AB110" s="892"/>
      <c r="AC110" s="892"/>
      <c r="AD110" s="892"/>
      <c r="AE110" s="893"/>
      <c r="AF110" s="894">
        <v>421681</v>
      </c>
      <c r="AG110" s="892"/>
      <c r="AH110" s="892"/>
      <c r="AI110" s="892"/>
      <c r="AJ110" s="893"/>
      <c r="AK110" s="894">
        <v>422503</v>
      </c>
      <c r="AL110" s="892"/>
      <c r="AM110" s="892"/>
      <c r="AN110" s="892"/>
      <c r="AO110" s="893"/>
      <c r="AP110" s="895">
        <v>14.6</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3938182</v>
      </c>
      <c r="BR110" s="927"/>
      <c r="BS110" s="927"/>
      <c r="BT110" s="927"/>
      <c r="BU110" s="927"/>
      <c r="BV110" s="927">
        <v>3830471</v>
      </c>
      <c r="BW110" s="927"/>
      <c r="BX110" s="927"/>
      <c r="BY110" s="927"/>
      <c r="BZ110" s="927"/>
      <c r="CA110" s="927">
        <v>3749447</v>
      </c>
      <c r="CB110" s="927"/>
      <c r="CC110" s="927"/>
      <c r="CD110" s="927"/>
      <c r="CE110" s="927"/>
      <c r="CF110" s="941">
        <v>129.30000000000001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v>45864</v>
      </c>
      <c r="BR111" s="920"/>
      <c r="BS111" s="920"/>
      <c r="BT111" s="920"/>
      <c r="BU111" s="920"/>
      <c r="BV111" s="920">
        <v>52311</v>
      </c>
      <c r="BW111" s="920"/>
      <c r="BX111" s="920"/>
      <c r="BY111" s="920"/>
      <c r="BZ111" s="920"/>
      <c r="CA111" s="920">
        <v>44080</v>
      </c>
      <c r="CB111" s="920"/>
      <c r="CC111" s="920"/>
      <c r="CD111" s="920"/>
      <c r="CE111" s="920"/>
      <c r="CF111" s="914">
        <v>1.5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303246</v>
      </c>
      <c r="BR112" s="920"/>
      <c r="BS112" s="920"/>
      <c r="BT112" s="920"/>
      <c r="BU112" s="920"/>
      <c r="BV112" s="920">
        <v>286145</v>
      </c>
      <c r="BW112" s="920"/>
      <c r="BX112" s="920"/>
      <c r="BY112" s="920"/>
      <c r="BZ112" s="920"/>
      <c r="CA112" s="920">
        <v>262354</v>
      </c>
      <c r="CB112" s="920"/>
      <c r="CC112" s="920"/>
      <c r="CD112" s="920"/>
      <c r="CE112" s="920"/>
      <c r="CF112" s="914">
        <v>9.1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23995</v>
      </c>
      <c r="AB113" s="934"/>
      <c r="AC113" s="934"/>
      <c r="AD113" s="934"/>
      <c r="AE113" s="935"/>
      <c r="AF113" s="936">
        <v>24020</v>
      </c>
      <c r="AG113" s="934"/>
      <c r="AH113" s="934"/>
      <c r="AI113" s="934"/>
      <c r="AJ113" s="935"/>
      <c r="AK113" s="936">
        <v>21912</v>
      </c>
      <c r="AL113" s="934"/>
      <c r="AM113" s="934"/>
      <c r="AN113" s="934"/>
      <c r="AO113" s="935"/>
      <c r="AP113" s="937">
        <v>0.8</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370820</v>
      </c>
      <c r="BR113" s="920"/>
      <c r="BS113" s="920"/>
      <c r="BT113" s="920"/>
      <c r="BU113" s="920"/>
      <c r="BV113" s="920">
        <v>297340</v>
      </c>
      <c r="BW113" s="920"/>
      <c r="BX113" s="920"/>
      <c r="BY113" s="920"/>
      <c r="BZ113" s="920"/>
      <c r="CA113" s="920">
        <v>226894</v>
      </c>
      <c r="CB113" s="920"/>
      <c r="CC113" s="920"/>
      <c r="CD113" s="920"/>
      <c r="CE113" s="920"/>
      <c r="CF113" s="914">
        <v>7.8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78122</v>
      </c>
      <c r="AB114" s="959"/>
      <c r="AC114" s="959"/>
      <c r="AD114" s="959"/>
      <c r="AE114" s="960"/>
      <c r="AF114" s="961">
        <v>78122</v>
      </c>
      <c r="AG114" s="959"/>
      <c r="AH114" s="959"/>
      <c r="AI114" s="959"/>
      <c r="AJ114" s="960"/>
      <c r="AK114" s="961">
        <v>77227</v>
      </c>
      <c r="AL114" s="959"/>
      <c r="AM114" s="959"/>
      <c r="AN114" s="959"/>
      <c r="AO114" s="960"/>
      <c r="AP114" s="962">
        <v>2.7</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779029</v>
      </c>
      <c r="BR114" s="920"/>
      <c r="BS114" s="920"/>
      <c r="BT114" s="920"/>
      <c r="BU114" s="920"/>
      <c r="BV114" s="920">
        <v>717320</v>
      </c>
      <c r="BW114" s="920"/>
      <c r="BX114" s="920"/>
      <c r="BY114" s="920"/>
      <c r="BZ114" s="920"/>
      <c r="CA114" s="920">
        <v>734810</v>
      </c>
      <c r="CB114" s="920"/>
      <c r="CC114" s="920"/>
      <c r="CD114" s="920"/>
      <c r="CE114" s="920"/>
      <c r="CF114" s="914">
        <v>25.3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33424</v>
      </c>
      <c r="AB115" s="934"/>
      <c r="AC115" s="934"/>
      <c r="AD115" s="934"/>
      <c r="AE115" s="935"/>
      <c r="AF115" s="936">
        <v>34416</v>
      </c>
      <c r="AG115" s="934"/>
      <c r="AH115" s="934"/>
      <c r="AI115" s="934"/>
      <c r="AJ115" s="935"/>
      <c r="AK115" s="936">
        <v>16133</v>
      </c>
      <c r="AL115" s="934"/>
      <c r="AM115" s="934"/>
      <c r="AN115" s="934"/>
      <c r="AO115" s="935"/>
      <c r="AP115" s="937">
        <v>0.6</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223</v>
      </c>
      <c r="AB116" s="959"/>
      <c r="AC116" s="959"/>
      <c r="AD116" s="959"/>
      <c r="AE116" s="960"/>
      <c r="AF116" s="961" t="s">
        <v>223</v>
      </c>
      <c r="AG116" s="959"/>
      <c r="AH116" s="959"/>
      <c r="AI116" s="959"/>
      <c r="AJ116" s="960"/>
      <c r="AK116" s="961" t="s">
        <v>223</v>
      </c>
      <c r="AL116" s="959"/>
      <c r="AM116" s="959"/>
      <c r="AN116" s="959"/>
      <c r="AO116" s="960"/>
      <c r="AP116" s="962" t="s">
        <v>223</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556586</v>
      </c>
      <c r="AB117" s="977"/>
      <c r="AC117" s="977"/>
      <c r="AD117" s="977"/>
      <c r="AE117" s="978"/>
      <c r="AF117" s="979">
        <v>558239</v>
      </c>
      <c r="AG117" s="977"/>
      <c r="AH117" s="977"/>
      <c r="AI117" s="977"/>
      <c r="AJ117" s="978"/>
      <c r="AK117" s="979">
        <v>537775</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223</v>
      </c>
      <c r="BR117" s="920"/>
      <c r="BS117" s="920"/>
      <c r="BT117" s="920"/>
      <c r="BU117" s="920"/>
      <c r="BV117" s="920" t="s">
        <v>223</v>
      </c>
      <c r="BW117" s="920"/>
      <c r="BX117" s="920"/>
      <c r="BY117" s="920"/>
      <c r="BZ117" s="920"/>
      <c r="CA117" s="920" t="s">
        <v>223</v>
      </c>
      <c r="CB117" s="920"/>
      <c r="CC117" s="920"/>
      <c r="CD117" s="920"/>
      <c r="CE117" s="920"/>
      <c r="CF117" s="914" t="s">
        <v>223</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289</v>
      </c>
      <c r="AG118" s="885"/>
      <c r="AH118" s="885"/>
      <c r="AI118" s="885"/>
      <c r="AJ118" s="886"/>
      <c r="AK118" s="884" t="s">
        <v>288</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223</v>
      </c>
      <c r="BR118" s="998"/>
      <c r="BS118" s="998"/>
      <c r="BT118" s="998"/>
      <c r="BU118" s="998"/>
      <c r="BV118" s="998" t="s">
        <v>223</v>
      </c>
      <c r="BW118" s="998"/>
      <c r="BX118" s="998"/>
      <c r="BY118" s="998"/>
      <c r="BZ118" s="998"/>
      <c r="CA118" s="998" t="s">
        <v>223</v>
      </c>
      <c r="CB118" s="998"/>
      <c r="CC118" s="998"/>
      <c r="CD118" s="998"/>
      <c r="CE118" s="998"/>
      <c r="CF118" s="914" t="s">
        <v>223</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9" customFormat="1" ht="26.25" customHeight="1" x14ac:dyDescent="0.15">
      <c r="A119" s="1059"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223</v>
      </c>
      <c r="AB119" s="892"/>
      <c r="AC119" s="892"/>
      <c r="AD119" s="892"/>
      <c r="AE119" s="893"/>
      <c r="AF119" s="894" t="s">
        <v>223</v>
      </c>
      <c r="AG119" s="892"/>
      <c r="AH119" s="892"/>
      <c r="AI119" s="892"/>
      <c r="AJ119" s="893"/>
      <c r="AK119" s="894" t="s">
        <v>223</v>
      </c>
      <c r="AL119" s="892"/>
      <c r="AM119" s="892"/>
      <c r="AN119" s="892"/>
      <c r="AO119" s="893"/>
      <c r="AP119" s="895" t="s">
        <v>223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433</v>
      </c>
      <c r="BP119" s="1006"/>
      <c r="BQ119" s="997">
        <v>5437141</v>
      </c>
      <c r="BR119" s="998"/>
      <c r="BS119" s="998"/>
      <c r="BT119" s="998"/>
      <c r="BU119" s="998"/>
      <c r="BV119" s="998">
        <v>5183587</v>
      </c>
      <c r="BW119" s="998"/>
      <c r="BX119" s="998"/>
      <c r="BY119" s="998"/>
      <c r="BZ119" s="998"/>
      <c r="CA119" s="998">
        <v>5017585</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45864</v>
      </c>
      <c r="DH119" s="984"/>
      <c r="DI119" s="984"/>
      <c r="DJ119" s="984"/>
      <c r="DK119" s="985"/>
      <c r="DL119" s="983">
        <v>52311</v>
      </c>
      <c r="DM119" s="984"/>
      <c r="DN119" s="984"/>
      <c r="DO119" s="984"/>
      <c r="DP119" s="985"/>
      <c r="DQ119" s="983">
        <v>44080</v>
      </c>
      <c r="DR119" s="984"/>
      <c r="DS119" s="984"/>
      <c r="DT119" s="984"/>
      <c r="DU119" s="985"/>
      <c r="DV119" s="986">
        <v>1.5</v>
      </c>
      <c r="DW119" s="987"/>
      <c r="DX119" s="987"/>
      <c r="DY119" s="987"/>
      <c r="DZ119" s="988"/>
    </row>
    <row r="120" spans="1:130" s="199" customFormat="1" ht="26.25" customHeight="1" x14ac:dyDescent="0.15">
      <c r="A120" s="1060"/>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2814923</v>
      </c>
      <c r="BR120" s="927"/>
      <c r="BS120" s="927"/>
      <c r="BT120" s="927"/>
      <c r="BU120" s="927"/>
      <c r="BV120" s="927">
        <v>2497690</v>
      </c>
      <c r="BW120" s="927"/>
      <c r="BX120" s="927"/>
      <c r="BY120" s="927"/>
      <c r="BZ120" s="927"/>
      <c r="CA120" s="927">
        <v>2439594</v>
      </c>
      <c r="CB120" s="927"/>
      <c r="CC120" s="927"/>
      <c r="CD120" s="927"/>
      <c r="CE120" s="927"/>
      <c r="CF120" s="941">
        <v>84.2</v>
      </c>
      <c r="CG120" s="942"/>
      <c r="CH120" s="942"/>
      <c r="CI120" s="942"/>
      <c r="CJ120" s="942"/>
      <c r="CK120" s="1007" t="s">
        <v>437</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298574</v>
      </c>
      <c r="DH120" s="927"/>
      <c r="DI120" s="927"/>
      <c r="DJ120" s="927"/>
      <c r="DK120" s="927"/>
      <c r="DL120" s="927">
        <v>280448</v>
      </c>
      <c r="DM120" s="927"/>
      <c r="DN120" s="927"/>
      <c r="DO120" s="927"/>
      <c r="DP120" s="927"/>
      <c r="DQ120" s="927">
        <v>252151</v>
      </c>
      <c r="DR120" s="927"/>
      <c r="DS120" s="927"/>
      <c r="DT120" s="927"/>
      <c r="DU120" s="927"/>
      <c r="DV120" s="928">
        <v>8.6999999999999993</v>
      </c>
      <c r="DW120" s="928"/>
      <c r="DX120" s="928"/>
      <c r="DY120" s="928"/>
      <c r="DZ120" s="929"/>
    </row>
    <row r="121" spans="1:130" s="199" customFormat="1" ht="26.25" customHeight="1" x14ac:dyDescent="0.15">
      <c r="A121" s="1060"/>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5855</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36561</v>
      </c>
      <c r="BR121" s="920"/>
      <c r="BS121" s="920"/>
      <c r="BT121" s="920"/>
      <c r="BU121" s="920"/>
      <c r="BV121" s="920">
        <v>35506</v>
      </c>
      <c r="BW121" s="920"/>
      <c r="BX121" s="920"/>
      <c r="BY121" s="920"/>
      <c r="BZ121" s="920"/>
      <c r="CA121" s="920">
        <v>25600</v>
      </c>
      <c r="CB121" s="920"/>
      <c r="CC121" s="920"/>
      <c r="CD121" s="920"/>
      <c r="CE121" s="920"/>
      <c r="CF121" s="914">
        <v>0.9</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4672</v>
      </c>
      <c r="DH121" s="920"/>
      <c r="DI121" s="920"/>
      <c r="DJ121" s="920"/>
      <c r="DK121" s="920"/>
      <c r="DL121" s="920">
        <v>5697</v>
      </c>
      <c r="DM121" s="920"/>
      <c r="DN121" s="920"/>
      <c r="DO121" s="920"/>
      <c r="DP121" s="920"/>
      <c r="DQ121" s="920">
        <v>10203</v>
      </c>
      <c r="DR121" s="920"/>
      <c r="DS121" s="920"/>
      <c r="DT121" s="920"/>
      <c r="DU121" s="920"/>
      <c r="DV121" s="921">
        <v>0.4</v>
      </c>
      <c r="DW121" s="921"/>
      <c r="DX121" s="921"/>
      <c r="DY121" s="921"/>
      <c r="DZ121" s="922"/>
    </row>
    <row r="122" spans="1:130" s="199" customFormat="1" ht="26.25" customHeight="1" x14ac:dyDescent="0.15">
      <c r="A122" s="1060"/>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3234178</v>
      </c>
      <c r="BR122" s="998"/>
      <c r="BS122" s="998"/>
      <c r="BT122" s="998"/>
      <c r="BU122" s="998"/>
      <c r="BV122" s="998">
        <v>3194022</v>
      </c>
      <c r="BW122" s="998"/>
      <c r="BX122" s="998"/>
      <c r="BY122" s="998"/>
      <c r="BZ122" s="998"/>
      <c r="CA122" s="998">
        <v>3317087</v>
      </c>
      <c r="CB122" s="998"/>
      <c r="CC122" s="998"/>
      <c r="CD122" s="998"/>
      <c r="CE122" s="998"/>
      <c r="CF122" s="1018">
        <v>114.4</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t="s">
        <v>223</v>
      </c>
      <c r="DH122" s="920"/>
      <c r="DI122" s="920"/>
      <c r="DJ122" s="920"/>
      <c r="DK122" s="920"/>
      <c r="DL122" s="920" t="s">
        <v>223</v>
      </c>
      <c r="DM122" s="920"/>
      <c r="DN122" s="920"/>
      <c r="DO122" s="920"/>
      <c r="DP122" s="920"/>
      <c r="DQ122" s="920" t="s">
        <v>223</v>
      </c>
      <c r="DR122" s="920"/>
      <c r="DS122" s="920"/>
      <c r="DT122" s="920"/>
      <c r="DU122" s="920"/>
      <c r="DV122" s="921" t="s">
        <v>223</v>
      </c>
      <c r="DW122" s="921"/>
      <c r="DX122" s="921"/>
      <c r="DY122" s="921"/>
      <c r="DZ122" s="922"/>
    </row>
    <row r="123" spans="1:130" s="199" customFormat="1" ht="26.25" customHeight="1" x14ac:dyDescent="0.15">
      <c r="A123" s="1060"/>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441</v>
      </c>
      <c r="BP123" s="1006"/>
      <c r="BQ123" s="1066">
        <v>6085662</v>
      </c>
      <c r="BR123" s="1032"/>
      <c r="BS123" s="1032"/>
      <c r="BT123" s="1032"/>
      <c r="BU123" s="1032"/>
      <c r="BV123" s="1032">
        <v>5727218</v>
      </c>
      <c r="BW123" s="1032"/>
      <c r="BX123" s="1032"/>
      <c r="BY123" s="1032"/>
      <c r="BZ123" s="1032"/>
      <c r="CA123" s="1032">
        <v>5782281</v>
      </c>
      <c r="CB123" s="1032"/>
      <c r="CC123" s="1032"/>
      <c r="CD123" s="1032"/>
      <c r="CE123" s="1032"/>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223</v>
      </c>
      <c r="DH123" s="959"/>
      <c r="DI123" s="959"/>
      <c r="DJ123" s="959"/>
      <c r="DK123" s="960"/>
      <c r="DL123" s="961" t="s">
        <v>223</v>
      </c>
      <c r="DM123" s="959"/>
      <c r="DN123" s="959"/>
      <c r="DO123" s="959"/>
      <c r="DP123" s="960"/>
      <c r="DQ123" s="961" t="s">
        <v>223</v>
      </c>
      <c r="DR123" s="959"/>
      <c r="DS123" s="959"/>
      <c r="DT123" s="959"/>
      <c r="DU123" s="960"/>
      <c r="DV123" s="962" t="s">
        <v>223</v>
      </c>
      <c r="DW123" s="963"/>
      <c r="DX123" s="963"/>
      <c r="DY123" s="963"/>
      <c r="DZ123" s="964"/>
    </row>
    <row r="124" spans="1:130" s="199" customFormat="1" ht="26.25" customHeight="1" thickBot="1" x14ac:dyDescent="0.2">
      <c r="A124" s="1060"/>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1062" t="s">
        <v>442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223</v>
      </c>
      <c r="BR124" s="1028"/>
      <c r="BS124" s="1028"/>
      <c r="BT124" s="1028"/>
      <c r="BU124" s="1028"/>
      <c r="BV124" s="1028" t="s">
        <v>223</v>
      </c>
      <c r="BW124" s="1028"/>
      <c r="BX124" s="1028"/>
      <c r="BY124" s="1028"/>
      <c r="BZ124" s="1028"/>
      <c r="CA124" s="1028" t="s">
        <v>223</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223</v>
      </c>
      <c r="DH124" s="984"/>
      <c r="DI124" s="984"/>
      <c r="DJ124" s="984"/>
      <c r="DK124" s="985"/>
      <c r="DL124" s="983" t="s">
        <v>223</v>
      </c>
      <c r="DM124" s="984"/>
      <c r="DN124" s="984"/>
      <c r="DO124" s="984"/>
      <c r="DP124" s="985"/>
      <c r="DQ124" s="983" t="s">
        <v>223</v>
      </c>
      <c r="DR124" s="984"/>
      <c r="DS124" s="984"/>
      <c r="DT124" s="984"/>
      <c r="DU124" s="985"/>
      <c r="DV124" s="986" t="s">
        <v>223</v>
      </c>
      <c r="DW124" s="987"/>
      <c r="DX124" s="987"/>
      <c r="DY124" s="987"/>
      <c r="DZ124" s="988"/>
    </row>
    <row r="125" spans="1:130" s="199" customFormat="1" ht="26.25" customHeight="1" x14ac:dyDescent="0.15">
      <c r="A125" s="1060"/>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9" customFormat="1" ht="26.25" customHeight="1" thickBot="1" x14ac:dyDescent="0.2">
      <c r="A126" s="1060"/>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27569</v>
      </c>
      <c r="AB126" s="959"/>
      <c r="AC126" s="959"/>
      <c r="AD126" s="959"/>
      <c r="AE126" s="960"/>
      <c r="AF126" s="961">
        <v>34416</v>
      </c>
      <c r="AG126" s="959"/>
      <c r="AH126" s="959"/>
      <c r="AI126" s="959"/>
      <c r="AJ126" s="960"/>
      <c r="AK126" s="961">
        <v>16133</v>
      </c>
      <c r="AL126" s="959"/>
      <c r="AM126" s="959"/>
      <c r="AN126" s="959"/>
      <c r="AO126" s="960"/>
      <c r="AP126" s="962">
        <v>0.6</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9" customFormat="1" ht="26.25" customHeight="1" x14ac:dyDescent="0.15">
      <c r="A127" s="1061"/>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223</v>
      </c>
      <c r="AB127" s="959"/>
      <c r="AC127" s="959"/>
      <c r="AD127" s="959"/>
      <c r="AE127" s="960"/>
      <c r="AF127" s="961" t="s">
        <v>223</v>
      </c>
      <c r="AG127" s="959"/>
      <c r="AH127" s="959"/>
      <c r="AI127" s="959"/>
      <c r="AJ127" s="960"/>
      <c r="AK127" s="961" t="s">
        <v>223</v>
      </c>
      <c r="AL127" s="959"/>
      <c r="AM127" s="959"/>
      <c r="AN127" s="959"/>
      <c r="AO127" s="960"/>
      <c r="AP127" s="962" t="s">
        <v>223</v>
      </c>
      <c r="AQ127" s="963"/>
      <c r="AR127" s="963"/>
      <c r="AS127" s="963"/>
      <c r="AT127" s="964"/>
      <c r="AU127" s="235"/>
      <c r="AV127" s="235"/>
      <c r="AW127" s="235"/>
      <c r="AX127" s="1033" t="s">
        <v>448</v>
      </c>
      <c r="AY127" s="1034"/>
      <c r="AZ127" s="1034"/>
      <c r="BA127" s="1034"/>
      <c r="BB127" s="1034"/>
      <c r="BC127" s="1034"/>
      <c r="BD127" s="1034"/>
      <c r="BE127" s="1035"/>
      <c r="BF127" s="1036" t="s">
        <v>449</v>
      </c>
      <c r="BG127" s="1034"/>
      <c r="BH127" s="1034"/>
      <c r="BI127" s="1034"/>
      <c r="BJ127" s="1034"/>
      <c r="BK127" s="1034"/>
      <c r="BL127" s="1035"/>
      <c r="BM127" s="1036" t="s">
        <v>450</v>
      </c>
      <c r="BN127" s="1034"/>
      <c r="BO127" s="1034"/>
      <c r="BP127" s="1034"/>
      <c r="BQ127" s="1034"/>
      <c r="BR127" s="1034"/>
      <c r="BS127" s="1035"/>
      <c r="BT127" s="1036" t="s">
        <v>451</v>
      </c>
      <c r="BU127" s="1034"/>
      <c r="BV127" s="1034"/>
      <c r="BW127" s="1034"/>
      <c r="BX127" s="1034"/>
      <c r="BY127" s="1034"/>
      <c r="BZ127" s="1058"/>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223</v>
      </c>
      <c r="DH127" s="920"/>
      <c r="DI127" s="920"/>
      <c r="DJ127" s="920"/>
      <c r="DK127" s="920"/>
      <c r="DL127" s="920" t="s">
        <v>223</v>
      </c>
      <c r="DM127" s="920"/>
      <c r="DN127" s="920"/>
      <c r="DO127" s="920"/>
      <c r="DP127" s="920"/>
      <c r="DQ127" s="920" t="s">
        <v>223</v>
      </c>
      <c r="DR127" s="920"/>
      <c r="DS127" s="920"/>
      <c r="DT127" s="920"/>
      <c r="DU127" s="920"/>
      <c r="DV127" s="921" t="s">
        <v>223</v>
      </c>
      <c r="DW127" s="921"/>
      <c r="DX127" s="921"/>
      <c r="DY127" s="921"/>
      <c r="DZ127" s="922"/>
    </row>
    <row r="128" spans="1:130" s="199" customFormat="1" ht="26.25" customHeight="1" thickBot="1" x14ac:dyDescent="0.2">
      <c r="A128" s="1044" t="s">
        <v>453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454</v>
      </c>
      <c r="X128" s="1046"/>
      <c r="Y128" s="1046"/>
      <c r="Z128" s="1047"/>
      <c r="AA128" s="1048">
        <v>18468</v>
      </c>
      <c r="AB128" s="1049"/>
      <c r="AC128" s="1049"/>
      <c r="AD128" s="1049"/>
      <c r="AE128" s="1050"/>
      <c r="AF128" s="1051">
        <v>13786</v>
      </c>
      <c r="AG128" s="1049"/>
      <c r="AH128" s="1049"/>
      <c r="AI128" s="1049"/>
      <c r="AJ128" s="1050"/>
      <c r="AK128" s="1051">
        <v>13050</v>
      </c>
      <c r="AL128" s="1049"/>
      <c r="AM128" s="1049"/>
      <c r="AN128" s="1049"/>
      <c r="AO128" s="1050"/>
      <c r="AP128" s="1052"/>
      <c r="AQ128" s="1053"/>
      <c r="AR128" s="1053"/>
      <c r="AS128" s="1053"/>
      <c r="AT128" s="1054"/>
      <c r="AU128" s="235"/>
      <c r="AV128" s="235"/>
      <c r="AW128" s="235"/>
      <c r="AX128" s="888" t="s">
        <v>455</v>
      </c>
      <c r="AY128" s="889"/>
      <c r="AZ128" s="889"/>
      <c r="BA128" s="889"/>
      <c r="BB128" s="889"/>
      <c r="BC128" s="889"/>
      <c r="BD128" s="889"/>
      <c r="BE128" s="890"/>
      <c r="BF128" s="1055" t="s">
        <v>223</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36"/>
      <c r="CB128" s="236"/>
      <c r="CC128" s="236"/>
      <c r="CD128" s="236"/>
      <c r="CE128" s="236"/>
      <c r="CF128" s="236"/>
      <c r="CG128" s="233"/>
      <c r="CH128" s="233"/>
      <c r="CI128" s="233"/>
      <c r="CJ128" s="234"/>
      <c r="CK128" s="1025"/>
      <c r="CL128" s="1026"/>
      <c r="CM128" s="1026"/>
      <c r="CN128" s="1026"/>
      <c r="CO128" s="1027"/>
      <c r="CP128" s="1037" t="s">
        <v>456</v>
      </c>
      <c r="CQ128" s="1038"/>
      <c r="CR128" s="1038"/>
      <c r="CS128" s="1038"/>
      <c r="CT128" s="1038"/>
      <c r="CU128" s="1038"/>
      <c r="CV128" s="1038"/>
      <c r="CW128" s="1038"/>
      <c r="CX128" s="1038"/>
      <c r="CY128" s="1038"/>
      <c r="CZ128" s="1038"/>
      <c r="DA128" s="1038"/>
      <c r="DB128" s="1038"/>
      <c r="DC128" s="1038"/>
      <c r="DD128" s="1038"/>
      <c r="DE128" s="1038"/>
      <c r="DF128" s="1039"/>
      <c r="DG128" s="1040" t="s">
        <v>223</v>
      </c>
      <c r="DH128" s="1041"/>
      <c r="DI128" s="1041"/>
      <c r="DJ128" s="1041"/>
      <c r="DK128" s="1041"/>
      <c r="DL128" s="1041" t="s">
        <v>223</v>
      </c>
      <c r="DM128" s="1041"/>
      <c r="DN128" s="1041"/>
      <c r="DO128" s="1041"/>
      <c r="DP128" s="1041"/>
      <c r="DQ128" s="1041" t="s">
        <v>223</v>
      </c>
      <c r="DR128" s="1041"/>
      <c r="DS128" s="1041"/>
      <c r="DT128" s="1041"/>
      <c r="DU128" s="1041"/>
      <c r="DV128" s="1042" t="s">
        <v>223</v>
      </c>
      <c r="DW128" s="1042"/>
      <c r="DX128" s="1042"/>
      <c r="DY128" s="1042"/>
      <c r="DZ128" s="1043"/>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3213248</v>
      </c>
      <c r="AB129" s="959"/>
      <c r="AC129" s="959"/>
      <c r="AD129" s="959"/>
      <c r="AE129" s="960"/>
      <c r="AF129" s="961">
        <v>3297880</v>
      </c>
      <c r="AG129" s="959"/>
      <c r="AH129" s="959"/>
      <c r="AI129" s="959"/>
      <c r="AJ129" s="960"/>
      <c r="AK129" s="961">
        <v>3227180</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223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337390</v>
      </c>
      <c r="AB130" s="959"/>
      <c r="AC130" s="959"/>
      <c r="AD130" s="959"/>
      <c r="AE130" s="960"/>
      <c r="AF130" s="961">
        <v>325390</v>
      </c>
      <c r="AG130" s="959"/>
      <c r="AH130" s="959"/>
      <c r="AI130" s="959"/>
      <c r="AJ130" s="960"/>
      <c r="AK130" s="961">
        <v>328298</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2875858</v>
      </c>
      <c r="AB131" s="984"/>
      <c r="AC131" s="984"/>
      <c r="AD131" s="984"/>
      <c r="AE131" s="985"/>
      <c r="AF131" s="983">
        <v>2972490</v>
      </c>
      <c r="AG131" s="984"/>
      <c r="AH131" s="984"/>
      <c r="AI131" s="984"/>
      <c r="AJ131" s="985"/>
      <c r="AK131" s="983">
        <v>2898882</v>
      </c>
      <c r="AL131" s="984"/>
      <c r="AM131" s="984"/>
      <c r="AN131" s="984"/>
      <c r="AO131" s="985"/>
      <c r="AP131" s="1114"/>
      <c r="AQ131" s="1115"/>
      <c r="AR131" s="1115"/>
      <c r="AS131" s="1115"/>
      <c r="AT131" s="1116"/>
      <c r="AU131" s="237"/>
      <c r="AV131" s="237"/>
      <c r="AW131" s="237"/>
      <c r="AX131" s="1086" t="s">
        <v>463</v>
      </c>
      <c r="AY131" s="1038"/>
      <c r="AZ131" s="1038"/>
      <c r="BA131" s="1038"/>
      <c r="BB131" s="1038"/>
      <c r="BC131" s="1038"/>
      <c r="BD131" s="1038"/>
      <c r="BE131" s="1039"/>
      <c r="BF131" s="1087" t="s">
        <v>223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6.979760475</v>
      </c>
      <c r="AB132" s="1100"/>
      <c r="AC132" s="1100"/>
      <c r="AD132" s="1100"/>
      <c r="AE132" s="1101"/>
      <c r="AF132" s="1102">
        <v>7.3696799650000004</v>
      </c>
      <c r="AG132" s="1100"/>
      <c r="AH132" s="1100"/>
      <c r="AI132" s="1100"/>
      <c r="AJ132" s="1101"/>
      <c r="AK132" s="1102">
        <v>6.7759570760000001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8</v>
      </c>
      <c r="AB133" s="1083"/>
      <c r="AC133" s="1083"/>
      <c r="AD133" s="1083"/>
      <c r="AE133" s="1084"/>
      <c r="AF133" s="1082">
        <v>7.2</v>
      </c>
      <c r="AG133" s="1083"/>
      <c r="AH133" s="1083"/>
      <c r="AI133" s="1083"/>
      <c r="AJ133" s="1084"/>
      <c r="AK133" s="1082">
        <v>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0" t="s">
        <v>469</v>
      </c>
      <c r="L7" s="256"/>
      <c r="M7" s="257" t="s">
        <v>470</v>
      </c>
      <c r="N7" s="258"/>
    </row>
    <row r="8" spans="1:16" x14ac:dyDescent="0.15">
      <c r="A8" s="250"/>
      <c r="B8" s="246"/>
      <c r="C8" s="246"/>
      <c r="D8" s="246"/>
      <c r="E8" s="246"/>
      <c r="F8" s="246"/>
      <c r="G8" s="259"/>
      <c r="H8" s="260"/>
      <c r="I8" s="260"/>
      <c r="J8" s="261"/>
      <c r="K8" s="1121"/>
      <c r="L8" s="262" t="s">
        <v>471</v>
      </c>
      <c r="M8" s="263" t="s">
        <v>472</v>
      </c>
      <c r="N8" s="264" t="s">
        <v>473</v>
      </c>
    </row>
    <row r="9" spans="1:16" x14ac:dyDescent="0.15">
      <c r="A9" s="250"/>
      <c r="B9" s="246"/>
      <c r="C9" s="246"/>
      <c r="D9" s="246"/>
      <c r="E9" s="246"/>
      <c r="F9" s="246"/>
      <c r="G9" s="1122" t="s">
        <v>474</v>
      </c>
      <c r="H9" s="1123"/>
      <c r="I9" s="1123"/>
      <c r="J9" s="1124"/>
      <c r="K9" s="265">
        <v>844440</v>
      </c>
      <c r="L9" s="266">
        <v>68448</v>
      </c>
      <c r="M9" s="267">
        <v>85150</v>
      </c>
      <c r="N9" s="268">
        <v>-19.600000000000001</v>
      </c>
    </row>
    <row r="10" spans="1:16" x14ac:dyDescent="0.15">
      <c r="A10" s="250"/>
      <c r="B10" s="246"/>
      <c r="C10" s="246"/>
      <c r="D10" s="246"/>
      <c r="E10" s="246"/>
      <c r="F10" s="246"/>
      <c r="G10" s="1122" t="s">
        <v>475</v>
      </c>
      <c r="H10" s="1123"/>
      <c r="I10" s="1123"/>
      <c r="J10" s="1124"/>
      <c r="K10" s="269">
        <v>115179</v>
      </c>
      <c r="L10" s="270">
        <v>9336</v>
      </c>
      <c r="M10" s="271">
        <v>9032</v>
      </c>
      <c r="N10" s="272">
        <v>3.4</v>
      </c>
    </row>
    <row r="11" spans="1:16" ht="13.5" customHeight="1" x14ac:dyDescent="0.15">
      <c r="A11" s="250"/>
      <c r="B11" s="246"/>
      <c r="C11" s="246"/>
      <c r="D11" s="246"/>
      <c r="E11" s="246"/>
      <c r="F11" s="246"/>
      <c r="G11" s="1122" t="s">
        <v>476</v>
      </c>
      <c r="H11" s="1123"/>
      <c r="I11" s="1123"/>
      <c r="J11" s="1124"/>
      <c r="K11" s="269">
        <v>137522</v>
      </c>
      <c r="L11" s="270">
        <v>11147</v>
      </c>
      <c r="M11" s="271">
        <v>13711</v>
      </c>
      <c r="N11" s="272">
        <v>-18.7</v>
      </c>
    </row>
    <row r="12" spans="1:16" ht="13.5" customHeight="1" x14ac:dyDescent="0.15">
      <c r="A12" s="250"/>
      <c r="B12" s="246"/>
      <c r="C12" s="246"/>
      <c r="D12" s="246"/>
      <c r="E12" s="246"/>
      <c r="F12" s="246"/>
      <c r="G12" s="1122" t="s">
        <v>477</v>
      </c>
      <c r="H12" s="1123"/>
      <c r="I12" s="1123"/>
      <c r="J12" s="1124"/>
      <c r="K12" s="269" t="s">
        <v>478</v>
      </c>
      <c r="L12" s="270" t="s">
        <v>478</v>
      </c>
      <c r="M12" s="271">
        <v>641</v>
      </c>
      <c r="N12" s="272" t="s">
        <v>478</v>
      </c>
    </row>
    <row r="13" spans="1:16" ht="13.5" customHeight="1" x14ac:dyDescent="0.15">
      <c r="A13" s="250"/>
      <c r="B13" s="246"/>
      <c r="C13" s="246"/>
      <c r="D13" s="246"/>
      <c r="E13" s="246"/>
      <c r="F13" s="246"/>
      <c r="G13" s="1122" t="s">
        <v>479</v>
      </c>
      <c r="H13" s="1123"/>
      <c r="I13" s="1123"/>
      <c r="J13" s="1124"/>
      <c r="K13" s="269" t="s">
        <v>478</v>
      </c>
      <c r="L13" s="270" t="s">
        <v>478</v>
      </c>
      <c r="M13" s="271" t="s">
        <v>478</v>
      </c>
      <c r="N13" s="272" t="s">
        <v>478</v>
      </c>
    </row>
    <row r="14" spans="1:16" ht="13.5" customHeight="1" x14ac:dyDescent="0.15">
      <c r="A14" s="250"/>
      <c r="B14" s="246"/>
      <c r="C14" s="246"/>
      <c r="D14" s="246"/>
      <c r="E14" s="246"/>
      <c r="F14" s="246"/>
      <c r="G14" s="1122" t="s">
        <v>480</v>
      </c>
      <c r="H14" s="1123"/>
      <c r="I14" s="1123"/>
      <c r="J14" s="1124"/>
      <c r="K14" s="269">
        <v>29808</v>
      </c>
      <c r="L14" s="270">
        <v>2416</v>
      </c>
      <c r="M14" s="271">
        <v>4184</v>
      </c>
      <c r="N14" s="272">
        <v>-42.3</v>
      </c>
    </row>
    <row r="15" spans="1:16" ht="13.5" customHeight="1" x14ac:dyDescent="0.15">
      <c r="A15" s="250"/>
      <c r="B15" s="246"/>
      <c r="C15" s="246"/>
      <c r="D15" s="246"/>
      <c r="E15" s="246"/>
      <c r="F15" s="246"/>
      <c r="G15" s="1122" t="s">
        <v>481</v>
      </c>
      <c r="H15" s="1123"/>
      <c r="I15" s="1123"/>
      <c r="J15" s="1124"/>
      <c r="K15" s="269">
        <v>19014</v>
      </c>
      <c r="L15" s="270">
        <v>1541</v>
      </c>
      <c r="M15" s="271">
        <v>2000</v>
      </c>
      <c r="N15" s="272">
        <v>-23</v>
      </c>
    </row>
    <row r="16" spans="1:16" x14ac:dyDescent="0.15">
      <c r="A16" s="250"/>
      <c r="B16" s="246"/>
      <c r="C16" s="246"/>
      <c r="D16" s="246"/>
      <c r="E16" s="246"/>
      <c r="F16" s="246"/>
      <c r="G16" s="1125" t="s">
        <v>482</v>
      </c>
      <c r="H16" s="1126"/>
      <c r="I16" s="1126"/>
      <c r="J16" s="1127"/>
      <c r="K16" s="270">
        <v>-93748</v>
      </c>
      <c r="L16" s="270">
        <v>-7599</v>
      </c>
      <c r="M16" s="271">
        <v>-8546</v>
      </c>
      <c r="N16" s="272">
        <v>-11.1</v>
      </c>
    </row>
    <row r="17" spans="1:16" x14ac:dyDescent="0.15">
      <c r="A17" s="250"/>
      <c r="B17" s="246"/>
      <c r="C17" s="246"/>
      <c r="D17" s="246"/>
      <c r="E17" s="246"/>
      <c r="F17" s="246"/>
      <c r="G17" s="1125" t="s">
        <v>171</v>
      </c>
      <c r="H17" s="1126"/>
      <c r="I17" s="1126"/>
      <c r="J17" s="1127"/>
      <c r="K17" s="270">
        <v>1052215</v>
      </c>
      <c r="L17" s="270">
        <v>85289</v>
      </c>
      <c r="M17" s="271">
        <v>106172</v>
      </c>
      <c r="N17" s="272">
        <v>-19.7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17" t="s">
        <v>487</v>
      </c>
      <c r="H21" s="1118"/>
      <c r="I21" s="1118"/>
      <c r="J21" s="1119"/>
      <c r="K21" s="282">
        <v>8.92</v>
      </c>
      <c r="L21" s="283">
        <v>10.19</v>
      </c>
      <c r="M21" s="284">
        <v>-1.27</v>
      </c>
      <c r="N21" s="251"/>
      <c r="O21" s="285"/>
      <c r="P21" s="281"/>
    </row>
    <row r="22" spans="1:16" s="286" customFormat="1" x14ac:dyDescent="0.15">
      <c r="A22" s="281"/>
      <c r="B22" s="251"/>
      <c r="C22" s="251"/>
      <c r="D22" s="251"/>
      <c r="E22" s="251"/>
      <c r="F22" s="251"/>
      <c r="G22" s="1117" t="s">
        <v>488</v>
      </c>
      <c r="H22" s="1118"/>
      <c r="I22" s="1118"/>
      <c r="J22" s="1119"/>
      <c r="K22" s="287">
        <v>93.8</v>
      </c>
      <c r="L22" s="288">
        <v>96.4</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0" t="s">
        <v>469</v>
      </c>
      <c r="L30" s="256"/>
      <c r="M30" s="257" t="s">
        <v>470</v>
      </c>
      <c r="N30" s="258"/>
    </row>
    <row r="31" spans="1:16" x14ac:dyDescent="0.15">
      <c r="A31" s="250"/>
      <c r="B31" s="246"/>
      <c r="C31" s="246"/>
      <c r="D31" s="246"/>
      <c r="E31" s="246"/>
      <c r="F31" s="246"/>
      <c r="G31" s="259"/>
      <c r="H31" s="260"/>
      <c r="I31" s="260"/>
      <c r="J31" s="261"/>
      <c r="K31" s="1121"/>
      <c r="L31" s="262" t="s">
        <v>471</v>
      </c>
      <c r="M31" s="263" t="s">
        <v>472</v>
      </c>
      <c r="N31" s="264" t="s">
        <v>473</v>
      </c>
    </row>
    <row r="32" spans="1:16" ht="27" customHeight="1" x14ac:dyDescent="0.15">
      <c r="A32" s="250"/>
      <c r="B32" s="246"/>
      <c r="C32" s="246"/>
      <c r="D32" s="246"/>
      <c r="E32" s="246"/>
      <c r="F32" s="246"/>
      <c r="G32" s="1133" t="s">
        <v>492</v>
      </c>
      <c r="H32" s="1134"/>
      <c r="I32" s="1134"/>
      <c r="J32" s="1135"/>
      <c r="K32" s="296">
        <v>422503</v>
      </c>
      <c r="L32" s="296">
        <v>34247</v>
      </c>
      <c r="M32" s="297">
        <v>58921</v>
      </c>
      <c r="N32" s="298">
        <v>-41.9</v>
      </c>
    </row>
    <row r="33" spans="1:16" ht="13.5" customHeight="1" x14ac:dyDescent="0.15">
      <c r="A33" s="250"/>
      <c r="B33" s="246"/>
      <c r="C33" s="246"/>
      <c r="D33" s="246"/>
      <c r="E33" s="246"/>
      <c r="F33" s="246"/>
      <c r="G33" s="1133" t="s">
        <v>493</v>
      </c>
      <c r="H33" s="1134"/>
      <c r="I33" s="1134"/>
      <c r="J33" s="1135"/>
      <c r="K33" s="296" t="s">
        <v>478</v>
      </c>
      <c r="L33" s="296" t="s">
        <v>478</v>
      </c>
      <c r="M33" s="297" t="s">
        <v>478</v>
      </c>
      <c r="N33" s="298" t="s">
        <v>478</v>
      </c>
    </row>
    <row r="34" spans="1:16" ht="27" customHeight="1" x14ac:dyDescent="0.15">
      <c r="A34" s="250"/>
      <c r="B34" s="246"/>
      <c r="C34" s="246"/>
      <c r="D34" s="246"/>
      <c r="E34" s="246"/>
      <c r="F34" s="246"/>
      <c r="G34" s="1133" t="s">
        <v>494</v>
      </c>
      <c r="H34" s="1134"/>
      <c r="I34" s="1134"/>
      <c r="J34" s="1135"/>
      <c r="K34" s="296" t="s">
        <v>478</v>
      </c>
      <c r="L34" s="296" t="s">
        <v>478</v>
      </c>
      <c r="M34" s="297">
        <v>1</v>
      </c>
      <c r="N34" s="298" t="s">
        <v>478</v>
      </c>
    </row>
    <row r="35" spans="1:16" ht="27" customHeight="1" x14ac:dyDescent="0.15">
      <c r="A35" s="250"/>
      <c r="B35" s="246"/>
      <c r="C35" s="246"/>
      <c r="D35" s="246"/>
      <c r="E35" s="246"/>
      <c r="F35" s="246"/>
      <c r="G35" s="1133" t="s">
        <v>495</v>
      </c>
      <c r="H35" s="1134"/>
      <c r="I35" s="1134"/>
      <c r="J35" s="1135"/>
      <c r="K35" s="296">
        <v>21912</v>
      </c>
      <c r="L35" s="296">
        <v>1776</v>
      </c>
      <c r="M35" s="297">
        <v>21946</v>
      </c>
      <c r="N35" s="298">
        <v>-91.9</v>
      </c>
    </row>
    <row r="36" spans="1:16" ht="27" customHeight="1" x14ac:dyDescent="0.15">
      <c r="A36" s="250"/>
      <c r="B36" s="246"/>
      <c r="C36" s="246"/>
      <c r="D36" s="246"/>
      <c r="E36" s="246"/>
      <c r="F36" s="246"/>
      <c r="G36" s="1133" t="s">
        <v>496</v>
      </c>
      <c r="H36" s="1134"/>
      <c r="I36" s="1134"/>
      <c r="J36" s="1135"/>
      <c r="K36" s="296">
        <v>77227</v>
      </c>
      <c r="L36" s="296">
        <v>6260</v>
      </c>
      <c r="M36" s="297">
        <v>3467</v>
      </c>
      <c r="N36" s="298">
        <v>80.599999999999994</v>
      </c>
    </row>
    <row r="37" spans="1:16" ht="13.5" customHeight="1" x14ac:dyDescent="0.15">
      <c r="A37" s="250"/>
      <c r="B37" s="246"/>
      <c r="C37" s="246"/>
      <c r="D37" s="246"/>
      <c r="E37" s="246"/>
      <c r="F37" s="246"/>
      <c r="G37" s="1133" t="s">
        <v>497</v>
      </c>
      <c r="H37" s="1134"/>
      <c r="I37" s="1134"/>
      <c r="J37" s="1135"/>
      <c r="K37" s="296">
        <v>16133</v>
      </c>
      <c r="L37" s="296">
        <v>1308</v>
      </c>
      <c r="M37" s="297">
        <v>1242</v>
      </c>
      <c r="N37" s="298">
        <v>5.3</v>
      </c>
    </row>
    <row r="38" spans="1:16" ht="27" customHeight="1" x14ac:dyDescent="0.15">
      <c r="A38" s="250"/>
      <c r="B38" s="246"/>
      <c r="C38" s="246"/>
      <c r="D38" s="246"/>
      <c r="E38" s="246"/>
      <c r="F38" s="246"/>
      <c r="G38" s="1136" t="s">
        <v>498</v>
      </c>
      <c r="H38" s="1137"/>
      <c r="I38" s="1137"/>
      <c r="J38" s="1138"/>
      <c r="K38" s="299" t="s">
        <v>478</v>
      </c>
      <c r="L38" s="299" t="s">
        <v>478</v>
      </c>
      <c r="M38" s="300">
        <v>1</v>
      </c>
      <c r="N38" s="301" t="s">
        <v>478</v>
      </c>
      <c r="O38" s="295"/>
    </row>
    <row r="39" spans="1:16" x14ac:dyDescent="0.15">
      <c r="A39" s="250"/>
      <c r="B39" s="246"/>
      <c r="C39" s="246"/>
      <c r="D39" s="246"/>
      <c r="E39" s="246"/>
      <c r="F39" s="246"/>
      <c r="G39" s="1136" t="s">
        <v>499</v>
      </c>
      <c r="H39" s="1137"/>
      <c r="I39" s="1137"/>
      <c r="J39" s="1138"/>
      <c r="K39" s="302">
        <v>-13050</v>
      </c>
      <c r="L39" s="302">
        <v>-1058</v>
      </c>
      <c r="M39" s="303">
        <v>-1780</v>
      </c>
      <c r="N39" s="304">
        <v>-40.6</v>
      </c>
      <c r="O39" s="295"/>
    </row>
    <row r="40" spans="1:16" ht="27" customHeight="1" x14ac:dyDescent="0.15">
      <c r="A40" s="250"/>
      <c r="B40" s="246"/>
      <c r="C40" s="246"/>
      <c r="D40" s="246"/>
      <c r="E40" s="246"/>
      <c r="F40" s="246"/>
      <c r="G40" s="1133" t="s">
        <v>500</v>
      </c>
      <c r="H40" s="1134"/>
      <c r="I40" s="1134"/>
      <c r="J40" s="1135"/>
      <c r="K40" s="302">
        <v>-328298</v>
      </c>
      <c r="L40" s="302">
        <v>-26611</v>
      </c>
      <c r="M40" s="303">
        <v>-57269</v>
      </c>
      <c r="N40" s="304">
        <v>-53.5</v>
      </c>
      <c r="O40" s="295"/>
    </row>
    <row r="41" spans="1:16" x14ac:dyDescent="0.15">
      <c r="A41" s="250"/>
      <c r="B41" s="246"/>
      <c r="C41" s="246"/>
      <c r="D41" s="246"/>
      <c r="E41" s="246"/>
      <c r="F41" s="246"/>
      <c r="G41" s="1139" t="s">
        <v>283</v>
      </c>
      <c r="H41" s="1140"/>
      <c r="I41" s="1140"/>
      <c r="J41" s="1141"/>
      <c r="K41" s="296">
        <v>196427</v>
      </c>
      <c r="L41" s="302">
        <v>15922</v>
      </c>
      <c r="M41" s="303">
        <v>26530</v>
      </c>
      <c r="N41" s="304">
        <v>-40</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8" t="s">
        <v>469</v>
      </c>
      <c r="J49" s="1130" t="s">
        <v>504</v>
      </c>
      <c r="K49" s="1131"/>
      <c r="L49" s="1131"/>
      <c r="M49" s="1131"/>
      <c r="N49" s="1132"/>
    </row>
    <row r="50" spans="1:14" x14ac:dyDescent="0.15">
      <c r="A50" s="250"/>
      <c r="B50" s="246"/>
      <c r="C50" s="246"/>
      <c r="D50" s="246"/>
      <c r="E50" s="246"/>
      <c r="F50" s="246"/>
      <c r="G50" s="314"/>
      <c r="H50" s="315"/>
      <c r="I50" s="1129"/>
      <c r="J50" s="316" t="s">
        <v>505</v>
      </c>
      <c r="K50" s="317" t="s">
        <v>506</v>
      </c>
      <c r="L50" s="318" t="s">
        <v>507</v>
      </c>
      <c r="M50" s="319" t="s">
        <v>508</v>
      </c>
      <c r="N50" s="320" t="s">
        <v>509</v>
      </c>
    </row>
    <row r="51" spans="1:14" x14ac:dyDescent="0.15">
      <c r="A51" s="250"/>
      <c r="B51" s="246"/>
      <c r="C51" s="246"/>
      <c r="D51" s="246"/>
      <c r="E51" s="246"/>
      <c r="F51" s="246"/>
      <c r="G51" s="312" t="s">
        <v>510</v>
      </c>
      <c r="H51" s="313"/>
      <c r="I51" s="321">
        <v>238565</v>
      </c>
      <c r="J51" s="322">
        <v>18644</v>
      </c>
      <c r="K51" s="323">
        <v>4.3</v>
      </c>
      <c r="L51" s="324">
        <v>66496</v>
      </c>
      <c r="M51" s="325">
        <v>-6.2</v>
      </c>
      <c r="N51" s="326">
        <v>10.5</v>
      </c>
    </row>
    <row r="52" spans="1:14" x14ac:dyDescent="0.15">
      <c r="A52" s="250"/>
      <c r="B52" s="246"/>
      <c r="C52" s="246"/>
      <c r="D52" s="246"/>
      <c r="E52" s="246"/>
      <c r="F52" s="246"/>
      <c r="G52" s="327"/>
      <c r="H52" s="328" t="s">
        <v>511</v>
      </c>
      <c r="I52" s="329">
        <v>188041</v>
      </c>
      <c r="J52" s="330">
        <v>14695</v>
      </c>
      <c r="K52" s="331">
        <v>32.4</v>
      </c>
      <c r="L52" s="332">
        <v>36530</v>
      </c>
      <c r="M52" s="333">
        <v>-8.4</v>
      </c>
      <c r="N52" s="334">
        <v>40.799999999999997</v>
      </c>
    </row>
    <row r="53" spans="1:14" x14ac:dyDescent="0.15">
      <c r="A53" s="250"/>
      <c r="B53" s="246"/>
      <c r="C53" s="246"/>
      <c r="D53" s="246"/>
      <c r="E53" s="246"/>
      <c r="F53" s="246"/>
      <c r="G53" s="312" t="s">
        <v>512</v>
      </c>
      <c r="H53" s="313"/>
      <c r="I53" s="321">
        <v>442556</v>
      </c>
      <c r="J53" s="322">
        <v>34833</v>
      </c>
      <c r="K53" s="323">
        <v>86.8</v>
      </c>
      <c r="L53" s="324">
        <v>82748</v>
      </c>
      <c r="M53" s="325">
        <v>24.4</v>
      </c>
      <c r="N53" s="326">
        <v>62.4</v>
      </c>
    </row>
    <row r="54" spans="1:14" x14ac:dyDescent="0.15">
      <c r="A54" s="250"/>
      <c r="B54" s="246"/>
      <c r="C54" s="246"/>
      <c r="D54" s="246"/>
      <c r="E54" s="246"/>
      <c r="F54" s="246"/>
      <c r="G54" s="327"/>
      <c r="H54" s="328" t="s">
        <v>511</v>
      </c>
      <c r="I54" s="329">
        <v>248786</v>
      </c>
      <c r="J54" s="330">
        <v>19582</v>
      </c>
      <c r="K54" s="331">
        <v>33.299999999999997</v>
      </c>
      <c r="L54" s="332">
        <v>44732</v>
      </c>
      <c r="M54" s="333">
        <v>22.5</v>
      </c>
      <c r="N54" s="334">
        <v>10.8</v>
      </c>
    </row>
    <row r="55" spans="1:14" x14ac:dyDescent="0.15">
      <c r="A55" s="250"/>
      <c r="B55" s="246"/>
      <c r="C55" s="246"/>
      <c r="D55" s="246"/>
      <c r="E55" s="246"/>
      <c r="F55" s="246"/>
      <c r="G55" s="312" t="s">
        <v>513</v>
      </c>
      <c r="H55" s="313"/>
      <c r="I55" s="321">
        <v>722211</v>
      </c>
      <c r="J55" s="322">
        <v>57332</v>
      </c>
      <c r="K55" s="323">
        <v>64.599999999999994</v>
      </c>
      <c r="L55" s="324">
        <v>91837</v>
      </c>
      <c r="M55" s="325">
        <v>11</v>
      </c>
      <c r="N55" s="326">
        <v>53.6</v>
      </c>
    </row>
    <row r="56" spans="1:14" x14ac:dyDescent="0.15">
      <c r="A56" s="250"/>
      <c r="B56" s="246"/>
      <c r="C56" s="246"/>
      <c r="D56" s="246"/>
      <c r="E56" s="246"/>
      <c r="F56" s="246"/>
      <c r="G56" s="327"/>
      <c r="H56" s="328" t="s">
        <v>511</v>
      </c>
      <c r="I56" s="329">
        <v>244154</v>
      </c>
      <c r="J56" s="330">
        <v>19382</v>
      </c>
      <c r="K56" s="331">
        <v>-1</v>
      </c>
      <c r="L56" s="332">
        <v>54439</v>
      </c>
      <c r="M56" s="333">
        <v>21.7</v>
      </c>
      <c r="N56" s="334">
        <v>-22.7</v>
      </c>
    </row>
    <row r="57" spans="1:14" x14ac:dyDescent="0.15">
      <c r="A57" s="250"/>
      <c r="B57" s="246"/>
      <c r="C57" s="246"/>
      <c r="D57" s="246"/>
      <c r="E57" s="246"/>
      <c r="F57" s="246"/>
      <c r="G57" s="312" t="s">
        <v>514</v>
      </c>
      <c r="H57" s="313"/>
      <c r="I57" s="321">
        <v>923228</v>
      </c>
      <c r="J57" s="322">
        <v>74125</v>
      </c>
      <c r="K57" s="323">
        <v>29.3</v>
      </c>
      <c r="L57" s="324">
        <v>106092</v>
      </c>
      <c r="M57" s="325">
        <v>15.5</v>
      </c>
      <c r="N57" s="326">
        <v>13.8</v>
      </c>
    </row>
    <row r="58" spans="1:14" x14ac:dyDescent="0.15">
      <c r="A58" s="250"/>
      <c r="B58" s="246"/>
      <c r="C58" s="246"/>
      <c r="D58" s="246"/>
      <c r="E58" s="246"/>
      <c r="F58" s="246"/>
      <c r="G58" s="327"/>
      <c r="H58" s="328" t="s">
        <v>511</v>
      </c>
      <c r="I58" s="329">
        <v>384408</v>
      </c>
      <c r="J58" s="330">
        <v>30864</v>
      </c>
      <c r="K58" s="331">
        <v>59.2</v>
      </c>
      <c r="L58" s="332">
        <v>44299</v>
      </c>
      <c r="M58" s="333">
        <v>-18.600000000000001</v>
      </c>
      <c r="N58" s="334">
        <v>77.8</v>
      </c>
    </row>
    <row r="59" spans="1:14" x14ac:dyDescent="0.15">
      <c r="A59" s="250"/>
      <c r="B59" s="246"/>
      <c r="C59" s="246"/>
      <c r="D59" s="246"/>
      <c r="E59" s="246"/>
      <c r="F59" s="246"/>
      <c r="G59" s="312" t="s">
        <v>515</v>
      </c>
      <c r="H59" s="313"/>
      <c r="I59" s="321">
        <v>594763</v>
      </c>
      <c r="J59" s="322">
        <v>48210</v>
      </c>
      <c r="K59" s="323">
        <v>-35</v>
      </c>
      <c r="L59" s="324">
        <v>78903</v>
      </c>
      <c r="M59" s="325">
        <v>-25.6</v>
      </c>
      <c r="N59" s="326">
        <v>-9.4</v>
      </c>
    </row>
    <row r="60" spans="1:14" x14ac:dyDescent="0.15">
      <c r="A60" s="250"/>
      <c r="B60" s="246"/>
      <c r="C60" s="246"/>
      <c r="D60" s="246"/>
      <c r="E60" s="246"/>
      <c r="F60" s="246"/>
      <c r="G60" s="327"/>
      <c r="H60" s="328" t="s">
        <v>511</v>
      </c>
      <c r="I60" s="335">
        <v>359857</v>
      </c>
      <c r="J60" s="330">
        <v>29169</v>
      </c>
      <c r="K60" s="331">
        <v>-5.5</v>
      </c>
      <c r="L60" s="332">
        <v>49201</v>
      </c>
      <c r="M60" s="333">
        <v>11.1</v>
      </c>
      <c r="N60" s="334">
        <v>-16.600000000000001</v>
      </c>
    </row>
    <row r="61" spans="1:14" x14ac:dyDescent="0.15">
      <c r="A61" s="250"/>
      <c r="B61" s="246"/>
      <c r="C61" s="246"/>
      <c r="D61" s="246"/>
      <c r="E61" s="246"/>
      <c r="F61" s="246"/>
      <c r="G61" s="312" t="s">
        <v>516</v>
      </c>
      <c r="H61" s="336"/>
      <c r="I61" s="337">
        <v>584265</v>
      </c>
      <c r="J61" s="338">
        <v>46629</v>
      </c>
      <c r="K61" s="339">
        <v>30</v>
      </c>
      <c r="L61" s="340">
        <v>85215</v>
      </c>
      <c r="M61" s="341">
        <v>3.8</v>
      </c>
      <c r="N61" s="326">
        <v>26.2</v>
      </c>
    </row>
    <row r="62" spans="1:14" x14ac:dyDescent="0.15">
      <c r="A62" s="250"/>
      <c r="B62" s="246"/>
      <c r="C62" s="246"/>
      <c r="D62" s="246"/>
      <c r="E62" s="246"/>
      <c r="F62" s="246"/>
      <c r="G62" s="327"/>
      <c r="H62" s="328" t="s">
        <v>511</v>
      </c>
      <c r="I62" s="329">
        <v>285049</v>
      </c>
      <c r="J62" s="330">
        <v>22738</v>
      </c>
      <c r="K62" s="331">
        <v>23.7</v>
      </c>
      <c r="L62" s="332">
        <v>45840</v>
      </c>
      <c r="M62" s="333">
        <v>5.7</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42.07</v>
      </c>
      <c r="G47" s="12">
        <v>41.49</v>
      </c>
      <c r="H47" s="12">
        <v>43.46</v>
      </c>
      <c r="I47" s="12">
        <v>47</v>
      </c>
      <c r="J47" s="13">
        <v>47.18</v>
      </c>
    </row>
    <row r="48" spans="2:10" ht="57.75" customHeight="1" x14ac:dyDescent="0.15">
      <c r="B48" s="14"/>
      <c r="C48" s="1144" t="s">
        <v>4</v>
      </c>
      <c r="D48" s="1144"/>
      <c r="E48" s="1145"/>
      <c r="F48" s="15">
        <v>7.35</v>
      </c>
      <c r="G48" s="16">
        <v>6.88</v>
      </c>
      <c r="H48" s="16">
        <v>4.1500000000000004</v>
      </c>
      <c r="I48" s="16">
        <v>6.71</v>
      </c>
      <c r="J48" s="17">
        <v>6.74</v>
      </c>
    </row>
    <row r="49" spans="2:10" ht="57.75" customHeight="1" thickBot="1" x14ac:dyDescent="0.2">
      <c r="B49" s="18"/>
      <c r="C49" s="1146" t="s">
        <v>5</v>
      </c>
      <c r="D49" s="1146"/>
      <c r="E49" s="1147"/>
      <c r="F49" s="19">
        <v>2.31</v>
      </c>
      <c r="G49" s="20" t="s">
        <v>523</v>
      </c>
      <c r="H49" s="20" t="s">
        <v>524</v>
      </c>
      <c r="I49" s="20">
        <v>7.33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526</v>
      </c>
      <c r="D34" s="1154"/>
      <c r="E34" s="1155"/>
      <c r="F34" s="32">
        <v>7.4</v>
      </c>
      <c r="G34" s="33">
        <v>8.39</v>
      </c>
      <c r="H34" s="33">
        <v>8.41</v>
      </c>
      <c r="I34" s="33">
        <v>8.49</v>
      </c>
      <c r="J34" s="34">
        <v>9.68</v>
      </c>
      <c r="K34" s="22"/>
      <c r="L34" s="22"/>
      <c r="M34" s="22"/>
      <c r="N34" s="22"/>
      <c r="O34" s="22"/>
      <c r="P34" s="22"/>
    </row>
    <row r="35" spans="1:16" ht="39" customHeight="1" x14ac:dyDescent="0.15">
      <c r="A35" s="22"/>
      <c r="B35" s="35"/>
      <c r="C35" s="1148" t="s">
        <v>527</v>
      </c>
      <c r="D35" s="1149"/>
      <c r="E35" s="1150"/>
      <c r="F35" s="36">
        <v>6.67</v>
      </c>
      <c r="G35" s="37">
        <v>6.38</v>
      </c>
      <c r="H35" s="37">
        <v>3.64</v>
      </c>
      <c r="I35" s="37">
        <v>6.38</v>
      </c>
      <c r="J35" s="38">
        <v>6.6</v>
      </c>
      <c r="K35" s="22"/>
      <c r="L35" s="22"/>
      <c r="M35" s="22"/>
      <c r="N35" s="22"/>
      <c r="O35" s="22"/>
      <c r="P35" s="22"/>
    </row>
    <row r="36" spans="1:16" ht="39" customHeight="1" x14ac:dyDescent="0.15">
      <c r="A36" s="22"/>
      <c r="B36" s="35"/>
      <c r="C36" s="1148" t="s">
        <v>528</v>
      </c>
      <c r="D36" s="1149"/>
      <c r="E36" s="1150"/>
      <c r="F36" s="36">
        <v>4.1399999999999997</v>
      </c>
      <c r="G36" s="37">
        <v>3.81</v>
      </c>
      <c r="H36" s="37">
        <v>2.87</v>
      </c>
      <c r="I36" s="37">
        <v>1.86</v>
      </c>
      <c r="J36" s="38">
        <v>4.97</v>
      </c>
      <c r="K36" s="22"/>
      <c r="L36" s="22"/>
      <c r="M36" s="22"/>
      <c r="N36" s="22"/>
      <c r="O36" s="22"/>
      <c r="P36" s="22"/>
    </row>
    <row r="37" spans="1:16" ht="39" customHeight="1" x14ac:dyDescent="0.15">
      <c r="A37" s="22"/>
      <c r="B37" s="35"/>
      <c r="C37" s="1148" t="s">
        <v>529</v>
      </c>
      <c r="D37" s="1149"/>
      <c r="E37" s="1150"/>
      <c r="F37" s="36">
        <v>4.28</v>
      </c>
      <c r="G37" s="37">
        <v>4.26</v>
      </c>
      <c r="H37" s="37">
        <v>3.39</v>
      </c>
      <c r="I37" s="37">
        <v>3.15</v>
      </c>
      <c r="J37" s="38">
        <v>2.52</v>
      </c>
      <c r="K37" s="22"/>
      <c r="L37" s="22"/>
      <c r="M37" s="22"/>
      <c r="N37" s="22"/>
      <c r="O37" s="22"/>
      <c r="P37" s="22"/>
    </row>
    <row r="38" spans="1:16" ht="39" customHeight="1" x14ac:dyDescent="0.15">
      <c r="A38" s="22"/>
      <c r="B38" s="35"/>
      <c r="C38" s="1148" t="s">
        <v>530</v>
      </c>
      <c r="D38" s="1149"/>
      <c r="E38" s="1150"/>
      <c r="F38" s="36">
        <v>0.66</v>
      </c>
      <c r="G38" s="37">
        <v>0.49</v>
      </c>
      <c r="H38" s="37">
        <v>0.49</v>
      </c>
      <c r="I38" s="37">
        <v>0.32</v>
      </c>
      <c r="J38" s="38">
        <v>0.13</v>
      </c>
      <c r="K38" s="22"/>
      <c r="L38" s="22"/>
      <c r="M38" s="22"/>
      <c r="N38" s="22"/>
      <c r="O38" s="22"/>
      <c r="P38" s="22"/>
    </row>
    <row r="39" spans="1:16" ht="39" customHeight="1" x14ac:dyDescent="0.15">
      <c r="A39" s="22"/>
      <c r="B39" s="35"/>
      <c r="C39" s="1148" t="s">
        <v>531</v>
      </c>
      <c r="D39" s="1149"/>
      <c r="E39" s="1150"/>
      <c r="F39" s="36">
        <v>0.13</v>
      </c>
      <c r="G39" s="37">
        <v>0.09</v>
      </c>
      <c r="H39" s="37">
        <v>0.1</v>
      </c>
      <c r="I39" s="37">
        <v>0.09</v>
      </c>
      <c r="J39" s="38">
        <v>0.1</v>
      </c>
      <c r="K39" s="22"/>
      <c r="L39" s="22"/>
      <c r="M39" s="22"/>
      <c r="N39" s="22"/>
      <c r="O39" s="22"/>
      <c r="P39" s="22"/>
    </row>
    <row r="40" spans="1:16" ht="39" customHeight="1" x14ac:dyDescent="0.15">
      <c r="A40" s="22"/>
      <c r="B40" s="35"/>
      <c r="C40" s="1148" t="s">
        <v>532</v>
      </c>
      <c r="D40" s="1149"/>
      <c r="E40" s="1150"/>
      <c r="F40" s="36">
        <v>0.18</v>
      </c>
      <c r="G40" s="37">
        <v>0.2</v>
      </c>
      <c r="H40" s="37">
        <v>0.13</v>
      </c>
      <c r="I40" s="37">
        <v>7.0000000000000007E-2</v>
      </c>
      <c r="J40" s="38">
        <v>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533</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534</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466</v>
      </c>
      <c r="L45" s="60">
        <v>414</v>
      </c>
      <c r="M45" s="60">
        <v>421</v>
      </c>
      <c r="N45" s="60">
        <v>422</v>
      </c>
      <c r="O45" s="61">
        <v>423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24</v>
      </c>
      <c r="L48" s="64">
        <v>24</v>
      </c>
      <c r="M48" s="64">
        <v>24</v>
      </c>
      <c r="N48" s="64">
        <v>24</v>
      </c>
      <c r="O48" s="65">
        <v>22</v>
      </c>
      <c r="P48" s="48"/>
      <c r="Q48" s="48"/>
      <c r="R48" s="48"/>
      <c r="S48" s="48"/>
      <c r="T48" s="48"/>
      <c r="U48" s="48"/>
    </row>
    <row r="49" spans="1:21" ht="30.75" customHeight="1" x14ac:dyDescent="0.15">
      <c r="A49" s="48"/>
      <c r="B49" s="1166"/>
      <c r="C49" s="1167"/>
      <c r="D49" s="62"/>
      <c r="E49" s="1158" t="s">
        <v>16</v>
      </c>
      <c r="F49" s="1158"/>
      <c r="G49" s="1158"/>
      <c r="H49" s="1158"/>
      <c r="I49" s="1158"/>
      <c r="J49" s="1159"/>
      <c r="K49" s="63">
        <v>78</v>
      </c>
      <c r="L49" s="64">
        <v>82</v>
      </c>
      <c r="M49" s="64">
        <v>78</v>
      </c>
      <c r="N49" s="64">
        <v>78</v>
      </c>
      <c r="O49" s="65">
        <v>77</v>
      </c>
      <c r="P49" s="48"/>
      <c r="Q49" s="48"/>
      <c r="R49" s="48"/>
      <c r="S49" s="48"/>
      <c r="T49" s="48"/>
      <c r="U49" s="48"/>
    </row>
    <row r="50" spans="1:21" ht="30.75" customHeight="1" x14ac:dyDescent="0.15">
      <c r="A50" s="48"/>
      <c r="B50" s="1166"/>
      <c r="C50" s="1167"/>
      <c r="D50" s="62"/>
      <c r="E50" s="1158" t="s">
        <v>17</v>
      </c>
      <c r="F50" s="1158"/>
      <c r="G50" s="1158"/>
      <c r="H50" s="1158"/>
      <c r="I50" s="1158"/>
      <c r="J50" s="1159"/>
      <c r="K50" s="63">
        <v>46</v>
      </c>
      <c r="L50" s="64">
        <v>34</v>
      </c>
      <c r="M50" s="64">
        <v>33</v>
      </c>
      <c r="N50" s="64">
        <v>34</v>
      </c>
      <c r="O50" s="65">
        <v>16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337</v>
      </c>
      <c r="L52" s="64">
        <v>339</v>
      </c>
      <c r="M52" s="64">
        <v>355</v>
      </c>
      <c r="N52" s="64">
        <v>340</v>
      </c>
      <c r="O52" s="65">
        <v>341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277</v>
      </c>
      <c r="L53" s="69">
        <v>215</v>
      </c>
      <c r="M53" s="69">
        <v>201</v>
      </c>
      <c r="N53" s="69">
        <v>218</v>
      </c>
      <c r="O53" s="70">
        <v>197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2" t="s">
        <v>24</v>
      </c>
      <c r="C41" s="1173"/>
      <c r="D41" s="81"/>
      <c r="E41" s="1178" t="s">
        <v>25</v>
      </c>
      <c r="F41" s="1178"/>
      <c r="G41" s="1178"/>
      <c r="H41" s="1179"/>
      <c r="I41" s="82">
        <v>4107</v>
      </c>
      <c r="J41" s="83">
        <v>4035</v>
      </c>
      <c r="K41" s="83">
        <v>3938</v>
      </c>
      <c r="L41" s="83">
        <v>3830</v>
      </c>
      <c r="M41" s="84">
        <v>3749</v>
      </c>
    </row>
    <row r="42" spans="2:13" ht="27.75" customHeight="1" x14ac:dyDescent="0.15">
      <c r="B42" s="1174"/>
      <c r="C42" s="1175"/>
      <c r="D42" s="85"/>
      <c r="E42" s="1180" t="s">
        <v>26</v>
      </c>
      <c r="F42" s="1180"/>
      <c r="G42" s="1180"/>
      <c r="H42" s="1181"/>
      <c r="I42" s="86">
        <v>105</v>
      </c>
      <c r="J42" s="87">
        <v>68</v>
      </c>
      <c r="K42" s="87">
        <v>46</v>
      </c>
      <c r="L42" s="87">
        <v>52</v>
      </c>
      <c r="M42" s="88">
        <v>44</v>
      </c>
    </row>
    <row r="43" spans="2:13" ht="27.75" customHeight="1" x14ac:dyDescent="0.15">
      <c r="B43" s="1174"/>
      <c r="C43" s="1175"/>
      <c r="D43" s="85"/>
      <c r="E43" s="1180" t="s">
        <v>27</v>
      </c>
      <c r="F43" s="1180"/>
      <c r="G43" s="1180"/>
      <c r="H43" s="1181"/>
      <c r="I43" s="86">
        <v>325</v>
      </c>
      <c r="J43" s="87">
        <v>311</v>
      </c>
      <c r="K43" s="87">
        <v>303</v>
      </c>
      <c r="L43" s="87">
        <v>286</v>
      </c>
      <c r="M43" s="88">
        <v>262</v>
      </c>
    </row>
    <row r="44" spans="2:13" ht="27.75" customHeight="1" x14ac:dyDescent="0.15">
      <c r="B44" s="1174"/>
      <c r="C44" s="1175"/>
      <c r="D44" s="85"/>
      <c r="E44" s="1180" t="s">
        <v>28</v>
      </c>
      <c r="F44" s="1180"/>
      <c r="G44" s="1180"/>
      <c r="H44" s="1181"/>
      <c r="I44" s="86">
        <v>510</v>
      </c>
      <c r="J44" s="87">
        <v>443</v>
      </c>
      <c r="K44" s="87">
        <v>371</v>
      </c>
      <c r="L44" s="87">
        <v>297</v>
      </c>
      <c r="M44" s="88">
        <v>227</v>
      </c>
    </row>
    <row r="45" spans="2:13" ht="27.75" customHeight="1" x14ac:dyDescent="0.15">
      <c r="B45" s="1174"/>
      <c r="C45" s="1175"/>
      <c r="D45" s="85"/>
      <c r="E45" s="1180" t="s">
        <v>29</v>
      </c>
      <c r="F45" s="1180"/>
      <c r="G45" s="1180"/>
      <c r="H45" s="1181"/>
      <c r="I45" s="86">
        <v>1015</v>
      </c>
      <c r="J45" s="87">
        <v>810</v>
      </c>
      <c r="K45" s="87">
        <v>779</v>
      </c>
      <c r="L45" s="87">
        <v>717</v>
      </c>
      <c r="M45" s="88">
        <v>735</v>
      </c>
    </row>
    <row r="46" spans="2:13" ht="27.75" customHeight="1" x14ac:dyDescent="0.15">
      <c r="B46" s="1174"/>
      <c r="C46" s="1175"/>
      <c r="D46" s="89"/>
      <c r="E46" s="1180" t="s">
        <v>30</v>
      </c>
      <c r="F46" s="1180"/>
      <c r="G46" s="1180"/>
      <c r="H46" s="1181"/>
      <c r="I46" s="86" t="s">
        <v>478</v>
      </c>
      <c r="J46" s="87" t="s">
        <v>478</v>
      </c>
      <c r="K46" s="87" t="s">
        <v>478</v>
      </c>
      <c r="L46" s="87" t="s">
        <v>478</v>
      </c>
      <c r="M46" s="88" t="s">
        <v>478</v>
      </c>
    </row>
    <row r="47" spans="2:13" ht="27.75" customHeight="1" x14ac:dyDescent="0.15">
      <c r="B47" s="1174"/>
      <c r="C47" s="1175"/>
      <c r="D47" s="90"/>
      <c r="E47" s="1182" t="s">
        <v>31</v>
      </c>
      <c r="F47" s="1183"/>
      <c r="G47" s="1183"/>
      <c r="H47" s="1184"/>
      <c r="I47" s="86" t="s">
        <v>478</v>
      </c>
      <c r="J47" s="87" t="s">
        <v>478</v>
      </c>
      <c r="K47" s="87" t="s">
        <v>478</v>
      </c>
      <c r="L47" s="87" t="s">
        <v>478</v>
      </c>
      <c r="M47" s="88" t="s">
        <v>478</v>
      </c>
    </row>
    <row r="48" spans="2:13" ht="27.75" customHeight="1" x14ac:dyDescent="0.15">
      <c r="B48" s="1174"/>
      <c r="C48" s="1175"/>
      <c r="D48" s="85"/>
      <c r="E48" s="1180" t="s">
        <v>32</v>
      </c>
      <c r="F48" s="1180"/>
      <c r="G48" s="1180"/>
      <c r="H48" s="1181"/>
      <c r="I48" s="86" t="s">
        <v>478</v>
      </c>
      <c r="J48" s="87" t="s">
        <v>478</v>
      </c>
      <c r="K48" s="87" t="s">
        <v>478</v>
      </c>
      <c r="L48" s="87" t="s">
        <v>478</v>
      </c>
      <c r="M48" s="88" t="s">
        <v>478</v>
      </c>
    </row>
    <row r="49" spans="2:13" ht="27.75" customHeight="1" x14ac:dyDescent="0.15">
      <c r="B49" s="1176"/>
      <c r="C49" s="1177"/>
      <c r="D49" s="85"/>
      <c r="E49" s="1180" t="s">
        <v>33</v>
      </c>
      <c r="F49" s="1180"/>
      <c r="G49" s="1180"/>
      <c r="H49" s="1181"/>
      <c r="I49" s="86" t="s">
        <v>478</v>
      </c>
      <c r="J49" s="87" t="s">
        <v>478</v>
      </c>
      <c r="K49" s="87" t="s">
        <v>478</v>
      </c>
      <c r="L49" s="87" t="s">
        <v>478</v>
      </c>
      <c r="M49" s="88" t="s">
        <v>478</v>
      </c>
    </row>
    <row r="50" spans="2:13" ht="27.75" customHeight="1" x14ac:dyDescent="0.15">
      <c r="B50" s="1185" t="s">
        <v>34</v>
      </c>
      <c r="C50" s="1186"/>
      <c r="D50" s="91"/>
      <c r="E50" s="1180" t="s">
        <v>35</v>
      </c>
      <c r="F50" s="1180"/>
      <c r="G50" s="1180"/>
      <c r="H50" s="1181"/>
      <c r="I50" s="86">
        <v>2532</v>
      </c>
      <c r="J50" s="87">
        <v>2815</v>
      </c>
      <c r="K50" s="87">
        <v>2815</v>
      </c>
      <c r="L50" s="87">
        <v>2498</v>
      </c>
      <c r="M50" s="88">
        <v>2440</v>
      </c>
    </row>
    <row r="51" spans="2:13" ht="27.75" customHeight="1" x14ac:dyDescent="0.15">
      <c r="B51" s="1174"/>
      <c r="C51" s="1175"/>
      <c r="D51" s="85"/>
      <c r="E51" s="1180" t="s">
        <v>36</v>
      </c>
      <c r="F51" s="1180"/>
      <c r="G51" s="1180"/>
      <c r="H51" s="1181"/>
      <c r="I51" s="86">
        <v>102</v>
      </c>
      <c r="J51" s="87">
        <v>75</v>
      </c>
      <c r="K51" s="87">
        <v>37</v>
      </c>
      <c r="L51" s="87">
        <v>36</v>
      </c>
      <c r="M51" s="88">
        <v>26</v>
      </c>
    </row>
    <row r="52" spans="2:13" ht="27.75" customHeight="1" x14ac:dyDescent="0.15">
      <c r="B52" s="1176"/>
      <c r="C52" s="1177"/>
      <c r="D52" s="85"/>
      <c r="E52" s="1180" t="s">
        <v>37</v>
      </c>
      <c r="F52" s="1180"/>
      <c r="G52" s="1180"/>
      <c r="H52" s="1181"/>
      <c r="I52" s="86">
        <v>3320</v>
      </c>
      <c r="J52" s="87">
        <v>3306</v>
      </c>
      <c r="K52" s="87">
        <v>3234</v>
      </c>
      <c r="L52" s="87">
        <v>3194</v>
      </c>
      <c r="M52" s="88">
        <v>3317</v>
      </c>
    </row>
    <row r="53" spans="2:13" ht="27.75" customHeight="1" thickBot="1" x14ac:dyDescent="0.2">
      <c r="B53" s="1187" t="s">
        <v>21</v>
      </c>
      <c r="C53" s="1188"/>
      <c r="D53" s="92"/>
      <c r="E53" s="1189" t="s">
        <v>38</v>
      </c>
      <c r="F53" s="1189"/>
      <c r="G53" s="1189"/>
      <c r="H53" s="1190"/>
      <c r="I53" s="93">
        <v>108</v>
      </c>
      <c r="J53" s="94">
        <v>-528</v>
      </c>
      <c r="K53" s="94">
        <v>-649</v>
      </c>
      <c r="L53" s="94">
        <v>-544</v>
      </c>
      <c r="M53" s="95">
        <v>-765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555</v>
      </c>
      <c r="I42" s="1201"/>
      <c r="J42" s="1201"/>
      <c r="K42" s="1201"/>
      <c r="L42" s="246"/>
      <c r="M42" s="246"/>
      <c r="N42" s="246"/>
      <c r="O42" s="246"/>
    </row>
    <row r="43" spans="2:17" x14ac:dyDescent="0.15">
      <c r="B43" s="250"/>
      <c r="C43" s="246"/>
      <c r="D43" s="246"/>
      <c r="E43" s="246"/>
      <c r="F43" s="246"/>
      <c r="G43" s="1202" t="s">
        <v>556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557</v>
      </c>
    </row>
    <row r="50" spans="1:17" x14ac:dyDescent="0.15">
      <c r="B50" s="250"/>
      <c r="C50" s="246"/>
      <c r="D50" s="246"/>
      <c r="E50" s="246"/>
      <c r="F50" s="246"/>
      <c r="G50" s="1212"/>
      <c r="H50" s="1213"/>
      <c r="I50" s="1213"/>
      <c r="J50" s="1214"/>
      <c r="K50" s="1215" t="s">
        <v>518</v>
      </c>
      <c r="L50" s="1215" t="s">
        <v>519</v>
      </c>
      <c r="M50" s="1215" t="s">
        <v>520</v>
      </c>
      <c r="N50" s="1215" t="s">
        <v>521</v>
      </c>
      <c r="O50" s="1215" t="s">
        <v>522</v>
      </c>
    </row>
    <row r="51" spans="1:17" x14ac:dyDescent="0.15">
      <c r="B51" s="250"/>
      <c r="C51" s="246"/>
      <c r="D51" s="246"/>
      <c r="E51" s="246"/>
      <c r="F51" s="246"/>
      <c r="G51" s="1216" t="s">
        <v>558</v>
      </c>
      <c r="H51" s="1217"/>
      <c r="I51" s="1218" t="s">
        <v>559</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560</v>
      </c>
      <c r="J53" s="1225"/>
      <c r="K53" s="1226"/>
      <c r="L53" s="1226"/>
      <c r="M53" s="1226"/>
      <c r="N53" s="1227">
        <v>60.8</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561</v>
      </c>
      <c r="H55" s="1232"/>
      <c r="I55" s="1225" t="s">
        <v>559</v>
      </c>
      <c r="J55" s="1225"/>
      <c r="K55" s="1219"/>
      <c r="L55" s="1219"/>
      <c r="M55" s="1219"/>
      <c r="N55" s="1220">
        <v>20.2</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562</v>
      </c>
      <c r="J57" s="1236"/>
      <c r="K57" s="1226"/>
      <c r="L57" s="1226"/>
      <c r="M57" s="1226"/>
      <c r="N57" s="1227">
        <v>55.8</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1200" t="s">
        <v>555</v>
      </c>
      <c r="I64" s="1201"/>
      <c r="J64" s="1201"/>
      <c r="K64" s="1201"/>
      <c r="L64" s="246"/>
      <c r="M64" s="246"/>
      <c r="N64" s="246"/>
      <c r="O64" s="246"/>
    </row>
    <row r="65" spans="2:30" x14ac:dyDescent="0.15">
      <c r="B65" s="250"/>
      <c r="C65" s="246"/>
      <c r="D65" s="246"/>
      <c r="E65" s="246"/>
      <c r="F65" s="246"/>
      <c r="G65" s="1202" t="s">
        <v>564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565</v>
      </c>
      <c r="I71" s="1250"/>
      <c r="J71" s="1246"/>
      <c r="K71" s="1246"/>
      <c r="L71" s="1247"/>
      <c r="M71" s="1246"/>
      <c r="N71" s="1247"/>
      <c r="O71" s="1248"/>
    </row>
    <row r="72" spans="2:30" x14ac:dyDescent="0.15">
      <c r="B72" s="250"/>
      <c r="C72" s="246"/>
      <c r="D72" s="246"/>
      <c r="E72" s="246"/>
      <c r="F72" s="246"/>
      <c r="G72" s="1212"/>
      <c r="H72" s="1213"/>
      <c r="I72" s="1213"/>
      <c r="J72" s="1214"/>
      <c r="K72" s="1215" t="s">
        <v>518</v>
      </c>
      <c r="L72" s="1215" t="s">
        <v>519</v>
      </c>
      <c r="M72" s="1215" t="s">
        <v>520</v>
      </c>
      <c r="N72" s="1215" t="s">
        <v>521</v>
      </c>
      <c r="O72" s="1215" t="s">
        <v>522</v>
      </c>
    </row>
    <row r="73" spans="2:30" x14ac:dyDescent="0.15">
      <c r="B73" s="250"/>
      <c r="C73" s="246"/>
      <c r="D73" s="246"/>
      <c r="E73" s="246"/>
      <c r="F73" s="246"/>
      <c r="G73" s="1216" t="s">
        <v>558</v>
      </c>
      <c r="H73" s="1217"/>
      <c r="I73" s="1218" t="s">
        <v>559</v>
      </c>
      <c r="J73" s="1218"/>
      <c r="K73" s="1251">
        <v>3.7</v>
      </c>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566</v>
      </c>
      <c r="J75" s="1225"/>
      <c r="K75" s="1227">
        <v>11.3</v>
      </c>
      <c r="L75" s="1227">
        <v>9.6999999999999993</v>
      </c>
      <c r="M75" s="1227">
        <v>8</v>
      </c>
      <c r="N75" s="1227">
        <v>7.2</v>
      </c>
      <c r="O75" s="1227">
        <v>7</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561</v>
      </c>
      <c r="H77" s="1232"/>
      <c r="I77" s="1225" t="s">
        <v>559</v>
      </c>
      <c r="J77" s="1225"/>
      <c r="K77" s="1251">
        <v>29.4</v>
      </c>
      <c r="L77" s="1251">
        <v>18.899999999999999</v>
      </c>
      <c r="M77" s="1220">
        <v>10.199999999999999</v>
      </c>
      <c r="N77" s="1220">
        <v>20.2</v>
      </c>
      <c r="O77" s="1220">
        <v>38.5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566</v>
      </c>
      <c r="J79" s="1236"/>
      <c r="K79" s="1253">
        <v>10.9</v>
      </c>
      <c r="L79" s="1253">
        <v>10.1</v>
      </c>
      <c r="M79" s="1253">
        <v>9.1</v>
      </c>
      <c r="N79" s="1253">
        <v>9.3000000000000007</v>
      </c>
      <c r="O79" s="1253">
        <v>9.1999999999999993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18644</v>
      </c>
      <c r="E3" s="118"/>
      <c r="F3" s="119">
        <v>66496</v>
      </c>
      <c r="G3" s="120"/>
      <c r="H3" s="121"/>
    </row>
    <row r="4" spans="1:8" x14ac:dyDescent="0.15">
      <c r="A4" s="122"/>
      <c r="B4" s="123"/>
      <c r="C4" s="124"/>
      <c r="D4" s="125">
        <v>14695</v>
      </c>
      <c r="E4" s="126"/>
      <c r="F4" s="127">
        <v>36530</v>
      </c>
      <c r="G4" s="128"/>
      <c r="H4" s="129"/>
    </row>
    <row r="5" spans="1:8" x14ac:dyDescent="0.15">
      <c r="A5" s="110" t="s">
        <v>512</v>
      </c>
      <c r="B5" s="115"/>
      <c r="C5" s="116"/>
      <c r="D5" s="117">
        <v>34833</v>
      </c>
      <c r="E5" s="118"/>
      <c r="F5" s="119">
        <v>82748</v>
      </c>
      <c r="G5" s="120"/>
      <c r="H5" s="121"/>
    </row>
    <row r="6" spans="1:8" x14ac:dyDescent="0.15">
      <c r="A6" s="122"/>
      <c r="B6" s="123"/>
      <c r="C6" s="124"/>
      <c r="D6" s="125">
        <v>19582</v>
      </c>
      <c r="E6" s="126"/>
      <c r="F6" s="127">
        <v>44732</v>
      </c>
      <c r="G6" s="128"/>
      <c r="H6" s="129"/>
    </row>
    <row r="7" spans="1:8" x14ac:dyDescent="0.15">
      <c r="A7" s="110" t="s">
        <v>513</v>
      </c>
      <c r="B7" s="115"/>
      <c r="C7" s="116"/>
      <c r="D7" s="117">
        <v>57332</v>
      </c>
      <c r="E7" s="118"/>
      <c r="F7" s="119">
        <v>91837</v>
      </c>
      <c r="G7" s="120"/>
      <c r="H7" s="121"/>
    </row>
    <row r="8" spans="1:8" x14ac:dyDescent="0.15">
      <c r="A8" s="122"/>
      <c r="B8" s="123"/>
      <c r="C8" s="124"/>
      <c r="D8" s="125">
        <v>19382</v>
      </c>
      <c r="E8" s="126"/>
      <c r="F8" s="127">
        <v>54439</v>
      </c>
      <c r="G8" s="128"/>
      <c r="H8" s="129"/>
    </row>
    <row r="9" spans="1:8" x14ac:dyDescent="0.15">
      <c r="A9" s="110" t="s">
        <v>514</v>
      </c>
      <c r="B9" s="115"/>
      <c r="C9" s="116"/>
      <c r="D9" s="117">
        <v>74125</v>
      </c>
      <c r="E9" s="118"/>
      <c r="F9" s="119">
        <v>106092</v>
      </c>
      <c r="G9" s="120"/>
      <c r="H9" s="121"/>
    </row>
    <row r="10" spans="1:8" x14ac:dyDescent="0.15">
      <c r="A10" s="122"/>
      <c r="B10" s="123"/>
      <c r="C10" s="124"/>
      <c r="D10" s="125">
        <v>30864</v>
      </c>
      <c r="E10" s="126"/>
      <c r="F10" s="127">
        <v>44299</v>
      </c>
      <c r="G10" s="128"/>
      <c r="H10" s="129"/>
    </row>
    <row r="11" spans="1:8" x14ac:dyDescent="0.15">
      <c r="A11" s="110" t="s">
        <v>515</v>
      </c>
      <c r="B11" s="115"/>
      <c r="C11" s="116"/>
      <c r="D11" s="117">
        <v>48210</v>
      </c>
      <c r="E11" s="118"/>
      <c r="F11" s="119">
        <v>78903</v>
      </c>
      <c r="G11" s="120"/>
      <c r="H11" s="121"/>
    </row>
    <row r="12" spans="1:8" x14ac:dyDescent="0.15">
      <c r="A12" s="122"/>
      <c r="B12" s="123"/>
      <c r="C12" s="130"/>
      <c r="D12" s="125">
        <v>29169</v>
      </c>
      <c r="E12" s="126"/>
      <c r="F12" s="127">
        <v>49201</v>
      </c>
      <c r="G12" s="128"/>
      <c r="H12" s="129"/>
    </row>
    <row r="13" spans="1:8" x14ac:dyDescent="0.15">
      <c r="A13" s="110"/>
      <c r="B13" s="115"/>
      <c r="C13" s="131"/>
      <c r="D13" s="132">
        <v>46629</v>
      </c>
      <c r="E13" s="133"/>
      <c r="F13" s="134">
        <v>85215</v>
      </c>
      <c r="G13" s="135"/>
      <c r="H13" s="121"/>
    </row>
    <row r="14" spans="1:8" x14ac:dyDescent="0.15">
      <c r="A14" s="122"/>
      <c r="B14" s="123"/>
      <c r="C14" s="124"/>
      <c r="D14" s="125">
        <v>22738</v>
      </c>
      <c r="E14" s="126"/>
      <c r="F14" s="127">
        <v>45840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7.35</v>
      </c>
      <c r="C19" s="136">
        <f>ROUND(VALUE(SUBSTITUTE(実質収支比率等に係る経年分析!G$48,"▲","-")),2)</f>
        <v>6.88</v>
      </c>
      <c r="D19" s="136">
        <f>ROUND(VALUE(SUBSTITUTE(実質収支比率等に係る経年分析!H$48,"▲","-")),2)</f>
        <v>4.1500000000000004</v>
      </c>
      <c r="E19" s="136">
        <f>ROUND(VALUE(SUBSTITUTE(実質収支比率等に係る経年分析!I$48,"▲","-")),2)</f>
        <v>6.71</v>
      </c>
      <c r="F19" s="136">
        <f>ROUND(VALUE(SUBSTITUTE(実質収支比率等に係る経年分析!J$48,"▲","-")),2)</f>
        <v>6.74</v>
      </c>
    </row>
    <row r="20" spans="1:11" x14ac:dyDescent="0.15">
      <c r="A20" s="136" t="s">
        <v>43</v>
      </c>
      <c r="B20" s="136">
        <f>ROUND(VALUE(SUBSTITUTE(実質収支比率等に係る経年分析!F$47,"▲","-")),2)</f>
        <v>42.07</v>
      </c>
      <c r="C20" s="136">
        <f>ROUND(VALUE(SUBSTITUTE(実質収支比率等に係る経年分析!G$47,"▲","-")),2)</f>
        <v>41.49</v>
      </c>
      <c r="D20" s="136">
        <f>ROUND(VALUE(SUBSTITUTE(実質収支比率等に係る経年分析!H$47,"▲","-")),2)</f>
        <v>43.46</v>
      </c>
      <c r="E20" s="136">
        <f>ROUND(VALUE(SUBSTITUTE(実質収支比率等に係る経年分析!I$47,"▲","-")),2)</f>
        <v>47</v>
      </c>
      <c r="F20" s="136">
        <f>ROUND(VALUE(SUBSTITUTE(実質収支比率等に係る経年分析!J$47,"▲","-")),2)</f>
        <v>47.18</v>
      </c>
    </row>
    <row r="21" spans="1:11" x14ac:dyDescent="0.15">
      <c r="A21" s="136" t="s">
        <v>44</v>
      </c>
      <c r="B21" s="136">
        <f>IF(ISNUMBER(VALUE(SUBSTITUTE(実質収支比率等に係る経年分析!F$49,"▲","-"))),ROUND(VALUE(SUBSTITUTE(実質収支比率等に係る経年分析!F$49,"▲","-")),2),NA())</f>
        <v>2.31</v>
      </c>
      <c r="C21" s="136">
        <f>IF(ISNUMBER(VALUE(SUBSTITUTE(実質収支比率等に係る経年分析!G$49,"▲","-"))),ROUND(VALUE(SUBSTITUTE(実質収支比率等に係る経年分析!G$49,"▲","-")),2),NA())</f>
        <v>-0.31</v>
      </c>
      <c r="D21" s="136">
        <f>IF(ISNUMBER(VALUE(SUBSTITUTE(実質収支比率等に係る経年分析!H$49,"▲","-"))),ROUND(VALUE(SUBSTITUTE(実質収支比率等に係る経年分析!H$49,"▲","-")),2),NA())</f>
        <v>-1.04</v>
      </c>
      <c r="E21" s="136">
        <f>IF(ISNUMBER(VALUE(SUBSTITUTE(実質収支比率等に係る経年分析!I$49,"▲","-"))),ROUND(VALUE(SUBSTITUTE(実質収支比率等に係る経年分析!I$49,"▲","-")),2),NA())</f>
        <v>7.33</v>
      </c>
      <c r="F21" s="136">
        <f>IF(ISNUMBER(VALUE(SUBSTITUTE(実質収支比率等に係る経年分析!J$49,"▲","-"))),ROUND(VALUE(SUBSTITUTE(実質収支比率等に係る経年分析!J$49,"▲","-")),2),NA())</f>
        <v>-0.97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上板町農業集落排水事業特別会計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上板町後期高齢者医療特別会計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上板町住宅新築資金等貸付事業特別会計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上板町介護保険特別会計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2.52</v>
      </c>
    </row>
    <row r="34" spans="1:16" x14ac:dyDescent="0.15">
      <c r="A34" s="137" t="str">
        <f>IF(連結実質赤字比率に係る赤字・黒字の構成分析!C$36="",NA(),連結実質赤字比率に係る赤字・黒字の構成分析!C$36)</f>
        <v>上板町国民健康保険特別会計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4.1399999999999997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v>
      </c>
    </row>
    <row r="36" spans="1:16" x14ac:dyDescent="0.15">
      <c r="A36" s="137" t="str">
        <f>IF(連結実質赤字比率に係る赤字・黒字の構成分析!C$34="",NA(),連結実質赤字比率に係る赤字・黒字の構成分析!C$34)</f>
        <v>上板町水道事業会計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337</v>
      </c>
      <c r="E42" s="138"/>
      <c r="F42" s="138"/>
      <c r="G42" s="138">
        <f>'実質公債費比率（分子）の構造'!L$52</f>
        <v>339</v>
      </c>
      <c r="H42" s="138"/>
      <c r="I42" s="138"/>
      <c r="J42" s="138">
        <f>'実質公債費比率（分子）の構造'!M$52</f>
        <v>355</v>
      </c>
      <c r="K42" s="138"/>
      <c r="L42" s="138"/>
      <c r="M42" s="138">
        <f>'実質公債費比率（分子）の構造'!N$52</f>
        <v>340</v>
      </c>
      <c r="N42" s="138"/>
      <c r="O42" s="138"/>
      <c r="P42" s="138">
        <f>'実質公債費比率（分子）の構造'!O$52</f>
        <v>341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46</v>
      </c>
      <c r="C44" s="138"/>
      <c r="D44" s="138"/>
      <c r="E44" s="138">
        <f>'実質公債費比率（分子）の構造'!L$50</f>
        <v>34</v>
      </c>
      <c r="F44" s="138"/>
      <c r="G44" s="138"/>
      <c r="H44" s="138">
        <f>'実質公債費比率（分子）の構造'!M$50</f>
        <v>33</v>
      </c>
      <c r="I44" s="138"/>
      <c r="J44" s="138"/>
      <c r="K44" s="138">
        <f>'実質公債費比率（分子）の構造'!N$50</f>
        <v>34</v>
      </c>
      <c r="L44" s="138"/>
      <c r="M44" s="138"/>
      <c r="N44" s="138">
        <f>'実質公債費比率（分子）の構造'!O$50</f>
        <v>16</v>
      </c>
      <c r="O44" s="138"/>
      <c r="P44" s="138"/>
    </row>
    <row r="45" spans="1:16" x14ac:dyDescent="0.15">
      <c r="A45" s="138" t="s">
        <v>54</v>
      </c>
      <c r="B45" s="138">
        <f>'実質公債費比率（分子）の構造'!K$49</f>
        <v>78</v>
      </c>
      <c r="C45" s="138"/>
      <c r="D45" s="138"/>
      <c r="E45" s="138">
        <f>'実質公債費比率（分子）の構造'!L$49</f>
        <v>82</v>
      </c>
      <c r="F45" s="138"/>
      <c r="G45" s="138"/>
      <c r="H45" s="138">
        <f>'実質公債費比率（分子）の構造'!M$49</f>
        <v>78</v>
      </c>
      <c r="I45" s="138"/>
      <c r="J45" s="138"/>
      <c r="K45" s="138">
        <f>'実質公債費比率（分子）の構造'!N$49</f>
        <v>78</v>
      </c>
      <c r="L45" s="138"/>
      <c r="M45" s="138"/>
      <c r="N45" s="138">
        <f>'実質公債費比率（分子）の構造'!O$49</f>
        <v>77</v>
      </c>
      <c r="O45" s="138"/>
      <c r="P45" s="138"/>
    </row>
    <row r="46" spans="1:16" x14ac:dyDescent="0.15">
      <c r="A46" s="138" t="s">
        <v>55</v>
      </c>
      <c r="B46" s="138">
        <f>'実質公債費比率（分子）の構造'!K$48</f>
        <v>24</v>
      </c>
      <c r="C46" s="138"/>
      <c r="D46" s="138"/>
      <c r="E46" s="138">
        <f>'実質公債費比率（分子）の構造'!L$48</f>
        <v>24</v>
      </c>
      <c r="F46" s="138"/>
      <c r="G46" s="138"/>
      <c r="H46" s="138">
        <f>'実質公債費比率（分子）の構造'!M$48</f>
        <v>24</v>
      </c>
      <c r="I46" s="138"/>
      <c r="J46" s="138"/>
      <c r="K46" s="138">
        <f>'実質公債費比率（分子）の構造'!N$48</f>
        <v>24</v>
      </c>
      <c r="L46" s="138"/>
      <c r="M46" s="138"/>
      <c r="N46" s="138">
        <f>'実質公債費比率（分子）の構造'!O$48</f>
        <v>22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466</v>
      </c>
      <c r="C49" s="138"/>
      <c r="D49" s="138"/>
      <c r="E49" s="138">
        <f>'実質公債費比率（分子）の構造'!L$45</f>
        <v>414</v>
      </c>
      <c r="F49" s="138"/>
      <c r="G49" s="138"/>
      <c r="H49" s="138">
        <f>'実質公債費比率（分子）の構造'!M$45</f>
        <v>421</v>
      </c>
      <c r="I49" s="138"/>
      <c r="J49" s="138"/>
      <c r="K49" s="138">
        <f>'実質公債費比率（分子）の構造'!N$45</f>
        <v>422</v>
      </c>
      <c r="L49" s="138"/>
      <c r="M49" s="138"/>
      <c r="N49" s="138">
        <f>'実質公債費比率（分子）の構造'!O$45</f>
        <v>423</v>
      </c>
      <c r="O49" s="138"/>
      <c r="P49" s="138"/>
    </row>
    <row r="50" spans="1:16" x14ac:dyDescent="0.15">
      <c r="A50" s="138" t="s">
        <v>59</v>
      </c>
      <c r="B50" s="138" t="e">
        <f>NA()</f>
        <v>#N/A</v>
      </c>
      <c r="C50" s="138">
        <f>IF(ISNUMBER('実質公債費比率（分子）の構造'!K$53),'実質公債費比率（分子）の構造'!K$53,NA())</f>
        <v>277</v>
      </c>
      <c r="D50" s="138" t="e">
        <f>NA()</f>
        <v>#N/A</v>
      </c>
      <c r="E50" s="138" t="e">
        <f>NA()</f>
        <v>#N/A</v>
      </c>
      <c r="F50" s="138">
        <f>IF(ISNUMBER('実質公債費比率（分子）の構造'!L$53),'実質公債費比率（分子）の構造'!L$53,NA())</f>
        <v>215</v>
      </c>
      <c r="G50" s="138" t="e">
        <f>NA()</f>
        <v>#N/A</v>
      </c>
      <c r="H50" s="138" t="e">
        <f>NA()</f>
        <v>#N/A</v>
      </c>
      <c r="I50" s="138">
        <f>IF(ISNUMBER('実質公債費比率（分子）の構造'!M$53),'実質公債費比率（分子）の構造'!M$53,NA())</f>
        <v>201</v>
      </c>
      <c r="J50" s="138" t="e">
        <f>NA()</f>
        <v>#N/A</v>
      </c>
      <c r="K50" s="138" t="e">
        <f>NA()</f>
        <v>#N/A</v>
      </c>
      <c r="L50" s="138">
        <f>IF(ISNUMBER('実質公債費比率（分子）の構造'!N$53),'実質公債費比率（分子）の構造'!N$53,NA())</f>
        <v>218</v>
      </c>
      <c r="M50" s="138" t="e">
        <f>NA()</f>
        <v>#N/A</v>
      </c>
      <c r="N50" s="138" t="e">
        <f>NA()</f>
        <v>#N/A</v>
      </c>
      <c r="O50" s="138">
        <f>IF(ISNUMBER('実質公債費比率（分子）の構造'!O$53),'実質公債費比率（分子）の構造'!O$53,NA())</f>
        <v>197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3320</v>
      </c>
      <c r="E56" s="137"/>
      <c r="F56" s="137"/>
      <c r="G56" s="137">
        <f>'将来負担比率（分子）の構造'!J$52</f>
        <v>3306</v>
      </c>
      <c r="H56" s="137"/>
      <c r="I56" s="137"/>
      <c r="J56" s="137">
        <f>'将来負担比率（分子）の構造'!K$52</f>
        <v>3234</v>
      </c>
      <c r="K56" s="137"/>
      <c r="L56" s="137"/>
      <c r="M56" s="137">
        <f>'将来負担比率（分子）の構造'!L$52</f>
        <v>3194</v>
      </c>
      <c r="N56" s="137"/>
      <c r="O56" s="137"/>
      <c r="P56" s="137">
        <f>'将来負担比率（分子）の構造'!M$52</f>
        <v>3317</v>
      </c>
    </row>
    <row r="57" spans="1:16" x14ac:dyDescent="0.15">
      <c r="A57" s="137" t="s">
        <v>36</v>
      </c>
      <c r="B57" s="137"/>
      <c r="C57" s="137"/>
      <c r="D57" s="137">
        <f>'将来負担比率（分子）の構造'!I$51</f>
        <v>102</v>
      </c>
      <c r="E57" s="137"/>
      <c r="F57" s="137"/>
      <c r="G57" s="137">
        <f>'将来負担比率（分子）の構造'!J$51</f>
        <v>75</v>
      </c>
      <c r="H57" s="137"/>
      <c r="I57" s="137"/>
      <c r="J57" s="137">
        <f>'将来負担比率（分子）の構造'!K$51</f>
        <v>37</v>
      </c>
      <c r="K57" s="137"/>
      <c r="L57" s="137"/>
      <c r="M57" s="137">
        <f>'将来負担比率（分子）の構造'!L$51</f>
        <v>36</v>
      </c>
      <c r="N57" s="137"/>
      <c r="O57" s="137"/>
      <c r="P57" s="137">
        <f>'将来負担比率（分子）の構造'!M$51</f>
        <v>26</v>
      </c>
    </row>
    <row r="58" spans="1:16" x14ac:dyDescent="0.15">
      <c r="A58" s="137" t="s">
        <v>35</v>
      </c>
      <c r="B58" s="137"/>
      <c r="C58" s="137"/>
      <c r="D58" s="137">
        <f>'将来負担比率（分子）の構造'!I$50</f>
        <v>2532</v>
      </c>
      <c r="E58" s="137"/>
      <c r="F58" s="137"/>
      <c r="G58" s="137">
        <f>'将来負担比率（分子）の構造'!J$50</f>
        <v>2815</v>
      </c>
      <c r="H58" s="137"/>
      <c r="I58" s="137"/>
      <c r="J58" s="137">
        <f>'将来負担比率（分子）の構造'!K$50</f>
        <v>2815</v>
      </c>
      <c r="K58" s="137"/>
      <c r="L58" s="137"/>
      <c r="M58" s="137">
        <f>'将来負担比率（分子）の構造'!L$50</f>
        <v>2498</v>
      </c>
      <c r="N58" s="137"/>
      <c r="O58" s="137"/>
      <c r="P58" s="137">
        <f>'将来負担比率（分子）の構造'!M$50</f>
        <v>2440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1015</v>
      </c>
      <c r="C62" s="137"/>
      <c r="D62" s="137"/>
      <c r="E62" s="137">
        <f>'将来負担比率（分子）の構造'!J$45</f>
        <v>810</v>
      </c>
      <c r="F62" s="137"/>
      <c r="G62" s="137"/>
      <c r="H62" s="137">
        <f>'将来負担比率（分子）の構造'!K$45</f>
        <v>779</v>
      </c>
      <c r="I62" s="137"/>
      <c r="J62" s="137"/>
      <c r="K62" s="137">
        <f>'将来負担比率（分子）の構造'!L$45</f>
        <v>717</v>
      </c>
      <c r="L62" s="137"/>
      <c r="M62" s="137"/>
      <c r="N62" s="137">
        <f>'将来負担比率（分子）の構造'!M$45</f>
        <v>735</v>
      </c>
      <c r="O62" s="137"/>
      <c r="P62" s="137"/>
    </row>
    <row r="63" spans="1:16" x14ac:dyDescent="0.15">
      <c r="A63" s="137" t="s">
        <v>28</v>
      </c>
      <c r="B63" s="137">
        <f>'将来負担比率（分子）の構造'!I$44</f>
        <v>510</v>
      </c>
      <c r="C63" s="137"/>
      <c r="D63" s="137"/>
      <c r="E63" s="137">
        <f>'将来負担比率（分子）の構造'!J$44</f>
        <v>443</v>
      </c>
      <c r="F63" s="137"/>
      <c r="G63" s="137"/>
      <c r="H63" s="137">
        <f>'将来負担比率（分子）の構造'!K$44</f>
        <v>371</v>
      </c>
      <c r="I63" s="137"/>
      <c r="J63" s="137"/>
      <c r="K63" s="137">
        <f>'将来負担比率（分子）の構造'!L$44</f>
        <v>297</v>
      </c>
      <c r="L63" s="137"/>
      <c r="M63" s="137"/>
      <c r="N63" s="137">
        <f>'将来負担比率（分子）の構造'!M$44</f>
        <v>227</v>
      </c>
      <c r="O63" s="137"/>
      <c r="P63" s="137"/>
    </row>
    <row r="64" spans="1:16" x14ac:dyDescent="0.15">
      <c r="A64" s="137" t="s">
        <v>27</v>
      </c>
      <c r="B64" s="137">
        <f>'将来負担比率（分子）の構造'!I$43</f>
        <v>325</v>
      </c>
      <c r="C64" s="137"/>
      <c r="D64" s="137"/>
      <c r="E64" s="137">
        <f>'将来負担比率（分子）の構造'!J$43</f>
        <v>311</v>
      </c>
      <c r="F64" s="137"/>
      <c r="G64" s="137"/>
      <c r="H64" s="137">
        <f>'将来負担比率（分子）の構造'!K$43</f>
        <v>303</v>
      </c>
      <c r="I64" s="137"/>
      <c r="J64" s="137"/>
      <c r="K64" s="137">
        <f>'将来負担比率（分子）の構造'!L$43</f>
        <v>286</v>
      </c>
      <c r="L64" s="137"/>
      <c r="M64" s="137"/>
      <c r="N64" s="137">
        <f>'将来負担比率（分子）の構造'!M$43</f>
        <v>262</v>
      </c>
      <c r="O64" s="137"/>
      <c r="P64" s="137"/>
    </row>
    <row r="65" spans="1:16" x14ac:dyDescent="0.15">
      <c r="A65" s="137" t="s">
        <v>26</v>
      </c>
      <c r="B65" s="137">
        <f>'将来負担比率（分子）の構造'!I$42</f>
        <v>105</v>
      </c>
      <c r="C65" s="137"/>
      <c r="D65" s="137"/>
      <c r="E65" s="137">
        <f>'将来負担比率（分子）の構造'!J$42</f>
        <v>68</v>
      </c>
      <c r="F65" s="137"/>
      <c r="G65" s="137"/>
      <c r="H65" s="137">
        <f>'将来負担比率（分子）の構造'!K$42</f>
        <v>46</v>
      </c>
      <c r="I65" s="137"/>
      <c r="J65" s="137"/>
      <c r="K65" s="137">
        <f>'将来負担比率（分子）の構造'!L$42</f>
        <v>52</v>
      </c>
      <c r="L65" s="137"/>
      <c r="M65" s="137"/>
      <c r="N65" s="137">
        <f>'将来負担比率（分子）の構造'!M$42</f>
        <v>44</v>
      </c>
      <c r="O65" s="137"/>
      <c r="P65" s="137"/>
    </row>
    <row r="66" spans="1:16" x14ac:dyDescent="0.15">
      <c r="A66" s="137" t="s">
        <v>25</v>
      </c>
      <c r="B66" s="137">
        <f>'将来負担比率（分子）の構造'!I$41</f>
        <v>4107</v>
      </c>
      <c r="C66" s="137"/>
      <c r="D66" s="137"/>
      <c r="E66" s="137">
        <f>'将来負担比率（分子）の構造'!J$41</f>
        <v>4035</v>
      </c>
      <c r="F66" s="137"/>
      <c r="G66" s="137"/>
      <c r="H66" s="137">
        <f>'将来負担比率（分子）の構造'!K$41</f>
        <v>3938</v>
      </c>
      <c r="I66" s="137"/>
      <c r="J66" s="137"/>
      <c r="K66" s="137">
        <f>'将来負担比率（分子）の構造'!L$41</f>
        <v>3830</v>
      </c>
      <c r="L66" s="137"/>
      <c r="M66" s="137"/>
      <c r="N66" s="137">
        <f>'将来負担比率（分子）の構造'!M$41</f>
        <v>3749</v>
      </c>
      <c r="O66" s="137"/>
      <c r="P66" s="137"/>
    </row>
    <row r="67" spans="1:16" x14ac:dyDescent="0.15">
      <c r="A67" s="137" t="s">
        <v>63</v>
      </c>
      <c r="B67" s="137" t="e">
        <f>NA()</f>
        <v>#N/A</v>
      </c>
      <c r="C67" s="137">
        <f>IF(ISNUMBER('将来負担比率（分子）の構造'!I$53), IF('将来負担比率（分子）の構造'!I$53 &lt; 0, 0, '将来負担比率（分子）の構造'!I$53), NA())</f>
        <v>108</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2018-02-27T06:59:15Z</cp:lastPrinted>
  <dcterms:created xsi:type="dcterms:W3CDTF">2018-01-24T06:05:19Z</dcterms:created>
  <dcterms:modified xsi:type="dcterms:W3CDTF">2018-10-31T07:40:18Z</dcterms:modified>
  <cp:category/>
</cp:coreProperties>
</file>