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alcMode="manual"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<sst xmlns="http://schemas.openxmlformats.org/spreadsheetml/2006/main" count="1131" uniqueCount="558">
  <si>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</si>
  <si>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</si>
  <si>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</si>
  <si>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</si>
  <si>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</si>
  <si>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</si>
  <si>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</si>
  <si>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</si>
  <si>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</si>
  <si>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</si>
  <si>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</si>
  <si>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</si>
  <si>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</si>
  <si>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</si>
  <si>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</si>
  <si>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</si>
  <si>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</si>
  <si>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</si>
  <si>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</si>
  <si>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</si>
  <si>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</si>
  <si>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</si>
  <si>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</si>
  <si>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</si>
  <si>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</si>
  <si>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</si>
  <si>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</si>
  <si>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</si>
  <si>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</si>
  <si>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</si>
  <si>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</si>
  <si>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</si>
  <si>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</si>
  <si>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</si>
  <si>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</si>
  <si>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</si>
  <si>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</si>
  <si>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</si>
  <si>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</si>
  <si>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</si>
  <si>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</si>
  <si>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</si>
  <si>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</si>
  <si>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</si>
  <si>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</si>
  <si>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</si>
  <si>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</si>
  <si>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</si>
  <si>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</si>
  <si>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</si>
  <si>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</si>
  <si>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</si>
  <si>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</si>
  <si>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</si>
  <si>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</si>
  <si>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</si>
  <si>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</si>
  <si>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</si>
  <si>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</si>
  <si>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</si>
  <si>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</si>
  <si>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</si>
  <si>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</si>
  <si>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</si>
  <si>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</si>
  <si>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</si>
  <si>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</si>
  <si>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</si>
  <si>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</si>
  <si>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</si>
  <si>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</si>
  <si>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</si>
  <si>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</si>
  <si>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</si>
  <si>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</si>
  <si>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</si>
  <si>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</si>
  <si>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</si>
  <si>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</si>
  <si>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</si>
  <si>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</si>
  <si>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</si>
  <si>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</si>
  <si>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</si>
  <si>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</si>
  <si>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</si>
  <si>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</si>
  <si>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</si>
  <si>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</si>
  <si>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</si>
  <si>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</si>
  <si>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</si>
  <si>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</si>
  <si>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</si>
  <si>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</si>
  <si>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</si>
  <si>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</si>
  <si>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</si>
  <si>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</si>
  <si>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</si>
  <si>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</si>
  <si>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</si>
  <si>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</si>
  <si>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</si>
  <si>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</si>
  <si>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</si>
  <si>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</si>
  <si>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</si>
  <si>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</si>
  <si>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</si>
  <si>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</si>
  <si>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</si>
  <si>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</si>
  <si>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</si>
  <si>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</si>
  <si>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</si>
  <si>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</si>
  <si>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</si>
  <si>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</si>
  <si>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</si>
  <si>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</si>
  <si>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</si>
  <si>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</si>
  <si>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</si>
  <si>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</si>
  <si>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</si>
  <si>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</si>
  <si>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</si>
  <si>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</si>
  <si>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</si>
  <si>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</si>
  <si>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</si>
  <si>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</si>
  <si>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</si>
  <si>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</si>
  <si>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</si>
  <si>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</si>
  <si>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</si>
  <si>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</si>
  <si>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</si>
  <si>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</si>
  <si>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</si>
  <si>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</si>
  <si>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</si>
  <si>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</si>
  <si>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</si>
  <si>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</si>
  <si>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</si>
  <si>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</si>
  <si>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</si>
  <si>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</si>
  <si>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</si>
  <si>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</si>
  <si>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</si>
  <si>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</si>
  <si>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</si>
  <si>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</si>
  <si>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</si>
  <si>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</si>
  <si>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</si>
  <si>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</si>
  <si>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</si>
  <si>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</si>
  <si>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</si>
  <si>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</si>
  <si>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</si>
  <si>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</si>
  <si>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</si>
  <si>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</si>
  <si>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</si>
  <si>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</si>
  <si>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</si>
  <si>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</si>
  <si>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</si>
  <si>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</si>
  <si>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</si>
  <si>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</si>
  <si>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</si>
  <si>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</si>
  <si>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</si>
  <si>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</si>
  <si>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</si>
  <si>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</si>
  <si>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</si>
  <si>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</si>
  <si>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</si>
  <si>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</si>
  <si>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</si>
  <si>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</si>
  <si>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</si>
  <si>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</si>
  <si>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</si>
  <si>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</si>
  <si>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</si>
  <si>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</si>
  <si>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</si>
  <si>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徳島県牟岐町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</si>
  <si>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</si>
  <si>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</si>
  <si>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</si>
  <si>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</si>
  <si>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</si>
  <si>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</si>
  <si>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</si>
  <si>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</si>
  <si>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</si>
  <si>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</si>
  <si>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</si>
  <si>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</si>
  <si>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</si>
  <si>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</si>
  <si>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</si>
  <si>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</si>
  <si>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</si>
  <si>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</si>
  <si>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</si>
  <si>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</si>
  <si>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</si>
  <si>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</si>
  <si>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</si>
  <si>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</si>
  <si>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</si>
  <si>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</si>
  <si>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</si>
  <si>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</si>
  <si>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</si>
  <si>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</si>
  <si>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</si>
  <si>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</si>
  <si>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</si>
  <si>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</si>
  <si>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</si>
  <si>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</si>
  <si>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</si>
  <si>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</si>
  <si>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</si>
  <si>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</si>
  <si>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</si>
  <si>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</si>
  <si>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</si>
  <si>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</si>
  <si>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</si>
  <si>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</si>
  <si>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</si>
  <si>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</si>
  <si>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</si>
  <si>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</si>
  <si>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</si>
  <si>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</si>
  <si>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</si>
  <si>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</si>
  <si>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</si>
  <si>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</si>
  <si>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</si>
  <si>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</si>
  <si>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</si>
  <si>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</si>
  <si>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</si>
  <si>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</si>
  <si>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</si>
  <si>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</si>
  <si>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</si>
  <si>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</si>
  <si>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</si>
  <si>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</si>
  <si>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</si>
  <si>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</si>
  <si>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</si>
  <si>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</si>
  <si>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</si>
  <si>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</si>
  <si>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</si>
  <si>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</si>
  <si>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</si>
  <si>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</si>
  <si>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</si>
  <si>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</si>
  <si>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</si>
  <si>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</si>
  <si>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</si>
  <si>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</si>
  <si>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</si>
  <si>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</si>
  <si>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</si>
  <si>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</si>
  <si>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</si>
  <si>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</si>
  <si>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</si>
  <si>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</si>
  <si>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</si>
  <si>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</si>
  <si>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</si>
  <si>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</si>
  <si>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</si>
  <si>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</si>
  <si>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</si>
  <si>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</si>
  <si>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</si>
  <si>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</si>
  <si>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</si>
  <si>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</si>
  <si>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</si>
  <si>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</si>
  <si>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</si>
  <si>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</si>
  <si>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</si>
  <si>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</si>
  <si>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</si>
  <si>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</si>
  <si>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</si>
  <si>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</si>
  <si>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</si>
  <si>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</si>
  <si>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</si>
  <si>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</si>
  <si>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</si>
  <si>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</si>
  <si>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</si>
  <si>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</si>
  <si>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</si>
  <si>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</si>
  <si>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</si>
  <si>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</si>
  <si>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</si>
  <si>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</si>
  <si>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</si>
  <si>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</si>
  <si>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</si>
  <si>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</si>
  <si>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</si>
  <si>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</si>
  <si>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</si>
  <si>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</si>
  <si>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</si>
  <si>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</si>
  <si>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</si>
  <si>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</si>
  <si>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</si>
  <si>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</si>
  <si>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</si>
  <si>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</si>
  <si>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</si>
  <si>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</si>
  <si>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</si>
  <si>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</si>
  <si>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徳島県牟岐町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</si>
  <si>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</si>
  <si>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</si>
  <si>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</si>
  <si>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</si>
  <si>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</si>
  <si>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</si>
  <si>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</si>
  <si>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</si>
  <si>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</si>
  <si>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</si>
  <si>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</si>
  <si>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</si>
  <si>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</si>
  <si>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</si>
  <si>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</si>
  <si>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</si>
  <si>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</si>
  <si>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</si>
  <si>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</si>
  <si>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</si>
  <si>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</si>
  <si>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後期高齢者医療広域連合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</si>
  <si>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</si>
  <si>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</si>
  <si>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</si>
  <si>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</si>
  <si>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</si>
  <si>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</si>
  <si>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</si>
  <si>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</si>
  <si>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</si>
  <si>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</si>
  <si>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</si>
  <si>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</si>
  <si>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</si>
  <si>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</si>
  <si>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</si>
  <si>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</si>
  <si>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牟岐町上水道事業会計</t>
    <phoneticPr fontId="5"/>
  </si>
  <si>
    <t>法適用企業</t>
    <phoneticPr fontId="5"/>
  </si>
  <si>
    <t>牟岐町出羽島簡易水道特別会計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</si>
  <si>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</si>
  <si>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</si>
  <si>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</si>
  <si>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</si>
  <si>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</si>
  <si>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</si>
  <si>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</si>
  <si>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</si>
  <si>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</si>
  <si>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</si>
  <si>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</si>
  <si>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</si>
  <si>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</si>
  <si>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</si>
  <si>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</si>
  <si>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</si>
  <si>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</si>
  <si>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</si>
  <si>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</si>
  <si>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</si>
  <si>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</si>
  <si>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</si>
  <si>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</si>
  <si>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</si>
  <si>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</si>
  <si>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</si>
  <si>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</si>
  <si>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</si>
  <si>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</si>
  <si>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</si>
  <si>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</si>
  <si>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</si>
  <si>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</si>
  <si>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</si>
  <si>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</si>
  <si>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</si>
  <si>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</si>
  <si>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</si>
  <si>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</si>
  <si>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</si>
  <si>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</si>
  <si>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</si>
  <si>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</si>
  <si>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</si>
  <si>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</si>
  <si>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</si>
  <si>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</si>
  <si>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</si>
  <si>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</si>
  <si>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</si>
  <si>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</si>
  <si>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</si>
  <si>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</si>
  <si>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</si>
  <si>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</si>
  <si>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</si>
  <si>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</si>
  <si>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</si>
  <si>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</si>
  <si>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</si>
  <si>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</si>
  <si>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</si>
  <si>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</si>
  <si>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</si>
  <si>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</si>
  <si>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</si>
  <si>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</si>
  <si>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</si>
  <si>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</si>
  <si>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</si>
  <si>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</si>
  <si>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</si>
  <si>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</si>
  <si>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</si>
  <si>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</si>
  <si>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</si>
  <si>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</si>
  <si>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</si>
  <si>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</si>
  <si>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</si>
  <si>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</si>
  <si>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</si>
  <si>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</si>
  <si>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</si>
  <si>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</si>
  <si>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</si>
  <si>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</si>
  <si>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</si>
  <si>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</si>
  <si>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</si>
  <si>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</si>
  <si>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</si>
  <si>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</si>
  <si>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</si>
  <si>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</si>
  <si>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</si>
  <si>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</si>
  <si>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</si>
  <si>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</si>
  <si>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</si>
  <si>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</si>
  <si>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</si>
  <si>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</si>
  <si>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</si>
  <si>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</si>
  <si>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</si>
  <si>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</si>
  <si>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</si>
  <si>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</si>
  <si>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</si>
  <si>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</si>
  <si>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</si>
  <si>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</si>
  <si>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</si>
  <si>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</si>
  <si>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</si>
  <si>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</si>
  <si>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</si>
  <si>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</si>
  <si>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</si>
  <si>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</si>
  <si>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</si>
  <si>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</si>
  <si>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</si>
  <si>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</si>
  <si>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</si>
  <si>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</si>
  <si>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</si>
  <si>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</si>
  <si>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</si>
  <si>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</si>
  <si>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</si>
  <si>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</si>
  <si>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</si>
  <si>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</si>
  <si>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</si>
  <si>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</si>
  <si>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牟岐町上水道事業会計</t>
  </si>
  <si>
    <t>牟岐町介護保険特別会計</t>
  </si>
  <si>
    <t>牟岐町国民健康保険特別会計</t>
  </si>
  <si>
    <t>牟岐町後期高齢者医療特別会計</t>
  </si>
  <si>
    <t>牟岐町青少年健全育成センター特別会計</t>
  </si>
  <si>
    <t>後期高齢者医療広域連合</t>
  </si>
  <si>
    <t>牟岐町出羽島簡易水道特別会計</t>
  </si>
  <si>
    <t>その他会計（赤字）</t>
  </si>
  <si>
    <t>その他会計（黒字）</t>
  </si>
  <si>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</si>
  <si>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</si>
  <si>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</si>
  <si>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</si>
  <si>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</si>
  <si>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　一般会計</t>
    <rPh sb="0" eb="2">
      <t>カイフ</t>
    </rPh>
    <rPh sb="2" eb="4">
      <t>ロウジン</t>
    </rPh>
    <rPh sb="7" eb="9">
      <t>チョウソン</t>
    </rPh>
    <rPh sb="9" eb="11">
      <t>クミアイ</t>
    </rPh>
    <rPh sb="12" eb="14">
      <t>イッパン</t>
    </rPh>
    <rPh sb="14" eb="16">
      <t>カイケイ</t>
    </rPh>
    <phoneticPr fontId="5"/>
  </si>
  <si>
    <t>海部消防組合　一般会計</t>
    <rPh sb="0" eb="2">
      <t>カイフ</t>
    </rPh>
    <rPh sb="2" eb="4">
      <t>ショウボウ</t>
    </rPh>
    <rPh sb="4" eb="6">
      <t>クミアイ</t>
    </rPh>
    <rPh sb="7" eb="9">
      <t>イッパン</t>
    </rPh>
    <rPh sb="9" eb="11">
      <t>カイケイ</t>
    </rPh>
    <phoneticPr fontId="5"/>
  </si>
  <si>
    <t>海部郡衛生処理事務組合　一般会計</t>
    <rPh sb="0" eb="3">
      <t>カイフグン</t>
    </rPh>
    <rPh sb="3" eb="5">
      <t>エイセイ</t>
    </rPh>
    <rPh sb="5" eb="7">
      <t>ショリ</t>
    </rPh>
    <rPh sb="7" eb="9">
      <t>ジム</t>
    </rPh>
    <rPh sb="9" eb="11">
      <t>クミアイ</t>
    </rPh>
    <rPh sb="12" eb="14">
      <t>イッパン</t>
    </rPh>
    <rPh sb="14" eb="16">
      <t>カイケイ</t>
    </rPh>
    <phoneticPr fontId="5"/>
  </si>
  <si>
    <t>海部郡特別養護老人ホーム事務組合　一般会計</t>
    <rPh sb="0" eb="3">
      <t>カイフグン</t>
    </rPh>
    <rPh sb="3" eb="5">
      <t>トクベツ</t>
    </rPh>
    <rPh sb="5" eb="7">
      <t>ヨウゴ</t>
    </rPh>
    <rPh sb="7" eb="9">
      <t>ロウジン</t>
    </rPh>
    <rPh sb="12" eb="14">
      <t>ジム</t>
    </rPh>
    <rPh sb="14" eb="16">
      <t>クミアイ</t>
    </rPh>
    <rPh sb="17" eb="19">
      <t>イッパン</t>
    </rPh>
    <rPh sb="19" eb="21">
      <t>カイケイ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</si>
  <si>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</si>
  <si>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</si>
  <si>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</si>
  <si>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</si>
  <si>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</si>
  <si>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</si>
  <si>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</si>
  <si>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</si>
  <si>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</si>
  <si>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</si>
  <si>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</si>
  <si>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</si>
  <si>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</si>
  <si>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施設の老朽化が進んでいるのに加え、防災拠点避難地整備事業等の大型事業が続いており、公債費残高がかなり増えている現状である。今後、事業の優先順位を勘案しながら、公債費を抑えていく。</t>
    <phoneticPr fontId="5"/>
  </si>
  <si>
    <t>有形固定資産減価償却率</t>
    <phoneticPr fontId="5"/>
  </si>
  <si>
    <t>将来負担比率は、類似団体と比べ基金が少ないこともあり、かなり上回った数値となっている。実質公債費比率は、大型事業が続いていることもあり、増加傾向にある。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</si>
</sst>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247999</c:v>
                </c:pt>
                <c:pt idx="1">
                  <c:v>132288</c:v>
                </c:pt>
                <c:pt idx="2">
                  <c:v>135273</c:v>
                </c:pt>
                <c:pt idx="3">
                  <c:v>107905</c:v>
                </c:pt>
                <c:pt idx="4">
                  <c:v>126506</c:v>
                </c:pt>
              </c:numCache>
            </c:numRef>
          </c:val>
          <c:smooth val="0"/>
        </c:ser>
        <c:dLbls>
          <c:showLegendKey val="0"/>
          <c:showVal val="0"/>
          <c:showCatName val="0"/>
          <c:showSerName val="0"/>
          <c:showPercent val="0"/>
          <c:showBubbleSize val="0"/>
        </c:dLbls>
        <c:marker val="1"/>
        <c:smooth val="0"/>
        <c:axId val="251007672"/>
        <c:axId val="322181312"/>
      </c:lineChart>
      <c:catAx>
        <c:axId val="251007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181312"/>
        <c:crosses val="autoZero"/>
        <c:auto val="1"/>
        <c:lblAlgn val="ctr"/>
        <c:lblOffset val="100"/>
        <c:tickLblSkip val="1"/>
        <c:tickMarkSkip val="1"/>
        <c:noMultiLvlLbl val="0"/>
      </c:catAx>
      <c:valAx>
        <c:axId val="3221813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007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13.12</c:v>
                </c:pt>
                <c:pt idx="1">
                  <c:v>20.149999999999999</c:v>
                </c:pt>
                <c:pt idx="2">
                  <c:v>23.96</c:v>
                </c:pt>
                <c:pt idx="3">
                  <c:v>20.52</c:v>
                </c:pt>
                <c:pt idx="4">
                  <c:v>24.81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35.26</c:v>
                </c:pt>
                <c:pt idx="1">
                  <c:v>35.08</c:v>
                </c:pt>
                <c:pt idx="2">
                  <c:v>35.97</c:v>
                </c:pt>
                <c:pt idx="3">
                  <c:v>43.68</c:v>
                </c:pt>
                <c:pt idx="4">
                  <c:v>43.61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2179352"/>
        <c:axId val="32217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1.02</c:v>
                </c:pt>
                <c:pt idx="1">
                  <c:v>7.09</c:v>
                </c:pt>
                <c:pt idx="2">
                  <c:v>3.3</c:v>
                </c:pt>
                <c:pt idx="3">
                  <c:v>7.42</c:v>
                </c:pt>
                <c:pt idx="4">
                  <c:v>4.32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2179352"/>
        <c:axId val="322175432"/>
      </c:lineChart>
      <c:catAx>
        <c:axId val="32217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175432"/>
        <c:crosses val="autoZero"/>
        <c:auto val="1"/>
        <c:lblAlgn val="ctr"/>
        <c:lblOffset val="100"/>
        <c:tickLblSkip val="1"/>
        <c:tickMarkSkip val="1"/>
        <c:noMultiLvlLbl val="0"/>
      </c:catAx>
      <c:valAx>
        <c:axId val="32217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7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牟岐町出羽島簡易水道特別会計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後期高齢者医療広域連合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0.03</c:v>
                </c:pt>
                <c:pt idx="4">
                  <c:v>#N/A</c:v>
                </c:pt>
                <c:pt idx="5">
                  <c:v>0.05</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3.66</c:v>
                </c:pt>
                <c:pt idx="2">
                  <c:v>#N/A</c:v>
                </c:pt>
                <c:pt idx="3">
                  <c:v>3.19</c:v>
                </c:pt>
                <c:pt idx="4">
                  <c:v>#N/A</c:v>
                </c:pt>
                <c:pt idx="5">
                  <c:v>2.46</c:v>
                </c:pt>
                <c:pt idx="6">
                  <c:v>#N/A</c:v>
                </c:pt>
                <c:pt idx="7">
                  <c:v>0.91</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2.36</c:v>
                </c:pt>
                <c:pt idx="4">
                  <c:v>#N/A</c:v>
                </c:pt>
                <c:pt idx="5">
                  <c:v>2.81</c:v>
                </c:pt>
                <c:pt idx="6">
                  <c:v>#N/A</c:v>
                </c:pt>
                <c:pt idx="7">
                  <c:v>3.26</c:v>
                </c:pt>
                <c:pt idx="8">
                  <c:v>#N/A</c:v>
                </c:pt>
                <c:pt idx="9">
                  <c:v>3.69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牟岐町上水道事業会計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10.15</c:v>
                </c:pt>
                <c:pt idx="2">
                  <c:v>#N/A</c:v>
                </c:pt>
                <c:pt idx="3">
                  <c:v>11.16</c:v>
                </c:pt>
                <c:pt idx="4">
                  <c:v>#N/A</c:v>
                </c:pt>
                <c:pt idx="5">
                  <c:v>12.44</c:v>
                </c:pt>
                <c:pt idx="6">
                  <c:v>#N/A</c:v>
                </c:pt>
                <c:pt idx="7">
                  <c:v>12.33</c:v>
                </c:pt>
                <c:pt idx="8">
                  <c:v>#N/A</c:v>
                </c:pt>
                <c:pt idx="9">
                  <c:v>11.96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13.09</c:v>
                </c:pt>
                <c:pt idx="2">
                  <c:v>#N/A</c:v>
                </c:pt>
                <c:pt idx="3">
                  <c:v>20.100000000000001</c:v>
                </c:pt>
                <c:pt idx="4">
                  <c:v>#N/A</c:v>
                </c:pt>
                <c:pt idx="5">
                  <c:v>23.91</c:v>
                </c:pt>
                <c:pt idx="6">
                  <c:v>#N/A</c:v>
                </c:pt>
                <c:pt idx="7">
                  <c:v>20.48</c:v>
                </c:pt>
                <c:pt idx="8">
                  <c:v>#N/A</c:v>
                </c:pt>
                <c:pt idx="9">
                  <c:v>24.79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2182488"/>
        <c:axId val="322179744"/>
      </c:barChart>
      <c:catAx>
        <c:axId val="32218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79744"/>
        <c:crosses val="autoZero"/>
        <c:auto val="1"/>
        <c:lblAlgn val="ctr"/>
        <c:lblOffset val="100"/>
        <c:tickLblSkip val="1"/>
        <c:tickMarkSkip val="1"/>
        <c:noMultiLvlLbl val="0"/>
      </c:catAx>
      <c:valAx>
        <c:axId val="3221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82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c:v>
                </c:pt>
                <c:pt idx="5">
                  <c:v>343</c:v>
                </c:pt>
                <c:pt idx="8">
                  <c:v>339</c:v>
                </c:pt>
                <c:pt idx="11">
                  <c:v>340</c:v>
                </c:pt>
                <c:pt idx="14">
                  <c:v>377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26</c:v>
                </c:pt>
                <c:pt idx="6">
                  <c:v>20</c:v>
                </c:pt>
                <c:pt idx="9">
                  <c:v>21</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c:v>
                </c:pt>
                <c:pt idx="3">
                  <c:v>18</c:v>
                </c:pt>
                <c:pt idx="6">
                  <c:v>21</c:v>
                </c:pt>
                <c:pt idx="9">
                  <c:v>17</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395</c:v>
                </c:pt>
                <c:pt idx="3">
                  <c:v>414</c:v>
                </c:pt>
                <c:pt idx="6">
                  <c:v>404</c:v>
                </c:pt>
                <c:pt idx="9">
                  <c:v>407</c:v>
                </c:pt>
                <c:pt idx="12">
                  <c:v>471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2178568"/>
        <c:axId val="322181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108</c:v>
                </c:pt>
                <c:pt idx="2">
                  <c:v>#N/A</c:v>
                </c:pt>
                <c:pt idx="3">
                  <c:v>#N/A</c:v>
                </c:pt>
                <c:pt idx="4">
                  <c:v>115</c:v>
                </c:pt>
                <c:pt idx="5">
                  <c:v>#N/A</c:v>
                </c:pt>
                <c:pt idx="6">
                  <c:v>#N/A</c:v>
                </c:pt>
                <c:pt idx="7">
                  <c:v>106</c:v>
                </c:pt>
                <c:pt idx="8">
                  <c:v>#N/A</c:v>
                </c:pt>
                <c:pt idx="9">
                  <c:v>#N/A</c:v>
                </c:pt>
                <c:pt idx="10">
                  <c:v>105</c:v>
                </c:pt>
                <c:pt idx="11">
                  <c:v>#N/A</c:v>
                </c:pt>
                <c:pt idx="12">
                  <c:v>#N/A</c:v>
                </c:pt>
                <c:pt idx="13">
                  <c:v>127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2178568"/>
        <c:axId val="322181704"/>
      </c:lineChart>
      <c:catAx>
        <c:axId val="32217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81704"/>
        <c:crosses val="autoZero"/>
        <c:auto val="1"/>
        <c:lblAlgn val="ctr"/>
        <c:lblOffset val="100"/>
        <c:tickLblSkip val="1"/>
        <c:tickMarkSkip val="1"/>
        <c:noMultiLvlLbl val="0"/>
      </c:catAx>
      <c:valAx>
        <c:axId val="32218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7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3498</c:v>
                </c:pt>
                <c:pt idx="5">
                  <c:v>3379</c:v>
                </c:pt>
                <c:pt idx="8">
                  <c:v>3277</c:v>
                </c:pt>
                <c:pt idx="11">
                  <c:v>3176</c:v>
                </c:pt>
                <c:pt idx="14">
                  <c:v>3087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c:v>
                </c:pt>
                <c:pt idx="5">
                  <c:v>102</c:v>
                </c:pt>
                <c:pt idx="8">
                  <c:v>95</c:v>
                </c:pt>
                <c:pt idx="11">
                  <c:v>77</c:v>
                </c:pt>
                <c:pt idx="14">
                  <c:v>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905</c:v>
                </c:pt>
                <c:pt idx="5">
                  <c:v>862</c:v>
                </c:pt>
                <c:pt idx="8">
                  <c:v>863</c:v>
                </c:pt>
                <c:pt idx="11">
                  <c:v>1062</c:v>
                </c:pt>
                <c:pt idx="14">
                  <c:v>1062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704</c:v>
                </c:pt>
                <c:pt idx="3">
                  <c:v>687</c:v>
                </c:pt>
                <c:pt idx="6">
                  <c:v>627</c:v>
                </c:pt>
                <c:pt idx="9">
                  <c:v>624</c:v>
                </c:pt>
                <c:pt idx="12">
                  <c:v>599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c:v>
                </c:pt>
                <c:pt idx="3">
                  <c:v>64</c:v>
                </c:pt>
                <c:pt idx="6">
                  <c:v>71</c:v>
                </c:pt>
                <c:pt idx="9">
                  <c:v>78</c:v>
                </c:pt>
                <c:pt idx="12">
                  <c:v>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199</c:v>
                </c:pt>
                <c:pt idx="3">
                  <c:v>183</c:v>
                </c:pt>
                <c:pt idx="6">
                  <c:v>174</c:v>
                </c:pt>
                <c:pt idx="9">
                  <c:v>155</c:v>
                </c:pt>
                <c:pt idx="12">
                  <c:v>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4524</c:v>
                </c:pt>
                <c:pt idx="3">
                  <c:v>4622</c:v>
                </c:pt>
                <c:pt idx="6">
                  <c:v>4639</c:v>
                </c:pt>
                <c:pt idx="9">
                  <c:v>4631</c:v>
                </c:pt>
                <c:pt idx="12">
                  <c:v>4656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2177000"/>
        <c:axId val="32217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1003</c:v>
                </c:pt>
                <c:pt idx="2">
                  <c:v>#N/A</c:v>
                </c:pt>
                <c:pt idx="3">
                  <c:v>#N/A</c:v>
                </c:pt>
                <c:pt idx="4">
                  <c:v>1213</c:v>
                </c:pt>
                <c:pt idx="5">
                  <c:v>#N/A</c:v>
                </c:pt>
                <c:pt idx="6">
                  <c:v>#N/A</c:v>
                </c:pt>
                <c:pt idx="7">
                  <c:v>1276</c:v>
                </c:pt>
                <c:pt idx="8">
                  <c:v>#N/A</c:v>
                </c:pt>
                <c:pt idx="9">
                  <c:v>#N/A</c:v>
                </c:pt>
                <c:pt idx="10">
                  <c:v>1172</c:v>
                </c:pt>
                <c:pt idx="11">
                  <c:v>#N/A</c:v>
                </c:pt>
                <c:pt idx="12">
                  <c:v>#N/A</c:v>
                </c:pt>
                <c:pt idx="13">
                  <c:v>1249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2177000"/>
        <c:axId val="322177392"/>
      </c:lineChart>
      <c:catAx>
        <c:axId val="32217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177392"/>
        <c:crosses val="autoZero"/>
        <c:auto val="1"/>
        <c:lblAlgn val="ctr"/>
        <c:lblOffset val="100"/>
        <c:tickLblSkip val="1"/>
        <c:tickMarkSkip val="1"/>
        <c:noMultiLvlLbl val="0"/>
      </c:catAx>
      <c:valAx>
        <c:axId val="32217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7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{030426DA-03F2-4F5F-8AC6-8BBEDA6EC2CA}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{67F80C30-4C56-4386-B711-116679BCCF31}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{ABBC3BF1-18E7-40D2-9218-87BFA2D36964}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{D3939BCB-26BB-4259-A8F5-2E6153753882}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{6CE15347-6D63-486A-8B47-B5EC2DA75262}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60.9</c:v>
                </c:pt>
                <c:pt idx="4">
                  <c:v>62.1</c:v>
                </c:pt>
              </c:numCache>
            </c:numRef>
          </c:xVal>
          <c:yVal>
            <c:numRef>
              <c:f>公会計指標分析・財政指標組合せ分析表!$K$51:$O$51</c:f>
              <c:numCache>
                <c:formatCode>#,##0.0;"▲ "#,##0.0</c:formatCode>
                <c:ptCount val="5"/>
                <c:pt idx="3">
                  <c:v>66.8</c:v>
                </c:pt>
                <c:pt idx="4">
                  <c:v>72.5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{58811103-B5BB-47E6-BBE4-6F333B8BF673}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{BF37132D-4695-4BDF-8738-A2AD520B4B48}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{994F14AE-EAC3-4791-B3E0-3823A90E54AB}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{F4292073-A13B-42A0-9063-55921F3E730F}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{A7E6C01B-7B0F-4CA3-9C4E-9B23D40D6C2C}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53.2</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1178552"/>
        <c:axId val="341173456"/>
      </c:scatterChart>
      <c:valAx>
        <c:axId val="341178552"/>
        <c:scaling>
          <c:orientation val="minMax"/>
          <c:max val="62.9"/>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173456"/>
        <c:crosses val="autoZero"/>
        <c:crossBetween val="midCat"/>
      </c:valAx>
      <c:valAx>
        <c:axId val="341173456"/>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178552"/>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{997D883A-787F-49B1-98D9-D12D740F0A38}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{69523C8A-A7DF-4DB9-BBA3-8EAE7B70786A}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{543A111E-6C26-4B28-A121-BBD022BCAC93}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{06F2830A-B8B1-47C3-995C-2102F1F151CB}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{F3A9C6A3-71F7-45DD-9EE2-27D745DCC6E9}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6.1</c:v>
                </c:pt>
                <c:pt idx="2">
                  <c:v>6.4</c:v>
                </c:pt>
                <c:pt idx="3">
                  <c:v>6.3</c:v>
                </c:pt>
                <c:pt idx="4">
                  <c:v>6.5</c:v>
                </c:pt>
              </c:numCache>
            </c:numRef>
          </c:xVal>
          <c:yVal>
            <c:numRef>
              <c:f>公会計指標分析・財政指標組合せ分析表!$K$73:$O$73</c:f>
              <c:numCache>
                <c:formatCode>#,##0.0;"▲ "#,##0.0</c:formatCode>
                <c:ptCount val="5"/>
                <c:pt idx="0">
                  <c:v>58.9</c:v>
                </c:pt>
                <c:pt idx="1">
                  <c:v>71.7</c:v>
                </c:pt>
                <c:pt idx="2">
                  <c:v>77.599999999999994</c:v>
                </c:pt>
                <c:pt idx="3">
                  <c:v>66.8</c:v>
                </c:pt>
                <c:pt idx="4">
                  <c:v>72.5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{8D995C0B-F1B6-499A-92F2-0090C5E47621}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{A63D19E3-1218-4718-9F90-776A9207943D}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{BADF2206-2434-4FD1-8E07-EECCACEDE2CC}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{5EA2BFE8-9034-4B6D-83F7-DEDA48D58A4A}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{F66B245F-57C5-431B-B0C4-E2C3926C4CD7}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1178160"/>
        <c:axId val="341179728"/>
      </c:scatterChart>
      <c:valAx>
        <c:axId val="341178160"/>
        <c:scaling>
          <c:orientation val="minMax"/>
          <c:max val="10.1"/>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179728"/>
        <c:crosses val="autoZero"/>
        <c:crossBetween val="midCat"/>
      </c:valAx>
      <c:valAx>
        <c:axId val="341179728"/>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17816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年度０．１９となっていて、類似団体平均を０．０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下回っている。これは、人口の減少や、漁業、農業の不振、町内に大きな企業が無い</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財政基盤が弱いためである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7" name="直線コネクタ 66"/>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92710</xdr:rowOff>
    </xdr:from>
    <xdr:to>
      <xdr:col>6</xdr:col>
      <xdr:colOff>0</xdr:colOff>
      <xdr:row>44</xdr:row>
      <xdr:rowOff>92710</xdr:rowOff>
    </xdr:to>
    <xdr:cxnSp macro="">
      <xdr:nvCxnSpPr>
        <xdr:cNvPr id="70" name="直線コネクタ 69"/>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92710</xdr:rowOff>
    </xdr:to>
    <xdr:cxnSp macro="">
      <xdr:nvCxnSpPr>
        <xdr:cNvPr id="73" name="直線コネクタ 72"/>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92710</xdr:rowOff>
    </xdr:to>
    <xdr:cxnSp macro="">
      <xdr:nvCxnSpPr>
        <xdr:cNvPr id="76" name="直線コネクタ 75"/>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90" name="円/楕円 89"/>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91" name="テキスト ボックス 90"/>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2" name="円/楕円 91"/>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3" name="テキスト ボックス 92"/>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41910</xdr:rowOff>
    </xdr:from>
    <xdr:to>
      <xdr:col>2</xdr:col>
      <xdr:colOff>127000</xdr:colOff>
      <xdr:row>44</xdr:row>
      <xdr:rowOff>143510</xdr:rowOff>
    </xdr:to>
    <xdr:sp macro="" textlink="">
      <xdr:nvSpPr>
        <xdr:cNvPr id="94" name="円/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128287</xdr:rowOff>
    </xdr:from>
    <xdr:ext cx="762000" cy="259045"/>
    <xdr:sp macro="" textlink="">
      <xdr:nvSpPr>
        <xdr:cNvPr id="95" name="テキスト ボックス 94"/>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９０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％と類似団体平均に比べ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％上回っている。平成２０年度以降大型事業が続いており町債の元金償還の増加などあって、平成２３年度より</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％悪化した。今後も上昇する見込みである。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65</xdr:row>
      <xdr:rowOff>152654</xdr:rowOff>
    </xdr:to>
    <xdr:cxnSp macro="">
      <xdr:nvCxnSpPr>
        <xdr:cNvPr id="128" name="直線コネクタ 127"/>
        <xdr:cNvCxnSpPr/>
      </xdr:nvCxnSpPr>
      <xdr:spPr>
        <a:xfrm>
          <a:off x="4114800" y="1121486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66</xdr:row>
      <xdr:rowOff>12573</xdr:rowOff>
    </xdr:to>
    <xdr:cxnSp macro="">
      <xdr:nvCxnSpPr>
        <xdr:cNvPr id="131" name="直線コネクタ 130"/>
        <xdr:cNvCxnSpPr/>
      </xdr:nvCxnSpPr>
      <xdr:spPr>
        <a:xfrm flipV="1">
          <a:off x="3225800" y="11214862"/>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80264</xdr:rowOff>
    </xdr:from>
    <xdr:to>
      <xdr:col>4</xdr:col>
      <xdr:colOff>482600</xdr:colOff>
      <xdr:row>66</xdr:row>
      <xdr:rowOff>12573</xdr:rowOff>
    </xdr:to>
    <xdr:cxnSp macro="">
      <xdr:nvCxnSpPr>
        <xdr:cNvPr id="134" name="直線コネクタ 133"/>
        <xdr:cNvCxnSpPr/>
      </xdr:nvCxnSpPr>
      <xdr:spPr>
        <a:xfrm>
          <a:off x="2336800" y="1122451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48895</xdr:rowOff>
    </xdr:from>
    <xdr:to>
      <xdr:col>3</xdr:col>
      <xdr:colOff>279400</xdr:colOff>
      <xdr:row>65</xdr:row>
      <xdr:rowOff>80264</xdr:rowOff>
    </xdr:to>
    <xdr:cxnSp macro="">
      <xdr:nvCxnSpPr>
        <xdr:cNvPr id="137" name="直線コネクタ 136"/>
        <xdr:cNvCxnSpPr/>
      </xdr:nvCxnSpPr>
      <xdr:spPr>
        <a:xfrm>
          <a:off x="1447800" y="1119314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101854</xdr:rowOff>
    </xdr:from>
    <xdr:to>
      <xdr:col>7</xdr:col>
      <xdr:colOff>203200</xdr:colOff>
      <xdr:row>66</xdr:row>
      <xdr:rowOff>32004</xdr:rowOff>
    </xdr:to>
    <xdr:sp macro="" textlink="">
      <xdr:nvSpPr>
        <xdr:cNvPr id="147" name="円/楕円 146"/>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73931</xdr:rowOff>
    </xdr:from>
    <xdr:ext cx="762000" cy="259045"/>
    <xdr:sp macro="" textlink="">
      <xdr:nvSpPr>
        <xdr:cNvPr id="148" name="財政構造の弾力性該当値テキスト"/>
        <xdr:cNvSpPr txBox="1"/>
      </xdr:nvSpPr>
      <xdr:spPr>
        <a:xfrm>
          <a:off x="5041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49" name="円/楕円 148"/>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0" name="テキスト ボックス 149"/>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133223</xdr:rowOff>
    </xdr:from>
    <xdr:to>
      <xdr:col>4</xdr:col>
      <xdr:colOff>533400</xdr:colOff>
      <xdr:row>66</xdr:row>
      <xdr:rowOff>63373</xdr:rowOff>
    </xdr:to>
    <xdr:sp macro="" textlink="">
      <xdr:nvSpPr>
        <xdr:cNvPr id="151" name="円/楕円 150"/>
        <xdr:cNvSpPr/>
      </xdr:nvSpPr>
      <xdr:spPr>
        <a:xfrm>
          <a:off x="3175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48150</xdr:rowOff>
    </xdr:from>
    <xdr:ext cx="762000" cy="259045"/>
    <xdr:sp macro="" textlink="">
      <xdr:nvSpPr>
        <xdr:cNvPr id="152" name="テキスト ボックス 151"/>
        <xdr:cNvSpPr txBox="1"/>
      </xdr:nvSpPr>
      <xdr:spPr>
        <a:xfrm>
          <a:off x="2844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3" name="円/楕円 152"/>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4" name="テキスト ボックス 153"/>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5" name="円/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[243,934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円で類似団体平均より</a:t>
          </a:r>
          <a:r>
            <a:rPr lang="ja-JP" altLang="en-US" sz="1100" b="0" i="0" baseline="0">
              <a:solidFill>
                <a:schemeClr val="dk1"/>
              </a:solidFill>
              <a:effectLst/>
              <a:latin typeface="+mn-lt"/>
              <a:ea typeface="+mn-ea"/>
              <a:cs typeface="+mn-cs"/>
            </a:rPr>
            <a:t>２４９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０６４</a:t>
          </a:r>
          <a:r>
            <a:rPr lang="ja-JP" altLang="ja-JP" sz="1100" b="0" i="0" baseline="0">
              <a:solidFill>
                <a:schemeClr val="dk1"/>
              </a:solidFill>
              <a:effectLst/>
              <a:latin typeface="+mn-lt"/>
              <a:ea typeface="+mn-ea"/>
              <a:cs typeface="+mn-cs"/>
            </a:rPr>
            <a:t>円下回っているものの、県内市町村平均より</a:t>
          </a:r>
          <a:r>
            <a:rPr lang="ja-JP" altLang="en-US" sz="1100" b="0" i="0" baseline="0">
              <a:solidFill>
                <a:schemeClr val="dk1"/>
              </a:solidFill>
              <a:effectLst/>
              <a:latin typeface="+mn-lt"/>
              <a:ea typeface="+mn-ea"/>
              <a:cs typeface="+mn-cs"/>
            </a:rPr>
            <a:t>１０２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１９３</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108018</xdr:rowOff>
    </xdr:from>
    <xdr:to>
      <xdr:col>7</xdr:col>
      <xdr:colOff>152400</xdr:colOff>
      <xdr:row>81</xdr:row>
      <xdr:rowOff>111373</xdr:rowOff>
    </xdr:to>
    <xdr:cxnSp macro="">
      <xdr:nvCxnSpPr>
        <xdr:cNvPr id="188" name="直線コネクタ 187"/>
        <xdr:cNvCxnSpPr/>
      </xdr:nvCxnSpPr>
      <xdr:spPr>
        <a:xfrm>
          <a:off x="4114800" y="13995468"/>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106251</xdr:rowOff>
    </xdr:from>
    <xdr:to>
      <xdr:col>6</xdr:col>
      <xdr:colOff>0</xdr:colOff>
      <xdr:row>81</xdr:row>
      <xdr:rowOff>108018</xdr:rowOff>
    </xdr:to>
    <xdr:cxnSp macro="">
      <xdr:nvCxnSpPr>
        <xdr:cNvPr id="191" name="直線コネクタ 190"/>
        <xdr:cNvCxnSpPr/>
      </xdr:nvCxnSpPr>
      <xdr:spPr>
        <a:xfrm>
          <a:off x="3225800" y="13993701"/>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98988</xdr:rowOff>
    </xdr:from>
    <xdr:to>
      <xdr:col>4</xdr:col>
      <xdr:colOff>482600</xdr:colOff>
      <xdr:row>81</xdr:row>
      <xdr:rowOff>106251</xdr:rowOff>
    </xdr:to>
    <xdr:cxnSp macro="">
      <xdr:nvCxnSpPr>
        <xdr:cNvPr id="194" name="直線コネクタ 193"/>
        <xdr:cNvCxnSpPr/>
      </xdr:nvCxnSpPr>
      <xdr:spPr>
        <a:xfrm>
          <a:off x="2336800" y="13986438"/>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94850</xdr:rowOff>
    </xdr:from>
    <xdr:to>
      <xdr:col>3</xdr:col>
      <xdr:colOff>279400</xdr:colOff>
      <xdr:row>81</xdr:row>
      <xdr:rowOff>98988</xdr:rowOff>
    </xdr:to>
    <xdr:cxnSp macro="">
      <xdr:nvCxnSpPr>
        <xdr:cNvPr id="197" name="直線コネクタ 196"/>
        <xdr:cNvCxnSpPr/>
      </xdr:nvCxnSpPr>
      <xdr:spPr>
        <a:xfrm>
          <a:off x="1447800" y="1398230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60573</xdr:rowOff>
    </xdr:from>
    <xdr:to>
      <xdr:col>7</xdr:col>
      <xdr:colOff>203200</xdr:colOff>
      <xdr:row>81</xdr:row>
      <xdr:rowOff>162173</xdr:rowOff>
    </xdr:to>
    <xdr:sp macro="" textlink="">
      <xdr:nvSpPr>
        <xdr:cNvPr id="207" name="円/楕円 206"/>
        <xdr:cNvSpPr/>
      </xdr:nvSpPr>
      <xdr:spPr>
        <a:xfrm>
          <a:off x="49022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153300</xdr:rowOff>
    </xdr:from>
    <xdr:ext cx="762000" cy="259045"/>
    <xdr:sp macro="" textlink="">
      <xdr:nvSpPr>
        <xdr:cNvPr id="208" name="人件費・物件費等の状況該当値テキスト"/>
        <xdr:cNvSpPr txBox="1"/>
      </xdr:nvSpPr>
      <xdr:spPr>
        <a:xfrm>
          <a:off x="5041900" y="138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243,934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57218</xdr:rowOff>
    </xdr:from>
    <xdr:to>
      <xdr:col>6</xdr:col>
      <xdr:colOff>50800</xdr:colOff>
      <xdr:row>81</xdr:row>
      <xdr:rowOff>158818</xdr:rowOff>
    </xdr:to>
    <xdr:sp macro="" textlink="">
      <xdr:nvSpPr>
        <xdr:cNvPr id="209" name="円/楕円 208"/>
        <xdr:cNvSpPr/>
      </xdr:nvSpPr>
      <xdr:spPr>
        <a:xfrm>
          <a:off x="4064000" y="139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168995</xdr:rowOff>
    </xdr:from>
    <xdr:ext cx="736600" cy="259045"/>
    <xdr:sp macro="" textlink="">
      <xdr:nvSpPr>
        <xdr:cNvPr id="210" name="テキスト ボックス 209"/>
        <xdr:cNvSpPr txBox="1"/>
      </xdr:nvSpPr>
      <xdr:spPr>
        <a:xfrm>
          <a:off x="3733800" y="1371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55451</xdr:rowOff>
    </xdr:from>
    <xdr:to>
      <xdr:col>4</xdr:col>
      <xdr:colOff>533400</xdr:colOff>
      <xdr:row>81</xdr:row>
      <xdr:rowOff>157051</xdr:rowOff>
    </xdr:to>
    <xdr:sp macro="" textlink="">
      <xdr:nvSpPr>
        <xdr:cNvPr id="211" name="円/楕円 210"/>
        <xdr:cNvSpPr/>
      </xdr:nvSpPr>
      <xdr:spPr>
        <a:xfrm>
          <a:off x="3175000" y="139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167228</xdr:rowOff>
    </xdr:from>
    <xdr:ext cx="762000" cy="259045"/>
    <xdr:sp macro="" textlink="">
      <xdr:nvSpPr>
        <xdr:cNvPr id="212" name="テキスト ボックス 211"/>
        <xdr:cNvSpPr txBox="1"/>
      </xdr:nvSpPr>
      <xdr:spPr>
        <a:xfrm>
          <a:off x="2844800" y="137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48188</xdr:rowOff>
    </xdr:from>
    <xdr:to>
      <xdr:col>3</xdr:col>
      <xdr:colOff>330200</xdr:colOff>
      <xdr:row>81</xdr:row>
      <xdr:rowOff>149788</xdr:rowOff>
    </xdr:to>
    <xdr:sp macro="" textlink="">
      <xdr:nvSpPr>
        <xdr:cNvPr id="213" name="円/楕円 212"/>
        <xdr:cNvSpPr/>
      </xdr:nvSpPr>
      <xdr:spPr>
        <a:xfrm>
          <a:off x="2286000" y="13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159965</xdr:rowOff>
    </xdr:from>
    <xdr:ext cx="762000" cy="259045"/>
    <xdr:sp macro="" textlink="">
      <xdr:nvSpPr>
        <xdr:cNvPr id="214" name="テキスト ボックス 213"/>
        <xdr:cNvSpPr txBox="1"/>
      </xdr:nvSpPr>
      <xdr:spPr>
        <a:xfrm>
          <a:off x="1955800" y="1370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44050</xdr:rowOff>
    </xdr:from>
    <xdr:to>
      <xdr:col>2</xdr:col>
      <xdr:colOff>127000</xdr:colOff>
      <xdr:row>81</xdr:row>
      <xdr:rowOff>145650</xdr:rowOff>
    </xdr:to>
    <xdr:sp macro="" textlink="">
      <xdr:nvSpPr>
        <xdr:cNvPr id="215" name="円/楕円 214"/>
        <xdr:cNvSpPr/>
      </xdr:nvSpPr>
      <xdr:spPr>
        <a:xfrm>
          <a:off x="1397000" y="139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155827</xdr:rowOff>
    </xdr:from>
    <xdr:ext cx="762000" cy="259045"/>
    <xdr:sp macro="" textlink="">
      <xdr:nvSpPr>
        <xdr:cNvPr id="216" name="テキスト ボックス 215"/>
        <xdr:cNvSpPr txBox="1"/>
      </xdr:nvSpPr>
      <xdr:spPr>
        <a:xfrm>
          <a:off x="1066800" y="137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年度には９７</a:t>
          </a:r>
          <a:r>
            <a:rPr lang="ja-JP" altLang="en-US" sz="1100" b="0" i="0" baseline="0">
              <a:solidFill>
                <a:schemeClr val="dk1"/>
              </a:solidFill>
              <a:effectLst/>
              <a:latin typeface="+mn-lt"/>
              <a:ea typeface="+mn-ea"/>
              <a:cs typeface="+mn-cs"/>
            </a:rPr>
            <a:t>．４</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上回っており今後も引き続き人件費の抑制に務める。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147574</xdr:rowOff>
    </xdr:to>
    <xdr:cxnSp macro="">
      <xdr:nvCxnSpPr>
        <xdr:cNvPr id="248" name="直線コネクタ 247"/>
        <xdr:cNvCxnSpPr/>
      </xdr:nvCxnSpPr>
      <xdr:spPr>
        <a:xfrm>
          <a:off x="16179800" y="1471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142748</xdr:rowOff>
    </xdr:to>
    <xdr:cxnSp macro="">
      <xdr:nvCxnSpPr>
        <xdr:cNvPr id="251" name="直線コネクタ 250"/>
        <xdr:cNvCxnSpPr/>
      </xdr:nvCxnSpPr>
      <xdr:spPr>
        <a:xfrm>
          <a:off x="15290800" y="1466773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86</xdr:row>
      <xdr:rowOff>38863</xdr:rowOff>
    </xdr:to>
    <xdr:cxnSp macro="">
      <xdr:nvCxnSpPr>
        <xdr:cNvPr id="254" name="直線コネクタ 253"/>
        <xdr:cNvCxnSpPr/>
      </xdr:nvCxnSpPr>
      <xdr:spPr>
        <a:xfrm flipV="1">
          <a:off x="14401800" y="1466773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57913</xdr:rowOff>
    </xdr:to>
    <xdr:cxnSp macro="">
      <xdr:nvCxnSpPr>
        <xdr:cNvPr id="257" name="直線コネクタ 256"/>
        <xdr:cNvCxnSpPr/>
      </xdr:nvCxnSpPr>
      <xdr:spPr>
        <a:xfrm flipV="1">
          <a:off x="13512800" y="14783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67" name="円/楕円 266"/>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68"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69" name="円/楕円 268"/>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0" name="テキスト ボックス 269"/>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1" name="円/楕円 270"/>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2" name="テキスト ボックス 271"/>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73" name="円/楕円 272"/>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74" name="テキスト ボックス 273"/>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5" name="円/楕円 274"/>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93490</xdr:rowOff>
    </xdr:from>
    <xdr:ext cx="762000" cy="259045"/>
    <xdr:sp macro="" textlink="">
      <xdr:nvSpPr>
        <xdr:cNvPr id="276" name="テキスト ボックス 275"/>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人口１，０００人当たり職員数は１４．</a:t>
          </a:r>
          <a:r>
            <a:rPr lang="ja-JP" altLang="en-US" sz="1100" b="0" i="0" baseline="0">
              <a:solidFill>
                <a:schemeClr val="dk1"/>
              </a:solidFill>
              <a:effectLst/>
              <a:latin typeface="+mn-lt"/>
              <a:ea typeface="+mn-ea"/>
              <a:cs typeface="+mn-cs"/>
            </a:rPr>
            <a:t>８４人</a:t>
          </a:r>
          <a:r>
            <a:rPr lang="ja-JP" altLang="ja-JP" sz="1100" b="0" i="0" baseline="0">
              <a:solidFill>
                <a:schemeClr val="dk1"/>
              </a:solidFill>
              <a:effectLst/>
              <a:latin typeface="+mn-lt"/>
              <a:ea typeface="+mn-ea"/>
              <a:cs typeface="+mn-cs"/>
            </a:rPr>
            <a:t>、類似団体平均に比べ</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８８</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153428</xdr:rowOff>
    </xdr:from>
    <xdr:to>
      <xdr:col>24</xdr:col>
      <xdr:colOff>558800</xdr:colOff>
      <xdr:row>58</xdr:row>
      <xdr:rowOff>159633</xdr:rowOff>
    </xdr:to>
    <xdr:cxnSp macro="">
      <xdr:nvCxnSpPr>
        <xdr:cNvPr id="312" name="直線コネクタ 311"/>
        <xdr:cNvCxnSpPr/>
      </xdr:nvCxnSpPr>
      <xdr:spPr>
        <a:xfrm>
          <a:off x="16179800" y="1009752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152164</xdr:rowOff>
    </xdr:from>
    <xdr:to>
      <xdr:col>23</xdr:col>
      <xdr:colOff>406400</xdr:colOff>
      <xdr:row>58</xdr:row>
      <xdr:rowOff>153428</xdr:rowOff>
    </xdr:to>
    <xdr:cxnSp macro="">
      <xdr:nvCxnSpPr>
        <xdr:cNvPr id="315" name="直線コネクタ 314"/>
        <xdr:cNvCxnSpPr/>
      </xdr:nvCxnSpPr>
      <xdr:spPr>
        <a:xfrm>
          <a:off x="15290800" y="10096264"/>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150555</xdr:rowOff>
    </xdr:from>
    <xdr:to>
      <xdr:col>22</xdr:col>
      <xdr:colOff>203200</xdr:colOff>
      <xdr:row>58</xdr:row>
      <xdr:rowOff>152164</xdr:rowOff>
    </xdr:to>
    <xdr:cxnSp macro="">
      <xdr:nvCxnSpPr>
        <xdr:cNvPr id="318" name="直線コネクタ 317"/>
        <xdr:cNvCxnSpPr/>
      </xdr:nvCxnSpPr>
      <xdr:spPr>
        <a:xfrm>
          <a:off x="14401800" y="1009465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150555</xdr:rowOff>
    </xdr:from>
    <xdr:to>
      <xdr:col>21</xdr:col>
      <xdr:colOff>0</xdr:colOff>
      <xdr:row>58</xdr:row>
      <xdr:rowOff>153198</xdr:rowOff>
    </xdr:to>
    <xdr:cxnSp macro="">
      <xdr:nvCxnSpPr>
        <xdr:cNvPr id="321" name="直線コネクタ 320"/>
        <xdr:cNvCxnSpPr/>
      </xdr:nvCxnSpPr>
      <xdr:spPr>
        <a:xfrm flipV="1">
          <a:off x="13512800" y="10094655"/>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108833</xdr:rowOff>
    </xdr:from>
    <xdr:to>
      <xdr:col>24</xdr:col>
      <xdr:colOff>609600</xdr:colOff>
      <xdr:row>59</xdr:row>
      <xdr:rowOff>38983</xdr:rowOff>
    </xdr:to>
    <xdr:sp macro="" textlink="">
      <xdr:nvSpPr>
        <xdr:cNvPr id="331" name="円/楕円 330"/>
        <xdr:cNvSpPr/>
      </xdr:nvSpPr>
      <xdr:spPr>
        <a:xfrm>
          <a:off x="169672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30110</xdr:rowOff>
    </xdr:from>
    <xdr:ext cx="762000" cy="259045"/>
    <xdr:sp macro="" textlink="">
      <xdr:nvSpPr>
        <xdr:cNvPr id="332" name="定員管理の状況該当値テキスト"/>
        <xdr:cNvSpPr txBox="1"/>
      </xdr:nvSpPr>
      <xdr:spPr>
        <a:xfrm>
          <a:off x="17106900" y="99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102628</xdr:rowOff>
    </xdr:from>
    <xdr:to>
      <xdr:col>23</xdr:col>
      <xdr:colOff>457200</xdr:colOff>
      <xdr:row>59</xdr:row>
      <xdr:rowOff>32778</xdr:rowOff>
    </xdr:to>
    <xdr:sp macro="" textlink="">
      <xdr:nvSpPr>
        <xdr:cNvPr id="333" name="円/楕円 332"/>
        <xdr:cNvSpPr/>
      </xdr:nvSpPr>
      <xdr:spPr>
        <a:xfrm>
          <a:off x="16129000" y="100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42955</xdr:rowOff>
    </xdr:from>
    <xdr:ext cx="736600" cy="259045"/>
    <xdr:sp macro="" textlink="">
      <xdr:nvSpPr>
        <xdr:cNvPr id="334" name="テキスト ボックス 333"/>
        <xdr:cNvSpPr txBox="1"/>
      </xdr:nvSpPr>
      <xdr:spPr>
        <a:xfrm>
          <a:off x="15798800" y="981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101364</xdr:rowOff>
    </xdr:from>
    <xdr:to>
      <xdr:col>22</xdr:col>
      <xdr:colOff>254000</xdr:colOff>
      <xdr:row>59</xdr:row>
      <xdr:rowOff>31514</xdr:rowOff>
    </xdr:to>
    <xdr:sp macro="" textlink="">
      <xdr:nvSpPr>
        <xdr:cNvPr id="335" name="円/楕円 334"/>
        <xdr:cNvSpPr/>
      </xdr:nvSpPr>
      <xdr:spPr>
        <a:xfrm>
          <a:off x="15240000" y="100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41691</xdr:rowOff>
    </xdr:from>
    <xdr:ext cx="762000" cy="259045"/>
    <xdr:sp macro="" textlink="">
      <xdr:nvSpPr>
        <xdr:cNvPr id="336" name="テキスト ボックス 335"/>
        <xdr:cNvSpPr txBox="1"/>
      </xdr:nvSpPr>
      <xdr:spPr>
        <a:xfrm>
          <a:off x="14909800" y="98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99755</xdr:rowOff>
    </xdr:from>
    <xdr:to>
      <xdr:col>21</xdr:col>
      <xdr:colOff>50800</xdr:colOff>
      <xdr:row>59</xdr:row>
      <xdr:rowOff>29905</xdr:rowOff>
    </xdr:to>
    <xdr:sp macro="" textlink="">
      <xdr:nvSpPr>
        <xdr:cNvPr id="337" name="円/楕円 336"/>
        <xdr:cNvSpPr/>
      </xdr:nvSpPr>
      <xdr:spPr>
        <a:xfrm>
          <a:off x="14351000" y="100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40082</xdr:rowOff>
    </xdr:from>
    <xdr:ext cx="762000" cy="259045"/>
    <xdr:sp macro="" textlink="">
      <xdr:nvSpPr>
        <xdr:cNvPr id="338" name="テキスト ボックス 337"/>
        <xdr:cNvSpPr txBox="1"/>
      </xdr:nvSpPr>
      <xdr:spPr>
        <a:xfrm>
          <a:off x="14020800" y="981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102398</xdr:rowOff>
    </xdr:from>
    <xdr:to>
      <xdr:col>19</xdr:col>
      <xdr:colOff>533400</xdr:colOff>
      <xdr:row>59</xdr:row>
      <xdr:rowOff>32548</xdr:rowOff>
    </xdr:to>
    <xdr:sp macro="" textlink="">
      <xdr:nvSpPr>
        <xdr:cNvPr id="339" name="円/楕円 338"/>
        <xdr:cNvSpPr/>
      </xdr:nvSpPr>
      <xdr:spPr>
        <a:xfrm>
          <a:off x="13462000" y="100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42725</xdr:rowOff>
    </xdr:from>
    <xdr:ext cx="762000" cy="259045"/>
    <xdr:sp macro="" textlink="">
      <xdr:nvSpPr>
        <xdr:cNvPr id="340" name="テキスト ボックス 339"/>
        <xdr:cNvSpPr txBox="1"/>
      </xdr:nvSpPr>
      <xdr:spPr>
        <a:xfrm>
          <a:off x="13131800" y="981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実質公債費比率については、６．</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と類似団体平均に比０．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％下回っている。平成１１年度に行った高利率の町債の繰上償還により、公債費比率、起債制限比率とも年々数値が下降してきたが、ここ数年大型事業が続き、また</a:t>
          </a:r>
          <a:r>
            <a:rPr lang="ja-JP" altLang="en-US" sz="1100" b="0" i="0" baseline="0">
              <a:solidFill>
                <a:schemeClr val="dk1"/>
              </a:solidFill>
              <a:effectLst/>
              <a:latin typeface="+mn-lt"/>
              <a:ea typeface="+mn-ea"/>
              <a:cs typeface="+mn-cs"/>
            </a:rPr>
            <a:t>庁舎移転</a:t>
          </a:r>
          <a:r>
            <a:rPr lang="ja-JP" altLang="ja-JP" sz="1100" b="0" i="0" baseline="0">
              <a:solidFill>
                <a:schemeClr val="dk1"/>
              </a:solidFill>
              <a:effectLst/>
              <a:latin typeface="+mn-lt"/>
              <a:ea typeface="+mn-ea"/>
              <a:cs typeface="+mn-cs"/>
            </a:rPr>
            <a:t>など今後とも大型事業が計画されており、数値の上昇が見込まれている。今後事業の実施にあたっては、過疎債、辺地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76200</xdr:rowOff>
    </xdr:to>
    <xdr:cxnSp macro="">
      <xdr:nvCxnSpPr>
        <xdr:cNvPr id="373" name="直線コネクタ 372"/>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60113</xdr:rowOff>
    </xdr:from>
    <xdr:to>
      <xdr:col>23</xdr:col>
      <xdr:colOff>406400</xdr:colOff>
      <xdr:row>41</xdr:row>
      <xdr:rowOff>68156</xdr:rowOff>
    </xdr:to>
    <xdr:cxnSp macro="">
      <xdr:nvCxnSpPr>
        <xdr:cNvPr id="376" name="直線コネクタ 375"/>
        <xdr:cNvCxnSpPr/>
      </xdr:nvCxnSpPr>
      <xdr:spPr>
        <a:xfrm flipV="1">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68156</xdr:rowOff>
    </xdr:to>
    <xdr:cxnSp macro="">
      <xdr:nvCxnSpPr>
        <xdr:cNvPr id="379" name="直線コネクタ 378"/>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44027</xdr:rowOff>
    </xdr:to>
    <xdr:cxnSp macro="">
      <xdr:nvCxnSpPr>
        <xdr:cNvPr id="382" name="直線コネクタ 381"/>
        <xdr:cNvCxnSpPr/>
      </xdr:nvCxnSpPr>
      <xdr:spPr>
        <a:xfrm>
          <a:off x="13512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2" name="円/楕円 39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3"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394" name="円/楕円 393"/>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5" name="テキスト ボックス 39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396" name="円/楕円 395"/>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7" name="テキスト ボックス 396"/>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398" name="円/楕円 397"/>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399" name="テキスト ボックス 398"/>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0" name="円/楕円 399"/>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1" name="テキスト ボックス 400"/>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と悪化している。さらに類似団体は０．０となっており、大変厳しい状況にある。これは、他団体と比べ、基金が少ないことが要因と思われる。今後についても</a:t>
          </a:r>
          <a:r>
            <a:rPr lang="ja-JP" altLang="en-US" sz="1100" b="0" i="0" baseline="0">
              <a:solidFill>
                <a:schemeClr val="dk1"/>
              </a:solidFill>
              <a:effectLst/>
              <a:latin typeface="+mn-lt"/>
              <a:ea typeface="+mn-ea"/>
              <a:cs typeface="+mn-cs"/>
            </a:rPr>
            <a:t>庁舎移転</a:t>
          </a:r>
          <a:r>
            <a:rPr lang="ja-JP" altLang="ja-JP" sz="1100" b="0" i="0" baseline="0">
              <a:solidFill>
                <a:schemeClr val="dk1"/>
              </a:solidFill>
              <a:effectLst/>
              <a:latin typeface="+mn-lt"/>
              <a:ea typeface="+mn-ea"/>
              <a:cs typeface="+mn-cs"/>
            </a:rPr>
            <a:t>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164761</xdr:rowOff>
    </xdr:from>
    <xdr:to>
      <xdr:col>24</xdr:col>
      <xdr:colOff>558800</xdr:colOff>
      <xdr:row>17</xdr:row>
      <xdr:rowOff>39158</xdr:rowOff>
    </xdr:to>
    <xdr:cxnSp macro="">
      <xdr:nvCxnSpPr>
        <xdr:cNvPr id="435" name="直線コネクタ 434"/>
        <xdr:cNvCxnSpPr/>
      </xdr:nvCxnSpPr>
      <xdr:spPr>
        <a:xfrm>
          <a:off x="16179800" y="290796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164761</xdr:rowOff>
    </xdr:from>
    <xdr:to>
      <xdr:col>23</xdr:col>
      <xdr:colOff>406400</xdr:colOff>
      <xdr:row>17</xdr:row>
      <xdr:rowOff>80179</xdr:rowOff>
    </xdr:to>
    <xdr:cxnSp macro="">
      <xdr:nvCxnSpPr>
        <xdr:cNvPr id="438" name="直線コネクタ 437"/>
        <xdr:cNvCxnSpPr/>
      </xdr:nvCxnSpPr>
      <xdr:spPr>
        <a:xfrm flipV="1">
          <a:off x="15290800" y="290796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32724</xdr:rowOff>
    </xdr:from>
    <xdr:to>
      <xdr:col>22</xdr:col>
      <xdr:colOff>203200</xdr:colOff>
      <xdr:row>17</xdr:row>
      <xdr:rowOff>80179</xdr:rowOff>
    </xdr:to>
    <xdr:cxnSp macro="">
      <xdr:nvCxnSpPr>
        <xdr:cNvPr id="441" name="直線コネクタ 440"/>
        <xdr:cNvCxnSpPr/>
      </xdr:nvCxnSpPr>
      <xdr:spPr>
        <a:xfrm>
          <a:off x="14401800" y="2947374"/>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101219</xdr:rowOff>
    </xdr:from>
    <xdr:to>
      <xdr:col>21</xdr:col>
      <xdr:colOff>0</xdr:colOff>
      <xdr:row>17</xdr:row>
      <xdr:rowOff>32724</xdr:rowOff>
    </xdr:to>
    <xdr:cxnSp macro="">
      <xdr:nvCxnSpPr>
        <xdr:cNvPr id="444" name="直線コネクタ 443"/>
        <xdr:cNvCxnSpPr/>
      </xdr:nvCxnSpPr>
      <xdr:spPr>
        <a:xfrm>
          <a:off x="13512800" y="2844419"/>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159808</xdr:rowOff>
    </xdr:from>
    <xdr:to>
      <xdr:col>24</xdr:col>
      <xdr:colOff>609600</xdr:colOff>
      <xdr:row>17</xdr:row>
      <xdr:rowOff>89958</xdr:rowOff>
    </xdr:to>
    <xdr:sp macro="" textlink="">
      <xdr:nvSpPr>
        <xdr:cNvPr id="454" name="円/楕円 453"/>
        <xdr:cNvSpPr/>
      </xdr:nvSpPr>
      <xdr:spPr>
        <a:xfrm>
          <a:off x="16967200" y="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131885</xdr:rowOff>
    </xdr:from>
    <xdr:ext cx="762000" cy="259045"/>
    <xdr:sp macro="" textlink="">
      <xdr:nvSpPr>
        <xdr:cNvPr id="455" name="将来負担の状況該当値テキスト"/>
        <xdr:cNvSpPr txBox="1"/>
      </xdr:nvSpPr>
      <xdr:spPr>
        <a:xfrm>
          <a:off x="17106900" y="287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56" name="円/楕円 455"/>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57" name="テキスト ボックス 456"/>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29379</xdr:rowOff>
    </xdr:from>
    <xdr:to>
      <xdr:col>22</xdr:col>
      <xdr:colOff>254000</xdr:colOff>
      <xdr:row>17</xdr:row>
      <xdr:rowOff>130979</xdr:rowOff>
    </xdr:to>
    <xdr:sp macro="" textlink="">
      <xdr:nvSpPr>
        <xdr:cNvPr id="458" name="円/楕円 457"/>
        <xdr:cNvSpPr/>
      </xdr:nvSpPr>
      <xdr:spPr>
        <a:xfrm>
          <a:off x="15240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115756</xdr:rowOff>
    </xdr:from>
    <xdr:ext cx="762000" cy="259045"/>
    <xdr:sp macro="" textlink="">
      <xdr:nvSpPr>
        <xdr:cNvPr id="459" name="テキスト ボックス 458"/>
        <xdr:cNvSpPr txBox="1"/>
      </xdr:nvSpPr>
      <xdr:spPr>
        <a:xfrm>
          <a:off x="14909800" y="30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153374</xdr:rowOff>
    </xdr:from>
    <xdr:to>
      <xdr:col>21</xdr:col>
      <xdr:colOff>50800</xdr:colOff>
      <xdr:row>17</xdr:row>
      <xdr:rowOff>83524</xdr:rowOff>
    </xdr:to>
    <xdr:sp macro="" textlink="">
      <xdr:nvSpPr>
        <xdr:cNvPr id="460" name="円/楕円 459"/>
        <xdr:cNvSpPr/>
      </xdr:nvSpPr>
      <xdr:spPr>
        <a:xfrm>
          <a:off x="14351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68301</xdr:rowOff>
    </xdr:from>
    <xdr:ext cx="762000" cy="259045"/>
    <xdr:sp macro="" textlink="">
      <xdr:nvSpPr>
        <xdr:cNvPr id="461" name="テキスト ボックス 460"/>
        <xdr:cNvSpPr txBox="1"/>
      </xdr:nvSpPr>
      <xdr:spPr>
        <a:xfrm>
          <a:off x="14020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50419</xdr:rowOff>
    </xdr:from>
    <xdr:to>
      <xdr:col>19</xdr:col>
      <xdr:colOff>533400</xdr:colOff>
      <xdr:row>16</xdr:row>
      <xdr:rowOff>152019</xdr:rowOff>
    </xdr:to>
    <xdr:sp macro="" textlink="">
      <xdr:nvSpPr>
        <xdr:cNvPr id="462" name="円/楕円 461"/>
        <xdr:cNvSpPr/>
      </xdr:nvSpPr>
      <xdr:spPr>
        <a:xfrm>
          <a:off x="13462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136796</xdr:rowOff>
    </xdr:from>
    <xdr:ext cx="762000" cy="259045"/>
    <xdr:sp macro="" textlink="">
      <xdr:nvSpPr>
        <xdr:cNvPr id="463" name="テキスト ボックス 462"/>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高くなっている。現在集中改革プランに基づき新規採用の抑制を行っており平成１７年度の９３人から平成２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年度は７</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人となっており２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人減となっている。さらに平成２５年度からはゴミ収集業務、平成２６年度からは学校給食センター業務を民間に委託しており人件費の削減が見込まれている。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163576</xdr:rowOff>
    </xdr:from>
    <xdr:to>
      <xdr:col>7</xdr:col>
      <xdr:colOff>15875</xdr:colOff>
      <xdr:row>35</xdr:row>
      <xdr:rowOff>5842</xdr:rowOff>
    </xdr:to>
    <xdr:cxnSp macro="">
      <xdr:nvCxnSpPr>
        <xdr:cNvPr id="64" name="直線コネクタ 63"/>
        <xdr:cNvCxnSpPr/>
      </xdr:nvCxnSpPr>
      <xdr:spPr>
        <a:xfrm flipV="1">
          <a:off x="3987800" y="59928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xdr:rowOff>
    </xdr:from>
    <xdr:to>
      <xdr:col>5</xdr:col>
      <xdr:colOff>549275</xdr:colOff>
      <xdr:row>35</xdr:row>
      <xdr:rowOff>147574</xdr:rowOff>
    </xdr:to>
    <xdr:cxnSp macro="">
      <xdr:nvCxnSpPr>
        <xdr:cNvPr id="67" name="直線コネクタ 66"/>
        <xdr:cNvCxnSpPr/>
      </xdr:nvCxnSpPr>
      <xdr:spPr>
        <a:xfrm flipV="1">
          <a:off x="3098800" y="60065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106426</xdr:rowOff>
    </xdr:from>
    <xdr:to>
      <xdr:col>4</xdr:col>
      <xdr:colOff>346075</xdr:colOff>
      <xdr:row>35</xdr:row>
      <xdr:rowOff>147574</xdr:rowOff>
    </xdr:to>
    <xdr:cxnSp macro="">
      <xdr:nvCxnSpPr>
        <xdr:cNvPr id="70" name="直線コネクタ 69"/>
        <xdr:cNvCxnSpPr/>
      </xdr:nvCxnSpPr>
      <xdr:spPr>
        <a:xfrm>
          <a:off x="2209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106426</xdr:rowOff>
    </xdr:to>
    <xdr:cxnSp macro="">
      <xdr:nvCxnSpPr>
        <xdr:cNvPr id="73" name="直線コネクタ 72"/>
        <xdr:cNvCxnSpPr/>
      </xdr:nvCxnSpPr>
      <xdr:spPr>
        <a:xfrm>
          <a:off x="1320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84853</xdr:rowOff>
    </xdr:from>
    <xdr:ext cx="762000" cy="259045"/>
    <xdr:sp macro="" textlink="">
      <xdr:nvSpPr>
        <xdr:cNvPr id="84" name="人件費該当値テキスト"/>
        <xdr:cNvSpPr txBox="1"/>
      </xdr:nvSpPr>
      <xdr:spPr>
        <a:xfrm>
          <a:off x="4914900" y="591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126492</xdr:rowOff>
    </xdr:from>
    <xdr:to>
      <xdr:col>5</xdr:col>
      <xdr:colOff>600075</xdr:colOff>
      <xdr:row>35</xdr:row>
      <xdr:rowOff>56642</xdr:rowOff>
    </xdr:to>
    <xdr:sp macro="" textlink="">
      <xdr:nvSpPr>
        <xdr:cNvPr id="85" name="円/楕円 84"/>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41419</xdr:rowOff>
    </xdr:from>
    <xdr:ext cx="736600" cy="259045"/>
    <xdr:sp macro="" textlink="">
      <xdr:nvSpPr>
        <xdr:cNvPr id="86" name="テキスト ボックス 85"/>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11701</xdr:rowOff>
    </xdr:from>
    <xdr:ext cx="762000" cy="259045"/>
    <xdr:sp macro="" textlink="">
      <xdr:nvSpPr>
        <xdr:cNvPr id="88" name="テキスト ボックス 87"/>
        <xdr:cNvSpPr txBox="1"/>
      </xdr:nvSpPr>
      <xdr:spPr>
        <a:xfrm>
          <a:off x="2717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55626</xdr:rowOff>
    </xdr:from>
    <xdr:to>
      <xdr:col>3</xdr:col>
      <xdr:colOff>193675</xdr:colOff>
      <xdr:row>35</xdr:row>
      <xdr:rowOff>157226</xdr:rowOff>
    </xdr:to>
    <xdr:sp macro="" textlink="">
      <xdr:nvSpPr>
        <xdr:cNvPr id="89" name="円/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142003</xdr:rowOff>
    </xdr:from>
    <xdr:ext cx="762000" cy="259045"/>
    <xdr:sp macro="" textlink="">
      <xdr:nvSpPr>
        <xdr:cNvPr id="90" name="テキスト ボックス 89"/>
        <xdr:cNvSpPr txBox="1"/>
      </xdr:nvSpPr>
      <xdr:spPr>
        <a:xfrm>
          <a:off x="18288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91" name="円/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137431</xdr:rowOff>
    </xdr:from>
    <xdr:ext cx="762000" cy="259045"/>
    <xdr:sp macro="" textlink="">
      <xdr:nvSpPr>
        <xdr:cNvPr id="92" name="テキスト ボックス 91"/>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a:t>
          </a:r>
          <a:r>
            <a:rPr lang="ja-JP" altLang="en-US" sz="1100" b="0" i="0" baseline="0">
              <a:solidFill>
                <a:schemeClr val="dk1"/>
              </a:solidFill>
              <a:effectLst/>
              <a:latin typeface="+mn-lt"/>
              <a:ea typeface="+mn-ea"/>
              <a:cs typeface="+mn-cs"/>
            </a:rPr>
            <a:t>規程</a:t>
          </a:r>
          <a:r>
            <a:rPr lang="ja-JP" altLang="ja-JP" sz="1100" b="0" i="0" baseline="0">
              <a:solidFill>
                <a:schemeClr val="dk1"/>
              </a:solidFill>
              <a:effectLst/>
              <a:latin typeface="+mn-lt"/>
              <a:ea typeface="+mn-ea"/>
              <a:cs typeface="+mn-cs"/>
            </a:rPr>
            <a:t>の見直しなど経常経費の削減に取り組んできた。結果、類似団体や県の平均よりも下回っている現状である。今後も引き続き経費の削減に取り組む。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44704</xdr:rowOff>
    </xdr:from>
    <xdr:to>
      <xdr:col>24</xdr:col>
      <xdr:colOff>31750</xdr:colOff>
      <xdr:row>16</xdr:row>
      <xdr:rowOff>67564</xdr:rowOff>
    </xdr:to>
    <xdr:cxnSp macro="">
      <xdr:nvCxnSpPr>
        <xdr:cNvPr id="122" name="直線コネクタ 121"/>
        <xdr:cNvCxnSpPr/>
      </xdr:nvCxnSpPr>
      <xdr:spPr>
        <a:xfrm>
          <a:off x="15671800" y="2787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44704</xdr:rowOff>
    </xdr:to>
    <xdr:cxnSp macro="">
      <xdr:nvCxnSpPr>
        <xdr:cNvPr id="125" name="直線コネクタ 124"/>
        <xdr:cNvCxnSpPr/>
      </xdr:nvCxnSpPr>
      <xdr:spPr>
        <a:xfrm>
          <a:off x="14782800" y="2755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xdr:rowOff>
    </xdr:to>
    <xdr:cxnSp macro="">
      <xdr:nvCxnSpPr>
        <xdr:cNvPr id="128" name="直線コネクタ 127"/>
        <xdr:cNvCxnSpPr/>
      </xdr:nvCxnSpPr>
      <xdr:spPr>
        <a:xfrm>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115570</xdr:rowOff>
    </xdr:to>
    <xdr:cxnSp macro="">
      <xdr:nvCxnSpPr>
        <xdr:cNvPr id="131" name="直線コネクタ 130"/>
        <xdr:cNvCxnSpPr/>
      </xdr:nvCxnSpPr>
      <xdr:spPr>
        <a:xfrm>
          <a:off x="13004800" y="2682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1" name="円/楕円 140"/>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2"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165354</xdr:rowOff>
    </xdr:from>
    <xdr:to>
      <xdr:col>22</xdr:col>
      <xdr:colOff>615950</xdr:colOff>
      <xdr:row>16</xdr:row>
      <xdr:rowOff>95504</xdr:rowOff>
    </xdr:to>
    <xdr:sp macro="" textlink="">
      <xdr:nvSpPr>
        <xdr:cNvPr id="143" name="円/楕円 142"/>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105681</xdr:rowOff>
    </xdr:from>
    <xdr:ext cx="736600" cy="259045"/>
    <xdr:sp macro="" textlink="">
      <xdr:nvSpPr>
        <xdr:cNvPr id="144" name="テキスト ボックス 143"/>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5" name="円/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7" name="円/楕円 146"/>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48" name="テキスト ボックス 147"/>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9" name="円/楕円 148"/>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0" name="テキスト ボックス 149"/>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上回っているが、高齢化の影響が大きいと考えられる。今後についてもより高齢化が進むとみられ、扶助費は上昇傾向にある。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78015</xdr:rowOff>
    </xdr:to>
    <xdr:cxnSp macro="">
      <xdr:nvCxnSpPr>
        <xdr:cNvPr id="184" name="直線コネクタ 183"/>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94343</xdr:rowOff>
    </xdr:to>
    <xdr:cxnSp macro="">
      <xdr:nvCxnSpPr>
        <xdr:cNvPr id="187" name="直線コネクタ 186"/>
        <xdr:cNvCxnSpPr/>
      </xdr:nvCxnSpPr>
      <xdr:spPr>
        <a:xfrm flipV="1">
          <a:off x="3098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94343</xdr:rowOff>
    </xdr:to>
    <xdr:cxnSp macro="">
      <xdr:nvCxnSpPr>
        <xdr:cNvPr id="190" name="直線コネクタ 189"/>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3" name="直線コネクタ 192"/>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5" name="円/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06" name="テキスト ボックス 205"/>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7" name="円/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08" name="テキスト ボックス 20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104140</xdr:rowOff>
    </xdr:to>
    <xdr:cxnSp macro="">
      <xdr:nvCxnSpPr>
        <xdr:cNvPr id="244" name="直線コネクタ 243"/>
        <xdr:cNvCxnSpPr/>
      </xdr:nvCxnSpPr>
      <xdr:spPr>
        <a:xfrm flipV="1">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149860</xdr:rowOff>
    </xdr:to>
    <xdr:cxnSp macro="">
      <xdr:nvCxnSpPr>
        <xdr:cNvPr id="247" name="直線コネクタ 246"/>
        <xdr:cNvCxnSpPr/>
      </xdr:nvCxnSpPr>
      <xdr:spPr>
        <a:xfrm flipV="1">
          <a:off x="14782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149860</xdr:rowOff>
    </xdr:to>
    <xdr:cxnSp macro="">
      <xdr:nvCxnSpPr>
        <xdr:cNvPr id="250" name="直線コネクタ 249"/>
        <xdr:cNvCxnSpPr/>
      </xdr:nvCxnSpPr>
      <xdr:spPr>
        <a:xfrm>
          <a:off x="13893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104140</xdr:rowOff>
    </xdr:to>
    <xdr:cxnSp macro="">
      <xdr:nvCxnSpPr>
        <xdr:cNvPr id="253" name="直線コネクタ 252"/>
        <xdr:cNvCxnSpPr/>
      </xdr:nvCxnSpPr>
      <xdr:spPr>
        <a:xfrm flipV="1">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3" name="円/楕円 262"/>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4"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5" name="円/楕円 264"/>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6" name="テキスト ボックス 265"/>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67" name="円/楕円 266"/>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68" name="テキスト ボックス 267"/>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69" name="円/楕円 268"/>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0" name="テキスト ボックス 269"/>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1" name="円/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補助費等については、類似団体と比べ２．７上回って</a:t>
          </a:r>
          <a:r>
            <a:rPr lang="ja-JP" altLang="en-US" sz="1100" b="0" i="0" baseline="0">
              <a:solidFill>
                <a:schemeClr val="dk1"/>
              </a:solidFill>
              <a:effectLst/>
              <a:latin typeface="+mn-lt"/>
              <a:ea typeface="+mn-ea"/>
              <a:cs typeface="+mn-cs"/>
            </a:rPr>
            <a:t>いる。町単独補助金の見直しなど、</a:t>
          </a:r>
          <a:r>
            <a:rPr lang="ja-JP" altLang="ja-JP" sz="1100" b="0" i="0" baseline="0">
              <a:solidFill>
                <a:schemeClr val="dk1"/>
              </a:solidFill>
              <a:effectLst/>
              <a:latin typeface="+mn-lt"/>
              <a:ea typeface="+mn-ea"/>
              <a:cs typeface="+mn-cs"/>
            </a:rPr>
            <a:t>今後も引き続き抑制に努めている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83566</xdr:rowOff>
    </xdr:to>
    <xdr:cxnSp macro="">
      <xdr:nvCxnSpPr>
        <xdr:cNvPr id="302" name="直線コネクタ 301"/>
        <xdr:cNvCxnSpPr/>
      </xdr:nvCxnSpPr>
      <xdr:spPr>
        <a:xfrm>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97282</xdr:rowOff>
    </xdr:to>
    <xdr:cxnSp macro="">
      <xdr:nvCxnSpPr>
        <xdr:cNvPr id="305" name="直線コネクタ 304"/>
        <xdr:cNvCxnSpPr/>
      </xdr:nvCxnSpPr>
      <xdr:spPr>
        <a:xfrm flipV="1">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97282</xdr:rowOff>
    </xdr:to>
    <xdr:cxnSp macro="">
      <xdr:nvCxnSpPr>
        <xdr:cNvPr id="308" name="直線コネクタ 307"/>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69850</xdr:rowOff>
    </xdr:to>
    <xdr:cxnSp macro="">
      <xdr:nvCxnSpPr>
        <xdr:cNvPr id="311" name="直線コネクタ 310"/>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1" name="円/楕円 320"/>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2"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3" name="円/楕円 322"/>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4" name="テキスト ボックス 323"/>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5" name="円/楕円 324"/>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6" name="テキスト ボックス 325"/>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7" name="円/楕円 32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8" name="テキスト ボックス 32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9" name="円/楕円 32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0" name="テキスト ボックス 32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149861</xdr:rowOff>
    </xdr:to>
    <xdr:cxnSp macro="">
      <xdr:nvCxnSpPr>
        <xdr:cNvPr id="362" name="直線コネクタ 361"/>
        <xdr:cNvCxnSpPr/>
      </xdr:nvCxnSpPr>
      <xdr:spPr>
        <a:xfrm>
          <a:off x="3987800" y="132295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66039</xdr:rowOff>
    </xdr:to>
    <xdr:cxnSp macro="">
      <xdr:nvCxnSpPr>
        <xdr:cNvPr id="365" name="直線コネクタ 364"/>
        <xdr:cNvCxnSpPr/>
      </xdr:nvCxnSpPr>
      <xdr:spPr>
        <a:xfrm flipV="1">
          <a:off x="3098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66039</xdr:rowOff>
    </xdr:to>
    <xdr:cxnSp macro="">
      <xdr:nvCxnSpPr>
        <xdr:cNvPr id="368" name="直線コネクタ 367"/>
        <xdr:cNvCxnSpPr/>
      </xdr:nvCxnSpPr>
      <xdr:spPr>
        <a:xfrm>
          <a:off x="2209800" y="13263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35561</xdr:rowOff>
    </xdr:from>
    <xdr:to>
      <xdr:col>3</xdr:col>
      <xdr:colOff>142875</xdr:colOff>
      <xdr:row>77</xdr:row>
      <xdr:rowOff>62230</xdr:rowOff>
    </xdr:to>
    <xdr:cxnSp macro="">
      <xdr:nvCxnSpPr>
        <xdr:cNvPr id="371" name="直線コネクタ 370"/>
        <xdr:cNvCxnSpPr/>
      </xdr:nvCxnSpPr>
      <xdr:spPr>
        <a:xfrm>
          <a:off x="1320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1" name="円/楕円 380"/>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2"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148589</xdr:rowOff>
    </xdr:from>
    <xdr:to>
      <xdr:col>5</xdr:col>
      <xdr:colOff>600075</xdr:colOff>
      <xdr:row>77</xdr:row>
      <xdr:rowOff>78739</xdr:rowOff>
    </xdr:to>
    <xdr:sp macro="" textlink="">
      <xdr:nvSpPr>
        <xdr:cNvPr id="383" name="円/楕円 382"/>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84" name="テキスト ボックス 383"/>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5" name="円/楕円 384"/>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6" name="テキスト ボックス 385"/>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87" name="円/楕円 38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8" name="テキスト ボックス 387"/>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89" name="円/楕円 388"/>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90" name="テキスト ボックス 389"/>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類似団体との差</a:t>
          </a:r>
          <a:r>
            <a:rPr lang="ja-JP" altLang="en-US" sz="1100" b="0" i="0" baseline="0">
              <a:solidFill>
                <a:schemeClr val="dk1"/>
              </a:solidFill>
              <a:effectLst/>
              <a:latin typeface="+mn-lt"/>
              <a:ea typeface="+mn-ea"/>
              <a:cs typeface="+mn-cs"/>
            </a:rPr>
            <a:t>は近年少なくなってきているもののまだ１</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回っている。今後とも経常経費の削減に努める。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19231</xdr:rowOff>
    </xdr:to>
    <xdr:cxnSp macro="">
      <xdr:nvCxnSpPr>
        <xdr:cNvPr id="425" name="直線コネクタ 424"/>
        <xdr:cNvCxnSpPr/>
      </xdr:nvCxnSpPr>
      <xdr:spPr>
        <a:xfrm>
          <a:off x="15671800" y="133858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133531</xdr:rowOff>
    </xdr:to>
    <xdr:cxnSp macro="">
      <xdr:nvCxnSpPr>
        <xdr:cNvPr id="428" name="直線コネクタ 427"/>
        <xdr:cNvCxnSpPr/>
      </xdr:nvCxnSpPr>
      <xdr:spPr>
        <a:xfrm flipV="1">
          <a:off x="14782800" y="133858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167821</xdr:rowOff>
    </xdr:from>
    <xdr:to>
      <xdr:col>21</xdr:col>
      <xdr:colOff>361950</xdr:colOff>
      <xdr:row>78</xdr:row>
      <xdr:rowOff>133531</xdr:rowOff>
    </xdr:to>
    <xdr:cxnSp macro="">
      <xdr:nvCxnSpPr>
        <xdr:cNvPr id="431" name="直線コネクタ 430"/>
        <xdr:cNvCxnSpPr/>
      </xdr:nvCxnSpPr>
      <xdr:spPr>
        <a:xfrm>
          <a:off x="13893800" y="1336947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148227</xdr:rowOff>
    </xdr:from>
    <xdr:to>
      <xdr:col>20</xdr:col>
      <xdr:colOff>158750</xdr:colOff>
      <xdr:row>77</xdr:row>
      <xdr:rowOff>167821</xdr:rowOff>
    </xdr:to>
    <xdr:cxnSp macro="">
      <xdr:nvCxnSpPr>
        <xdr:cNvPr id="434" name="直線コネクタ 433"/>
        <xdr:cNvCxnSpPr/>
      </xdr:nvCxnSpPr>
      <xdr:spPr>
        <a:xfrm>
          <a:off x="13004800" y="13349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139881</xdr:rowOff>
    </xdr:from>
    <xdr:to>
      <xdr:col>24</xdr:col>
      <xdr:colOff>82550</xdr:colOff>
      <xdr:row>78</xdr:row>
      <xdr:rowOff>70031</xdr:rowOff>
    </xdr:to>
    <xdr:sp macro="" textlink="">
      <xdr:nvSpPr>
        <xdr:cNvPr id="444" name="円/楕円 443"/>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111958</xdr:rowOff>
    </xdr:from>
    <xdr:ext cx="762000" cy="259045"/>
    <xdr:sp macro="" textlink="">
      <xdr:nvSpPr>
        <xdr:cNvPr id="445" name="公債費以外該当値テキスト"/>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6" name="円/楕円 445"/>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7" name="テキスト ボックス 446"/>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82731</xdr:rowOff>
    </xdr:from>
    <xdr:to>
      <xdr:col>21</xdr:col>
      <xdr:colOff>412750</xdr:colOff>
      <xdr:row>79</xdr:row>
      <xdr:rowOff>12881</xdr:rowOff>
    </xdr:to>
    <xdr:sp macro="" textlink="">
      <xdr:nvSpPr>
        <xdr:cNvPr id="448" name="円/楕円 447"/>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169108</xdr:rowOff>
    </xdr:from>
    <xdr:ext cx="762000" cy="259045"/>
    <xdr:sp macro="" textlink="">
      <xdr:nvSpPr>
        <xdr:cNvPr id="449" name="テキスト ボックス 448"/>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117021</xdr:rowOff>
    </xdr:from>
    <xdr:to>
      <xdr:col>20</xdr:col>
      <xdr:colOff>209550</xdr:colOff>
      <xdr:row>78</xdr:row>
      <xdr:rowOff>47171</xdr:rowOff>
    </xdr:to>
    <xdr:sp macro="" textlink="">
      <xdr:nvSpPr>
        <xdr:cNvPr id="450" name="円/楕円 449"/>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31948</xdr:rowOff>
    </xdr:from>
    <xdr:ext cx="762000" cy="259045"/>
    <xdr:sp macro="" textlink="">
      <xdr:nvSpPr>
        <xdr:cNvPr id="451" name="テキスト ボックス 450"/>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97427</xdr:rowOff>
    </xdr:from>
    <xdr:to>
      <xdr:col>19</xdr:col>
      <xdr:colOff>6350</xdr:colOff>
      <xdr:row>78</xdr:row>
      <xdr:rowOff>27577</xdr:rowOff>
    </xdr:to>
    <xdr:sp macro="" textlink="">
      <xdr:nvSpPr>
        <xdr:cNvPr id="452" name="円/楕円 451"/>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12354</xdr:rowOff>
    </xdr:from>
    <xdr:ext cx="762000" cy="259045"/>
    <xdr:sp macro="" textlink="">
      <xdr:nvSpPr>
        <xdr:cNvPr id="453" name="テキスト ボックス 452"/>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徳島県牟岐町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20728</xdr:rowOff>
    </xdr:from>
    <xdr:to>
      <xdr:col>4</xdr:col>
      <xdr:colOff>1117600</xdr:colOff>
      <xdr:row>19</xdr:row>
      <xdr:rowOff>23418</xdr:rowOff>
    </xdr:to>
    <xdr:cxnSp macro="">
      <xdr:nvCxnSpPr>
        <xdr:cNvPr id="51" name="直線コネクタ 50"/>
        <xdr:cNvCxnSpPr/>
      </xdr:nvCxnSpPr>
      <xdr:spPr bwMode="auto">
        <a:xfrm flipV="1">
          <a:off x="5003800" y="3325903"/>
          <a:ext cx="647700" cy="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13601</xdr:rowOff>
    </xdr:from>
    <xdr:to>
      <xdr:col>4</xdr:col>
      <xdr:colOff>469900</xdr:colOff>
      <xdr:row>19</xdr:row>
      <xdr:rowOff>23418</xdr:rowOff>
    </xdr:to>
    <xdr:cxnSp macro="">
      <xdr:nvCxnSpPr>
        <xdr:cNvPr id="54" name="直線コネクタ 53"/>
        <xdr:cNvCxnSpPr/>
      </xdr:nvCxnSpPr>
      <xdr:spPr bwMode="auto">
        <a:xfrm>
          <a:off x="4305300" y="3318776"/>
          <a:ext cx="698500" cy="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13601</xdr:rowOff>
    </xdr:from>
    <xdr:to>
      <xdr:col>3</xdr:col>
      <xdr:colOff>904875</xdr:colOff>
      <xdr:row>19</xdr:row>
      <xdr:rowOff>21342</xdr:rowOff>
    </xdr:to>
    <xdr:cxnSp macro="">
      <xdr:nvCxnSpPr>
        <xdr:cNvPr id="57" name="直線コネクタ 56"/>
        <xdr:cNvCxnSpPr/>
      </xdr:nvCxnSpPr>
      <xdr:spPr bwMode="auto">
        <a:xfrm flipV="1">
          <a:off x="3606800" y="3318776"/>
          <a:ext cx="698500" cy="7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21342</xdr:rowOff>
    </xdr:from>
    <xdr:to>
      <xdr:col>3</xdr:col>
      <xdr:colOff>206375</xdr:colOff>
      <xdr:row>19</xdr:row>
      <xdr:rowOff>22157</xdr:rowOff>
    </xdr:to>
    <xdr:cxnSp macro="">
      <xdr:nvCxnSpPr>
        <xdr:cNvPr id="60" name="直線コネクタ 59"/>
        <xdr:cNvCxnSpPr/>
      </xdr:nvCxnSpPr>
      <xdr:spPr bwMode="auto">
        <a:xfrm flipV="1">
          <a:off x="2908300" y="3326517"/>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141378</xdr:rowOff>
    </xdr:from>
    <xdr:to>
      <xdr:col>5</xdr:col>
      <xdr:colOff>34925</xdr:colOff>
      <xdr:row>19</xdr:row>
      <xdr:rowOff>71528</xdr:rowOff>
    </xdr:to>
    <xdr:sp macro="" textlink="">
      <xdr:nvSpPr>
        <xdr:cNvPr id="70" name="円/楕円 69"/>
        <xdr:cNvSpPr/>
      </xdr:nvSpPr>
      <xdr:spPr bwMode="auto">
        <a:xfrm>
          <a:off x="56007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113455</xdr:rowOff>
    </xdr:from>
    <xdr:ext cx="762000" cy="259045"/>
    <xdr:sp macro="" textlink="">
      <xdr:nvSpPr>
        <xdr:cNvPr id="71" name="人口1人当たり決算額の推移該当値テキスト130"/>
        <xdr:cNvSpPr txBox="1"/>
      </xdr:nvSpPr>
      <xdr:spPr>
        <a:xfrm>
          <a:off x="5740400" y="324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174,250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144068</xdr:rowOff>
    </xdr:from>
    <xdr:to>
      <xdr:col>4</xdr:col>
      <xdr:colOff>520700</xdr:colOff>
      <xdr:row>19</xdr:row>
      <xdr:rowOff>74218</xdr:rowOff>
    </xdr:to>
    <xdr:sp macro="" textlink="">
      <xdr:nvSpPr>
        <xdr:cNvPr id="72" name="円/楕円 71"/>
        <xdr:cNvSpPr/>
      </xdr:nvSpPr>
      <xdr:spPr bwMode="auto">
        <a:xfrm>
          <a:off x="4953000" y="32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58995</xdr:rowOff>
    </xdr:from>
    <xdr:ext cx="736600" cy="259045"/>
    <xdr:sp macro="" textlink="">
      <xdr:nvSpPr>
        <xdr:cNvPr id="73" name="テキスト ボックス 72"/>
        <xdr:cNvSpPr txBox="1"/>
      </xdr:nvSpPr>
      <xdr:spPr>
        <a:xfrm>
          <a:off x="4622800" y="336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134251</xdr:rowOff>
    </xdr:from>
    <xdr:to>
      <xdr:col>3</xdr:col>
      <xdr:colOff>955675</xdr:colOff>
      <xdr:row>19</xdr:row>
      <xdr:rowOff>64401</xdr:rowOff>
    </xdr:to>
    <xdr:sp macro="" textlink="">
      <xdr:nvSpPr>
        <xdr:cNvPr id="74" name="円/楕円 73"/>
        <xdr:cNvSpPr/>
      </xdr:nvSpPr>
      <xdr:spPr bwMode="auto">
        <a:xfrm>
          <a:off x="4254500" y="326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49178</xdr:rowOff>
    </xdr:from>
    <xdr:ext cx="762000" cy="259045"/>
    <xdr:sp macro="" textlink="">
      <xdr:nvSpPr>
        <xdr:cNvPr id="75" name="テキスト ボックス 74"/>
        <xdr:cNvSpPr txBox="1"/>
      </xdr:nvSpPr>
      <xdr:spPr>
        <a:xfrm>
          <a:off x="3924300" y="33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141992</xdr:rowOff>
    </xdr:from>
    <xdr:to>
      <xdr:col>3</xdr:col>
      <xdr:colOff>257175</xdr:colOff>
      <xdr:row>19</xdr:row>
      <xdr:rowOff>72142</xdr:rowOff>
    </xdr:to>
    <xdr:sp macro="" textlink="">
      <xdr:nvSpPr>
        <xdr:cNvPr id="76" name="円/楕円 75"/>
        <xdr:cNvSpPr/>
      </xdr:nvSpPr>
      <xdr:spPr bwMode="auto">
        <a:xfrm>
          <a:off x="3556000" y="32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56919</xdr:rowOff>
    </xdr:from>
    <xdr:ext cx="762000" cy="259045"/>
    <xdr:sp macro="" textlink="">
      <xdr:nvSpPr>
        <xdr:cNvPr id="77" name="テキスト ボックス 76"/>
        <xdr:cNvSpPr txBox="1"/>
      </xdr:nvSpPr>
      <xdr:spPr>
        <a:xfrm>
          <a:off x="3225800" y="336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142807</xdr:rowOff>
    </xdr:from>
    <xdr:to>
      <xdr:col>2</xdr:col>
      <xdr:colOff>692150</xdr:colOff>
      <xdr:row>19</xdr:row>
      <xdr:rowOff>72957</xdr:rowOff>
    </xdr:to>
    <xdr:sp macro="" textlink="">
      <xdr:nvSpPr>
        <xdr:cNvPr id="78" name="円/楕円 77"/>
        <xdr:cNvSpPr/>
      </xdr:nvSpPr>
      <xdr:spPr bwMode="auto">
        <a:xfrm>
          <a:off x="2857500" y="327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57734</xdr:rowOff>
    </xdr:from>
    <xdr:ext cx="762000" cy="259045"/>
    <xdr:sp macro="" textlink="">
      <xdr:nvSpPr>
        <xdr:cNvPr id="79" name="テキスト ボックス 78"/>
        <xdr:cNvSpPr txBox="1"/>
      </xdr:nvSpPr>
      <xdr:spPr>
        <a:xfrm>
          <a:off x="2527300" y="336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280464</xdr:rowOff>
    </xdr:from>
    <xdr:to>
      <xdr:col>4</xdr:col>
      <xdr:colOff>1117600</xdr:colOff>
      <xdr:row>35</xdr:row>
      <xdr:rowOff>307370</xdr:rowOff>
    </xdr:to>
    <xdr:cxnSp macro="">
      <xdr:nvCxnSpPr>
        <xdr:cNvPr id="110" name="直線コネクタ 109"/>
        <xdr:cNvCxnSpPr/>
      </xdr:nvCxnSpPr>
      <xdr:spPr bwMode="auto">
        <a:xfrm flipV="1">
          <a:off x="5003800" y="6890814"/>
          <a:ext cx="647700" cy="2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307370</xdr:rowOff>
    </xdr:from>
    <xdr:to>
      <xdr:col>4</xdr:col>
      <xdr:colOff>469900</xdr:colOff>
      <xdr:row>35</xdr:row>
      <xdr:rowOff>308673</xdr:rowOff>
    </xdr:to>
    <xdr:cxnSp macro="">
      <xdr:nvCxnSpPr>
        <xdr:cNvPr id="113" name="直線コネクタ 112"/>
        <xdr:cNvCxnSpPr/>
      </xdr:nvCxnSpPr>
      <xdr:spPr bwMode="auto">
        <a:xfrm flipV="1">
          <a:off x="4305300" y="6917720"/>
          <a:ext cx="698500" cy="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301143</xdr:rowOff>
    </xdr:from>
    <xdr:to>
      <xdr:col>3</xdr:col>
      <xdr:colOff>904875</xdr:colOff>
      <xdr:row>35</xdr:row>
      <xdr:rowOff>308673</xdr:rowOff>
    </xdr:to>
    <xdr:cxnSp macro="">
      <xdr:nvCxnSpPr>
        <xdr:cNvPr id="116" name="直線コネクタ 115"/>
        <xdr:cNvCxnSpPr/>
      </xdr:nvCxnSpPr>
      <xdr:spPr bwMode="auto">
        <a:xfrm>
          <a:off x="3606800" y="6911493"/>
          <a:ext cx="698500" cy="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301143</xdr:rowOff>
    </xdr:from>
    <xdr:to>
      <xdr:col>3</xdr:col>
      <xdr:colOff>206375</xdr:colOff>
      <xdr:row>35</xdr:row>
      <xdr:rowOff>310145</xdr:rowOff>
    </xdr:to>
    <xdr:cxnSp macro="">
      <xdr:nvCxnSpPr>
        <xdr:cNvPr id="119" name="直線コネクタ 118"/>
        <xdr:cNvCxnSpPr/>
      </xdr:nvCxnSpPr>
      <xdr:spPr bwMode="auto">
        <a:xfrm flipV="1">
          <a:off x="2908300" y="6911493"/>
          <a:ext cx="6985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229664</xdr:rowOff>
    </xdr:from>
    <xdr:to>
      <xdr:col>5</xdr:col>
      <xdr:colOff>34925</xdr:colOff>
      <xdr:row>35</xdr:row>
      <xdr:rowOff>331264</xdr:rowOff>
    </xdr:to>
    <xdr:sp macro="" textlink="">
      <xdr:nvSpPr>
        <xdr:cNvPr id="129" name="円/楕円 128"/>
        <xdr:cNvSpPr/>
      </xdr:nvSpPr>
      <xdr:spPr bwMode="auto">
        <a:xfrm>
          <a:off x="5600700" y="684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201741</xdr:rowOff>
    </xdr:from>
    <xdr:ext cx="762000" cy="259045"/>
    <xdr:sp macro="" textlink="">
      <xdr:nvSpPr>
        <xdr:cNvPr id="130" name="人口1人当たり決算額の推移該当値テキスト445"/>
        <xdr:cNvSpPr txBox="1"/>
      </xdr:nvSpPr>
      <xdr:spPr>
        <a:xfrm>
          <a:off x="5740400" y="68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256570</xdr:rowOff>
    </xdr:from>
    <xdr:to>
      <xdr:col>4</xdr:col>
      <xdr:colOff>520700</xdr:colOff>
      <xdr:row>36</xdr:row>
      <xdr:rowOff>15270</xdr:rowOff>
    </xdr:to>
    <xdr:sp macro="" textlink="">
      <xdr:nvSpPr>
        <xdr:cNvPr id="131" name="円/楕円 130"/>
        <xdr:cNvSpPr/>
      </xdr:nvSpPr>
      <xdr:spPr bwMode="auto">
        <a:xfrm>
          <a:off x="4953000" y="686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xdr:rowOff>
    </xdr:from>
    <xdr:ext cx="736600" cy="259045"/>
    <xdr:sp macro="" textlink="">
      <xdr:nvSpPr>
        <xdr:cNvPr id="132" name="テキスト ボックス 131"/>
        <xdr:cNvSpPr txBox="1"/>
      </xdr:nvSpPr>
      <xdr:spPr>
        <a:xfrm>
          <a:off x="4622800" y="695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257873</xdr:rowOff>
    </xdr:from>
    <xdr:to>
      <xdr:col>3</xdr:col>
      <xdr:colOff>955675</xdr:colOff>
      <xdr:row>36</xdr:row>
      <xdr:rowOff>16573</xdr:rowOff>
    </xdr:to>
    <xdr:sp macro="" textlink="">
      <xdr:nvSpPr>
        <xdr:cNvPr id="133" name="円/楕円 132"/>
        <xdr:cNvSpPr/>
      </xdr:nvSpPr>
      <xdr:spPr bwMode="auto">
        <a:xfrm>
          <a:off x="4254500" y="686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1350</xdr:rowOff>
    </xdr:from>
    <xdr:ext cx="762000" cy="259045"/>
    <xdr:sp macro="" textlink="">
      <xdr:nvSpPr>
        <xdr:cNvPr id="134" name="テキスト ボックス 133"/>
        <xdr:cNvSpPr txBox="1"/>
      </xdr:nvSpPr>
      <xdr:spPr>
        <a:xfrm>
          <a:off x="3924300" y="695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250343</xdr:rowOff>
    </xdr:from>
    <xdr:to>
      <xdr:col>3</xdr:col>
      <xdr:colOff>257175</xdr:colOff>
      <xdr:row>36</xdr:row>
      <xdr:rowOff>9043</xdr:rowOff>
    </xdr:to>
    <xdr:sp macro="" textlink="">
      <xdr:nvSpPr>
        <xdr:cNvPr id="135" name="円/楕円 134"/>
        <xdr:cNvSpPr/>
      </xdr:nvSpPr>
      <xdr:spPr bwMode="auto">
        <a:xfrm>
          <a:off x="3556000" y="686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336720</xdr:rowOff>
    </xdr:from>
    <xdr:ext cx="762000" cy="259045"/>
    <xdr:sp macro="" textlink="">
      <xdr:nvSpPr>
        <xdr:cNvPr id="136" name="テキスト ボックス 135"/>
        <xdr:cNvSpPr txBox="1"/>
      </xdr:nvSpPr>
      <xdr:spPr>
        <a:xfrm>
          <a:off x="3225800" y="69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259345</xdr:rowOff>
    </xdr:from>
    <xdr:to>
      <xdr:col>2</xdr:col>
      <xdr:colOff>692150</xdr:colOff>
      <xdr:row>36</xdr:row>
      <xdr:rowOff>18045</xdr:rowOff>
    </xdr:to>
    <xdr:sp macro="" textlink="">
      <xdr:nvSpPr>
        <xdr:cNvPr id="137" name="円/楕円 136"/>
        <xdr:cNvSpPr/>
      </xdr:nvSpPr>
      <xdr:spPr bwMode="auto">
        <a:xfrm>
          <a:off x="2857500" y="686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2822</xdr:rowOff>
    </xdr:from>
    <xdr:ext cx="762000" cy="259045"/>
    <xdr:sp macro="" textlink="">
      <xdr:nvSpPr>
        <xdr:cNvPr id="138" name="テキスト ボックス 137"/>
        <xdr:cNvSpPr txBox="1"/>
      </xdr:nvSpPr>
      <xdr:spPr>
        <a:xfrm>
          <a:off x="2527300" y="69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50807</xdr:rowOff>
    </xdr:from>
    <xdr:to>
      <xdr:col>6</xdr:col>
      <xdr:colOff>511175</xdr:colOff>
      <xdr:row>38</xdr:row>
      <xdr:rowOff>51149</xdr:rowOff>
    </xdr:to>
    <xdr:cxnSp macro="">
      <xdr:nvCxnSpPr>
        <xdr:cNvPr id="62" name="直線コネクタ 61"/>
        <xdr:cNvCxnSpPr/>
      </xdr:nvCxnSpPr>
      <xdr:spPr>
        <a:xfrm>
          <a:off x="3797300" y="6565907"/>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50807</xdr:rowOff>
    </xdr:from>
    <xdr:to>
      <xdr:col>5</xdr:col>
      <xdr:colOff>358775</xdr:colOff>
      <xdr:row>38</xdr:row>
      <xdr:rowOff>51936</xdr:rowOff>
    </xdr:to>
    <xdr:cxnSp macro="">
      <xdr:nvCxnSpPr>
        <xdr:cNvPr id="65" name="直線コネクタ 64"/>
        <xdr:cNvCxnSpPr/>
      </xdr:nvCxnSpPr>
      <xdr:spPr>
        <a:xfrm flipV="1">
          <a:off x="2908300" y="6565907"/>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51936</xdr:rowOff>
    </xdr:from>
    <xdr:to>
      <xdr:col>4</xdr:col>
      <xdr:colOff>155575</xdr:colOff>
      <xdr:row>38</xdr:row>
      <xdr:rowOff>56545</xdr:rowOff>
    </xdr:to>
    <xdr:cxnSp macro="">
      <xdr:nvCxnSpPr>
        <xdr:cNvPr id="68" name="直線コネクタ 67"/>
        <xdr:cNvCxnSpPr/>
      </xdr:nvCxnSpPr>
      <xdr:spPr>
        <a:xfrm flipV="1">
          <a:off x="2019300" y="6567036"/>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56545</xdr:rowOff>
    </xdr:from>
    <xdr:to>
      <xdr:col>2</xdr:col>
      <xdr:colOff>638175</xdr:colOff>
      <xdr:row>38</xdr:row>
      <xdr:rowOff>60993</xdr:rowOff>
    </xdr:to>
    <xdr:cxnSp macro="">
      <xdr:nvCxnSpPr>
        <xdr:cNvPr id="71" name="直線コネクタ 70"/>
        <xdr:cNvCxnSpPr/>
      </xdr:nvCxnSpPr>
      <xdr:spPr>
        <a:xfrm flipV="1">
          <a:off x="1130300" y="6571645"/>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349</xdr:rowOff>
    </xdr:from>
    <xdr:to>
      <xdr:col>6</xdr:col>
      <xdr:colOff>561975</xdr:colOff>
      <xdr:row>38</xdr:row>
      <xdr:rowOff>101949</xdr:rowOff>
    </xdr:to>
    <xdr:sp macro="" textlink="">
      <xdr:nvSpPr>
        <xdr:cNvPr id="81" name="円/楕円 80"/>
        <xdr:cNvSpPr/>
      </xdr:nvSpPr>
      <xdr:spPr>
        <a:xfrm>
          <a:off x="4584700" y="6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86725</xdr:rowOff>
    </xdr:from>
    <xdr:ext cx="599010" cy="259045"/>
    <xdr:sp macro="" textlink="">
      <xdr:nvSpPr>
        <xdr:cNvPr id="82" name="人件費該当値テキスト"/>
        <xdr:cNvSpPr txBox="1"/>
      </xdr:nvSpPr>
      <xdr:spPr>
        <a:xfrm>
          <a:off x="4686300" y="64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xdr:rowOff>
    </xdr:from>
    <xdr:to>
      <xdr:col>5</xdr:col>
      <xdr:colOff>409575</xdr:colOff>
      <xdr:row>38</xdr:row>
      <xdr:rowOff>101607</xdr:rowOff>
    </xdr:to>
    <xdr:sp macro="" textlink="">
      <xdr:nvSpPr>
        <xdr:cNvPr id="83" name="円/楕円 82"/>
        <xdr:cNvSpPr/>
      </xdr:nvSpPr>
      <xdr:spPr>
        <a:xfrm>
          <a:off x="3746500" y="65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92734</xdr:rowOff>
    </xdr:from>
    <xdr:ext cx="599010" cy="259045"/>
    <xdr:sp macro="" textlink="">
      <xdr:nvSpPr>
        <xdr:cNvPr id="84" name="テキスト ボックス 83"/>
        <xdr:cNvSpPr txBox="1"/>
      </xdr:nvSpPr>
      <xdr:spPr>
        <a:xfrm>
          <a:off x="3497794" y="660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1136</xdr:rowOff>
    </xdr:from>
    <xdr:to>
      <xdr:col>4</xdr:col>
      <xdr:colOff>206375</xdr:colOff>
      <xdr:row>38</xdr:row>
      <xdr:rowOff>102736</xdr:rowOff>
    </xdr:to>
    <xdr:sp macro="" textlink="">
      <xdr:nvSpPr>
        <xdr:cNvPr id="85" name="円/楕円 84"/>
        <xdr:cNvSpPr/>
      </xdr:nvSpPr>
      <xdr:spPr>
        <a:xfrm>
          <a:off x="2857500" y="6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93863</xdr:rowOff>
    </xdr:from>
    <xdr:ext cx="599010" cy="259045"/>
    <xdr:sp macro="" textlink="">
      <xdr:nvSpPr>
        <xdr:cNvPr id="86" name="テキスト ボックス 85"/>
        <xdr:cNvSpPr txBox="1"/>
      </xdr:nvSpPr>
      <xdr:spPr>
        <a:xfrm>
          <a:off x="2608794" y="66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5745</xdr:rowOff>
    </xdr:from>
    <xdr:to>
      <xdr:col>3</xdr:col>
      <xdr:colOff>3175</xdr:colOff>
      <xdr:row>38</xdr:row>
      <xdr:rowOff>107345</xdr:rowOff>
    </xdr:to>
    <xdr:sp macro="" textlink="">
      <xdr:nvSpPr>
        <xdr:cNvPr id="87" name="円/楕円 86"/>
        <xdr:cNvSpPr/>
      </xdr:nvSpPr>
      <xdr:spPr>
        <a:xfrm>
          <a:off x="1968500" y="65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98472</xdr:rowOff>
    </xdr:from>
    <xdr:ext cx="599010" cy="259045"/>
    <xdr:sp macro="" textlink="">
      <xdr:nvSpPr>
        <xdr:cNvPr id="88" name="テキスト ボックス 87"/>
        <xdr:cNvSpPr txBox="1"/>
      </xdr:nvSpPr>
      <xdr:spPr>
        <a:xfrm>
          <a:off x="1719794" y="66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130,926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10193</xdr:rowOff>
    </xdr:from>
    <xdr:to>
      <xdr:col>1</xdr:col>
      <xdr:colOff>485775</xdr:colOff>
      <xdr:row>38</xdr:row>
      <xdr:rowOff>111793</xdr:rowOff>
    </xdr:to>
    <xdr:sp macro="" textlink="">
      <xdr:nvSpPr>
        <xdr:cNvPr id="89" name="円/楕円 88"/>
        <xdr:cNvSpPr/>
      </xdr:nvSpPr>
      <xdr:spPr>
        <a:xfrm>
          <a:off x="1079500" y="6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102920</xdr:rowOff>
    </xdr:from>
    <xdr:ext cx="599010" cy="259045"/>
    <xdr:sp macro="" textlink="">
      <xdr:nvSpPr>
        <xdr:cNvPr id="90" name="テキスト ボックス 89"/>
        <xdr:cNvSpPr txBox="1"/>
      </xdr:nvSpPr>
      <xdr:spPr>
        <a:xfrm>
          <a:off x="830794" y="661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125842</xdr:rowOff>
    </xdr:from>
    <xdr:to>
      <xdr:col>6</xdr:col>
      <xdr:colOff>511175</xdr:colOff>
      <xdr:row>57</xdr:row>
      <xdr:rowOff>130567</xdr:rowOff>
    </xdr:to>
    <xdr:cxnSp macro="">
      <xdr:nvCxnSpPr>
        <xdr:cNvPr id="115" name="直線コネクタ 114"/>
        <xdr:cNvCxnSpPr/>
      </xdr:nvCxnSpPr>
      <xdr:spPr>
        <a:xfrm flipV="1">
          <a:off x="3797300" y="9898492"/>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130567</xdr:rowOff>
    </xdr:from>
    <xdr:to>
      <xdr:col>5</xdr:col>
      <xdr:colOff>358775</xdr:colOff>
      <xdr:row>57</xdr:row>
      <xdr:rowOff>134491</xdr:rowOff>
    </xdr:to>
    <xdr:cxnSp macro="">
      <xdr:nvCxnSpPr>
        <xdr:cNvPr id="118" name="直線コネクタ 117"/>
        <xdr:cNvCxnSpPr/>
      </xdr:nvCxnSpPr>
      <xdr:spPr>
        <a:xfrm flipV="1">
          <a:off x="2908300" y="990321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134491</xdr:rowOff>
    </xdr:from>
    <xdr:to>
      <xdr:col>4</xdr:col>
      <xdr:colOff>155575</xdr:colOff>
      <xdr:row>57</xdr:row>
      <xdr:rowOff>141398</xdr:rowOff>
    </xdr:to>
    <xdr:cxnSp macro="">
      <xdr:nvCxnSpPr>
        <xdr:cNvPr id="121" name="直線コネクタ 120"/>
        <xdr:cNvCxnSpPr/>
      </xdr:nvCxnSpPr>
      <xdr:spPr>
        <a:xfrm flipV="1">
          <a:off x="2019300" y="9907141"/>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141398</xdr:rowOff>
    </xdr:from>
    <xdr:to>
      <xdr:col>2</xdr:col>
      <xdr:colOff>638175</xdr:colOff>
      <xdr:row>57</xdr:row>
      <xdr:rowOff>144480</xdr:rowOff>
    </xdr:to>
    <xdr:cxnSp macro="">
      <xdr:nvCxnSpPr>
        <xdr:cNvPr id="124" name="直線コネクタ 123"/>
        <xdr:cNvCxnSpPr/>
      </xdr:nvCxnSpPr>
      <xdr:spPr>
        <a:xfrm flipV="1">
          <a:off x="1130300" y="9914048"/>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75042</xdr:rowOff>
    </xdr:from>
    <xdr:to>
      <xdr:col>6</xdr:col>
      <xdr:colOff>561975</xdr:colOff>
      <xdr:row>58</xdr:row>
      <xdr:rowOff>5192</xdr:rowOff>
    </xdr:to>
    <xdr:sp macro="" textlink="">
      <xdr:nvSpPr>
        <xdr:cNvPr id="134" name="円/楕円 133"/>
        <xdr:cNvSpPr/>
      </xdr:nvSpPr>
      <xdr:spPr>
        <a:xfrm>
          <a:off x="4584700" y="98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161419</xdr:rowOff>
    </xdr:from>
    <xdr:ext cx="599010" cy="259045"/>
    <xdr:sp macro="" textlink="">
      <xdr:nvSpPr>
        <xdr:cNvPr id="135" name="物件費該当値テキスト"/>
        <xdr:cNvSpPr txBox="1"/>
      </xdr:nvSpPr>
      <xdr:spPr>
        <a:xfrm>
          <a:off x="4686300" y="97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79767</xdr:rowOff>
    </xdr:from>
    <xdr:to>
      <xdr:col>5</xdr:col>
      <xdr:colOff>409575</xdr:colOff>
      <xdr:row>58</xdr:row>
      <xdr:rowOff>9917</xdr:rowOff>
    </xdr:to>
    <xdr:sp macro="" textlink="">
      <xdr:nvSpPr>
        <xdr:cNvPr id="136" name="円/楕円 135"/>
        <xdr:cNvSpPr/>
      </xdr:nvSpPr>
      <xdr:spPr>
        <a:xfrm>
          <a:off x="3746500" y="98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1044</xdr:rowOff>
    </xdr:from>
    <xdr:ext cx="599010" cy="259045"/>
    <xdr:sp macro="" textlink="">
      <xdr:nvSpPr>
        <xdr:cNvPr id="137" name="テキスト ボックス 136"/>
        <xdr:cNvSpPr txBox="1"/>
      </xdr:nvSpPr>
      <xdr:spPr>
        <a:xfrm>
          <a:off x="3497794" y="994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83691</xdr:rowOff>
    </xdr:from>
    <xdr:to>
      <xdr:col>4</xdr:col>
      <xdr:colOff>206375</xdr:colOff>
      <xdr:row>58</xdr:row>
      <xdr:rowOff>13841</xdr:rowOff>
    </xdr:to>
    <xdr:sp macro="" textlink="">
      <xdr:nvSpPr>
        <xdr:cNvPr id="138" name="円/楕円 137"/>
        <xdr:cNvSpPr/>
      </xdr:nvSpPr>
      <xdr:spPr>
        <a:xfrm>
          <a:off x="2857500" y="98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4968</xdr:rowOff>
    </xdr:from>
    <xdr:ext cx="599010" cy="259045"/>
    <xdr:sp macro="" textlink="">
      <xdr:nvSpPr>
        <xdr:cNvPr id="139" name="テキスト ボックス 138"/>
        <xdr:cNvSpPr txBox="1"/>
      </xdr:nvSpPr>
      <xdr:spPr>
        <a:xfrm>
          <a:off x="2608794" y="994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90598</xdr:rowOff>
    </xdr:from>
    <xdr:to>
      <xdr:col>3</xdr:col>
      <xdr:colOff>3175</xdr:colOff>
      <xdr:row>58</xdr:row>
      <xdr:rowOff>20748</xdr:rowOff>
    </xdr:to>
    <xdr:sp macro="" textlink="">
      <xdr:nvSpPr>
        <xdr:cNvPr id="140" name="円/楕円 139"/>
        <xdr:cNvSpPr/>
      </xdr:nvSpPr>
      <xdr:spPr>
        <a:xfrm>
          <a:off x="1968500" y="9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11875</xdr:rowOff>
    </xdr:from>
    <xdr:ext cx="534377" cy="259045"/>
    <xdr:sp macro="" textlink="">
      <xdr:nvSpPr>
        <xdr:cNvPr id="141" name="テキスト ボックス 140"/>
        <xdr:cNvSpPr txBox="1"/>
      </xdr:nvSpPr>
      <xdr:spPr>
        <a:xfrm>
          <a:off x="1752111" y="9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93680</xdr:rowOff>
    </xdr:from>
    <xdr:to>
      <xdr:col>1</xdr:col>
      <xdr:colOff>485775</xdr:colOff>
      <xdr:row>58</xdr:row>
      <xdr:rowOff>23830</xdr:rowOff>
    </xdr:to>
    <xdr:sp macro="" textlink="">
      <xdr:nvSpPr>
        <xdr:cNvPr id="142" name="円/楕円 141"/>
        <xdr:cNvSpPr/>
      </xdr:nvSpPr>
      <xdr:spPr>
        <a:xfrm>
          <a:off x="1079500" y="98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14957</xdr:rowOff>
    </xdr:from>
    <xdr:ext cx="534377" cy="259045"/>
    <xdr:sp macro="" textlink="">
      <xdr:nvSpPr>
        <xdr:cNvPr id="143" name="テキスト ボックス 142"/>
        <xdr:cNvSpPr txBox="1"/>
      </xdr:nvSpPr>
      <xdr:spPr>
        <a:xfrm>
          <a:off x="863111" y="99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128577</xdr:rowOff>
    </xdr:from>
    <xdr:to>
      <xdr:col>6</xdr:col>
      <xdr:colOff>511175</xdr:colOff>
      <xdr:row>78</xdr:row>
      <xdr:rowOff>129921</xdr:rowOff>
    </xdr:to>
    <xdr:cxnSp macro="">
      <xdr:nvCxnSpPr>
        <xdr:cNvPr id="170" name="直線コネクタ 169"/>
        <xdr:cNvCxnSpPr/>
      </xdr:nvCxnSpPr>
      <xdr:spPr>
        <a:xfrm>
          <a:off x="3797300" y="13501677"/>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128577</xdr:rowOff>
    </xdr:from>
    <xdr:to>
      <xdr:col>5</xdr:col>
      <xdr:colOff>358775</xdr:colOff>
      <xdr:row>78</xdr:row>
      <xdr:rowOff>130122</xdr:rowOff>
    </xdr:to>
    <xdr:cxnSp macro="">
      <xdr:nvCxnSpPr>
        <xdr:cNvPr id="173" name="直線コネクタ 172"/>
        <xdr:cNvCxnSpPr/>
      </xdr:nvCxnSpPr>
      <xdr:spPr>
        <a:xfrm flipV="1">
          <a:off x="2908300" y="13501677"/>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130122</xdr:rowOff>
    </xdr:from>
    <xdr:to>
      <xdr:col>4</xdr:col>
      <xdr:colOff>155575</xdr:colOff>
      <xdr:row>78</xdr:row>
      <xdr:rowOff>130849</xdr:rowOff>
    </xdr:to>
    <xdr:cxnSp macro="">
      <xdr:nvCxnSpPr>
        <xdr:cNvPr id="176" name="直線コネクタ 175"/>
        <xdr:cNvCxnSpPr/>
      </xdr:nvCxnSpPr>
      <xdr:spPr>
        <a:xfrm flipV="1">
          <a:off x="2019300" y="1350322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130383</xdr:rowOff>
    </xdr:from>
    <xdr:to>
      <xdr:col>2</xdr:col>
      <xdr:colOff>638175</xdr:colOff>
      <xdr:row>78</xdr:row>
      <xdr:rowOff>130849</xdr:rowOff>
    </xdr:to>
    <xdr:cxnSp macro="">
      <xdr:nvCxnSpPr>
        <xdr:cNvPr id="179" name="直線コネクタ 178"/>
        <xdr:cNvCxnSpPr/>
      </xdr:nvCxnSpPr>
      <xdr:spPr>
        <a:xfrm>
          <a:off x="1130300" y="13503483"/>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79121</xdr:rowOff>
    </xdr:from>
    <xdr:to>
      <xdr:col>6</xdr:col>
      <xdr:colOff>561975</xdr:colOff>
      <xdr:row>79</xdr:row>
      <xdr:rowOff>9271</xdr:rowOff>
    </xdr:to>
    <xdr:sp macro="" textlink="">
      <xdr:nvSpPr>
        <xdr:cNvPr id="189" name="円/楕円 188"/>
        <xdr:cNvSpPr/>
      </xdr:nvSpPr>
      <xdr:spPr>
        <a:xfrm>
          <a:off x="45847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165498</xdr:rowOff>
    </xdr:from>
    <xdr:ext cx="469744" cy="259045"/>
    <xdr:sp macro="" textlink="">
      <xdr:nvSpPr>
        <xdr:cNvPr id="190" name="維持補修費該当値テキスト"/>
        <xdr:cNvSpPr txBox="1"/>
      </xdr:nvSpPr>
      <xdr:spPr>
        <a:xfrm>
          <a:off x="4686300" y="133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77777</xdr:rowOff>
    </xdr:from>
    <xdr:to>
      <xdr:col>5</xdr:col>
      <xdr:colOff>409575</xdr:colOff>
      <xdr:row>79</xdr:row>
      <xdr:rowOff>7927</xdr:rowOff>
    </xdr:to>
    <xdr:sp macro="" textlink="">
      <xdr:nvSpPr>
        <xdr:cNvPr id="191" name="円/楕円 190"/>
        <xdr:cNvSpPr/>
      </xdr:nvSpPr>
      <xdr:spPr>
        <a:xfrm>
          <a:off x="37465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170504</xdr:rowOff>
    </xdr:from>
    <xdr:ext cx="469744" cy="259045"/>
    <xdr:sp macro="" textlink="">
      <xdr:nvSpPr>
        <xdr:cNvPr id="192" name="テキスト ボックス 191"/>
        <xdr:cNvSpPr txBox="1"/>
      </xdr:nvSpPr>
      <xdr:spPr>
        <a:xfrm>
          <a:off x="3562427" y="135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79322</xdr:rowOff>
    </xdr:from>
    <xdr:to>
      <xdr:col>4</xdr:col>
      <xdr:colOff>206375</xdr:colOff>
      <xdr:row>79</xdr:row>
      <xdr:rowOff>9472</xdr:rowOff>
    </xdr:to>
    <xdr:sp macro="" textlink="">
      <xdr:nvSpPr>
        <xdr:cNvPr id="193" name="円/楕円 192"/>
        <xdr:cNvSpPr/>
      </xdr:nvSpPr>
      <xdr:spPr>
        <a:xfrm>
          <a:off x="2857500" y="134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599</xdr:rowOff>
    </xdr:from>
    <xdr:ext cx="469744" cy="259045"/>
    <xdr:sp macro="" textlink="">
      <xdr:nvSpPr>
        <xdr:cNvPr id="194" name="テキスト ボックス 193"/>
        <xdr:cNvSpPr txBox="1"/>
      </xdr:nvSpPr>
      <xdr:spPr>
        <a:xfrm>
          <a:off x="2673427" y="135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80049</xdr:rowOff>
    </xdr:from>
    <xdr:to>
      <xdr:col>3</xdr:col>
      <xdr:colOff>3175</xdr:colOff>
      <xdr:row>79</xdr:row>
      <xdr:rowOff>10199</xdr:rowOff>
    </xdr:to>
    <xdr:sp macro="" textlink="">
      <xdr:nvSpPr>
        <xdr:cNvPr id="195" name="円/楕円 194"/>
        <xdr:cNvSpPr/>
      </xdr:nvSpPr>
      <xdr:spPr>
        <a:xfrm>
          <a:off x="1968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1326</xdr:rowOff>
    </xdr:from>
    <xdr:ext cx="469744" cy="259045"/>
    <xdr:sp macro="" textlink="">
      <xdr:nvSpPr>
        <xdr:cNvPr id="196" name="テキスト ボックス 195"/>
        <xdr:cNvSpPr txBox="1"/>
      </xdr:nvSpPr>
      <xdr:spPr>
        <a:xfrm>
          <a:off x="1784427"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79583</xdr:rowOff>
    </xdr:from>
    <xdr:to>
      <xdr:col>1</xdr:col>
      <xdr:colOff>485775</xdr:colOff>
      <xdr:row>79</xdr:row>
      <xdr:rowOff>9733</xdr:rowOff>
    </xdr:to>
    <xdr:sp macro="" textlink="">
      <xdr:nvSpPr>
        <xdr:cNvPr id="197" name="円/楕円 196"/>
        <xdr:cNvSpPr/>
      </xdr:nvSpPr>
      <xdr:spPr>
        <a:xfrm>
          <a:off x="1079500" y="134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860</xdr:rowOff>
    </xdr:from>
    <xdr:ext cx="469744" cy="259045"/>
    <xdr:sp macro="" textlink="">
      <xdr:nvSpPr>
        <xdr:cNvPr id="198" name="テキスト ボックス 197"/>
        <xdr:cNvSpPr txBox="1"/>
      </xdr:nvSpPr>
      <xdr:spPr>
        <a:xfrm>
          <a:off x="895427" y="1354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145293</xdr:rowOff>
    </xdr:from>
    <xdr:to>
      <xdr:col>6</xdr:col>
      <xdr:colOff>511175</xdr:colOff>
      <xdr:row>97</xdr:row>
      <xdr:rowOff>31443</xdr:rowOff>
    </xdr:to>
    <xdr:cxnSp macro="">
      <xdr:nvCxnSpPr>
        <xdr:cNvPr id="227" name="直線コネクタ 226"/>
        <xdr:cNvCxnSpPr/>
      </xdr:nvCxnSpPr>
      <xdr:spPr>
        <a:xfrm flipV="1">
          <a:off x="3797300" y="16604493"/>
          <a:ext cx="838200" cy="5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26535</xdr:rowOff>
    </xdr:from>
    <xdr:to>
      <xdr:col>5</xdr:col>
      <xdr:colOff>358775</xdr:colOff>
      <xdr:row>97</xdr:row>
      <xdr:rowOff>31443</xdr:rowOff>
    </xdr:to>
    <xdr:cxnSp macro="">
      <xdr:nvCxnSpPr>
        <xdr:cNvPr id="230" name="直線コネクタ 229"/>
        <xdr:cNvCxnSpPr/>
      </xdr:nvCxnSpPr>
      <xdr:spPr>
        <a:xfrm>
          <a:off x="2908300" y="16657185"/>
          <a:ext cx="8890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26535</xdr:rowOff>
    </xdr:from>
    <xdr:to>
      <xdr:col>4</xdr:col>
      <xdr:colOff>155575</xdr:colOff>
      <xdr:row>97</xdr:row>
      <xdr:rowOff>91229</xdr:rowOff>
    </xdr:to>
    <xdr:cxnSp macro="">
      <xdr:nvCxnSpPr>
        <xdr:cNvPr id="233" name="直線コネクタ 232"/>
        <xdr:cNvCxnSpPr/>
      </xdr:nvCxnSpPr>
      <xdr:spPr>
        <a:xfrm flipV="1">
          <a:off x="2019300" y="1665718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87998</xdr:rowOff>
    </xdr:from>
    <xdr:to>
      <xdr:col>2</xdr:col>
      <xdr:colOff>638175</xdr:colOff>
      <xdr:row>97</xdr:row>
      <xdr:rowOff>91229</xdr:rowOff>
    </xdr:to>
    <xdr:cxnSp macro="">
      <xdr:nvCxnSpPr>
        <xdr:cNvPr id="236" name="直線コネクタ 235"/>
        <xdr:cNvCxnSpPr/>
      </xdr:nvCxnSpPr>
      <xdr:spPr>
        <a:xfrm>
          <a:off x="1130300" y="16718648"/>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94493</xdr:rowOff>
    </xdr:from>
    <xdr:to>
      <xdr:col>6</xdr:col>
      <xdr:colOff>561975</xdr:colOff>
      <xdr:row>97</xdr:row>
      <xdr:rowOff>24643</xdr:rowOff>
    </xdr:to>
    <xdr:sp macro="" textlink="">
      <xdr:nvSpPr>
        <xdr:cNvPr id="246" name="円/楕円 245"/>
        <xdr:cNvSpPr/>
      </xdr:nvSpPr>
      <xdr:spPr>
        <a:xfrm>
          <a:off x="4584700" y="165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72920</xdr:rowOff>
    </xdr:from>
    <xdr:ext cx="534377" cy="259045"/>
    <xdr:sp macro="" textlink="">
      <xdr:nvSpPr>
        <xdr:cNvPr id="247" name="扶助費該当値テキスト"/>
        <xdr:cNvSpPr txBox="1"/>
      </xdr:nvSpPr>
      <xdr:spPr>
        <a:xfrm>
          <a:off x="4686300"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152093</xdr:rowOff>
    </xdr:from>
    <xdr:to>
      <xdr:col>5</xdr:col>
      <xdr:colOff>409575</xdr:colOff>
      <xdr:row>97</xdr:row>
      <xdr:rowOff>82243</xdr:rowOff>
    </xdr:to>
    <xdr:sp macro="" textlink="">
      <xdr:nvSpPr>
        <xdr:cNvPr id="248" name="円/楕円 247"/>
        <xdr:cNvSpPr/>
      </xdr:nvSpPr>
      <xdr:spPr>
        <a:xfrm>
          <a:off x="3746500" y="166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73370</xdr:rowOff>
    </xdr:from>
    <xdr:ext cx="534377" cy="259045"/>
    <xdr:sp macro="" textlink="">
      <xdr:nvSpPr>
        <xdr:cNvPr id="249" name="テキスト ボックス 248"/>
        <xdr:cNvSpPr txBox="1"/>
      </xdr:nvSpPr>
      <xdr:spPr>
        <a:xfrm>
          <a:off x="3530111" y="167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147185</xdr:rowOff>
    </xdr:from>
    <xdr:to>
      <xdr:col>4</xdr:col>
      <xdr:colOff>206375</xdr:colOff>
      <xdr:row>97</xdr:row>
      <xdr:rowOff>77335</xdr:rowOff>
    </xdr:to>
    <xdr:sp macro="" textlink="">
      <xdr:nvSpPr>
        <xdr:cNvPr id="250" name="円/楕円 249"/>
        <xdr:cNvSpPr/>
      </xdr:nvSpPr>
      <xdr:spPr>
        <a:xfrm>
          <a:off x="2857500" y="166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68462</xdr:rowOff>
    </xdr:from>
    <xdr:ext cx="534377" cy="259045"/>
    <xdr:sp macro="" textlink="">
      <xdr:nvSpPr>
        <xdr:cNvPr id="251" name="テキスト ボックス 250"/>
        <xdr:cNvSpPr txBox="1"/>
      </xdr:nvSpPr>
      <xdr:spPr>
        <a:xfrm>
          <a:off x="2641111" y="166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40429</xdr:rowOff>
    </xdr:from>
    <xdr:to>
      <xdr:col>3</xdr:col>
      <xdr:colOff>3175</xdr:colOff>
      <xdr:row>97</xdr:row>
      <xdr:rowOff>142029</xdr:rowOff>
    </xdr:to>
    <xdr:sp macro="" textlink="">
      <xdr:nvSpPr>
        <xdr:cNvPr id="252" name="円/楕円 251"/>
        <xdr:cNvSpPr/>
      </xdr:nvSpPr>
      <xdr:spPr>
        <a:xfrm>
          <a:off x="1968500" y="166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133156</xdr:rowOff>
    </xdr:from>
    <xdr:ext cx="534377" cy="259045"/>
    <xdr:sp macro="" textlink="">
      <xdr:nvSpPr>
        <xdr:cNvPr id="253" name="テキスト ボックス 252"/>
        <xdr:cNvSpPr txBox="1"/>
      </xdr:nvSpPr>
      <xdr:spPr>
        <a:xfrm>
          <a:off x="1752111" y="167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37198</xdr:rowOff>
    </xdr:from>
    <xdr:to>
      <xdr:col>1</xdr:col>
      <xdr:colOff>485775</xdr:colOff>
      <xdr:row>97</xdr:row>
      <xdr:rowOff>138798</xdr:rowOff>
    </xdr:to>
    <xdr:sp macro="" textlink="">
      <xdr:nvSpPr>
        <xdr:cNvPr id="254" name="円/楕円 253"/>
        <xdr:cNvSpPr/>
      </xdr:nvSpPr>
      <xdr:spPr>
        <a:xfrm>
          <a:off x="1079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129925</xdr:rowOff>
    </xdr:from>
    <xdr:ext cx="534377" cy="259045"/>
    <xdr:sp macro="" textlink="">
      <xdr:nvSpPr>
        <xdr:cNvPr id="255" name="テキスト ボックス 254"/>
        <xdr:cNvSpPr txBox="1"/>
      </xdr:nvSpPr>
      <xdr:spPr>
        <a:xfrm>
          <a:off x="863111" y="167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129302</xdr:rowOff>
    </xdr:from>
    <xdr:to>
      <xdr:col>15</xdr:col>
      <xdr:colOff>180975</xdr:colOff>
      <xdr:row>37</xdr:row>
      <xdr:rowOff>137401</xdr:rowOff>
    </xdr:to>
    <xdr:cxnSp macro="">
      <xdr:nvCxnSpPr>
        <xdr:cNvPr id="286" name="直線コネクタ 285"/>
        <xdr:cNvCxnSpPr/>
      </xdr:nvCxnSpPr>
      <xdr:spPr>
        <a:xfrm flipV="1">
          <a:off x="9639300" y="647295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103529</xdr:rowOff>
    </xdr:from>
    <xdr:to>
      <xdr:col>14</xdr:col>
      <xdr:colOff>28575</xdr:colOff>
      <xdr:row>37</xdr:row>
      <xdr:rowOff>137401</xdr:rowOff>
    </xdr:to>
    <xdr:cxnSp macro="">
      <xdr:nvCxnSpPr>
        <xdr:cNvPr id="289" name="直線コネクタ 288"/>
        <xdr:cNvCxnSpPr/>
      </xdr:nvCxnSpPr>
      <xdr:spPr>
        <a:xfrm>
          <a:off x="8750300" y="6447179"/>
          <a:ext cx="889000" cy="3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103529</xdr:rowOff>
    </xdr:from>
    <xdr:to>
      <xdr:col>12</xdr:col>
      <xdr:colOff>511175</xdr:colOff>
      <xdr:row>37</xdr:row>
      <xdr:rowOff>157139</xdr:rowOff>
    </xdr:to>
    <xdr:cxnSp macro="">
      <xdr:nvCxnSpPr>
        <xdr:cNvPr id="292" name="直線コネクタ 291"/>
        <xdr:cNvCxnSpPr/>
      </xdr:nvCxnSpPr>
      <xdr:spPr>
        <a:xfrm flipV="1">
          <a:off x="7861300" y="6447179"/>
          <a:ext cx="889000" cy="5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157139</xdr:rowOff>
    </xdr:from>
    <xdr:to>
      <xdr:col>11</xdr:col>
      <xdr:colOff>307975</xdr:colOff>
      <xdr:row>38</xdr:row>
      <xdr:rowOff>20825</xdr:rowOff>
    </xdr:to>
    <xdr:cxnSp macro="">
      <xdr:nvCxnSpPr>
        <xdr:cNvPr id="295" name="直線コネクタ 294"/>
        <xdr:cNvCxnSpPr/>
      </xdr:nvCxnSpPr>
      <xdr:spPr>
        <a:xfrm flipV="1">
          <a:off x="6972300" y="6500789"/>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78502</xdr:rowOff>
    </xdr:from>
    <xdr:to>
      <xdr:col>15</xdr:col>
      <xdr:colOff>231775</xdr:colOff>
      <xdr:row>38</xdr:row>
      <xdr:rowOff>8652</xdr:rowOff>
    </xdr:to>
    <xdr:sp macro="" textlink="">
      <xdr:nvSpPr>
        <xdr:cNvPr id="305" name="円/楕円 304"/>
        <xdr:cNvSpPr/>
      </xdr:nvSpPr>
      <xdr:spPr>
        <a:xfrm>
          <a:off x="10426700" y="64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56929</xdr:rowOff>
    </xdr:from>
    <xdr:ext cx="534377" cy="259045"/>
    <xdr:sp macro="" textlink="">
      <xdr:nvSpPr>
        <xdr:cNvPr id="306" name="補助費等該当値テキスト"/>
        <xdr:cNvSpPr txBox="1"/>
      </xdr:nvSpPr>
      <xdr:spPr>
        <a:xfrm>
          <a:off x="10528300" y="64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86601</xdr:rowOff>
    </xdr:from>
    <xdr:to>
      <xdr:col>14</xdr:col>
      <xdr:colOff>79375</xdr:colOff>
      <xdr:row>38</xdr:row>
      <xdr:rowOff>16751</xdr:rowOff>
    </xdr:to>
    <xdr:sp macro="" textlink="">
      <xdr:nvSpPr>
        <xdr:cNvPr id="307" name="円/楕円 306"/>
        <xdr:cNvSpPr/>
      </xdr:nvSpPr>
      <xdr:spPr>
        <a:xfrm>
          <a:off x="9588500" y="64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7878</xdr:rowOff>
    </xdr:from>
    <xdr:ext cx="534377" cy="259045"/>
    <xdr:sp macro="" textlink="">
      <xdr:nvSpPr>
        <xdr:cNvPr id="308" name="テキスト ボックス 307"/>
        <xdr:cNvSpPr txBox="1"/>
      </xdr:nvSpPr>
      <xdr:spPr>
        <a:xfrm>
          <a:off x="9372111" y="65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52729</xdr:rowOff>
    </xdr:from>
    <xdr:to>
      <xdr:col>12</xdr:col>
      <xdr:colOff>561975</xdr:colOff>
      <xdr:row>37</xdr:row>
      <xdr:rowOff>154329</xdr:rowOff>
    </xdr:to>
    <xdr:sp macro="" textlink="">
      <xdr:nvSpPr>
        <xdr:cNvPr id="309" name="円/楕円 308"/>
        <xdr:cNvSpPr/>
      </xdr:nvSpPr>
      <xdr:spPr>
        <a:xfrm>
          <a:off x="8699500" y="63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145456</xdr:rowOff>
    </xdr:from>
    <xdr:ext cx="599010" cy="259045"/>
    <xdr:sp macro="" textlink="">
      <xdr:nvSpPr>
        <xdr:cNvPr id="310" name="テキスト ボックス 309"/>
        <xdr:cNvSpPr txBox="1"/>
      </xdr:nvSpPr>
      <xdr:spPr>
        <a:xfrm>
          <a:off x="8450794" y="648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106339</xdr:rowOff>
    </xdr:from>
    <xdr:to>
      <xdr:col>11</xdr:col>
      <xdr:colOff>358775</xdr:colOff>
      <xdr:row>38</xdr:row>
      <xdr:rowOff>36489</xdr:rowOff>
    </xdr:to>
    <xdr:sp macro="" textlink="">
      <xdr:nvSpPr>
        <xdr:cNvPr id="311" name="円/楕円 310"/>
        <xdr:cNvSpPr/>
      </xdr:nvSpPr>
      <xdr:spPr>
        <a:xfrm>
          <a:off x="7810500" y="64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27616</xdr:rowOff>
    </xdr:from>
    <xdr:ext cx="534377" cy="259045"/>
    <xdr:sp macro="" textlink="">
      <xdr:nvSpPr>
        <xdr:cNvPr id="312" name="テキスト ボックス 311"/>
        <xdr:cNvSpPr txBox="1"/>
      </xdr:nvSpPr>
      <xdr:spPr>
        <a:xfrm>
          <a:off x="7594111" y="65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141475</xdr:rowOff>
    </xdr:from>
    <xdr:to>
      <xdr:col>10</xdr:col>
      <xdr:colOff>155575</xdr:colOff>
      <xdr:row>38</xdr:row>
      <xdr:rowOff>71625</xdr:rowOff>
    </xdr:to>
    <xdr:sp macro="" textlink="">
      <xdr:nvSpPr>
        <xdr:cNvPr id="313" name="円/楕円 312"/>
        <xdr:cNvSpPr/>
      </xdr:nvSpPr>
      <xdr:spPr>
        <a:xfrm>
          <a:off x="6921500" y="64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62752</xdr:rowOff>
    </xdr:from>
    <xdr:ext cx="534377" cy="259045"/>
    <xdr:sp macro="" textlink="">
      <xdr:nvSpPr>
        <xdr:cNvPr id="314" name="テキスト ボックス 313"/>
        <xdr:cNvSpPr txBox="1"/>
      </xdr:nvSpPr>
      <xdr:spPr>
        <a:xfrm>
          <a:off x="6705111" y="65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167701</xdr:rowOff>
    </xdr:from>
    <xdr:to>
      <xdr:col>15</xdr:col>
      <xdr:colOff>180975</xdr:colOff>
      <xdr:row>59</xdr:row>
      <xdr:rowOff>3339</xdr:rowOff>
    </xdr:to>
    <xdr:cxnSp macro="">
      <xdr:nvCxnSpPr>
        <xdr:cNvPr id="343" name="直線コネクタ 342"/>
        <xdr:cNvCxnSpPr/>
      </xdr:nvCxnSpPr>
      <xdr:spPr>
        <a:xfrm flipV="1">
          <a:off x="9639300" y="10111801"/>
          <a:ext cx="8382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164361</xdr:rowOff>
    </xdr:from>
    <xdr:to>
      <xdr:col>14</xdr:col>
      <xdr:colOff>28575</xdr:colOff>
      <xdr:row>59</xdr:row>
      <xdr:rowOff>3339</xdr:rowOff>
    </xdr:to>
    <xdr:cxnSp macro="">
      <xdr:nvCxnSpPr>
        <xdr:cNvPr id="346" name="直線コネクタ 345"/>
        <xdr:cNvCxnSpPr/>
      </xdr:nvCxnSpPr>
      <xdr:spPr>
        <a:xfrm>
          <a:off x="8750300" y="10108461"/>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164361</xdr:rowOff>
    </xdr:from>
    <xdr:to>
      <xdr:col>12</xdr:col>
      <xdr:colOff>511175</xdr:colOff>
      <xdr:row>58</xdr:row>
      <xdr:rowOff>165498</xdr:rowOff>
    </xdr:to>
    <xdr:cxnSp macro="">
      <xdr:nvCxnSpPr>
        <xdr:cNvPr id="349" name="直線コネクタ 348"/>
        <xdr:cNvCxnSpPr/>
      </xdr:nvCxnSpPr>
      <xdr:spPr>
        <a:xfrm flipV="1">
          <a:off x="7861300" y="10108461"/>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121413</xdr:rowOff>
    </xdr:from>
    <xdr:to>
      <xdr:col>11</xdr:col>
      <xdr:colOff>307975</xdr:colOff>
      <xdr:row>58</xdr:row>
      <xdr:rowOff>165498</xdr:rowOff>
    </xdr:to>
    <xdr:cxnSp macro="">
      <xdr:nvCxnSpPr>
        <xdr:cNvPr id="352" name="直線コネクタ 351"/>
        <xdr:cNvCxnSpPr/>
      </xdr:nvCxnSpPr>
      <xdr:spPr>
        <a:xfrm>
          <a:off x="6972300" y="10065513"/>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116901</xdr:rowOff>
    </xdr:from>
    <xdr:to>
      <xdr:col>15</xdr:col>
      <xdr:colOff>231775</xdr:colOff>
      <xdr:row>59</xdr:row>
      <xdr:rowOff>47051</xdr:rowOff>
    </xdr:to>
    <xdr:sp macro="" textlink="">
      <xdr:nvSpPr>
        <xdr:cNvPr id="362" name="円/楕円 361"/>
        <xdr:cNvSpPr/>
      </xdr:nvSpPr>
      <xdr:spPr>
        <a:xfrm>
          <a:off x="10426700" y="100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31828</xdr:rowOff>
    </xdr:from>
    <xdr:ext cx="599010" cy="259045"/>
    <xdr:sp macro="" textlink="">
      <xdr:nvSpPr>
        <xdr:cNvPr id="363" name="普通建設事業費該当値テキスト"/>
        <xdr:cNvSpPr txBox="1"/>
      </xdr:nvSpPr>
      <xdr:spPr>
        <a:xfrm>
          <a:off x="10528300" y="997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123989</xdr:rowOff>
    </xdr:from>
    <xdr:to>
      <xdr:col>14</xdr:col>
      <xdr:colOff>79375</xdr:colOff>
      <xdr:row>59</xdr:row>
      <xdr:rowOff>54139</xdr:rowOff>
    </xdr:to>
    <xdr:sp macro="" textlink="">
      <xdr:nvSpPr>
        <xdr:cNvPr id="364" name="円/楕円 363"/>
        <xdr:cNvSpPr/>
      </xdr:nvSpPr>
      <xdr:spPr>
        <a:xfrm>
          <a:off x="9588500" y="100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45266</xdr:rowOff>
    </xdr:from>
    <xdr:ext cx="599010" cy="259045"/>
    <xdr:sp macro="" textlink="">
      <xdr:nvSpPr>
        <xdr:cNvPr id="365" name="テキスト ボックス 364"/>
        <xdr:cNvSpPr txBox="1"/>
      </xdr:nvSpPr>
      <xdr:spPr>
        <a:xfrm>
          <a:off x="9339794" y="1016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113561</xdr:rowOff>
    </xdr:from>
    <xdr:to>
      <xdr:col>12</xdr:col>
      <xdr:colOff>561975</xdr:colOff>
      <xdr:row>59</xdr:row>
      <xdr:rowOff>43711</xdr:rowOff>
    </xdr:to>
    <xdr:sp macro="" textlink="">
      <xdr:nvSpPr>
        <xdr:cNvPr id="366" name="円/楕円 365"/>
        <xdr:cNvSpPr/>
      </xdr:nvSpPr>
      <xdr:spPr>
        <a:xfrm>
          <a:off x="8699500" y="10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34838</xdr:rowOff>
    </xdr:from>
    <xdr:ext cx="599010" cy="259045"/>
    <xdr:sp macro="" textlink="">
      <xdr:nvSpPr>
        <xdr:cNvPr id="367" name="テキスト ボックス 366"/>
        <xdr:cNvSpPr txBox="1"/>
      </xdr:nvSpPr>
      <xdr:spPr>
        <a:xfrm>
          <a:off x="8450794" y="101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114698</xdr:rowOff>
    </xdr:from>
    <xdr:to>
      <xdr:col>11</xdr:col>
      <xdr:colOff>358775</xdr:colOff>
      <xdr:row>59</xdr:row>
      <xdr:rowOff>44848</xdr:rowOff>
    </xdr:to>
    <xdr:sp macro="" textlink="">
      <xdr:nvSpPr>
        <xdr:cNvPr id="368" name="円/楕円 367"/>
        <xdr:cNvSpPr/>
      </xdr:nvSpPr>
      <xdr:spPr>
        <a:xfrm>
          <a:off x="7810500" y="100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35975</xdr:rowOff>
    </xdr:from>
    <xdr:ext cx="599010" cy="259045"/>
    <xdr:sp macro="" textlink="">
      <xdr:nvSpPr>
        <xdr:cNvPr id="369" name="テキスト ボックス 368"/>
        <xdr:cNvSpPr txBox="1"/>
      </xdr:nvSpPr>
      <xdr:spPr>
        <a:xfrm>
          <a:off x="7561794" y="101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70613</xdr:rowOff>
    </xdr:from>
    <xdr:to>
      <xdr:col>10</xdr:col>
      <xdr:colOff>155575</xdr:colOff>
      <xdr:row>59</xdr:row>
      <xdr:rowOff>763</xdr:rowOff>
    </xdr:to>
    <xdr:sp macro="" textlink="">
      <xdr:nvSpPr>
        <xdr:cNvPr id="370" name="円/楕円 369"/>
        <xdr:cNvSpPr/>
      </xdr:nvSpPr>
      <xdr:spPr>
        <a:xfrm>
          <a:off x="6921500" y="100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17290</xdr:rowOff>
    </xdr:from>
    <xdr:ext cx="599010" cy="259045"/>
    <xdr:sp macro="" textlink="">
      <xdr:nvSpPr>
        <xdr:cNvPr id="371" name="テキスト ボックス 370"/>
        <xdr:cNvSpPr txBox="1"/>
      </xdr:nvSpPr>
      <xdr:spPr>
        <a:xfrm>
          <a:off x="6672794" y="978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91982</xdr:rowOff>
    </xdr:from>
    <xdr:to>
      <xdr:col>15</xdr:col>
      <xdr:colOff>180975</xdr:colOff>
      <xdr:row>78</xdr:row>
      <xdr:rowOff>112151</xdr:rowOff>
    </xdr:to>
    <xdr:cxnSp macro="">
      <xdr:nvCxnSpPr>
        <xdr:cNvPr id="398" name="直線コネクタ 397"/>
        <xdr:cNvCxnSpPr/>
      </xdr:nvCxnSpPr>
      <xdr:spPr>
        <a:xfrm flipV="1">
          <a:off x="9639300" y="13465082"/>
          <a:ext cx="8382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112151</xdr:rowOff>
    </xdr:from>
    <xdr:to>
      <xdr:col>14</xdr:col>
      <xdr:colOff>28575</xdr:colOff>
      <xdr:row>78</xdr:row>
      <xdr:rowOff>125713</xdr:rowOff>
    </xdr:to>
    <xdr:cxnSp macro="">
      <xdr:nvCxnSpPr>
        <xdr:cNvPr id="401" name="直線コネクタ 400"/>
        <xdr:cNvCxnSpPr/>
      </xdr:nvCxnSpPr>
      <xdr:spPr>
        <a:xfrm flipV="1">
          <a:off x="8750300" y="13485251"/>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41182</xdr:rowOff>
    </xdr:from>
    <xdr:to>
      <xdr:col>15</xdr:col>
      <xdr:colOff>231775</xdr:colOff>
      <xdr:row>78</xdr:row>
      <xdr:rowOff>142782</xdr:rowOff>
    </xdr:to>
    <xdr:sp macro="" textlink="">
      <xdr:nvSpPr>
        <xdr:cNvPr id="411" name="円/楕円 410"/>
        <xdr:cNvSpPr/>
      </xdr:nvSpPr>
      <xdr:spPr>
        <a:xfrm>
          <a:off x="10426700" y="134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99010" cy="259045"/>
    <xdr:sp macro="" textlink="">
      <xdr:nvSpPr>
        <xdr:cNvPr id="412" name="普通建設事業費 （ うち新規整備　）該当値テキスト"/>
        <xdr:cNvSpPr txBox="1"/>
      </xdr:nvSpPr>
      <xdr:spPr>
        <a:xfrm>
          <a:off x="10528300" y="133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61351</xdr:rowOff>
    </xdr:from>
    <xdr:to>
      <xdr:col>14</xdr:col>
      <xdr:colOff>79375</xdr:colOff>
      <xdr:row>78</xdr:row>
      <xdr:rowOff>162951</xdr:rowOff>
    </xdr:to>
    <xdr:sp macro="" textlink="">
      <xdr:nvSpPr>
        <xdr:cNvPr id="413" name="円/楕円 412"/>
        <xdr:cNvSpPr/>
      </xdr:nvSpPr>
      <xdr:spPr>
        <a:xfrm>
          <a:off x="9588500" y="134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154078</xdr:rowOff>
    </xdr:from>
    <xdr:ext cx="534377" cy="259045"/>
    <xdr:sp macro="" textlink="">
      <xdr:nvSpPr>
        <xdr:cNvPr id="414" name="テキスト ボックス 413"/>
        <xdr:cNvSpPr txBox="1"/>
      </xdr:nvSpPr>
      <xdr:spPr>
        <a:xfrm>
          <a:off x="9372111" y="1352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74913</xdr:rowOff>
    </xdr:from>
    <xdr:to>
      <xdr:col>12</xdr:col>
      <xdr:colOff>561975</xdr:colOff>
      <xdr:row>79</xdr:row>
      <xdr:rowOff>5063</xdr:rowOff>
    </xdr:to>
    <xdr:sp macro="" textlink="">
      <xdr:nvSpPr>
        <xdr:cNvPr id="415" name="円/楕円 414"/>
        <xdr:cNvSpPr/>
      </xdr:nvSpPr>
      <xdr:spPr>
        <a:xfrm>
          <a:off x="8699500" y="134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167640</xdr:rowOff>
    </xdr:from>
    <xdr:ext cx="534377" cy="259045"/>
    <xdr:sp macro="" textlink="">
      <xdr:nvSpPr>
        <xdr:cNvPr id="416" name="テキスト ボックス 415"/>
        <xdr:cNvSpPr txBox="1"/>
      </xdr:nvSpPr>
      <xdr:spPr>
        <a:xfrm>
          <a:off x="8483111" y="135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26347</xdr:rowOff>
    </xdr:from>
    <xdr:to>
      <xdr:col>15</xdr:col>
      <xdr:colOff>180975</xdr:colOff>
      <xdr:row>99</xdr:row>
      <xdr:rowOff>39278</xdr:rowOff>
    </xdr:to>
    <xdr:cxnSp macro="">
      <xdr:nvCxnSpPr>
        <xdr:cNvPr id="445" name="直線コネクタ 444"/>
        <xdr:cNvCxnSpPr/>
      </xdr:nvCxnSpPr>
      <xdr:spPr>
        <a:xfrm>
          <a:off x="9639300" y="16999897"/>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26011</xdr:rowOff>
    </xdr:from>
    <xdr:to>
      <xdr:col>14</xdr:col>
      <xdr:colOff>28575</xdr:colOff>
      <xdr:row>99</xdr:row>
      <xdr:rowOff>26347</xdr:rowOff>
    </xdr:to>
    <xdr:cxnSp macro="">
      <xdr:nvCxnSpPr>
        <xdr:cNvPr id="448" name="直線コネクタ 447"/>
        <xdr:cNvCxnSpPr/>
      </xdr:nvCxnSpPr>
      <xdr:spPr>
        <a:xfrm>
          <a:off x="8750300" y="16999561"/>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159928</xdr:rowOff>
    </xdr:from>
    <xdr:to>
      <xdr:col>15</xdr:col>
      <xdr:colOff>231775</xdr:colOff>
      <xdr:row>99</xdr:row>
      <xdr:rowOff>90078</xdr:rowOff>
    </xdr:to>
    <xdr:sp macro="" textlink="">
      <xdr:nvSpPr>
        <xdr:cNvPr id="458" name="円/楕円 457"/>
        <xdr:cNvSpPr/>
      </xdr:nvSpPr>
      <xdr:spPr>
        <a:xfrm>
          <a:off x="10426700" y="169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74855</xdr:rowOff>
    </xdr:from>
    <xdr:ext cx="469744" cy="259045"/>
    <xdr:sp macro="" textlink="">
      <xdr:nvSpPr>
        <xdr:cNvPr id="459" name="普通建設事業費 （ うち更新整備　）該当値テキスト"/>
        <xdr:cNvSpPr txBox="1"/>
      </xdr:nvSpPr>
      <xdr:spPr>
        <a:xfrm>
          <a:off x="10528300" y="1687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146997</xdr:rowOff>
    </xdr:from>
    <xdr:to>
      <xdr:col>14</xdr:col>
      <xdr:colOff>79375</xdr:colOff>
      <xdr:row>99</xdr:row>
      <xdr:rowOff>77147</xdr:rowOff>
    </xdr:to>
    <xdr:sp macro="" textlink="">
      <xdr:nvSpPr>
        <xdr:cNvPr id="460" name="円/楕円 459"/>
        <xdr:cNvSpPr/>
      </xdr:nvSpPr>
      <xdr:spPr>
        <a:xfrm>
          <a:off x="9588500" y="16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68274</xdr:rowOff>
    </xdr:from>
    <xdr:ext cx="534377" cy="259045"/>
    <xdr:sp macro="" textlink="">
      <xdr:nvSpPr>
        <xdr:cNvPr id="461" name="テキスト ボックス 460"/>
        <xdr:cNvSpPr txBox="1"/>
      </xdr:nvSpPr>
      <xdr:spPr>
        <a:xfrm>
          <a:off x="9372111" y="170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146661</xdr:rowOff>
    </xdr:from>
    <xdr:to>
      <xdr:col>12</xdr:col>
      <xdr:colOff>561975</xdr:colOff>
      <xdr:row>99</xdr:row>
      <xdr:rowOff>76811</xdr:rowOff>
    </xdr:to>
    <xdr:sp macro="" textlink="">
      <xdr:nvSpPr>
        <xdr:cNvPr id="462" name="円/楕円 461"/>
        <xdr:cNvSpPr/>
      </xdr:nvSpPr>
      <xdr:spPr>
        <a:xfrm>
          <a:off x="8699500" y="16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67938</xdr:rowOff>
    </xdr:from>
    <xdr:ext cx="534377" cy="259045"/>
    <xdr:sp macro="" textlink="">
      <xdr:nvSpPr>
        <xdr:cNvPr id="463" name="テキスト ボックス 462"/>
        <xdr:cNvSpPr txBox="1"/>
      </xdr:nvSpPr>
      <xdr:spPr>
        <a:xfrm>
          <a:off x="8483111" y="17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89536</xdr:rowOff>
    </xdr:from>
    <xdr:to>
      <xdr:col>23</xdr:col>
      <xdr:colOff>517525</xdr:colOff>
      <xdr:row>39</xdr:row>
      <xdr:rowOff>91248</xdr:rowOff>
    </xdr:to>
    <xdr:cxnSp macro="">
      <xdr:nvCxnSpPr>
        <xdr:cNvPr id="494" name="直線コネクタ 493"/>
        <xdr:cNvCxnSpPr/>
      </xdr:nvCxnSpPr>
      <xdr:spPr>
        <a:xfrm flipV="1">
          <a:off x="15481300" y="6776086"/>
          <a:ext cx="8382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91248</xdr:rowOff>
    </xdr:from>
    <xdr:to>
      <xdr:col>22</xdr:col>
      <xdr:colOff>365125</xdr:colOff>
      <xdr:row>39</xdr:row>
      <xdr:rowOff>94779</xdr:rowOff>
    </xdr:to>
    <xdr:cxnSp macro="">
      <xdr:nvCxnSpPr>
        <xdr:cNvPr id="497" name="直線コネクタ 496"/>
        <xdr:cNvCxnSpPr/>
      </xdr:nvCxnSpPr>
      <xdr:spPr>
        <a:xfrm flipV="1">
          <a:off x="14592300" y="677779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94779</xdr:rowOff>
    </xdr:from>
    <xdr:to>
      <xdr:col>21</xdr:col>
      <xdr:colOff>161925</xdr:colOff>
      <xdr:row>39</xdr:row>
      <xdr:rowOff>97202</xdr:rowOff>
    </xdr:to>
    <xdr:cxnSp macro="">
      <xdr:nvCxnSpPr>
        <xdr:cNvPr id="500" name="直線コネクタ 499"/>
        <xdr:cNvCxnSpPr/>
      </xdr:nvCxnSpPr>
      <xdr:spPr>
        <a:xfrm flipV="1">
          <a:off x="13703300" y="678132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97202</xdr:rowOff>
    </xdr:from>
    <xdr:to>
      <xdr:col>19</xdr:col>
      <xdr:colOff>644525</xdr:colOff>
      <xdr:row>39</xdr:row>
      <xdr:rowOff>98878</xdr:rowOff>
    </xdr:to>
    <xdr:cxnSp macro="">
      <xdr:nvCxnSpPr>
        <xdr:cNvPr id="503" name="直線コネクタ 502"/>
        <xdr:cNvCxnSpPr/>
      </xdr:nvCxnSpPr>
      <xdr:spPr>
        <a:xfrm flipV="1">
          <a:off x="12814300" y="678375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38736</xdr:rowOff>
    </xdr:from>
    <xdr:to>
      <xdr:col>23</xdr:col>
      <xdr:colOff>568325</xdr:colOff>
      <xdr:row>39</xdr:row>
      <xdr:rowOff>140336</xdr:rowOff>
    </xdr:to>
    <xdr:sp macro="" textlink="">
      <xdr:nvSpPr>
        <xdr:cNvPr id="513" name="円/楕円 512"/>
        <xdr:cNvSpPr/>
      </xdr:nvSpPr>
      <xdr:spPr>
        <a:xfrm>
          <a:off x="16268700" y="67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8687</xdr:rowOff>
    </xdr:from>
    <xdr:ext cx="469744" cy="259045"/>
    <xdr:sp macro="" textlink="">
      <xdr:nvSpPr>
        <xdr:cNvPr id="514" name="災害復旧事業費該当値テキスト"/>
        <xdr:cNvSpPr txBox="1"/>
      </xdr:nvSpPr>
      <xdr:spPr>
        <a:xfrm>
          <a:off x="16370300" y="669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40448</xdr:rowOff>
    </xdr:from>
    <xdr:to>
      <xdr:col>22</xdr:col>
      <xdr:colOff>415925</xdr:colOff>
      <xdr:row>39</xdr:row>
      <xdr:rowOff>142048</xdr:rowOff>
    </xdr:to>
    <xdr:sp macro="" textlink="">
      <xdr:nvSpPr>
        <xdr:cNvPr id="515" name="円/楕円 514"/>
        <xdr:cNvSpPr/>
      </xdr:nvSpPr>
      <xdr:spPr>
        <a:xfrm>
          <a:off x="15430500" y="67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133175</xdr:rowOff>
    </xdr:from>
    <xdr:ext cx="469744" cy="259045"/>
    <xdr:sp macro="" textlink="">
      <xdr:nvSpPr>
        <xdr:cNvPr id="516" name="テキスト ボックス 515"/>
        <xdr:cNvSpPr txBox="1"/>
      </xdr:nvSpPr>
      <xdr:spPr>
        <a:xfrm>
          <a:off x="15246427" y="68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43979</xdr:rowOff>
    </xdr:from>
    <xdr:to>
      <xdr:col>21</xdr:col>
      <xdr:colOff>212725</xdr:colOff>
      <xdr:row>39</xdr:row>
      <xdr:rowOff>145579</xdr:rowOff>
    </xdr:to>
    <xdr:sp macro="" textlink="">
      <xdr:nvSpPr>
        <xdr:cNvPr id="517" name="円/楕円 516"/>
        <xdr:cNvSpPr/>
      </xdr:nvSpPr>
      <xdr:spPr>
        <a:xfrm>
          <a:off x="14541500" y="67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136706</xdr:rowOff>
    </xdr:from>
    <xdr:ext cx="469744" cy="259045"/>
    <xdr:sp macro="" textlink="">
      <xdr:nvSpPr>
        <xdr:cNvPr id="518" name="テキスト ボックス 517"/>
        <xdr:cNvSpPr txBox="1"/>
      </xdr:nvSpPr>
      <xdr:spPr>
        <a:xfrm>
          <a:off x="14357427" y="68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46402</xdr:rowOff>
    </xdr:from>
    <xdr:to>
      <xdr:col>20</xdr:col>
      <xdr:colOff>9525</xdr:colOff>
      <xdr:row>39</xdr:row>
      <xdr:rowOff>148002</xdr:rowOff>
    </xdr:to>
    <xdr:sp macro="" textlink="">
      <xdr:nvSpPr>
        <xdr:cNvPr id="519" name="円/楕円 518"/>
        <xdr:cNvSpPr/>
      </xdr:nvSpPr>
      <xdr:spPr>
        <a:xfrm>
          <a:off x="13652500" y="6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139129</xdr:rowOff>
    </xdr:from>
    <xdr:ext cx="469744" cy="259045"/>
    <xdr:sp macro="" textlink="">
      <xdr:nvSpPr>
        <xdr:cNvPr id="520" name="テキスト ボックス 519"/>
        <xdr:cNvSpPr txBox="1"/>
      </xdr:nvSpPr>
      <xdr:spPr>
        <a:xfrm>
          <a:off x="13468427" y="682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94687</xdr:rowOff>
    </xdr:from>
    <xdr:to>
      <xdr:col>23</xdr:col>
      <xdr:colOff>517525</xdr:colOff>
      <xdr:row>78</xdr:row>
      <xdr:rowOff>121794</xdr:rowOff>
    </xdr:to>
    <xdr:cxnSp macro="">
      <xdr:nvCxnSpPr>
        <xdr:cNvPr id="610" name="直線コネクタ 609"/>
        <xdr:cNvCxnSpPr/>
      </xdr:nvCxnSpPr>
      <xdr:spPr>
        <a:xfrm flipV="1">
          <a:off x="15481300" y="13467787"/>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121794</xdr:rowOff>
    </xdr:from>
    <xdr:to>
      <xdr:col>22</xdr:col>
      <xdr:colOff>365125</xdr:colOff>
      <xdr:row>78</xdr:row>
      <xdr:rowOff>126524</xdr:rowOff>
    </xdr:to>
    <xdr:cxnSp macro="">
      <xdr:nvCxnSpPr>
        <xdr:cNvPr id="613" name="直線コネクタ 612"/>
        <xdr:cNvCxnSpPr/>
      </xdr:nvCxnSpPr>
      <xdr:spPr>
        <a:xfrm flipV="1">
          <a:off x="14592300" y="13494894"/>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126428</xdr:rowOff>
    </xdr:from>
    <xdr:to>
      <xdr:col>21</xdr:col>
      <xdr:colOff>161925</xdr:colOff>
      <xdr:row>78</xdr:row>
      <xdr:rowOff>126524</xdr:rowOff>
    </xdr:to>
    <xdr:cxnSp macro="">
      <xdr:nvCxnSpPr>
        <xdr:cNvPr id="616" name="直線コネクタ 615"/>
        <xdr:cNvCxnSpPr/>
      </xdr:nvCxnSpPr>
      <xdr:spPr>
        <a:xfrm>
          <a:off x="13703300" y="13499528"/>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126428</xdr:rowOff>
    </xdr:from>
    <xdr:to>
      <xdr:col>19</xdr:col>
      <xdr:colOff>644525</xdr:colOff>
      <xdr:row>78</xdr:row>
      <xdr:rowOff>135031</xdr:rowOff>
    </xdr:to>
    <xdr:cxnSp macro="">
      <xdr:nvCxnSpPr>
        <xdr:cNvPr id="619" name="直線コネクタ 618"/>
        <xdr:cNvCxnSpPr/>
      </xdr:nvCxnSpPr>
      <xdr:spPr>
        <a:xfrm flipV="1">
          <a:off x="12814300" y="13499528"/>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43887</xdr:rowOff>
    </xdr:from>
    <xdr:to>
      <xdr:col>23</xdr:col>
      <xdr:colOff>568325</xdr:colOff>
      <xdr:row>78</xdr:row>
      <xdr:rowOff>145487</xdr:rowOff>
    </xdr:to>
    <xdr:sp macro="" textlink="">
      <xdr:nvSpPr>
        <xdr:cNvPr id="629" name="円/楕円 628"/>
        <xdr:cNvSpPr/>
      </xdr:nvSpPr>
      <xdr:spPr>
        <a:xfrm>
          <a:off x="16268700" y="134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22314</xdr:rowOff>
    </xdr:from>
    <xdr:ext cx="599010" cy="259045"/>
    <xdr:sp macro="" textlink="">
      <xdr:nvSpPr>
        <xdr:cNvPr id="630" name="公債費該当値テキスト"/>
        <xdr:cNvSpPr txBox="1"/>
      </xdr:nvSpPr>
      <xdr:spPr>
        <a:xfrm>
          <a:off x="16370300" y="1339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70994</xdr:rowOff>
    </xdr:from>
    <xdr:to>
      <xdr:col>22</xdr:col>
      <xdr:colOff>415925</xdr:colOff>
      <xdr:row>79</xdr:row>
      <xdr:rowOff>1144</xdr:rowOff>
    </xdr:to>
    <xdr:sp macro="" textlink="">
      <xdr:nvSpPr>
        <xdr:cNvPr id="631" name="円/楕円 630"/>
        <xdr:cNvSpPr/>
      </xdr:nvSpPr>
      <xdr:spPr>
        <a:xfrm>
          <a:off x="15430500" y="134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163721</xdr:rowOff>
    </xdr:from>
    <xdr:ext cx="534377" cy="259045"/>
    <xdr:sp macro="" textlink="">
      <xdr:nvSpPr>
        <xdr:cNvPr id="632" name="テキスト ボックス 631"/>
        <xdr:cNvSpPr txBox="1"/>
      </xdr:nvSpPr>
      <xdr:spPr>
        <a:xfrm>
          <a:off x="15214111" y="135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75724</xdr:rowOff>
    </xdr:from>
    <xdr:to>
      <xdr:col>21</xdr:col>
      <xdr:colOff>212725</xdr:colOff>
      <xdr:row>79</xdr:row>
      <xdr:rowOff>5874</xdr:rowOff>
    </xdr:to>
    <xdr:sp macro="" textlink="">
      <xdr:nvSpPr>
        <xdr:cNvPr id="633" name="円/楕円 632"/>
        <xdr:cNvSpPr/>
      </xdr:nvSpPr>
      <xdr:spPr>
        <a:xfrm>
          <a:off x="14541500" y="134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168451</xdr:rowOff>
    </xdr:from>
    <xdr:ext cx="534377" cy="259045"/>
    <xdr:sp macro="" textlink="">
      <xdr:nvSpPr>
        <xdr:cNvPr id="634" name="テキスト ボックス 633"/>
        <xdr:cNvSpPr txBox="1"/>
      </xdr:nvSpPr>
      <xdr:spPr>
        <a:xfrm>
          <a:off x="14325111" y="135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75628</xdr:rowOff>
    </xdr:from>
    <xdr:to>
      <xdr:col>20</xdr:col>
      <xdr:colOff>9525</xdr:colOff>
      <xdr:row>79</xdr:row>
      <xdr:rowOff>5778</xdr:rowOff>
    </xdr:to>
    <xdr:sp macro="" textlink="">
      <xdr:nvSpPr>
        <xdr:cNvPr id="635" name="円/楕円 634"/>
        <xdr:cNvSpPr/>
      </xdr:nvSpPr>
      <xdr:spPr>
        <a:xfrm>
          <a:off x="13652500" y="134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168355</xdr:rowOff>
    </xdr:from>
    <xdr:ext cx="534377" cy="259045"/>
    <xdr:sp macro="" textlink="">
      <xdr:nvSpPr>
        <xdr:cNvPr id="636" name="テキスト ボックス 635"/>
        <xdr:cNvSpPr txBox="1"/>
      </xdr:nvSpPr>
      <xdr:spPr>
        <a:xfrm>
          <a:off x="13436111" y="13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84231</xdr:rowOff>
    </xdr:from>
    <xdr:to>
      <xdr:col>18</xdr:col>
      <xdr:colOff>492125</xdr:colOff>
      <xdr:row>79</xdr:row>
      <xdr:rowOff>14381</xdr:rowOff>
    </xdr:to>
    <xdr:sp macro="" textlink="">
      <xdr:nvSpPr>
        <xdr:cNvPr id="637" name="円/楕円 636"/>
        <xdr:cNvSpPr/>
      </xdr:nvSpPr>
      <xdr:spPr>
        <a:xfrm>
          <a:off x="12763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5508</xdr:rowOff>
    </xdr:from>
    <xdr:ext cx="534377" cy="259045"/>
    <xdr:sp macro="" textlink="">
      <xdr:nvSpPr>
        <xdr:cNvPr id="638" name="テキスト ボックス 637"/>
        <xdr:cNvSpPr txBox="1"/>
      </xdr:nvSpPr>
      <xdr:spPr>
        <a:xfrm>
          <a:off x="12547111" y="135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146286</xdr:rowOff>
    </xdr:from>
    <xdr:to>
      <xdr:col>23</xdr:col>
      <xdr:colOff>517525</xdr:colOff>
      <xdr:row>98</xdr:row>
      <xdr:rowOff>159117</xdr:rowOff>
    </xdr:to>
    <xdr:cxnSp macro="">
      <xdr:nvCxnSpPr>
        <xdr:cNvPr id="667" name="直線コネクタ 666"/>
        <xdr:cNvCxnSpPr/>
      </xdr:nvCxnSpPr>
      <xdr:spPr>
        <a:xfrm flipV="1">
          <a:off x="15481300" y="16948386"/>
          <a:ext cx="8382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66010</xdr:rowOff>
    </xdr:from>
    <xdr:to>
      <xdr:col>22</xdr:col>
      <xdr:colOff>365125</xdr:colOff>
      <xdr:row>98</xdr:row>
      <xdr:rowOff>159117</xdr:rowOff>
    </xdr:to>
    <xdr:cxnSp macro="">
      <xdr:nvCxnSpPr>
        <xdr:cNvPr id="670" name="直線コネクタ 669"/>
        <xdr:cNvCxnSpPr/>
      </xdr:nvCxnSpPr>
      <xdr:spPr>
        <a:xfrm>
          <a:off x="14592300" y="16868110"/>
          <a:ext cx="889000" cy="9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66010</xdr:rowOff>
    </xdr:from>
    <xdr:to>
      <xdr:col>21</xdr:col>
      <xdr:colOff>161925</xdr:colOff>
      <xdr:row>98</xdr:row>
      <xdr:rowOff>69745</xdr:rowOff>
    </xdr:to>
    <xdr:cxnSp macro="">
      <xdr:nvCxnSpPr>
        <xdr:cNvPr id="673" name="直線コネクタ 672"/>
        <xdr:cNvCxnSpPr/>
      </xdr:nvCxnSpPr>
      <xdr:spPr>
        <a:xfrm flipV="1">
          <a:off x="13703300" y="1686811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26316</xdr:rowOff>
    </xdr:from>
    <xdr:to>
      <xdr:col>19</xdr:col>
      <xdr:colOff>644525</xdr:colOff>
      <xdr:row>98</xdr:row>
      <xdr:rowOff>69745</xdr:rowOff>
    </xdr:to>
    <xdr:cxnSp macro="">
      <xdr:nvCxnSpPr>
        <xdr:cNvPr id="676" name="直線コネクタ 675"/>
        <xdr:cNvCxnSpPr/>
      </xdr:nvCxnSpPr>
      <xdr:spPr>
        <a:xfrm>
          <a:off x="12814300" y="16828416"/>
          <a:ext cx="889000" cy="4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95486</xdr:rowOff>
    </xdr:from>
    <xdr:to>
      <xdr:col>23</xdr:col>
      <xdr:colOff>568325</xdr:colOff>
      <xdr:row>99</xdr:row>
      <xdr:rowOff>25636</xdr:rowOff>
    </xdr:to>
    <xdr:sp macro="" textlink="">
      <xdr:nvSpPr>
        <xdr:cNvPr id="686" name="円/楕円 685"/>
        <xdr:cNvSpPr/>
      </xdr:nvSpPr>
      <xdr:spPr>
        <a:xfrm>
          <a:off x="16268700" y="16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108317</xdr:rowOff>
    </xdr:from>
    <xdr:to>
      <xdr:col>22</xdr:col>
      <xdr:colOff>415925</xdr:colOff>
      <xdr:row>99</xdr:row>
      <xdr:rowOff>38467</xdr:rowOff>
    </xdr:to>
    <xdr:sp macro="" textlink="">
      <xdr:nvSpPr>
        <xdr:cNvPr id="688" name="円/楕円 687"/>
        <xdr:cNvSpPr/>
      </xdr:nvSpPr>
      <xdr:spPr>
        <a:xfrm>
          <a:off x="15430500" y="169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29594</xdr:rowOff>
    </xdr:from>
    <xdr:ext cx="534377" cy="259045"/>
    <xdr:sp macro="" textlink="">
      <xdr:nvSpPr>
        <xdr:cNvPr id="689" name="テキスト ボックス 688"/>
        <xdr:cNvSpPr txBox="1"/>
      </xdr:nvSpPr>
      <xdr:spPr>
        <a:xfrm>
          <a:off x="15214111" y="170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15210</xdr:rowOff>
    </xdr:from>
    <xdr:to>
      <xdr:col>21</xdr:col>
      <xdr:colOff>212725</xdr:colOff>
      <xdr:row>98</xdr:row>
      <xdr:rowOff>116810</xdr:rowOff>
    </xdr:to>
    <xdr:sp macro="" textlink="">
      <xdr:nvSpPr>
        <xdr:cNvPr id="690" name="円/楕円 689"/>
        <xdr:cNvSpPr/>
      </xdr:nvSpPr>
      <xdr:spPr>
        <a:xfrm>
          <a:off x="14541500" y="168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133337</xdr:rowOff>
    </xdr:from>
    <xdr:ext cx="599010" cy="259045"/>
    <xdr:sp macro="" textlink="">
      <xdr:nvSpPr>
        <xdr:cNvPr id="691" name="テキスト ボックス 690"/>
        <xdr:cNvSpPr txBox="1"/>
      </xdr:nvSpPr>
      <xdr:spPr>
        <a:xfrm>
          <a:off x="14292794" y="1659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18945</xdr:rowOff>
    </xdr:from>
    <xdr:to>
      <xdr:col>20</xdr:col>
      <xdr:colOff>9525</xdr:colOff>
      <xdr:row>98</xdr:row>
      <xdr:rowOff>120545</xdr:rowOff>
    </xdr:to>
    <xdr:sp macro="" textlink="">
      <xdr:nvSpPr>
        <xdr:cNvPr id="692" name="円/楕円 691"/>
        <xdr:cNvSpPr/>
      </xdr:nvSpPr>
      <xdr:spPr>
        <a:xfrm>
          <a:off x="13652500" y="16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137072</xdr:rowOff>
    </xdr:from>
    <xdr:ext cx="599010" cy="259045"/>
    <xdr:sp macro="" textlink="">
      <xdr:nvSpPr>
        <xdr:cNvPr id="693" name="テキスト ボックス 692"/>
        <xdr:cNvSpPr txBox="1"/>
      </xdr:nvSpPr>
      <xdr:spPr>
        <a:xfrm>
          <a:off x="13403794" y="1659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146966</xdr:rowOff>
    </xdr:from>
    <xdr:to>
      <xdr:col>18</xdr:col>
      <xdr:colOff>492125</xdr:colOff>
      <xdr:row>98</xdr:row>
      <xdr:rowOff>77116</xdr:rowOff>
    </xdr:to>
    <xdr:sp macro="" textlink="">
      <xdr:nvSpPr>
        <xdr:cNvPr id="694" name="円/楕円 693"/>
        <xdr:cNvSpPr/>
      </xdr:nvSpPr>
      <xdr:spPr>
        <a:xfrm>
          <a:off x="12763500" y="167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93643</xdr:rowOff>
    </xdr:from>
    <xdr:ext cx="599010" cy="259045"/>
    <xdr:sp macro="" textlink="">
      <xdr:nvSpPr>
        <xdr:cNvPr id="695" name="テキスト ボックス 694"/>
        <xdr:cNvSpPr txBox="1"/>
      </xdr:nvSpPr>
      <xdr:spPr>
        <a:xfrm>
          <a:off x="12514794" y="165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122418</xdr:rowOff>
    </xdr:from>
    <xdr:to>
      <xdr:col>28</xdr:col>
      <xdr:colOff>314325</xdr:colOff>
      <xdr:row>38</xdr:row>
      <xdr:rowOff>139700</xdr:rowOff>
    </xdr:to>
    <xdr:cxnSp macro="">
      <xdr:nvCxnSpPr>
        <xdr:cNvPr id="731" name="直線コネクタ 730"/>
        <xdr:cNvCxnSpPr/>
      </xdr:nvCxnSpPr>
      <xdr:spPr>
        <a:xfrm>
          <a:off x="18656300" y="6637518"/>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71618</xdr:rowOff>
    </xdr:from>
    <xdr:to>
      <xdr:col>27</xdr:col>
      <xdr:colOff>161925</xdr:colOff>
      <xdr:row>39</xdr:row>
      <xdr:rowOff>1768</xdr:rowOff>
    </xdr:to>
    <xdr:sp macro="" textlink="">
      <xdr:nvSpPr>
        <xdr:cNvPr id="749" name="円/楕円 748"/>
        <xdr:cNvSpPr/>
      </xdr:nvSpPr>
      <xdr:spPr>
        <a:xfrm>
          <a:off x="18605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164345</xdr:rowOff>
    </xdr:from>
    <xdr:ext cx="378565" cy="259045"/>
    <xdr:sp macro="" textlink="">
      <xdr:nvSpPr>
        <xdr:cNvPr id="750" name="テキスト ボックス 749"/>
        <xdr:cNvSpPr txBox="1"/>
      </xdr:nvSpPr>
      <xdr:spPr>
        <a:xfrm>
          <a:off x="18467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12088</xdr:rowOff>
    </xdr:from>
    <xdr:to>
      <xdr:col>32</xdr:col>
      <xdr:colOff>187325</xdr:colOff>
      <xdr:row>59</xdr:row>
      <xdr:rowOff>20089</xdr:rowOff>
    </xdr:to>
    <xdr:cxnSp macro="">
      <xdr:nvCxnSpPr>
        <xdr:cNvPr id="779" name="直線コネクタ 778"/>
        <xdr:cNvCxnSpPr/>
      </xdr:nvCxnSpPr>
      <xdr:spPr>
        <a:xfrm>
          <a:off x="21323300" y="101276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12088</xdr:rowOff>
    </xdr:from>
    <xdr:to>
      <xdr:col>31</xdr:col>
      <xdr:colOff>34925</xdr:colOff>
      <xdr:row>59</xdr:row>
      <xdr:rowOff>12853</xdr:rowOff>
    </xdr:to>
    <xdr:cxnSp macro="">
      <xdr:nvCxnSpPr>
        <xdr:cNvPr id="782" name="直線コネクタ 781"/>
        <xdr:cNvCxnSpPr/>
      </xdr:nvCxnSpPr>
      <xdr:spPr>
        <a:xfrm flipV="1">
          <a:off x="20434300" y="10127638"/>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12853</xdr:rowOff>
    </xdr:from>
    <xdr:to>
      <xdr:col>29</xdr:col>
      <xdr:colOff>517525</xdr:colOff>
      <xdr:row>59</xdr:row>
      <xdr:rowOff>24165</xdr:rowOff>
    </xdr:to>
    <xdr:cxnSp macro="">
      <xdr:nvCxnSpPr>
        <xdr:cNvPr id="785" name="直線コネクタ 784"/>
        <xdr:cNvCxnSpPr/>
      </xdr:nvCxnSpPr>
      <xdr:spPr>
        <a:xfrm flipV="1">
          <a:off x="19545300" y="10128403"/>
          <a:ext cx="889000" cy="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22051</xdr:rowOff>
    </xdr:from>
    <xdr:to>
      <xdr:col>28</xdr:col>
      <xdr:colOff>314325</xdr:colOff>
      <xdr:row>59</xdr:row>
      <xdr:rowOff>24165</xdr:rowOff>
    </xdr:to>
    <xdr:cxnSp macro="">
      <xdr:nvCxnSpPr>
        <xdr:cNvPr id="788" name="直線コネクタ 787"/>
        <xdr:cNvCxnSpPr/>
      </xdr:nvCxnSpPr>
      <xdr:spPr>
        <a:xfrm>
          <a:off x="18656300" y="10137601"/>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140739</xdr:rowOff>
    </xdr:from>
    <xdr:to>
      <xdr:col>32</xdr:col>
      <xdr:colOff>238125</xdr:colOff>
      <xdr:row>59</xdr:row>
      <xdr:rowOff>70889</xdr:rowOff>
    </xdr:to>
    <xdr:sp macro="" textlink="">
      <xdr:nvSpPr>
        <xdr:cNvPr id="798" name="円/楕円 797"/>
        <xdr:cNvSpPr/>
      </xdr:nvSpPr>
      <xdr:spPr>
        <a:xfrm>
          <a:off x="22110700" y="100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132738</xdr:rowOff>
    </xdr:from>
    <xdr:to>
      <xdr:col>31</xdr:col>
      <xdr:colOff>85725</xdr:colOff>
      <xdr:row>59</xdr:row>
      <xdr:rowOff>62888</xdr:rowOff>
    </xdr:to>
    <xdr:sp macro="" textlink="">
      <xdr:nvSpPr>
        <xdr:cNvPr id="800" name="円/楕円 799"/>
        <xdr:cNvSpPr/>
      </xdr:nvSpPr>
      <xdr:spPr>
        <a:xfrm>
          <a:off x="21272500" y="100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79415</xdr:rowOff>
    </xdr:from>
    <xdr:ext cx="469744" cy="259045"/>
    <xdr:sp macro="" textlink="">
      <xdr:nvSpPr>
        <xdr:cNvPr id="801" name="テキスト ボックス 800"/>
        <xdr:cNvSpPr txBox="1"/>
      </xdr:nvSpPr>
      <xdr:spPr>
        <a:xfrm>
          <a:off x="21088427" y="98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133503</xdr:rowOff>
    </xdr:from>
    <xdr:to>
      <xdr:col>29</xdr:col>
      <xdr:colOff>568325</xdr:colOff>
      <xdr:row>59</xdr:row>
      <xdr:rowOff>63653</xdr:rowOff>
    </xdr:to>
    <xdr:sp macro="" textlink="">
      <xdr:nvSpPr>
        <xdr:cNvPr id="802" name="円/楕円 801"/>
        <xdr:cNvSpPr/>
      </xdr:nvSpPr>
      <xdr:spPr>
        <a:xfrm>
          <a:off x="20383500" y="100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54780</xdr:rowOff>
    </xdr:from>
    <xdr:ext cx="469744" cy="259045"/>
    <xdr:sp macro="" textlink="">
      <xdr:nvSpPr>
        <xdr:cNvPr id="803" name="テキスト ボックス 802"/>
        <xdr:cNvSpPr txBox="1"/>
      </xdr:nvSpPr>
      <xdr:spPr>
        <a:xfrm>
          <a:off x="20199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144815</xdr:rowOff>
    </xdr:from>
    <xdr:to>
      <xdr:col>28</xdr:col>
      <xdr:colOff>365125</xdr:colOff>
      <xdr:row>59</xdr:row>
      <xdr:rowOff>74965</xdr:rowOff>
    </xdr:to>
    <xdr:sp macro="" textlink="">
      <xdr:nvSpPr>
        <xdr:cNvPr id="804" name="円/楕円 803"/>
        <xdr:cNvSpPr/>
      </xdr:nvSpPr>
      <xdr:spPr>
        <a:xfrm>
          <a:off x="19494500" y="10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66092</xdr:rowOff>
    </xdr:from>
    <xdr:ext cx="469744" cy="259045"/>
    <xdr:sp macro="" textlink="">
      <xdr:nvSpPr>
        <xdr:cNvPr id="805" name="テキスト ボックス 804"/>
        <xdr:cNvSpPr txBox="1"/>
      </xdr:nvSpPr>
      <xdr:spPr>
        <a:xfrm>
          <a:off x="19310427" y="1018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142701</xdr:rowOff>
    </xdr:from>
    <xdr:to>
      <xdr:col>27</xdr:col>
      <xdr:colOff>161925</xdr:colOff>
      <xdr:row>59</xdr:row>
      <xdr:rowOff>72851</xdr:rowOff>
    </xdr:to>
    <xdr:sp macro="" textlink="">
      <xdr:nvSpPr>
        <xdr:cNvPr id="806" name="円/楕円 805"/>
        <xdr:cNvSpPr/>
      </xdr:nvSpPr>
      <xdr:spPr>
        <a:xfrm>
          <a:off x="18605500" y="100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63978</xdr:rowOff>
    </xdr:from>
    <xdr:ext cx="469744" cy="259045"/>
    <xdr:sp macro="" textlink="">
      <xdr:nvSpPr>
        <xdr:cNvPr id="807" name="テキスト ボックス 806"/>
        <xdr:cNvSpPr txBox="1"/>
      </xdr:nvSpPr>
      <xdr:spPr>
        <a:xfrm>
          <a:off x="18421427" y="1017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141825</xdr:rowOff>
    </xdr:from>
    <xdr:to>
      <xdr:col>32</xdr:col>
      <xdr:colOff>187325</xdr:colOff>
      <xdr:row>77</xdr:row>
      <xdr:rowOff>142725</xdr:rowOff>
    </xdr:to>
    <xdr:cxnSp macro="">
      <xdr:nvCxnSpPr>
        <xdr:cNvPr id="834" name="直線コネクタ 833"/>
        <xdr:cNvCxnSpPr/>
      </xdr:nvCxnSpPr>
      <xdr:spPr>
        <a:xfrm flipV="1">
          <a:off x="21323300" y="13343475"/>
          <a:ext cx="8382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142725</xdr:rowOff>
    </xdr:from>
    <xdr:to>
      <xdr:col>31</xdr:col>
      <xdr:colOff>34925</xdr:colOff>
      <xdr:row>77</xdr:row>
      <xdr:rowOff>151276</xdr:rowOff>
    </xdr:to>
    <xdr:cxnSp macro="">
      <xdr:nvCxnSpPr>
        <xdr:cNvPr id="837" name="直線コネクタ 836"/>
        <xdr:cNvCxnSpPr/>
      </xdr:nvCxnSpPr>
      <xdr:spPr>
        <a:xfrm flipV="1">
          <a:off x="20434300" y="13344375"/>
          <a:ext cx="889000" cy="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151276</xdr:rowOff>
    </xdr:from>
    <xdr:to>
      <xdr:col>29</xdr:col>
      <xdr:colOff>517525</xdr:colOff>
      <xdr:row>77</xdr:row>
      <xdr:rowOff>163509</xdr:rowOff>
    </xdr:to>
    <xdr:cxnSp macro="">
      <xdr:nvCxnSpPr>
        <xdr:cNvPr id="840" name="直線コネクタ 839"/>
        <xdr:cNvCxnSpPr/>
      </xdr:nvCxnSpPr>
      <xdr:spPr>
        <a:xfrm flipV="1">
          <a:off x="19545300" y="13352926"/>
          <a:ext cx="8890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163509</xdr:rowOff>
    </xdr:from>
    <xdr:to>
      <xdr:col>28</xdr:col>
      <xdr:colOff>314325</xdr:colOff>
      <xdr:row>77</xdr:row>
      <xdr:rowOff>166433</xdr:rowOff>
    </xdr:to>
    <xdr:cxnSp macro="">
      <xdr:nvCxnSpPr>
        <xdr:cNvPr id="843" name="直線コネクタ 842"/>
        <xdr:cNvCxnSpPr/>
      </xdr:nvCxnSpPr>
      <xdr:spPr>
        <a:xfrm flipV="1">
          <a:off x="18656300" y="13365159"/>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91025</xdr:rowOff>
    </xdr:from>
    <xdr:to>
      <xdr:col>32</xdr:col>
      <xdr:colOff>238125</xdr:colOff>
      <xdr:row>78</xdr:row>
      <xdr:rowOff>21175</xdr:rowOff>
    </xdr:to>
    <xdr:sp macro="" textlink="">
      <xdr:nvSpPr>
        <xdr:cNvPr id="853" name="円/楕円 852"/>
        <xdr:cNvSpPr/>
      </xdr:nvSpPr>
      <xdr:spPr>
        <a:xfrm>
          <a:off x="221107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5952</xdr:rowOff>
    </xdr:from>
    <xdr:ext cx="534377" cy="259045"/>
    <xdr:sp macro="" textlink="">
      <xdr:nvSpPr>
        <xdr:cNvPr id="854" name="繰出金該当値テキスト"/>
        <xdr:cNvSpPr txBox="1"/>
      </xdr:nvSpPr>
      <xdr:spPr>
        <a:xfrm>
          <a:off x="22212300" y="132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91925</xdr:rowOff>
    </xdr:from>
    <xdr:to>
      <xdr:col>31</xdr:col>
      <xdr:colOff>85725</xdr:colOff>
      <xdr:row>78</xdr:row>
      <xdr:rowOff>22075</xdr:rowOff>
    </xdr:to>
    <xdr:sp macro="" textlink="">
      <xdr:nvSpPr>
        <xdr:cNvPr id="855" name="円/楕円 854"/>
        <xdr:cNvSpPr/>
      </xdr:nvSpPr>
      <xdr:spPr>
        <a:xfrm>
          <a:off x="21272500" y="132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13202</xdr:rowOff>
    </xdr:from>
    <xdr:ext cx="534377" cy="259045"/>
    <xdr:sp macro="" textlink="">
      <xdr:nvSpPr>
        <xdr:cNvPr id="856" name="テキスト ボックス 855"/>
        <xdr:cNvSpPr txBox="1"/>
      </xdr:nvSpPr>
      <xdr:spPr>
        <a:xfrm>
          <a:off x="21056111" y="133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100476</xdr:rowOff>
    </xdr:from>
    <xdr:to>
      <xdr:col>29</xdr:col>
      <xdr:colOff>568325</xdr:colOff>
      <xdr:row>78</xdr:row>
      <xdr:rowOff>30626</xdr:rowOff>
    </xdr:to>
    <xdr:sp macro="" textlink="">
      <xdr:nvSpPr>
        <xdr:cNvPr id="857" name="円/楕円 856"/>
        <xdr:cNvSpPr/>
      </xdr:nvSpPr>
      <xdr:spPr>
        <a:xfrm>
          <a:off x="20383500" y="133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21753</xdr:rowOff>
    </xdr:from>
    <xdr:ext cx="534377" cy="259045"/>
    <xdr:sp macro="" textlink="">
      <xdr:nvSpPr>
        <xdr:cNvPr id="858" name="テキスト ボックス 857"/>
        <xdr:cNvSpPr txBox="1"/>
      </xdr:nvSpPr>
      <xdr:spPr>
        <a:xfrm>
          <a:off x="20167111" y="133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112709</xdr:rowOff>
    </xdr:from>
    <xdr:to>
      <xdr:col>28</xdr:col>
      <xdr:colOff>365125</xdr:colOff>
      <xdr:row>78</xdr:row>
      <xdr:rowOff>42859</xdr:rowOff>
    </xdr:to>
    <xdr:sp macro="" textlink="">
      <xdr:nvSpPr>
        <xdr:cNvPr id="859" name="円/楕円 858"/>
        <xdr:cNvSpPr/>
      </xdr:nvSpPr>
      <xdr:spPr>
        <a:xfrm>
          <a:off x="19494500" y="133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33986</xdr:rowOff>
    </xdr:from>
    <xdr:ext cx="534377" cy="259045"/>
    <xdr:sp macro="" textlink="">
      <xdr:nvSpPr>
        <xdr:cNvPr id="860" name="テキスト ボックス 859"/>
        <xdr:cNvSpPr txBox="1"/>
      </xdr:nvSpPr>
      <xdr:spPr>
        <a:xfrm>
          <a:off x="19278111" y="134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115633</xdr:rowOff>
    </xdr:from>
    <xdr:to>
      <xdr:col>27</xdr:col>
      <xdr:colOff>161925</xdr:colOff>
      <xdr:row>78</xdr:row>
      <xdr:rowOff>45783</xdr:rowOff>
    </xdr:to>
    <xdr:sp macro="" textlink="">
      <xdr:nvSpPr>
        <xdr:cNvPr id="861" name="円/楕円 860"/>
        <xdr:cNvSpPr/>
      </xdr:nvSpPr>
      <xdr:spPr>
        <a:xfrm>
          <a:off x="18605500" y="133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36910</xdr:rowOff>
    </xdr:from>
    <xdr:ext cx="534377" cy="259045"/>
    <xdr:sp macro="" textlink="">
      <xdr:nvSpPr>
        <xdr:cNvPr id="862" name="テキスト ボックス 861"/>
        <xdr:cNvSpPr txBox="1"/>
      </xdr:nvSpPr>
      <xdr:spPr>
        <a:xfrm>
          <a:off x="18389111" y="134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81597</xdr:rowOff>
    </xdr:from>
    <xdr:to>
      <xdr:col>6</xdr:col>
      <xdr:colOff>511175</xdr:colOff>
      <xdr:row>38</xdr:row>
      <xdr:rowOff>83896</xdr:rowOff>
    </xdr:to>
    <xdr:cxnSp macro="">
      <xdr:nvCxnSpPr>
        <xdr:cNvPr id="60" name="直線コネクタ 59"/>
        <xdr:cNvCxnSpPr/>
      </xdr:nvCxnSpPr>
      <xdr:spPr>
        <a:xfrm>
          <a:off x="3797300" y="659669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81597</xdr:rowOff>
    </xdr:from>
    <xdr:to>
      <xdr:col>5</xdr:col>
      <xdr:colOff>358775</xdr:colOff>
      <xdr:row>38</xdr:row>
      <xdr:rowOff>85344</xdr:rowOff>
    </xdr:to>
    <xdr:cxnSp macro="">
      <xdr:nvCxnSpPr>
        <xdr:cNvPr id="63" name="直線コネクタ 62"/>
        <xdr:cNvCxnSpPr/>
      </xdr:nvCxnSpPr>
      <xdr:spPr>
        <a:xfrm flipV="1">
          <a:off x="2908300" y="6596697"/>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85344</xdr:rowOff>
    </xdr:from>
    <xdr:to>
      <xdr:col>4</xdr:col>
      <xdr:colOff>155575</xdr:colOff>
      <xdr:row>38</xdr:row>
      <xdr:rowOff>90475</xdr:rowOff>
    </xdr:to>
    <xdr:cxnSp macro="">
      <xdr:nvCxnSpPr>
        <xdr:cNvPr id="66" name="直線コネクタ 65"/>
        <xdr:cNvCxnSpPr/>
      </xdr:nvCxnSpPr>
      <xdr:spPr>
        <a:xfrm flipV="1">
          <a:off x="2019300" y="6600444"/>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85395</xdr:rowOff>
    </xdr:from>
    <xdr:to>
      <xdr:col>2</xdr:col>
      <xdr:colOff>638175</xdr:colOff>
      <xdr:row>38</xdr:row>
      <xdr:rowOff>90475</xdr:rowOff>
    </xdr:to>
    <xdr:cxnSp macro="">
      <xdr:nvCxnSpPr>
        <xdr:cNvPr id="69" name="直線コネクタ 68"/>
        <xdr:cNvCxnSpPr/>
      </xdr:nvCxnSpPr>
      <xdr:spPr>
        <a:xfrm>
          <a:off x="1130300" y="660049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33096</xdr:rowOff>
    </xdr:from>
    <xdr:to>
      <xdr:col>6</xdr:col>
      <xdr:colOff>561975</xdr:colOff>
      <xdr:row>38</xdr:row>
      <xdr:rowOff>134696</xdr:rowOff>
    </xdr:to>
    <xdr:sp macro="" textlink="">
      <xdr:nvSpPr>
        <xdr:cNvPr id="79" name="円/楕円 78"/>
        <xdr:cNvSpPr/>
      </xdr:nvSpPr>
      <xdr:spPr>
        <a:xfrm>
          <a:off x="4584700" y="6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119473</xdr:rowOff>
    </xdr:from>
    <xdr:ext cx="534377" cy="259045"/>
    <xdr:sp macro="" textlink="">
      <xdr:nvSpPr>
        <xdr:cNvPr id="80" name="議会費該当値テキスト"/>
        <xdr:cNvSpPr txBox="1"/>
      </xdr:nvSpPr>
      <xdr:spPr>
        <a:xfrm>
          <a:off x="4686300" y="64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30797</xdr:rowOff>
    </xdr:from>
    <xdr:to>
      <xdr:col>5</xdr:col>
      <xdr:colOff>409575</xdr:colOff>
      <xdr:row>38</xdr:row>
      <xdr:rowOff>132397</xdr:rowOff>
    </xdr:to>
    <xdr:sp macro="" textlink="">
      <xdr:nvSpPr>
        <xdr:cNvPr id="81" name="円/楕円 80"/>
        <xdr:cNvSpPr/>
      </xdr:nvSpPr>
      <xdr:spPr>
        <a:xfrm>
          <a:off x="3746500" y="65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123524</xdr:rowOff>
    </xdr:from>
    <xdr:ext cx="534377" cy="259045"/>
    <xdr:sp macro="" textlink="">
      <xdr:nvSpPr>
        <xdr:cNvPr id="82" name="テキスト ボックス 81"/>
        <xdr:cNvSpPr txBox="1"/>
      </xdr:nvSpPr>
      <xdr:spPr>
        <a:xfrm>
          <a:off x="3530111" y="66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34544</xdr:rowOff>
    </xdr:from>
    <xdr:to>
      <xdr:col>4</xdr:col>
      <xdr:colOff>206375</xdr:colOff>
      <xdr:row>38</xdr:row>
      <xdr:rowOff>136144</xdr:rowOff>
    </xdr:to>
    <xdr:sp macro="" textlink="">
      <xdr:nvSpPr>
        <xdr:cNvPr id="83" name="円/楕円 82"/>
        <xdr:cNvSpPr/>
      </xdr:nvSpPr>
      <xdr:spPr>
        <a:xfrm>
          <a:off x="2857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127271</xdr:rowOff>
    </xdr:from>
    <xdr:ext cx="534377" cy="259045"/>
    <xdr:sp macro="" textlink="">
      <xdr:nvSpPr>
        <xdr:cNvPr id="84" name="テキスト ボックス 83"/>
        <xdr:cNvSpPr txBox="1"/>
      </xdr:nvSpPr>
      <xdr:spPr>
        <a:xfrm>
          <a:off x="2641111" y="66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39675</xdr:rowOff>
    </xdr:from>
    <xdr:to>
      <xdr:col>3</xdr:col>
      <xdr:colOff>3175</xdr:colOff>
      <xdr:row>38</xdr:row>
      <xdr:rowOff>141275</xdr:rowOff>
    </xdr:to>
    <xdr:sp macro="" textlink="">
      <xdr:nvSpPr>
        <xdr:cNvPr id="85" name="円/楕円 84"/>
        <xdr:cNvSpPr/>
      </xdr:nvSpPr>
      <xdr:spPr>
        <a:xfrm>
          <a:off x="19685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132402</xdr:rowOff>
    </xdr:from>
    <xdr:ext cx="469744" cy="259045"/>
    <xdr:sp macro="" textlink="">
      <xdr:nvSpPr>
        <xdr:cNvPr id="86" name="テキスト ボックス 85"/>
        <xdr:cNvSpPr txBox="1"/>
      </xdr:nvSpPr>
      <xdr:spPr>
        <a:xfrm>
          <a:off x="1784427" y="66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34595</xdr:rowOff>
    </xdr:from>
    <xdr:to>
      <xdr:col>1</xdr:col>
      <xdr:colOff>485775</xdr:colOff>
      <xdr:row>38</xdr:row>
      <xdr:rowOff>136195</xdr:rowOff>
    </xdr:to>
    <xdr:sp macro="" textlink="">
      <xdr:nvSpPr>
        <xdr:cNvPr id="87" name="円/楕円 86"/>
        <xdr:cNvSpPr/>
      </xdr:nvSpPr>
      <xdr:spPr>
        <a:xfrm>
          <a:off x="1079500" y="65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127322</xdr:rowOff>
    </xdr:from>
    <xdr:ext cx="534377" cy="259045"/>
    <xdr:sp macro="" textlink="">
      <xdr:nvSpPr>
        <xdr:cNvPr id="88" name="テキスト ボックス 87"/>
        <xdr:cNvSpPr txBox="1"/>
      </xdr:nvSpPr>
      <xdr:spPr>
        <a:xfrm>
          <a:off x="863111" y="66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17131</xdr:rowOff>
    </xdr:from>
    <xdr:to>
      <xdr:col>6</xdr:col>
      <xdr:colOff>511175</xdr:colOff>
      <xdr:row>59</xdr:row>
      <xdr:rowOff>24409</xdr:rowOff>
    </xdr:to>
    <xdr:cxnSp macro="">
      <xdr:nvCxnSpPr>
        <xdr:cNvPr id="119" name="直線コネクタ 118"/>
        <xdr:cNvCxnSpPr/>
      </xdr:nvCxnSpPr>
      <xdr:spPr>
        <a:xfrm flipV="1">
          <a:off x="3797300" y="10132681"/>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167058</xdr:rowOff>
    </xdr:from>
    <xdr:to>
      <xdr:col>5</xdr:col>
      <xdr:colOff>358775</xdr:colOff>
      <xdr:row>59</xdr:row>
      <xdr:rowOff>24409</xdr:rowOff>
    </xdr:to>
    <xdr:cxnSp macro="">
      <xdr:nvCxnSpPr>
        <xdr:cNvPr id="122" name="直線コネクタ 121"/>
        <xdr:cNvCxnSpPr/>
      </xdr:nvCxnSpPr>
      <xdr:spPr>
        <a:xfrm>
          <a:off x="2908300" y="10111158"/>
          <a:ext cx="889000" cy="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167058</xdr:rowOff>
    </xdr:from>
    <xdr:to>
      <xdr:col>4</xdr:col>
      <xdr:colOff>155575</xdr:colOff>
      <xdr:row>59</xdr:row>
      <xdr:rowOff>13120</xdr:rowOff>
    </xdr:to>
    <xdr:cxnSp macro="">
      <xdr:nvCxnSpPr>
        <xdr:cNvPr id="125" name="直線コネクタ 124"/>
        <xdr:cNvCxnSpPr/>
      </xdr:nvCxnSpPr>
      <xdr:spPr>
        <a:xfrm flipV="1">
          <a:off x="2019300" y="10111158"/>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13120</xdr:rowOff>
    </xdr:from>
    <xdr:to>
      <xdr:col>2</xdr:col>
      <xdr:colOff>638175</xdr:colOff>
      <xdr:row>59</xdr:row>
      <xdr:rowOff>18051</xdr:rowOff>
    </xdr:to>
    <xdr:cxnSp macro="">
      <xdr:nvCxnSpPr>
        <xdr:cNvPr id="128" name="直線コネクタ 127"/>
        <xdr:cNvCxnSpPr/>
      </xdr:nvCxnSpPr>
      <xdr:spPr>
        <a:xfrm flipV="1">
          <a:off x="1130300" y="1012867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137781</xdr:rowOff>
    </xdr:from>
    <xdr:to>
      <xdr:col>6</xdr:col>
      <xdr:colOff>561975</xdr:colOff>
      <xdr:row>59</xdr:row>
      <xdr:rowOff>67931</xdr:rowOff>
    </xdr:to>
    <xdr:sp macro="" textlink="">
      <xdr:nvSpPr>
        <xdr:cNvPr id="138" name="円/楕円 137"/>
        <xdr:cNvSpPr/>
      </xdr:nvSpPr>
      <xdr:spPr>
        <a:xfrm>
          <a:off x="4584700" y="100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145059</xdr:rowOff>
    </xdr:from>
    <xdr:to>
      <xdr:col>5</xdr:col>
      <xdr:colOff>409575</xdr:colOff>
      <xdr:row>59</xdr:row>
      <xdr:rowOff>75209</xdr:rowOff>
    </xdr:to>
    <xdr:sp macro="" textlink="">
      <xdr:nvSpPr>
        <xdr:cNvPr id="140" name="円/楕円 139"/>
        <xdr:cNvSpPr/>
      </xdr:nvSpPr>
      <xdr:spPr>
        <a:xfrm>
          <a:off x="3746500" y="100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66336</xdr:rowOff>
    </xdr:from>
    <xdr:ext cx="599010" cy="259045"/>
    <xdr:sp macro="" textlink="">
      <xdr:nvSpPr>
        <xdr:cNvPr id="141" name="テキスト ボックス 140"/>
        <xdr:cNvSpPr txBox="1"/>
      </xdr:nvSpPr>
      <xdr:spPr>
        <a:xfrm>
          <a:off x="3497794" y="1018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116258</xdr:rowOff>
    </xdr:from>
    <xdr:to>
      <xdr:col>4</xdr:col>
      <xdr:colOff>206375</xdr:colOff>
      <xdr:row>59</xdr:row>
      <xdr:rowOff>46408</xdr:rowOff>
    </xdr:to>
    <xdr:sp macro="" textlink="">
      <xdr:nvSpPr>
        <xdr:cNvPr id="142" name="円/楕円 141"/>
        <xdr:cNvSpPr/>
      </xdr:nvSpPr>
      <xdr:spPr>
        <a:xfrm>
          <a:off x="2857500" y="100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62935</xdr:rowOff>
    </xdr:from>
    <xdr:ext cx="599010" cy="259045"/>
    <xdr:sp macro="" textlink="">
      <xdr:nvSpPr>
        <xdr:cNvPr id="143" name="テキスト ボックス 142"/>
        <xdr:cNvSpPr txBox="1"/>
      </xdr:nvSpPr>
      <xdr:spPr>
        <a:xfrm>
          <a:off x="2608794" y="98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133770</xdr:rowOff>
    </xdr:from>
    <xdr:to>
      <xdr:col>3</xdr:col>
      <xdr:colOff>3175</xdr:colOff>
      <xdr:row>59</xdr:row>
      <xdr:rowOff>63920</xdr:rowOff>
    </xdr:to>
    <xdr:sp macro="" textlink="">
      <xdr:nvSpPr>
        <xdr:cNvPr id="144" name="円/楕円 143"/>
        <xdr:cNvSpPr/>
      </xdr:nvSpPr>
      <xdr:spPr>
        <a:xfrm>
          <a:off x="1968500" y="10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55047</xdr:rowOff>
    </xdr:from>
    <xdr:ext cx="599010" cy="259045"/>
    <xdr:sp macro="" textlink="">
      <xdr:nvSpPr>
        <xdr:cNvPr id="145" name="テキスト ボックス 144"/>
        <xdr:cNvSpPr txBox="1"/>
      </xdr:nvSpPr>
      <xdr:spPr>
        <a:xfrm>
          <a:off x="1719794" y="101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138701</xdr:rowOff>
    </xdr:from>
    <xdr:to>
      <xdr:col>1</xdr:col>
      <xdr:colOff>485775</xdr:colOff>
      <xdr:row>59</xdr:row>
      <xdr:rowOff>68851</xdr:rowOff>
    </xdr:to>
    <xdr:sp macro="" textlink="">
      <xdr:nvSpPr>
        <xdr:cNvPr id="146" name="円/楕円 145"/>
        <xdr:cNvSpPr/>
      </xdr:nvSpPr>
      <xdr:spPr>
        <a:xfrm>
          <a:off x="1079500" y="100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59978</xdr:rowOff>
    </xdr:from>
    <xdr:ext cx="599010" cy="259045"/>
    <xdr:sp macro="" textlink="">
      <xdr:nvSpPr>
        <xdr:cNvPr id="147" name="テキスト ボックス 146"/>
        <xdr:cNvSpPr txBox="1"/>
      </xdr:nvSpPr>
      <xdr:spPr>
        <a:xfrm>
          <a:off x="830794" y="1017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140672</xdr:rowOff>
    </xdr:from>
    <xdr:to>
      <xdr:col>6</xdr:col>
      <xdr:colOff>511175</xdr:colOff>
      <xdr:row>78</xdr:row>
      <xdr:rowOff>145055</xdr:rowOff>
    </xdr:to>
    <xdr:cxnSp macro="">
      <xdr:nvCxnSpPr>
        <xdr:cNvPr id="180" name="直線コネクタ 179"/>
        <xdr:cNvCxnSpPr/>
      </xdr:nvCxnSpPr>
      <xdr:spPr>
        <a:xfrm flipV="1">
          <a:off x="3797300" y="13513772"/>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145055</xdr:rowOff>
    </xdr:from>
    <xdr:to>
      <xdr:col>5</xdr:col>
      <xdr:colOff>358775</xdr:colOff>
      <xdr:row>78</xdr:row>
      <xdr:rowOff>149374</xdr:rowOff>
    </xdr:to>
    <xdr:cxnSp macro="">
      <xdr:nvCxnSpPr>
        <xdr:cNvPr id="183" name="直線コネクタ 182"/>
        <xdr:cNvCxnSpPr/>
      </xdr:nvCxnSpPr>
      <xdr:spPr>
        <a:xfrm flipV="1">
          <a:off x="2908300" y="13518155"/>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149374</xdr:rowOff>
    </xdr:from>
    <xdr:to>
      <xdr:col>4</xdr:col>
      <xdr:colOff>155575</xdr:colOff>
      <xdr:row>78</xdr:row>
      <xdr:rowOff>164277</xdr:rowOff>
    </xdr:to>
    <xdr:cxnSp macro="">
      <xdr:nvCxnSpPr>
        <xdr:cNvPr id="186" name="直線コネクタ 185"/>
        <xdr:cNvCxnSpPr/>
      </xdr:nvCxnSpPr>
      <xdr:spPr>
        <a:xfrm flipV="1">
          <a:off x="2019300" y="13522474"/>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94858</xdr:rowOff>
    </xdr:from>
    <xdr:to>
      <xdr:col>2</xdr:col>
      <xdr:colOff>638175</xdr:colOff>
      <xdr:row>78</xdr:row>
      <xdr:rowOff>164277</xdr:rowOff>
    </xdr:to>
    <xdr:cxnSp macro="">
      <xdr:nvCxnSpPr>
        <xdr:cNvPr id="189" name="直線コネクタ 188"/>
        <xdr:cNvCxnSpPr/>
      </xdr:nvCxnSpPr>
      <xdr:spPr>
        <a:xfrm>
          <a:off x="1130300" y="13467958"/>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89872</xdr:rowOff>
    </xdr:from>
    <xdr:to>
      <xdr:col>6</xdr:col>
      <xdr:colOff>561975</xdr:colOff>
      <xdr:row>79</xdr:row>
      <xdr:rowOff>20022</xdr:rowOff>
    </xdr:to>
    <xdr:sp macro="" textlink="">
      <xdr:nvSpPr>
        <xdr:cNvPr id="199" name="円/楕円 198"/>
        <xdr:cNvSpPr/>
      </xdr:nvSpPr>
      <xdr:spPr>
        <a:xfrm>
          <a:off x="4584700" y="134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26766</xdr:rowOff>
    </xdr:from>
    <xdr:ext cx="599010" cy="259045"/>
    <xdr:sp macro="" textlink="">
      <xdr:nvSpPr>
        <xdr:cNvPr id="200" name="民生費該当値テキスト"/>
        <xdr:cNvSpPr txBox="1"/>
      </xdr:nvSpPr>
      <xdr:spPr>
        <a:xfrm>
          <a:off x="4686300" y="133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94255</xdr:rowOff>
    </xdr:from>
    <xdr:to>
      <xdr:col>5</xdr:col>
      <xdr:colOff>409575</xdr:colOff>
      <xdr:row>79</xdr:row>
      <xdr:rowOff>24405</xdr:rowOff>
    </xdr:to>
    <xdr:sp macro="" textlink="">
      <xdr:nvSpPr>
        <xdr:cNvPr id="201" name="円/楕円 200"/>
        <xdr:cNvSpPr/>
      </xdr:nvSpPr>
      <xdr:spPr>
        <a:xfrm>
          <a:off x="3746500" y="134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15532</xdr:rowOff>
    </xdr:from>
    <xdr:ext cx="599010" cy="259045"/>
    <xdr:sp macro="" textlink="">
      <xdr:nvSpPr>
        <xdr:cNvPr id="202" name="テキスト ボックス 201"/>
        <xdr:cNvSpPr txBox="1"/>
      </xdr:nvSpPr>
      <xdr:spPr>
        <a:xfrm>
          <a:off x="3497794" y="1356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98574</xdr:rowOff>
    </xdr:from>
    <xdr:to>
      <xdr:col>4</xdr:col>
      <xdr:colOff>206375</xdr:colOff>
      <xdr:row>79</xdr:row>
      <xdr:rowOff>28724</xdr:rowOff>
    </xdr:to>
    <xdr:sp macro="" textlink="">
      <xdr:nvSpPr>
        <xdr:cNvPr id="203" name="円/楕円 202"/>
        <xdr:cNvSpPr/>
      </xdr:nvSpPr>
      <xdr:spPr>
        <a:xfrm>
          <a:off x="2857500" y="134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19851</xdr:rowOff>
    </xdr:from>
    <xdr:ext cx="599010" cy="259045"/>
    <xdr:sp macro="" textlink="">
      <xdr:nvSpPr>
        <xdr:cNvPr id="204" name="テキスト ボックス 203"/>
        <xdr:cNvSpPr txBox="1"/>
      </xdr:nvSpPr>
      <xdr:spPr>
        <a:xfrm>
          <a:off x="2608794" y="135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113477</xdr:rowOff>
    </xdr:from>
    <xdr:to>
      <xdr:col>3</xdr:col>
      <xdr:colOff>3175</xdr:colOff>
      <xdr:row>79</xdr:row>
      <xdr:rowOff>43627</xdr:rowOff>
    </xdr:to>
    <xdr:sp macro="" textlink="">
      <xdr:nvSpPr>
        <xdr:cNvPr id="205" name="円/楕円 204"/>
        <xdr:cNvSpPr/>
      </xdr:nvSpPr>
      <xdr:spPr>
        <a:xfrm>
          <a:off x="1968500" y="134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34754</xdr:rowOff>
    </xdr:from>
    <xdr:ext cx="599010" cy="259045"/>
    <xdr:sp macro="" textlink="">
      <xdr:nvSpPr>
        <xdr:cNvPr id="206" name="テキスト ボックス 205"/>
        <xdr:cNvSpPr txBox="1"/>
      </xdr:nvSpPr>
      <xdr:spPr>
        <a:xfrm>
          <a:off x="1719794" y="135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44058</xdr:rowOff>
    </xdr:from>
    <xdr:to>
      <xdr:col>1</xdr:col>
      <xdr:colOff>485775</xdr:colOff>
      <xdr:row>78</xdr:row>
      <xdr:rowOff>145658</xdr:rowOff>
    </xdr:to>
    <xdr:sp macro="" textlink="">
      <xdr:nvSpPr>
        <xdr:cNvPr id="207" name="円/楕円 206"/>
        <xdr:cNvSpPr/>
      </xdr:nvSpPr>
      <xdr:spPr>
        <a:xfrm>
          <a:off x="1079500" y="13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162185</xdr:rowOff>
    </xdr:from>
    <xdr:ext cx="599010" cy="259045"/>
    <xdr:sp macro="" textlink="">
      <xdr:nvSpPr>
        <xdr:cNvPr id="208" name="テキスト ボックス 207"/>
        <xdr:cNvSpPr txBox="1"/>
      </xdr:nvSpPr>
      <xdr:spPr>
        <a:xfrm>
          <a:off x="830794" y="131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119436</xdr:rowOff>
    </xdr:from>
    <xdr:to>
      <xdr:col>6</xdr:col>
      <xdr:colOff>511175</xdr:colOff>
      <xdr:row>98</xdr:row>
      <xdr:rowOff>122309</xdr:rowOff>
    </xdr:to>
    <xdr:cxnSp macro="">
      <xdr:nvCxnSpPr>
        <xdr:cNvPr id="237" name="直線コネクタ 236"/>
        <xdr:cNvCxnSpPr/>
      </xdr:nvCxnSpPr>
      <xdr:spPr>
        <a:xfrm>
          <a:off x="3797300" y="16921536"/>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119436</xdr:rowOff>
    </xdr:from>
    <xdr:to>
      <xdr:col>5</xdr:col>
      <xdr:colOff>358775</xdr:colOff>
      <xdr:row>98</xdr:row>
      <xdr:rowOff>125803</xdr:rowOff>
    </xdr:to>
    <xdr:cxnSp macro="">
      <xdr:nvCxnSpPr>
        <xdr:cNvPr id="240" name="直線コネクタ 239"/>
        <xdr:cNvCxnSpPr/>
      </xdr:nvCxnSpPr>
      <xdr:spPr>
        <a:xfrm flipV="1">
          <a:off x="2908300" y="16921536"/>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125803</xdr:rowOff>
    </xdr:from>
    <xdr:to>
      <xdr:col>4</xdr:col>
      <xdr:colOff>155575</xdr:colOff>
      <xdr:row>98</xdr:row>
      <xdr:rowOff>129698</xdr:rowOff>
    </xdr:to>
    <xdr:cxnSp macro="">
      <xdr:nvCxnSpPr>
        <xdr:cNvPr id="243" name="直線コネクタ 242"/>
        <xdr:cNvCxnSpPr/>
      </xdr:nvCxnSpPr>
      <xdr:spPr>
        <a:xfrm flipV="1">
          <a:off x="2019300" y="16927903"/>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129698</xdr:rowOff>
    </xdr:from>
    <xdr:to>
      <xdr:col>2</xdr:col>
      <xdr:colOff>638175</xdr:colOff>
      <xdr:row>98</xdr:row>
      <xdr:rowOff>133003</xdr:rowOff>
    </xdr:to>
    <xdr:cxnSp macro="">
      <xdr:nvCxnSpPr>
        <xdr:cNvPr id="246" name="直線コネクタ 245"/>
        <xdr:cNvCxnSpPr/>
      </xdr:nvCxnSpPr>
      <xdr:spPr>
        <a:xfrm flipV="1">
          <a:off x="1130300" y="16931798"/>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71509</xdr:rowOff>
    </xdr:from>
    <xdr:to>
      <xdr:col>6</xdr:col>
      <xdr:colOff>561975</xdr:colOff>
      <xdr:row>99</xdr:row>
      <xdr:rowOff>1659</xdr:rowOff>
    </xdr:to>
    <xdr:sp macro="" textlink="">
      <xdr:nvSpPr>
        <xdr:cNvPr id="256" name="円/楕円 255"/>
        <xdr:cNvSpPr/>
      </xdr:nvSpPr>
      <xdr:spPr>
        <a:xfrm>
          <a:off x="45847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157886</xdr:rowOff>
    </xdr:from>
    <xdr:ext cx="534377" cy="259045"/>
    <xdr:sp macro="" textlink="">
      <xdr:nvSpPr>
        <xdr:cNvPr id="257" name="衛生費該当値テキスト"/>
        <xdr:cNvSpPr txBox="1"/>
      </xdr:nvSpPr>
      <xdr:spPr>
        <a:xfrm>
          <a:off x="4686300" y="167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68636</xdr:rowOff>
    </xdr:from>
    <xdr:to>
      <xdr:col>5</xdr:col>
      <xdr:colOff>409575</xdr:colOff>
      <xdr:row>98</xdr:row>
      <xdr:rowOff>170236</xdr:rowOff>
    </xdr:to>
    <xdr:sp macro="" textlink="">
      <xdr:nvSpPr>
        <xdr:cNvPr id="258" name="円/楕円 257"/>
        <xdr:cNvSpPr/>
      </xdr:nvSpPr>
      <xdr:spPr>
        <a:xfrm>
          <a:off x="37465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161363</xdr:rowOff>
    </xdr:from>
    <xdr:ext cx="534377" cy="259045"/>
    <xdr:sp macro="" textlink="">
      <xdr:nvSpPr>
        <xdr:cNvPr id="259" name="テキスト ボックス 258"/>
        <xdr:cNvSpPr txBox="1"/>
      </xdr:nvSpPr>
      <xdr:spPr>
        <a:xfrm>
          <a:off x="3530111" y="1696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75003</xdr:rowOff>
    </xdr:from>
    <xdr:to>
      <xdr:col>4</xdr:col>
      <xdr:colOff>206375</xdr:colOff>
      <xdr:row>99</xdr:row>
      <xdr:rowOff>5153</xdr:rowOff>
    </xdr:to>
    <xdr:sp macro="" textlink="">
      <xdr:nvSpPr>
        <xdr:cNvPr id="260" name="円/楕円 259"/>
        <xdr:cNvSpPr/>
      </xdr:nvSpPr>
      <xdr:spPr>
        <a:xfrm>
          <a:off x="2857500" y="168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167730</xdr:rowOff>
    </xdr:from>
    <xdr:ext cx="534377" cy="259045"/>
    <xdr:sp macro="" textlink="">
      <xdr:nvSpPr>
        <xdr:cNvPr id="261" name="テキスト ボックス 260"/>
        <xdr:cNvSpPr txBox="1"/>
      </xdr:nvSpPr>
      <xdr:spPr>
        <a:xfrm>
          <a:off x="2641111" y="169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78898</xdr:rowOff>
    </xdr:from>
    <xdr:to>
      <xdr:col>3</xdr:col>
      <xdr:colOff>3175</xdr:colOff>
      <xdr:row>99</xdr:row>
      <xdr:rowOff>9048</xdr:rowOff>
    </xdr:to>
    <xdr:sp macro="" textlink="">
      <xdr:nvSpPr>
        <xdr:cNvPr id="262" name="円/楕円 261"/>
        <xdr:cNvSpPr/>
      </xdr:nvSpPr>
      <xdr:spPr>
        <a:xfrm>
          <a:off x="1968500" y="16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175</xdr:rowOff>
    </xdr:from>
    <xdr:ext cx="534377" cy="259045"/>
    <xdr:sp macro="" textlink="">
      <xdr:nvSpPr>
        <xdr:cNvPr id="263" name="テキスト ボックス 262"/>
        <xdr:cNvSpPr txBox="1"/>
      </xdr:nvSpPr>
      <xdr:spPr>
        <a:xfrm>
          <a:off x="1752111" y="169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82203</xdr:rowOff>
    </xdr:from>
    <xdr:to>
      <xdr:col>1</xdr:col>
      <xdr:colOff>485775</xdr:colOff>
      <xdr:row>99</xdr:row>
      <xdr:rowOff>12353</xdr:rowOff>
    </xdr:to>
    <xdr:sp macro="" textlink="">
      <xdr:nvSpPr>
        <xdr:cNvPr id="264" name="円/楕円 263"/>
        <xdr:cNvSpPr/>
      </xdr:nvSpPr>
      <xdr:spPr>
        <a:xfrm>
          <a:off x="1079500" y="168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3480</xdr:rowOff>
    </xdr:from>
    <xdr:ext cx="534377" cy="259045"/>
    <xdr:sp macro="" textlink="">
      <xdr:nvSpPr>
        <xdr:cNvPr id="265" name="テキスト ボックス 264"/>
        <xdr:cNvSpPr txBox="1"/>
      </xdr:nvSpPr>
      <xdr:spPr>
        <a:xfrm>
          <a:off x="863111" y="169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91416</xdr:rowOff>
    </xdr:from>
    <xdr:to>
      <xdr:col>15</xdr:col>
      <xdr:colOff>180975</xdr:colOff>
      <xdr:row>39</xdr:row>
      <xdr:rowOff>91580</xdr:rowOff>
    </xdr:to>
    <xdr:cxnSp macro="">
      <xdr:nvCxnSpPr>
        <xdr:cNvPr id="296" name="直線コネクタ 295"/>
        <xdr:cNvCxnSpPr/>
      </xdr:nvCxnSpPr>
      <xdr:spPr>
        <a:xfrm flipV="1">
          <a:off x="9639300" y="6777966"/>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91580</xdr:rowOff>
    </xdr:from>
    <xdr:to>
      <xdr:col>14</xdr:col>
      <xdr:colOff>28575</xdr:colOff>
      <xdr:row>39</xdr:row>
      <xdr:rowOff>91760</xdr:rowOff>
    </xdr:to>
    <xdr:cxnSp macro="">
      <xdr:nvCxnSpPr>
        <xdr:cNvPr id="299" name="直線コネクタ 298"/>
        <xdr:cNvCxnSpPr/>
      </xdr:nvCxnSpPr>
      <xdr:spPr>
        <a:xfrm flipV="1">
          <a:off x="8750300" y="677813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78207</xdr:rowOff>
    </xdr:from>
    <xdr:to>
      <xdr:col>12</xdr:col>
      <xdr:colOff>511175</xdr:colOff>
      <xdr:row>39</xdr:row>
      <xdr:rowOff>91760</xdr:rowOff>
    </xdr:to>
    <xdr:cxnSp macro="">
      <xdr:nvCxnSpPr>
        <xdr:cNvPr id="302" name="直線コネクタ 301"/>
        <xdr:cNvCxnSpPr/>
      </xdr:nvCxnSpPr>
      <xdr:spPr>
        <a:xfrm>
          <a:off x="7861300" y="6764757"/>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54922</xdr:rowOff>
    </xdr:from>
    <xdr:to>
      <xdr:col>11</xdr:col>
      <xdr:colOff>307975</xdr:colOff>
      <xdr:row>39</xdr:row>
      <xdr:rowOff>78207</xdr:rowOff>
    </xdr:to>
    <xdr:cxnSp macro="">
      <xdr:nvCxnSpPr>
        <xdr:cNvPr id="305" name="直線コネクタ 304"/>
        <xdr:cNvCxnSpPr/>
      </xdr:nvCxnSpPr>
      <xdr:spPr>
        <a:xfrm>
          <a:off x="6972300" y="6741472"/>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40616</xdr:rowOff>
    </xdr:from>
    <xdr:to>
      <xdr:col>15</xdr:col>
      <xdr:colOff>231775</xdr:colOff>
      <xdr:row>39</xdr:row>
      <xdr:rowOff>142216</xdr:rowOff>
    </xdr:to>
    <xdr:sp macro="" textlink="">
      <xdr:nvSpPr>
        <xdr:cNvPr id="315" name="円/楕円 314"/>
        <xdr:cNvSpPr/>
      </xdr:nvSpPr>
      <xdr:spPr>
        <a:xfrm>
          <a:off x="10426700" y="67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78565" cy="259045"/>
    <xdr:sp macro="" textlink="">
      <xdr:nvSpPr>
        <xdr:cNvPr id="316" name="労働費該当値テキスト"/>
        <xdr:cNvSpPr txBox="1"/>
      </xdr:nvSpPr>
      <xdr:spPr>
        <a:xfrm>
          <a:off x="10528300" y="667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40780</xdr:rowOff>
    </xdr:from>
    <xdr:to>
      <xdr:col>14</xdr:col>
      <xdr:colOff>79375</xdr:colOff>
      <xdr:row>39</xdr:row>
      <xdr:rowOff>142380</xdr:rowOff>
    </xdr:to>
    <xdr:sp macro="" textlink="">
      <xdr:nvSpPr>
        <xdr:cNvPr id="317" name="円/楕円 316"/>
        <xdr:cNvSpPr/>
      </xdr:nvSpPr>
      <xdr:spPr>
        <a:xfrm>
          <a:off x="9588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133507</xdr:rowOff>
    </xdr:from>
    <xdr:ext cx="378565" cy="259045"/>
    <xdr:sp macro="" textlink="">
      <xdr:nvSpPr>
        <xdr:cNvPr id="318" name="テキスト ボックス 317"/>
        <xdr:cNvSpPr txBox="1"/>
      </xdr:nvSpPr>
      <xdr:spPr>
        <a:xfrm>
          <a:off x="9450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40960</xdr:rowOff>
    </xdr:from>
    <xdr:to>
      <xdr:col>12</xdr:col>
      <xdr:colOff>561975</xdr:colOff>
      <xdr:row>39</xdr:row>
      <xdr:rowOff>142560</xdr:rowOff>
    </xdr:to>
    <xdr:sp macro="" textlink="">
      <xdr:nvSpPr>
        <xdr:cNvPr id="319" name="円/楕円 318"/>
        <xdr:cNvSpPr/>
      </xdr:nvSpPr>
      <xdr:spPr>
        <a:xfrm>
          <a:off x="8699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133687</xdr:rowOff>
    </xdr:from>
    <xdr:ext cx="378565" cy="259045"/>
    <xdr:sp macro="" textlink="">
      <xdr:nvSpPr>
        <xdr:cNvPr id="320" name="テキスト ボックス 319"/>
        <xdr:cNvSpPr txBox="1"/>
      </xdr:nvSpPr>
      <xdr:spPr>
        <a:xfrm>
          <a:off x="8561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27407</xdr:rowOff>
    </xdr:from>
    <xdr:to>
      <xdr:col>11</xdr:col>
      <xdr:colOff>358775</xdr:colOff>
      <xdr:row>39</xdr:row>
      <xdr:rowOff>129007</xdr:rowOff>
    </xdr:to>
    <xdr:sp macro="" textlink="">
      <xdr:nvSpPr>
        <xdr:cNvPr id="321" name="円/楕円 320"/>
        <xdr:cNvSpPr/>
      </xdr:nvSpPr>
      <xdr:spPr>
        <a:xfrm>
          <a:off x="7810500" y="6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120134</xdr:rowOff>
    </xdr:from>
    <xdr:ext cx="469744" cy="259045"/>
    <xdr:sp macro="" textlink="">
      <xdr:nvSpPr>
        <xdr:cNvPr id="322" name="テキスト ボックス 321"/>
        <xdr:cNvSpPr txBox="1"/>
      </xdr:nvSpPr>
      <xdr:spPr>
        <a:xfrm>
          <a:off x="7626427" y="68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4122</xdr:rowOff>
    </xdr:from>
    <xdr:to>
      <xdr:col>10</xdr:col>
      <xdr:colOff>155575</xdr:colOff>
      <xdr:row>39</xdr:row>
      <xdr:rowOff>105722</xdr:rowOff>
    </xdr:to>
    <xdr:sp macro="" textlink="">
      <xdr:nvSpPr>
        <xdr:cNvPr id="323" name="円/楕円 322"/>
        <xdr:cNvSpPr/>
      </xdr:nvSpPr>
      <xdr:spPr>
        <a:xfrm>
          <a:off x="6921500" y="66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96849</xdr:rowOff>
    </xdr:from>
    <xdr:ext cx="469744" cy="259045"/>
    <xdr:sp macro="" textlink="">
      <xdr:nvSpPr>
        <xdr:cNvPr id="324" name="テキスト ボックス 323"/>
        <xdr:cNvSpPr txBox="1"/>
      </xdr:nvSpPr>
      <xdr:spPr>
        <a:xfrm>
          <a:off x="6737427" y="678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122103</xdr:rowOff>
    </xdr:from>
    <xdr:to>
      <xdr:col>15</xdr:col>
      <xdr:colOff>180975</xdr:colOff>
      <xdr:row>58</xdr:row>
      <xdr:rowOff>157729</xdr:rowOff>
    </xdr:to>
    <xdr:cxnSp macro="">
      <xdr:nvCxnSpPr>
        <xdr:cNvPr id="353" name="直線コネクタ 352"/>
        <xdr:cNvCxnSpPr/>
      </xdr:nvCxnSpPr>
      <xdr:spPr>
        <a:xfrm flipV="1">
          <a:off x="9639300" y="10066203"/>
          <a:ext cx="8382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153846</xdr:rowOff>
    </xdr:from>
    <xdr:to>
      <xdr:col>14</xdr:col>
      <xdr:colOff>28575</xdr:colOff>
      <xdr:row>58</xdr:row>
      <xdr:rowOff>157729</xdr:rowOff>
    </xdr:to>
    <xdr:cxnSp macro="">
      <xdr:nvCxnSpPr>
        <xdr:cNvPr id="356" name="直線コネクタ 355"/>
        <xdr:cNvCxnSpPr/>
      </xdr:nvCxnSpPr>
      <xdr:spPr>
        <a:xfrm>
          <a:off x="8750300" y="10097946"/>
          <a:ext cx="889000" cy="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146103</xdr:rowOff>
    </xdr:from>
    <xdr:to>
      <xdr:col>12</xdr:col>
      <xdr:colOff>511175</xdr:colOff>
      <xdr:row>58</xdr:row>
      <xdr:rowOff>153846</xdr:rowOff>
    </xdr:to>
    <xdr:cxnSp macro="">
      <xdr:nvCxnSpPr>
        <xdr:cNvPr id="359" name="直線コネクタ 358"/>
        <xdr:cNvCxnSpPr/>
      </xdr:nvCxnSpPr>
      <xdr:spPr>
        <a:xfrm>
          <a:off x="7861300" y="10090203"/>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146103</xdr:rowOff>
    </xdr:from>
    <xdr:to>
      <xdr:col>11</xdr:col>
      <xdr:colOff>307975</xdr:colOff>
      <xdr:row>59</xdr:row>
      <xdr:rowOff>1957</xdr:rowOff>
    </xdr:to>
    <xdr:cxnSp macro="">
      <xdr:nvCxnSpPr>
        <xdr:cNvPr id="362" name="直線コネクタ 361"/>
        <xdr:cNvCxnSpPr/>
      </xdr:nvCxnSpPr>
      <xdr:spPr>
        <a:xfrm flipV="1">
          <a:off x="6972300" y="10090203"/>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71303</xdr:rowOff>
    </xdr:from>
    <xdr:to>
      <xdr:col>15</xdr:col>
      <xdr:colOff>231775</xdr:colOff>
      <xdr:row>59</xdr:row>
      <xdr:rowOff>1453</xdr:rowOff>
    </xdr:to>
    <xdr:sp macro="" textlink="">
      <xdr:nvSpPr>
        <xdr:cNvPr id="372" name="円/楕円 371"/>
        <xdr:cNvSpPr/>
      </xdr:nvSpPr>
      <xdr:spPr>
        <a:xfrm>
          <a:off x="10426700" y="100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157680</xdr:rowOff>
    </xdr:from>
    <xdr:ext cx="534377" cy="259045"/>
    <xdr:sp macro="" textlink="">
      <xdr:nvSpPr>
        <xdr:cNvPr id="373" name="農林水産業費該当値テキスト"/>
        <xdr:cNvSpPr txBox="1"/>
      </xdr:nvSpPr>
      <xdr:spPr>
        <a:xfrm>
          <a:off x="10528300" y="9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106929</xdr:rowOff>
    </xdr:from>
    <xdr:to>
      <xdr:col>14</xdr:col>
      <xdr:colOff>79375</xdr:colOff>
      <xdr:row>59</xdr:row>
      <xdr:rowOff>37079</xdr:rowOff>
    </xdr:to>
    <xdr:sp macro="" textlink="">
      <xdr:nvSpPr>
        <xdr:cNvPr id="374" name="円/楕円 373"/>
        <xdr:cNvSpPr/>
      </xdr:nvSpPr>
      <xdr:spPr>
        <a:xfrm>
          <a:off x="9588500" y="100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28206</xdr:rowOff>
    </xdr:from>
    <xdr:ext cx="534377" cy="259045"/>
    <xdr:sp macro="" textlink="">
      <xdr:nvSpPr>
        <xdr:cNvPr id="375" name="テキスト ボックス 374"/>
        <xdr:cNvSpPr txBox="1"/>
      </xdr:nvSpPr>
      <xdr:spPr>
        <a:xfrm>
          <a:off x="9372111" y="101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103046</xdr:rowOff>
    </xdr:from>
    <xdr:to>
      <xdr:col>12</xdr:col>
      <xdr:colOff>561975</xdr:colOff>
      <xdr:row>59</xdr:row>
      <xdr:rowOff>33196</xdr:rowOff>
    </xdr:to>
    <xdr:sp macro="" textlink="">
      <xdr:nvSpPr>
        <xdr:cNvPr id="376" name="円/楕円 375"/>
        <xdr:cNvSpPr/>
      </xdr:nvSpPr>
      <xdr:spPr>
        <a:xfrm>
          <a:off x="8699500" y="100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24323</xdr:rowOff>
    </xdr:from>
    <xdr:ext cx="534377" cy="259045"/>
    <xdr:sp macro="" textlink="">
      <xdr:nvSpPr>
        <xdr:cNvPr id="377" name="テキスト ボックス 376"/>
        <xdr:cNvSpPr txBox="1"/>
      </xdr:nvSpPr>
      <xdr:spPr>
        <a:xfrm>
          <a:off x="8483111" y="101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95303</xdr:rowOff>
    </xdr:from>
    <xdr:to>
      <xdr:col>11</xdr:col>
      <xdr:colOff>358775</xdr:colOff>
      <xdr:row>59</xdr:row>
      <xdr:rowOff>25453</xdr:rowOff>
    </xdr:to>
    <xdr:sp macro="" textlink="">
      <xdr:nvSpPr>
        <xdr:cNvPr id="378" name="円/楕円 377"/>
        <xdr:cNvSpPr/>
      </xdr:nvSpPr>
      <xdr:spPr>
        <a:xfrm>
          <a:off x="7810500" y="100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16580</xdr:rowOff>
    </xdr:from>
    <xdr:ext cx="534377" cy="259045"/>
    <xdr:sp macro="" textlink="">
      <xdr:nvSpPr>
        <xdr:cNvPr id="379" name="テキスト ボックス 378"/>
        <xdr:cNvSpPr txBox="1"/>
      </xdr:nvSpPr>
      <xdr:spPr>
        <a:xfrm>
          <a:off x="7594111" y="101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122607</xdr:rowOff>
    </xdr:from>
    <xdr:to>
      <xdr:col>10</xdr:col>
      <xdr:colOff>155575</xdr:colOff>
      <xdr:row>59</xdr:row>
      <xdr:rowOff>52757</xdr:rowOff>
    </xdr:to>
    <xdr:sp macro="" textlink="">
      <xdr:nvSpPr>
        <xdr:cNvPr id="380" name="円/楕円 379"/>
        <xdr:cNvSpPr/>
      </xdr:nvSpPr>
      <xdr:spPr>
        <a:xfrm>
          <a:off x="6921500" y="100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43884</xdr:rowOff>
    </xdr:from>
    <xdr:ext cx="534377" cy="259045"/>
    <xdr:sp macro="" textlink="">
      <xdr:nvSpPr>
        <xdr:cNvPr id="381" name="テキスト ボックス 380"/>
        <xdr:cNvSpPr txBox="1"/>
      </xdr:nvSpPr>
      <xdr:spPr>
        <a:xfrm>
          <a:off x="6705111" y="101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22741</xdr:rowOff>
    </xdr:from>
    <xdr:to>
      <xdr:col>15</xdr:col>
      <xdr:colOff>180975</xdr:colOff>
      <xdr:row>79</xdr:row>
      <xdr:rowOff>23419</xdr:rowOff>
    </xdr:to>
    <xdr:cxnSp macro="">
      <xdr:nvCxnSpPr>
        <xdr:cNvPr id="410" name="直線コネクタ 409"/>
        <xdr:cNvCxnSpPr/>
      </xdr:nvCxnSpPr>
      <xdr:spPr>
        <a:xfrm flipV="1">
          <a:off x="9639300" y="13567291"/>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23419</xdr:rowOff>
    </xdr:from>
    <xdr:to>
      <xdr:col>14</xdr:col>
      <xdr:colOff>28575</xdr:colOff>
      <xdr:row>79</xdr:row>
      <xdr:rowOff>24194</xdr:rowOff>
    </xdr:to>
    <xdr:cxnSp macro="">
      <xdr:nvCxnSpPr>
        <xdr:cNvPr id="413" name="直線コネクタ 412"/>
        <xdr:cNvCxnSpPr/>
      </xdr:nvCxnSpPr>
      <xdr:spPr>
        <a:xfrm flipV="1">
          <a:off x="8750300" y="13567969"/>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24194</xdr:rowOff>
    </xdr:from>
    <xdr:to>
      <xdr:col>12</xdr:col>
      <xdr:colOff>511175</xdr:colOff>
      <xdr:row>79</xdr:row>
      <xdr:rowOff>24203</xdr:rowOff>
    </xdr:to>
    <xdr:cxnSp macro="">
      <xdr:nvCxnSpPr>
        <xdr:cNvPr id="416" name="直線コネクタ 415"/>
        <xdr:cNvCxnSpPr/>
      </xdr:nvCxnSpPr>
      <xdr:spPr>
        <a:xfrm flipV="1">
          <a:off x="7861300" y="1356874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24203</xdr:rowOff>
    </xdr:from>
    <xdr:to>
      <xdr:col>11</xdr:col>
      <xdr:colOff>307975</xdr:colOff>
      <xdr:row>79</xdr:row>
      <xdr:rowOff>24958</xdr:rowOff>
    </xdr:to>
    <xdr:cxnSp macro="">
      <xdr:nvCxnSpPr>
        <xdr:cNvPr id="419" name="直線コネクタ 418"/>
        <xdr:cNvCxnSpPr/>
      </xdr:nvCxnSpPr>
      <xdr:spPr>
        <a:xfrm flipV="1">
          <a:off x="6972300" y="1356875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143391</xdr:rowOff>
    </xdr:from>
    <xdr:to>
      <xdr:col>15</xdr:col>
      <xdr:colOff>231775</xdr:colOff>
      <xdr:row>79</xdr:row>
      <xdr:rowOff>73541</xdr:rowOff>
    </xdr:to>
    <xdr:sp macro="" textlink="">
      <xdr:nvSpPr>
        <xdr:cNvPr id="429" name="円/楕円 428"/>
        <xdr:cNvSpPr/>
      </xdr:nvSpPr>
      <xdr:spPr>
        <a:xfrm>
          <a:off x="10426700" y="135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58318</xdr:rowOff>
    </xdr:from>
    <xdr:ext cx="534377" cy="259045"/>
    <xdr:sp macro="" textlink="">
      <xdr:nvSpPr>
        <xdr:cNvPr id="430" name="商工費該当値テキスト"/>
        <xdr:cNvSpPr txBox="1"/>
      </xdr:nvSpPr>
      <xdr:spPr>
        <a:xfrm>
          <a:off x="10528300" y="134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144069</xdr:rowOff>
    </xdr:from>
    <xdr:to>
      <xdr:col>14</xdr:col>
      <xdr:colOff>79375</xdr:colOff>
      <xdr:row>79</xdr:row>
      <xdr:rowOff>74219</xdr:rowOff>
    </xdr:to>
    <xdr:sp macro="" textlink="">
      <xdr:nvSpPr>
        <xdr:cNvPr id="431" name="円/楕円 430"/>
        <xdr:cNvSpPr/>
      </xdr:nvSpPr>
      <xdr:spPr>
        <a:xfrm>
          <a:off x="9588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65346</xdr:rowOff>
    </xdr:from>
    <xdr:ext cx="534377" cy="259045"/>
    <xdr:sp macro="" textlink="">
      <xdr:nvSpPr>
        <xdr:cNvPr id="432" name="テキスト ボックス 431"/>
        <xdr:cNvSpPr txBox="1"/>
      </xdr:nvSpPr>
      <xdr:spPr>
        <a:xfrm>
          <a:off x="9372111" y="136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144844</xdr:rowOff>
    </xdr:from>
    <xdr:to>
      <xdr:col>12</xdr:col>
      <xdr:colOff>561975</xdr:colOff>
      <xdr:row>79</xdr:row>
      <xdr:rowOff>74994</xdr:rowOff>
    </xdr:to>
    <xdr:sp macro="" textlink="">
      <xdr:nvSpPr>
        <xdr:cNvPr id="433" name="円/楕円 432"/>
        <xdr:cNvSpPr/>
      </xdr:nvSpPr>
      <xdr:spPr>
        <a:xfrm>
          <a:off x="8699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66121</xdr:rowOff>
    </xdr:from>
    <xdr:ext cx="534377" cy="259045"/>
    <xdr:sp macro="" textlink="">
      <xdr:nvSpPr>
        <xdr:cNvPr id="434" name="テキスト ボックス 433"/>
        <xdr:cNvSpPr txBox="1"/>
      </xdr:nvSpPr>
      <xdr:spPr>
        <a:xfrm>
          <a:off x="8483111" y="136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144853</xdr:rowOff>
    </xdr:from>
    <xdr:to>
      <xdr:col>11</xdr:col>
      <xdr:colOff>358775</xdr:colOff>
      <xdr:row>79</xdr:row>
      <xdr:rowOff>75003</xdr:rowOff>
    </xdr:to>
    <xdr:sp macro="" textlink="">
      <xdr:nvSpPr>
        <xdr:cNvPr id="435" name="円/楕円 434"/>
        <xdr:cNvSpPr/>
      </xdr:nvSpPr>
      <xdr:spPr>
        <a:xfrm>
          <a:off x="7810500" y="135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66130</xdr:rowOff>
    </xdr:from>
    <xdr:ext cx="534377" cy="259045"/>
    <xdr:sp macro="" textlink="">
      <xdr:nvSpPr>
        <xdr:cNvPr id="436" name="テキスト ボックス 435"/>
        <xdr:cNvSpPr txBox="1"/>
      </xdr:nvSpPr>
      <xdr:spPr>
        <a:xfrm>
          <a:off x="7594111" y="136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145608</xdr:rowOff>
    </xdr:from>
    <xdr:to>
      <xdr:col>10</xdr:col>
      <xdr:colOff>155575</xdr:colOff>
      <xdr:row>79</xdr:row>
      <xdr:rowOff>75758</xdr:rowOff>
    </xdr:to>
    <xdr:sp macro="" textlink="">
      <xdr:nvSpPr>
        <xdr:cNvPr id="437" name="円/楕円 436"/>
        <xdr:cNvSpPr/>
      </xdr:nvSpPr>
      <xdr:spPr>
        <a:xfrm>
          <a:off x="6921500" y="135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66885</xdr:rowOff>
    </xdr:from>
    <xdr:ext cx="534377" cy="259045"/>
    <xdr:sp macro="" textlink="">
      <xdr:nvSpPr>
        <xdr:cNvPr id="438" name="テキスト ボックス 437"/>
        <xdr:cNvSpPr txBox="1"/>
      </xdr:nvSpPr>
      <xdr:spPr>
        <a:xfrm>
          <a:off x="6705111" y="136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10485</xdr:rowOff>
    </xdr:from>
    <xdr:to>
      <xdr:col>15</xdr:col>
      <xdr:colOff>180975</xdr:colOff>
      <xdr:row>99</xdr:row>
      <xdr:rowOff>15559</xdr:rowOff>
    </xdr:to>
    <xdr:cxnSp macro="">
      <xdr:nvCxnSpPr>
        <xdr:cNvPr id="467" name="直線コネクタ 466"/>
        <xdr:cNvCxnSpPr/>
      </xdr:nvCxnSpPr>
      <xdr:spPr>
        <a:xfrm>
          <a:off x="9639300" y="16984035"/>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10485</xdr:rowOff>
    </xdr:from>
    <xdr:to>
      <xdr:col>14</xdr:col>
      <xdr:colOff>28575</xdr:colOff>
      <xdr:row>99</xdr:row>
      <xdr:rowOff>14639</xdr:rowOff>
    </xdr:to>
    <xdr:cxnSp macro="">
      <xdr:nvCxnSpPr>
        <xdr:cNvPr id="470" name="直線コネクタ 469"/>
        <xdr:cNvCxnSpPr/>
      </xdr:nvCxnSpPr>
      <xdr:spPr>
        <a:xfrm flipV="1">
          <a:off x="8750300" y="16984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12920</xdr:rowOff>
    </xdr:from>
    <xdr:to>
      <xdr:col>12</xdr:col>
      <xdr:colOff>511175</xdr:colOff>
      <xdr:row>99</xdr:row>
      <xdr:rowOff>14639</xdr:rowOff>
    </xdr:to>
    <xdr:cxnSp macro="">
      <xdr:nvCxnSpPr>
        <xdr:cNvPr id="473" name="直線コネクタ 472"/>
        <xdr:cNvCxnSpPr/>
      </xdr:nvCxnSpPr>
      <xdr:spPr>
        <a:xfrm>
          <a:off x="7861300" y="16986470"/>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12920</xdr:rowOff>
    </xdr:from>
    <xdr:to>
      <xdr:col>11</xdr:col>
      <xdr:colOff>307975</xdr:colOff>
      <xdr:row>99</xdr:row>
      <xdr:rowOff>17049</xdr:rowOff>
    </xdr:to>
    <xdr:cxnSp macro="">
      <xdr:nvCxnSpPr>
        <xdr:cNvPr id="476" name="直線コネクタ 475"/>
        <xdr:cNvCxnSpPr/>
      </xdr:nvCxnSpPr>
      <xdr:spPr>
        <a:xfrm flipV="1">
          <a:off x="6972300" y="16986470"/>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136209</xdr:rowOff>
    </xdr:from>
    <xdr:to>
      <xdr:col>15</xdr:col>
      <xdr:colOff>231775</xdr:colOff>
      <xdr:row>99</xdr:row>
      <xdr:rowOff>66359</xdr:rowOff>
    </xdr:to>
    <xdr:sp macro="" textlink="">
      <xdr:nvSpPr>
        <xdr:cNvPr id="486" name="円/楕円 485"/>
        <xdr:cNvSpPr/>
      </xdr:nvSpPr>
      <xdr:spPr>
        <a:xfrm>
          <a:off x="10426700" y="16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51136</xdr:rowOff>
    </xdr:from>
    <xdr:ext cx="534377" cy="259045"/>
    <xdr:sp macro="" textlink="">
      <xdr:nvSpPr>
        <xdr:cNvPr id="487" name="土木費該当値テキスト"/>
        <xdr:cNvSpPr txBox="1"/>
      </xdr:nvSpPr>
      <xdr:spPr>
        <a:xfrm>
          <a:off x="10528300" y="168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131135</xdr:rowOff>
    </xdr:from>
    <xdr:to>
      <xdr:col>14</xdr:col>
      <xdr:colOff>79375</xdr:colOff>
      <xdr:row>99</xdr:row>
      <xdr:rowOff>61285</xdr:rowOff>
    </xdr:to>
    <xdr:sp macro="" textlink="">
      <xdr:nvSpPr>
        <xdr:cNvPr id="488" name="円/楕円 487"/>
        <xdr:cNvSpPr/>
      </xdr:nvSpPr>
      <xdr:spPr>
        <a:xfrm>
          <a:off x="9588500" y="16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52412</xdr:rowOff>
    </xdr:from>
    <xdr:ext cx="534377" cy="259045"/>
    <xdr:sp macro="" textlink="">
      <xdr:nvSpPr>
        <xdr:cNvPr id="489" name="テキスト ボックス 488"/>
        <xdr:cNvSpPr txBox="1"/>
      </xdr:nvSpPr>
      <xdr:spPr>
        <a:xfrm>
          <a:off x="9372111" y="17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135289</xdr:rowOff>
    </xdr:from>
    <xdr:to>
      <xdr:col>12</xdr:col>
      <xdr:colOff>561975</xdr:colOff>
      <xdr:row>99</xdr:row>
      <xdr:rowOff>65439</xdr:rowOff>
    </xdr:to>
    <xdr:sp macro="" textlink="">
      <xdr:nvSpPr>
        <xdr:cNvPr id="490" name="円/楕円 489"/>
        <xdr:cNvSpPr/>
      </xdr:nvSpPr>
      <xdr:spPr>
        <a:xfrm>
          <a:off x="8699500" y="169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56566</xdr:rowOff>
    </xdr:from>
    <xdr:ext cx="534377" cy="259045"/>
    <xdr:sp macro="" textlink="">
      <xdr:nvSpPr>
        <xdr:cNvPr id="491" name="テキスト ボックス 490"/>
        <xdr:cNvSpPr txBox="1"/>
      </xdr:nvSpPr>
      <xdr:spPr>
        <a:xfrm>
          <a:off x="8483111" y="170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133570</xdr:rowOff>
    </xdr:from>
    <xdr:to>
      <xdr:col>11</xdr:col>
      <xdr:colOff>358775</xdr:colOff>
      <xdr:row>99</xdr:row>
      <xdr:rowOff>63720</xdr:rowOff>
    </xdr:to>
    <xdr:sp macro="" textlink="">
      <xdr:nvSpPr>
        <xdr:cNvPr id="492" name="円/楕円 491"/>
        <xdr:cNvSpPr/>
      </xdr:nvSpPr>
      <xdr:spPr>
        <a:xfrm>
          <a:off x="7810500" y="169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54847</xdr:rowOff>
    </xdr:from>
    <xdr:ext cx="534377" cy="259045"/>
    <xdr:sp macro="" textlink="">
      <xdr:nvSpPr>
        <xdr:cNvPr id="493" name="テキスト ボックス 492"/>
        <xdr:cNvSpPr txBox="1"/>
      </xdr:nvSpPr>
      <xdr:spPr>
        <a:xfrm>
          <a:off x="7594111" y="170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137699</xdr:rowOff>
    </xdr:from>
    <xdr:to>
      <xdr:col>10</xdr:col>
      <xdr:colOff>155575</xdr:colOff>
      <xdr:row>99</xdr:row>
      <xdr:rowOff>67849</xdr:rowOff>
    </xdr:to>
    <xdr:sp macro="" textlink="">
      <xdr:nvSpPr>
        <xdr:cNvPr id="494" name="円/楕円 493"/>
        <xdr:cNvSpPr/>
      </xdr:nvSpPr>
      <xdr:spPr>
        <a:xfrm>
          <a:off x="6921500" y="169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58976</xdr:rowOff>
    </xdr:from>
    <xdr:ext cx="534377" cy="259045"/>
    <xdr:sp macro="" textlink="">
      <xdr:nvSpPr>
        <xdr:cNvPr id="495" name="テキスト ボックス 494"/>
        <xdr:cNvSpPr txBox="1"/>
      </xdr:nvSpPr>
      <xdr:spPr>
        <a:xfrm>
          <a:off x="6705111" y="170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167866</xdr:rowOff>
    </xdr:from>
    <xdr:to>
      <xdr:col>23</xdr:col>
      <xdr:colOff>517525</xdr:colOff>
      <xdr:row>39</xdr:row>
      <xdr:rowOff>7638</xdr:rowOff>
    </xdr:to>
    <xdr:cxnSp macro="">
      <xdr:nvCxnSpPr>
        <xdr:cNvPr id="526" name="直線コネクタ 525"/>
        <xdr:cNvCxnSpPr/>
      </xdr:nvCxnSpPr>
      <xdr:spPr>
        <a:xfrm flipV="1">
          <a:off x="15481300" y="6682966"/>
          <a:ext cx="8382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123143</xdr:rowOff>
    </xdr:from>
    <xdr:to>
      <xdr:col>22</xdr:col>
      <xdr:colOff>365125</xdr:colOff>
      <xdr:row>39</xdr:row>
      <xdr:rowOff>7638</xdr:rowOff>
    </xdr:to>
    <xdr:cxnSp macro="">
      <xdr:nvCxnSpPr>
        <xdr:cNvPr id="529" name="直線コネクタ 528"/>
        <xdr:cNvCxnSpPr/>
      </xdr:nvCxnSpPr>
      <xdr:spPr>
        <a:xfrm>
          <a:off x="14592300" y="6638243"/>
          <a:ext cx="889000" cy="5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123143</xdr:rowOff>
    </xdr:from>
    <xdr:to>
      <xdr:col>21</xdr:col>
      <xdr:colOff>161925</xdr:colOff>
      <xdr:row>39</xdr:row>
      <xdr:rowOff>1326</xdr:rowOff>
    </xdr:to>
    <xdr:cxnSp macro="">
      <xdr:nvCxnSpPr>
        <xdr:cNvPr id="532" name="直線コネクタ 531"/>
        <xdr:cNvCxnSpPr/>
      </xdr:nvCxnSpPr>
      <xdr:spPr>
        <a:xfrm flipV="1">
          <a:off x="13703300" y="6638243"/>
          <a:ext cx="889000" cy="4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1326</xdr:rowOff>
    </xdr:from>
    <xdr:to>
      <xdr:col>19</xdr:col>
      <xdr:colOff>644525</xdr:colOff>
      <xdr:row>39</xdr:row>
      <xdr:rowOff>8699</xdr:rowOff>
    </xdr:to>
    <xdr:cxnSp macro="">
      <xdr:nvCxnSpPr>
        <xdr:cNvPr id="535" name="直線コネクタ 534"/>
        <xdr:cNvCxnSpPr/>
      </xdr:nvCxnSpPr>
      <xdr:spPr>
        <a:xfrm flipV="1">
          <a:off x="12814300" y="6687876"/>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117066</xdr:rowOff>
    </xdr:from>
    <xdr:to>
      <xdr:col>23</xdr:col>
      <xdr:colOff>568325</xdr:colOff>
      <xdr:row>39</xdr:row>
      <xdr:rowOff>47216</xdr:rowOff>
    </xdr:to>
    <xdr:sp macro="" textlink="">
      <xdr:nvSpPr>
        <xdr:cNvPr id="545" name="円/楕円 544"/>
        <xdr:cNvSpPr/>
      </xdr:nvSpPr>
      <xdr:spPr>
        <a:xfrm>
          <a:off x="16268700" y="66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31993</xdr:rowOff>
    </xdr:from>
    <xdr:ext cx="534377" cy="259045"/>
    <xdr:sp macro="" textlink="">
      <xdr:nvSpPr>
        <xdr:cNvPr id="546" name="消防費該当値テキスト"/>
        <xdr:cNvSpPr txBox="1"/>
      </xdr:nvSpPr>
      <xdr:spPr>
        <a:xfrm>
          <a:off x="16370300" y="65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128288</xdr:rowOff>
    </xdr:from>
    <xdr:to>
      <xdr:col>22</xdr:col>
      <xdr:colOff>415925</xdr:colOff>
      <xdr:row>39</xdr:row>
      <xdr:rowOff>58438</xdr:rowOff>
    </xdr:to>
    <xdr:sp macro="" textlink="">
      <xdr:nvSpPr>
        <xdr:cNvPr id="547" name="円/楕円 546"/>
        <xdr:cNvSpPr/>
      </xdr:nvSpPr>
      <xdr:spPr>
        <a:xfrm>
          <a:off x="15430500" y="66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49565</xdr:rowOff>
    </xdr:from>
    <xdr:ext cx="534377" cy="259045"/>
    <xdr:sp macro="" textlink="">
      <xdr:nvSpPr>
        <xdr:cNvPr id="548" name="テキスト ボックス 547"/>
        <xdr:cNvSpPr txBox="1"/>
      </xdr:nvSpPr>
      <xdr:spPr>
        <a:xfrm>
          <a:off x="15214111" y="67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72343</xdr:rowOff>
    </xdr:from>
    <xdr:to>
      <xdr:col>21</xdr:col>
      <xdr:colOff>212725</xdr:colOff>
      <xdr:row>39</xdr:row>
      <xdr:rowOff>2493</xdr:rowOff>
    </xdr:to>
    <xdr:sp macro="" textlink="">
      <xdr:nvSpPr>
        <xdr:cNvPr id="549" name="円/楕円 548"/>
        <xdr:cNvSpPr/>
      </xdr:nvSpPr>
      <xdr:spPr>
        <a:xfrm>
          <a:off x="14541500" y="6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165070</xdr:rowOff>
    </xdr:from>
    <xdr:ext cx="534377" cy="259045"/>
    <xdr:sp macro="" textlink="">
      <xdr:nvSpPr>
        <xdr:cNvPr id="550" name="テキスト ボックス 549"/>
        <xdr:cNvSpPr txBox="1"/>
      </xdr:nvSpPr>
      <xdr:spPr>
        <a:xfrm>
          <a:off x="14325111" y="66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121976</xdr:rowOff>
    </xdr:from>
    <xdr:to>
      <xdr:col>20</xdr:col>
      <xdr:colOff>9525</xdr:colOff>
      <xdr:row>39</xdr:row>
      <xdr:rowOff>52126</xdr:rowOff>
    </xdr:to>
    <xdr:sp macro="" textlink="">
      <xdr:nvSpPr>
        <xdr:cNvPr id="551" name="円/楕円 550"/>
        <xdr:cNvSpPr/>
      </xdr:nvSpPr>
      <xdr:spPr>
        <a:xfrm>
          <a:off x="13652500" y="66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43253</xdr:rowOff>
    </xdr:from>
    <xdr:ext cx="534377" cy="259045"/>
    <xdr:sp macro="" textlink="">
      <xdr:nvSpPr>
        <xdr:cNvPr id="552" name="テキスト ボックス 551"/>
        <xdr:cNvSpPr txBox="1"/>
      </xdr:nvSpPr>
      <xdr:spPr>
        <a:xfrm>
          <a:off x="13436111" y="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129349</xdr:rowOff>
    </xdr:from>
    <xdr:to>
      <xdr:col>18</xdr:col>
      <xdr:colOff>492125</xdr:colOff>
      <xdr:row>39</xdr:row>
      <xdr:rowOff>59499</xdr:rowOff>
    </xdr:to>
    <xdr:sp macro="" textlink="">
      <xdr:nvSpPr>
        <xdr:cNvPr id="553" name="円/楕円 552"/>
        <xdr:cNvSpPr/>
      </xdr:nvSpPr>
      <xdr:spPr>
        <a:xfrm>
          <a:off x="12763500" y="66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50626</xdr:rowOff>
    </xdr:from>
    <xdr:ext cx="534377" cy="259045"/>
    <xdr:sp macro="" textlink="">
      <xdr:nvSpPr>
        <xdr:cNvPr id="554" name="テキスト ボックス 553"/>
        <xdr:cNvSpPr txBox="1"/>
      </xdr:nvSpPr>
      <xdr:spPr>
        <a:xfrm>
          <a:off x="12547111" y="67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41021</xdr:rowOff>
    </xdr:from>
    <xdr:to>
      <xdr:col>23</xdr:col>
      <xdr:colOff>517525</xdr:colOff>
      <xdr:row>59</xdr:row>
      <xdr:rowOff>45113</xdr:rowOff>
    </xdr:to>
    <xdr:cxnSp macro="">
      <xdr:nvCxnSpPr>
        <xdr:cNvPr id="585" name="直線コネクタ 584"/>
        <xdr:cNvCxnSpPr/>
      </xdr:nvCxnSpPr>
      <xdr:spPr>
        <a:xfrm flipV="1">
          <a:off x="15481300" y="10156571"/>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37992</xdr:rowOff>
    </xdr:from>
    <xdr:to>
      <xdr:col>22</xdr:col>
      <xdr:colOff>365125</xdr:colOff>
      <xdr:row>59</xdr:row>
      <xdr:rowOff>45113</xdr:rowOff>
    </xdr:to>
    <xdr:cxnSp macro="">
      <xdr:nvCxnSpPr>
        <xdr:cNvPr id="588" name="直線コネクタ 587"/>
        <xdr:cNvCxnSpPr/>
      </xdr:nvCxnSpPr>
      <xdr:spPr>
        <a:xfrm>
          <a:off x="14592300" y="10153542"/>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10179</xdr:rowOff>
    </xdr:from>
    <xdr:to>
      <xdr:col>21</xdr:col>
      <xdr:colOff>161925</xdr:colOff>
      <xdr:row>59</xdr:row>
      <xdr:rowOff>37992</xdr:rowOff>
    </xdr:to>
    <xdr:cxnSp macro="">
      <xdr:nvCxnSpPr>
        <xdr:cNvPr id="591" name="直線コネクタ 590"/>
        <xdr:cNvCxnSpPr/>
      </xdr:nvCxnSpPr>
      <xdr:spPr>
        <a:xfrm>
          <a:off x="13703300" y="1012572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77408</xdr:rowOff>
    </xdr:from>
    <xdr:to>
      <xdr:col>19</xdr:col>
      <xdr:colOff>644525</xdr:colOff>
      <xdr:row>59</xdr:row>
      <xdr:rowOff>10179</xdr:rowOff>
    </xdr:to>
    <xdr:cxnSp macro="">
      <xdr:nvCxnSpPr>
        <xdr:cNvPr id="594" name="直線コネクタ 593"/>
        <xdr:cNvCxnSpPr/>
      </xdr:nvCxnSpPr>
      <xdr:spPr>
        <a:xfrm>
          <a:off x="12814300" y="10021508"/>
          <a:ext cx="889000" cy="10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161671</xdr:rowOff>
    </xdr:from>
    <xdr:to>
      <xdr:col>23</xdr:col>
      <xdr:colOff>568325</xdr:colOff>
      <xdr:row>59</xdr:row>
      <xdr:rowOff>91821</xdr:rowOff>
    </xdr:to>
    <xdr:sp macro="" textlink="">
      <xdr:nvSpPr>
        <xdr:cNvPr id="604" name="円/楕円 603"/>
        <xdr:cNvSpPr/>
      </xdr:nvSpPr>
      <xdr:spPr>
        <a:xfrm>
          <a:off x="162687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76598</xdr:rowOff>
    </xdr:from>
    <xdr:ext cx="534377" cy="259045"/>
    <xdr:sp macro="" textlink="">
      <xdr:nvSpPr>
        <xdr:cNvPr id="605" name="教育費該当値テキスト"/>
        <xdr:cNvSpPr txBox="1"/>
      </xdr:nvSpPr>
      <xdr:spPr>
        <a:xfrm>
          <a:off x="16370300" y="100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165763</xdr:rowOff>
    </xdr:from>
    <xdr:to>
      <xdr:col>22</xdr:col>
      <xdr:colOff>415925</xdr:colOff>
      <xdr:row>59</xdr:row>
      <xdr:rowOff>95913</xdr:rowOff>
    </xdr:to>
    <xdr:sp macro="" textlink="">
      <xdr:nvSpPr>
        <xdr:cNvPr id="606" name="円/楕円 605"/>
        <xdr:cNvSpPr/>
      </xdr:nvSpPr>
      <xdr:spPr>
        <a:xfrm>
          <a:off x="15430500" y="101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87040</xdr:rowOff>
    </xdr:from>
    <xdr:ext cx="534377" cy="259045"/>
    <xdr:sp macro="" textlink="">
      <xdr:nvSpPr>
        <xdr:cNvPr id="607" name="テキスト ボックス 606"/>
        <xdr:cNvSpPr txBox="1"/>
      </xdr:nvSpPr>
      <xdr:spPr>
        <a:xfrm>
          <a:off x="15214111" y="102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158642</xdr:rowOff>
    </xdr:from>
    <xdr:to>
      <xdr:col>21</xdr:col>
      <xdr:colOff>212725</xdr:colOff>
      <xdr:row>59</xdr:row>
      <xdr:rowOff>88792</xdr:rowOff>
    </xdr:to>
    <xdr:sp macro="" textlink="">
      <xdr:nvSpPr>
        <xdr:cNvPr id="608" name="円/楕円 607"/>
        <xdr:cNvSpPr/>
      </xdr:nvSpPr>
      <xdr:spPr>
        <a:xfrm>
          <a:off x="14541500" y="101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79919</xdr:rowOff>
    </xdr:from>
    <xdr:ext cx="534377" cy="259045"/>
    <xdr:sp macro="" textlink="">
      <xdr:nvSpPr>
        <xdr:cNvPr id="609" name="テキスト ボックス 608"/>
        <xdr:cNvSpPr txBox="1"/>
      </xdr:nvSpPr>
      <xdr:spPr>
        <a:xfrm>
          <a:off x="14325111" y="101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130829</xdr:rowOff>
    </xdr:from>
    <xdr:to>
      <xdr:col>20</xdr:col>
      <xdr:colOff>9525</xdr:colOff>
      <xdr:row>59</xdr:row>
      <xdr:rowOff>60979</xdr:rowOff>
    </xdr:to>
    <xdr:sp macro="" textlink="">
      <xdr:nvSpPr>
        <xdr:cNvPr id="610" name="円/楕円 609"/>
        <xdr:cNvSpPr/>
      </xdr:nvSpPr>
      <xdr:spPr>
        <a:xfrm>
          <a:off x="13652500" y="100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52106</xdr:rowOff>
    </xdr:from>
    <xdr:ext cx="534377" cy="259045"/>
    <xdr:sp macro="" textlink="">
      <xdr:nvSpPr>
        <xdr:cNvPr id="611" name="テキスト ボックス 610"/>
        <xdr:cNvSpPr txBox="1"/>
      </xdr:nvSpPr>
      <xdr:spPr>
        <a:xfrm>
          <a:off x="13436111" y="101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26608</xdr:rowOff>
    </xdr:from>
    <xdr:to>
      <xdr:col>18</xdr:col>
      <xdr:colOff>492125</xdr:colOff>
      <xdr:row>58</xdr:row>
      <xdr:rowOff>128208</xdr:rowOff>
    </xdr:to>
    <xdr:sp macro="" textlink="">
      <xdr:nvSpPr>
        <xdr:cNvPr id="612" name="円/楕円 611"/>
        <xdr:cNvSpPr/>
      </xdr:nvSpPr>
      <xdr:spPr>
        <a:xfrm>
          <a:off x="12763500" y="99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144735</xdr:rowOff>
    </xdr:from>
    <xdr:ext cx="599010" cy="259045"/>
    <xdr:sp macro="" textlink="">
      <xdr:nvSpPr>
        <xdr:cNvPr id="613" name="テキスト ボックス 612"/>
        <xdr:cNvSpPr txBox="1"/>
      </xdr:nvSpPr>
      <xdr:spPr>
        <a:xfrm>
          <a:off x="12514794" y="974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89536</xdr:rowOff>
    </xdr:from>
    <xdr:to>
      <xdr:col>23</xdr:col>
      <xdr:colOff>517525</xdr:colOff>
      <xdr:row>79</xdr:row>
      <xdr:rowOff>91249</xdr:rowOff>
    </xdr:to>
    <xdr:cxnSp macro="">
      <xdr:nvCxnSpPr>
        <xdr:cNvPr id="644" name="直線コネクタ 643"/>
        <xdr:cNvCxnSpPr/>
      </xdr:nvCxnSpPr>
      <xdr:spPr>
        <a:xfrm flipV="1">
          <a:off x="15481300" y="13634086"/>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91249</xdr:rowOff>
    </xdr:from>
    <xdr:to>
      <xdr:col>22</xdr:col>
      <xdr:colOff>365125</xdr:colOff>
      <xdr:row>79</xdr:row>
      <xdr:rowOff>94779</xdr:rowOff>
    </xdr:to>
    <xdr:cxnSp macro="">
      <xdr:nvCxnSpPr>
        <xdr:cNvPr id="647" name="直線コネクタ 646"/>
        <xdr:cNvCxnSpPr/>
      </xdr:nvCxnSpPr>
      <xdr:spPr>
        <a:xfrm flipV="1">
          <a:off x="14592300" y="13635799"/>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94779</xdr:rowOff>
    </xdr:from>
    <xdr:to>
      <xdr:col>21</xdr:col>
      <xdr:colOff>161925</xdr:colOff>
      <xdr:row>79</xdr:row>
      <xdr:rowOff>97202</xdr:rowOff>
    </xdr:to>
    <xdr:cxnSp macro="">
      <xdr:nvCxnSpPr>
        <xdr:cNvPr id="650" name="直線コネクタ 649"/>
        <xdr:cNvCxnSpPr/>
      </xdr:nvCxnSpPr>
      <xdr:spPr>
        <a:xfrm flipV="1">
          <a:off x="13703300" y="1363932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97202</xdr:rowOff>
    </xdr:from>
    <xdr:to>
      <xdr:col>19</xdr:col>
      <xdr:colOff>644525</xdr:colOff>
      <xdr:row>79</xdr:row>
      <xdr:rowOff>98879</xdr:rowOff>
    </xdr:to>
    <xdr:cxnSp macro="">
      <xdr:nvCxnSpPr>
        <xdr:cNvPr id="653" name="直線コネクタ 652"/>
        <xdr:cNvCxnSpPr/>
      </xdr:nvCxnSpPr>
      <xdr:spPr>
        <a:xfrm flipV="1">
          <a:off x="12814300" y="1364175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38736</xdr:rowOff>
    </xdr:from>
    <xdr:to>
      <xdr:col>23</xdr:col>
      <xdr:colOff>568325</xdr:colOff>
      <xdr:row>79</xdr:row>
      <xdr:rowOff>140336</xdr:rowOff>
    </xdr:to>
    <xdr:sp macro="" textlink="">
      <xdr:nvSpPr>
        <xdr:cNvPr id="663" name="円/楕円 662"/>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40449</xdr:rowOff>
    </xdr:from>
    <xdr:to>
      <xdr:col>22</xdr:col>
      <xdr:colOff>415925</xdr:colOff>
      <xdr:row>79</xdr:row>
      <xdr:rowOff>142049</xdr:rowOff>
    </xdr:to>
    <xdr:sp macro="" textlink="">
      <xdr:nvSpPr>
        <xdr:cNvPr id="665" name="円/楕円 664"/>
        <xdr:cNvSpPr/>
      </xdr:nvSpPr>
      <xdr:spPr>
        <a:xfrm>
          <a:off x="15430500" y="13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133176</xdr:rowOff>
    </xdr:from>
    <xdr:ext cx="469744" cy="259045"/>
    <xdr:sp macro="" textlink="">
      <xdr:nvSpPr>
        <xdr:cNvPr id="666" name="テキスト ボックス 665"/>
        <xdr:cNvSpPr txBox="1"/>
      </xdr:nvSpPr>
      <xdr:spPr>
        <a:xfrm>
          <a:off x="15246427" y="1367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43979</xdr:rowOff>
    </xdr:from>
    <xdr:to>
      <xdr:col>21</xdr:col>
      <xdr:colOff>212725</xdr:colOff>
      <xdr:row>79</xdr:row>
      <xdr:rowOff>145579</xdr:rowOff>
    </xdr:to>
    <xdr:sp macro="" textlink="">
      <xdr:nvSpPr>
        <xdr:cNvPr id="667" name="円/楕円 666"/>
        <xdr:cNvSpPr/>
      </xdr:nvSpPr>
      <xdr:spPr>
        <a:xfrm>
          <a:off x="14541500" y="135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136706</xdr:rowOff>
    </xdr:from>
    <xdr:ext cx="469744" cy="259045"/>
    <xdr:sp macro="" textlink="">
      <xdr:nvSpPr>
        <xdr:cNvPr id="668" name="テキスト ボックス 667"/>
        <xdr:cNvSpPr txBox="1"/>
      </xdr:nvSpPr>
      <xdr:spPr>
        <a:xfrm>
          <a:off x="14357427" y="1368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46402</xdr:rowOff>
    </xdr:from>
    <xdr:to>
      <xdr:col>20</xdr:col>
      <xdr:colOff>9525</xdr:colOff>
      <xdr:row>79</xdr:row>
      <xdr:rowOff>148002</xdr:rowOff>
    </xdr:to>
    <xdr:sp macro="" textlink="">
      <xdr:nvSpPr>
        <xdr:cNvPr id="669" name="円/楕円 668"/>
        <xdr:cNvSpPr/>
      </xdr:nvSpPr>
      <xdr:spPr>
        <a:xfrm>
          <a:off x="13652500" y="13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139129</xdr:rowOff>
    </xdr:from>
    <xdr:ext cx="469744" cy="259045"/>
    <xdr:sp macro="" textlink="">
      <xdr:nvSpPr>
        <xdr:cNvPr id="670" name="テキスト ボックス 669"/>
        <xdr:cNvSpPr txBox="1"/>
      </xdr:nvSpPr>
      <xdr:spPr>
        <a:xfrm>
          <a:off x="13468427" y="136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94687</xdr:rowOff>
    </xdr:from>
    <xdr:to>
      <xdr:col>23</xdr:col>
      <xdr:colOff>517525</xdr:colOff>
      <xdr:row>98</xdr:row>
      <xdr:rowOff>121794</xdr:rowOff>
    </xdr:to>
    <xdr:cxnSp macro="">
      <xdr:nvCxnSpPr>
        <xdr:cNvPr id="703" name="直線コネクタ 702"/>
        <xdr:cNvCxnSpPr/>
      </xdr:nvCxnSpPr>
      <xdr:spPr>
        <a:xfrm flipV="1">
          <a:off x="15481300" y="16896787"/>
          <a:ext cx="838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121794</xdr:rowOff>
    </xdr:from>
    <xdr:to>
      <xdr:col>22</xdr:col>
      <xdr:colOff>365125</xdr:colOff>
      <xdr:row>98</xdr:row>
      <xdr:rowOff>126524</xdr:rowOff>
    </xdr:to>
    <xdr:cxnSp macro="">
      <xdr:nvCxnSpPr>
        <xdr:cNvPr id="706" name="直線コネクタ 705"/>
        <xdr:cNvCxnSpPr/>
      </xdr:nvCxnSpPr>
      <xdr:spPr>
        <a:xfrm flipV="1">
          <a:off x="14592300" y="16923894"/>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126428</xdr:rowOff>
    </xdr:from>
    <xdr:to>
      <xdr:col>21</xdr:col>
      <xdr:colOff>161925</xdr:colOff>
      <xdr:row>98</xdr:row>
      <xdr:rowOff>126524</xdr:rowOff>
    </xdr:to>
    <xdr:cxnSp macro="">
      <xdr:nvCxnSpPr>
        <xdr:cNvPr id="709" name="直線コネクタ 708"/>
        <xdr:cNvCxnSpPr/>
      </xdr:nvCxnSpPr>
      <xdr:spPr>
        <a:xfrm>
          <a:off x="13703300" y="16928528"/>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126428</xdr:rowOff>
    </xdr:from>
    <xdr:to>
      <xdr:col>19</xdr:col>
      <xdr:colOff>644525</xdr:colOff>
      <xdr:row>98</xdr:row>
      <xdr:rowOff>135031</xdr:rowOff>
    </xdr:to>
    <xdr:cxnSp macro="">
      <xdr:nvCxnSpPr>
        <xdr:cNvPr id="712" name="直線コネクタ 711"/>
        <xdr:cNvCxnSpPr/>
      </xdr:nvCxnSpPr>
      <xdr:spPr>
        <a:xfrm flipV="1">
          <a:off x="12814300" y="16928528"/>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43887</xdr:rowOff>
    </xdr:from>
    <xdr:to>
      <xdr:col>23</xdr:col>
      <xdr:colOff>568325</xdr:colOff>
      <xdr:row>98</xdr:row>
      <xdr:rowOff>145487</xdr:rowOff>
    </xdr:to>
    <xdr:sp macro="" textlink="">
      <xdr:nvSpPr>
        <xdr:cNvPr id="722" name="円/楕円 721"/>
        <xdr:cNvSpPr/>
      </xdr:nvSpPr>
      <xdr:spPr>
        <a:xfrm>
          <a:off x="16268700" y="168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22314</xdr:rowOff>
    </xdr:from>
    <xdr:ext cx="599010" cy="259045"/>
    <xdr:sp macro="" textlink="">
      <xdr:nvSpPr>
        <xdr:cNvPr id="723" name="公債費該当値テキスト"/>
        <xdr:cNvSpPr txBox="1"/>
      </xdr:nvSpPr>
      <xdr:spPr>
        <a:xfrm>
          <a:off x="16370300" y="1682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70994</xdr:rowOff>
    </xdr:from>
    <xdr:to>
      <xdr:col>22</xdr:col>
      <xdr:colOff>415925</xdr:colOff>
      <xdr:row>99</xdr:row>
      <xdr:rowOff>1144</xdr:rowOff>
    </xdr:to>
    <xdr:sp macro="" textlink="">
      <xdr:nvSpPr>
        <xdr:cNvPr id="724" name="円/楕円 723"/>
        <xdr:cNvSpPr/>
      </xdr:nvSpPr>
      <xdr:spPr>
        <a:xfrm>
          <a:off x="15430500" y="168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163721</xdr:rowOff>
    </xdr:from>
    <xdr:ext cx="534377" cy="259045"/>
    <xdr:sp macro="" textlink="">
      <xdr:nvSpPr>
        <xdr:cNvPr id="725" name="テキスト ボックス 724"/>
        <xdr:cNvSpPr txBox="1"/>
      </xdr:nvSpPr>
      <xdr:spPr>
        <a:xfrm>
          <a:off x="15214111" y="169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75724</xdr:rowOff>
    </xdr:from>
    <xdr:to>
      <xdr:col>21</xdr:col>
      <xdr:colOff>212725</xdr:colOff>
      <xdr:row>99</xdr:row>
      <xdr:rowOff>5874</xdr:rowOff>
    </xdr:to>
    <xdr:sp macro="" textlink="">
      <xdr:nvSpPr>
        <xdr:cNvPr id="726" name="円/楕円 725"/>
        <xdr:cNvSpPr/>
      </xdr:nvSpPr>
      <xdr:spPr>
        <a:xfrm>
          <a:off x="14541500" y="168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168451</xdr:rowOff>
    </xdr:from>
    <xdr:ext cx="534377" cy="259045"/>
    <xdr:sp macro="" textlink="">
      <xdr:nvSpPr>
        <xdr:cNvPr id="727" name="テキスト ボックス 726"/>
        <xdr:cNvSpPr txBox="1"/>
      </xdr:nvSpPr>
      <xdr:spPr>
        <a:xfrm>
          <a:off x="14325111" y="169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75628</xdr:rowOff>
    </xdr:from>
    <xdr:to>
      <xdr:col>20</xdr:col>
      <xdr:colOff>9525</xdr:colOff>
      <xdr:row>99</xdr:row>
      <xdr:rowOff>5778</xdr:rowOff>
    </xdr:to>
    <xdr:sp macro="" textlink="">
      <xdr:nvSpPr>
        <xdr:cNvPr id="728" name="円/楕円 727"/>
        <xdr:cNvSpPr/>
      </xdr:nvSpPr>
      <xdr:spPr>
        <a:xfrm>
          <a:off x="13652500" y="1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168355</xdr:rowOff>
    </xdr:from>
    <xdr:ext cx="534377" cy="259045"/>
    <xdr:sp macro="" textlink="">
      <xdr:nvSpPr>
        <xdr:cNvPr id="729" name="テキスト ボックス 728"/>
        <xdr:cNvSpPr txBox="1"/>
      </xdr:nvSpPr>
      <xdr:spPr>
        <a:xfrm>
          <a:off x="13436111" y="16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84231</xdr:rowOff>
    </xdr:from>
    <xdr:to>
      <xdr:col>18</xdr:col>
      <xdr:colOff>492125</xdr:colOff>
      <xdr:row>99</xdr:row>
      <xdr:rowOff>14381</xdr:rowOff>
    </xdr:to>
    <xdr:sp macro="" textlink="">
      <xdr:nvSpPr>
        <xdr:cNvPr id="730" name="円/楕円 729"/>
        <xdr:cNvSpPr/>
      </xdr:nvSpPr>
      <xdr:spPr>
        <a:xfrm>
          <a:off x="12763500" y="168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5508</xdr:rowOff>
    </xdr:from>
    <xdr:ext cx="534377" cy="259045"/>
    <xdr:sp macro="" textlink="">
      <xdr:nvSpPr>
        <xdr:cNvPr id="731" name="テキスト ボックス 730"/>
        <xdr:cNvSpPr txBox="1"/>
      </xdr:nvSpPr>
      <xdr:spPr>
        <a:xfrm>
          <a:off x="12547111" y="169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性質別歳出決算分析表（住民一人当たりのコスト）と同じような状況となっている。今後もコストの削減に努める。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財政調整基金については、毎年基金を増やしてきている状況で、今後については大規模事業の実施後に償還が始まることをかんがみ現状維持となるよう努める。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実質収支額及び実質単年度収支についても今後とも適正な規模となるように努める。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出羽島簡易水道特別会計について、離島人口の減少や高齢化の中、一般財源からの繰出金に頼らざる得ない状況である。経費の削減に努めるも公債費が大きなウェートを占めており、今後とも一般会計に頼らざるを得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その他会計は多少の推移はあるものの黒字であるため今後とも経費の削減に努め黒字となるよう努める。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平成１９年度から情報化基盤整備事業、学校統合建設事業、保育園建設事業、病院用地造成事業など大規模事業が続いており、今後</a:t>
          </a:r>
          <a:r>
            <a:rPr lang="ja-JP" altLang="en-US" sz="1100" b="0" i="0" baseline="0">
              <a:solidFill>
                <a:schemeClr val="dk1"/>
              </a:solidFill>
              <a:effectLst/>
              <a:latin typeface="+mn-lt"/>
              <a:ea typeface="+mn-ea"/>
              <a:cs typeface="+mn-cs"/>
            </a:rPr>
            <a:t>についても庁舎移転や防災無線のデジタル化も控えている状況で、</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はかなり増える</a:t>
          </a:r>
          <a:r>
            <a:rPr lang="ja-JP" altLang="ja-JP" sz="1100" b="0" i="0" baseline="0">
              <a:solidFill>
                <a:schemeClr val="dk1"/>
              </a:solidFill>
              <a:effectLst/>
              <a:latin typeface="+mn-lt"/>
              <a:ea typeface="+mn-ea"/>
              <a:cs typeface="+mn-cs"/>
            </a:rPr>
            <a:t>予定であ</a:t>
          </a:r>
          <a:r>
            <a:rPr lang="ja-JP" altLang="en-US" sz="1100" b="0" i="0" baseline="0">
              <a:solidFill>
                <a:schemeClr val="dk1"/>
              </a:solidFill>
              <a:effectLst/>
              <a:latin typeface="+mn-lt"/>
              <a:ea typeface="+mn-ea"/>
              <a:cs typeface="+mn-cs"/>
            </a:rPr>
            <a:t>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一般会計の地方債残高は、現在大規模事業を実施中の為今後増額される予定である。また、基金についても、事業費及び公債費への充当が見込まれ厳しい状況である。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役場庁舎をはじめ、施設の老朽化が進み、類似団体と比べてもかなり高い数値となっている。今後財政状況を加味し、優先順位を勘案し施設の更新を図る。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4" name="直線コネクタ 63"/>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67"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68" name="直線コネクタ 67"/>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6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0" name="フローチャート : 判断 6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1" name="フローチャート :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60537</xdr:rowOff>
    </xdr:from>
    <xdr:to>
      <xdr:col>3</xdr:col>
      <xdr:colOff>1222375</xdr:colOff>
      <xdr:row>27</xdr:row>
      <xdr:rowOff>162137</xdr:rowOff>
    </xdr:to>
    <xdr:sp macro="" textlink="">
      <xdr:nvSpPr>
        <xdr:cNvPr id="77" name="円/楕円 76"/>
        <xdr:cNvSpPr/>
      </xdr:nvSpPr>
      <xdr:spPr>
        <a:xfrm>
          <a:off x="47117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13564</xdr:rowOff>
    </xdr:from>
    <xdr:ext cx="405111" cy="259045"/>
    <xdr:sp macro="" textlink="">
      <xdr:nvSpPr>
        <xdr:cNvPr id="78" name="有形固定資産減価償却率該当値テキスト"/>
        <xdr:cNvSpPr txBox="1"/>
      </xdr:nvSpPr>
      <xdr:spPr>
        <a:xfrm>
          <a:off x="4813300" y="542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146897</xdr:rowOff>
    </xdr:from>
    <xdr:to>
      <xdr:col>3</xdr:col>
      <xdr:colOff>511175</xdr:colOff>
      <xdr:row>28</xdr:row>
      <xdr:rowOff>77047</xdr:rowOff>
    </xdr:to>
    <xdr:sp macro="" textlink="">
      <xdr:nvSpPr>
        <xdr:cNvPr id="79" name="円/楕円 78"/>
        <xdr:cNvSpPr/>
      </xdr:nvSpPr>
      <xdr:spPr>
        <a:xfrm>
          <a:off x="4000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111337</xdr:rowOff>
    </xdr:from>
    <xdr:to>
      <xdr:col>3</xdr:col>
      <xdr:colOff>1171575</xdr:colOff>
      <xdr:row>28</xdr:row>
      <xdr:rowOff>26247</xdr:rowOff>
    </xdr:to>
    <xdr:cxnSp macro="">
      <xdr:nvCxnSpPr>
        <xdr:cNvPr id="80" name="直線コネクタ 79"/>
        <xdr:cNvCxnSpPr/>
      </xdr:nvCxnSpPr>
      <xdr:spPr>
        <a:xfrm flipV="1">
          <a:off x="4051300" y="552153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170197</xdr:rowOff>
    </xdr:from>
    <xdr:ext cx="405111" cy="259045"/>
    <xdr:sp macro="" textlink="">
      <xdr:nvSpPr>
        <xdr:cNvPr id="81" name="n_1aveValue有形固定資産減価償却率"/>
        <xdr:cNvSpPr txBox="1"/>
      </xdr:nvSpPr>
      <xdr:spPr>
        <a:xfrm>
          <a:off x="3836043"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93574</xdr:rowOff>
    </xdr:from>
    <xdr:ext cx="405111" cy="259045"/>
    <xdr:sp macro="" textlink="">
      <xdr:nvSpPr>
        <xdr:cNvPr id="82" name="n_1mainValue有形固定資産減価償却率"/>
        <xdr:cNvSpPr txBox="1"/>
      </xdr:nvSpPr>
      <xdr:spPr>
        <a:xfrm>
          <a:off x="3836043"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82550</xdr:rowOff>
    </xdr:from>
    <xdr:to>
      <xdr:col>6</xdr:col>
      <xdr:colOff>561975</xdr:colOff>
      <xdr:row>37</xdr:row>
      <xdr:rowOff>12700</xdr:rowOff>
    </xdr:to>
    <xdr:sp macro="" textlink="">
      <xdr:nvSpPr>
        <xdr:cNvPr id="66" name="円/楕円 65"/>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105427</xdr:rowOff>
    </xdr:from>
    <xdr:ext cx="405111" cy="259045"/>
    <xdr:sp macro="" textlink="">
      <xdr:nvSpPr>
        <xdr:cNvPr id="67" name="【道路】&#10;有形固定資産減価償却率該当値テキスト"/>
        <xdr:cNvSpPr txBox="1"/>
      </xdr:nvSpPr>
      <xdr:spPr>
        <a:xfrm>
          <a:off x="47244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25400</xdr:rowOff>
    </xdr:from>
    <xdr:to>
      <xdr:col>5</xdr:col>
      <xdr:colOff>409575</xdr:colOff>
      <xdr:row>37</xdr:row>
      <xdr:rowOff>127000</xdr:rowOff>
    </xdr:to>
    <xdr:sp macro="" textlink="">
      <xdr:nvSpPr>
        <xdr:cNvPr id="68" name="円/楕円 67"/>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133350</xdr:rowOff>
    </xdr:from>
    <xdr:to>
      <xdr:col>6</xdr:col>
      <xdr:colOff>511175</xdr:colOff>
      <xdr:row>37</xdr:row>
      <xdr:rowOff>76200</xdr:rowOff>
    </xdr:to>
    <xdr:cxnSp macro="">
      <xdr:nvCxnSpPr>
        <xdr:cNvPr id="69" name="直線コネクタ 68"/>
        <xdr:cNvCxnSpPr/>
      </xdr:nvCxnSpPr>
      <xdr:spPr>
        <a:xfrm flipV="1">
          <a:off x="3797300" y="6305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169562</xdr:rowOff>
    </xdr:from>
    <xdr:ext cx="405111" cy="259045"/>
    <xdr:sp macro="" textlink="">
      <xdr:nvSpPr>
        <xdr:cNvPr id="70"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143527</xdr:rowOff>
    </xdr:from>
    <xdr:ext cx="405111" cy="259045"/>
    <xdr:sp macro="" textlink="">
      <xdr:nvSpPr>
        <xdr:cNvPr id="71" name="n_1mainValue【道路】&#10;有形固定資産減価償却率"/>
        <xdr:cNvSpPr txBox="1"/>
      </xdr:nvSpPr>
      <xdr:spPr>
        <a:xfrm>
          <a:off x="3582043"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3" name="テキスト ボックス 9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7" name="直線コネクタ 96"/>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8"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9" name="直線コネクタ 98"/>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0"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1" name="直線コネクタ 100"/>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162822</xdr:rowOff>
    </xdr:from>
    <xdr:ext cx="534377" cy="259045"/>
    <xdr:sp macro="" textlink="">
      <xdr:nvSpPr>
        <xdr:cNvPr id="102" name="【道路】&#10;一人当たり延長平均値テキスト"/>
        <xdr:cNvSpPr txBox="1"/>
      </xdr:nvSpPr>
      <xdr:spPr>
        <a:xfrm>
          <a:off x="10566400" y="6506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3"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4" name="フローチャート : 判断 103"/>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82289</xdr:rowOff>
    </xdr:from>
    <xdr:to>
      <xdr:col>15</xdr:col>
      <xdr:colOff>231775</xdr:colOff>
      <xdr:row>41</xdr:row>
      <xdr:rowOff>12439</xdr:rowOff>
    </xdr:to>
    <xdr:sp macro="" textlink="">
      <xdr:nvSpPr>
        <xdr:cNvPr id="110" name="円/楕円 109"/>
        <xdr:cNvSpPr/>
      </xdr:nvSpPr>
      <xdr:spPr>
        <a:xfrm>
          <a:off x="10426700" y="6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60716</xdr:rowOff>
    </xdr:from>
    <xdr:ext cx="534377" cy="259045"/>
    <xdr:sp macro="" textlink="">
      <xdr:nvSpPr>
        <xdr:cNvPr id="111" name="【道路】&#10;一人当たり延長該当値テキスト"/>
        <xdr:cNvSpPr txBox="1"/>
      </xdr:nvSpPr>
      <xdr:spPr>
        <a:xfrm>
          <a:off x="10566400" y="691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88722</xdr:rowOff>
    </xdr:from>
    <xdr:to>
      <xdr:col>14</xdr:col>
      <xdr:colOff>79375</xdr:colOff>
      <xdr:row>41</xdr:row>
      <xdr:rowOff>18872</xdr:rowOff>
    </xdr:to>
    <xdr:sp macro="" textlink="">
      <xdr:nvSpPr>
        <xdr:cNvPr id="112" name="円/楕円 111"/>
        <xdr:cNvSpPr/>
      </xdr:nvSpPr>
      <xdr:spPr>
        <a:xfrm>
          <a:off x="9588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133089</xdr:rowOff>
    </xdr:from>
    <xdr:to>
      <xdr:col>15</xdr:col>
      <xdr:colOff>180975</xdr:colOff>
      <xdr:row>40</xdr:row>
      <xdr:rowOff>139522</xdr:rowOff>
    </xdr:to>
    <xdr:cxnSp macro="">
      <xdr:nvCxnSpPr>
        <xdr:cNvPr id="113" name="直線コネクタ 112"/>
        <xdr:cNvCxnSpPr/>
      </xdr:nvCxnSpPr>
      <xdr:spPr>
        <a:xfrm flipV="1">
          <a:off x="9639300" y="6991089"/>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30501</xdr:rowOff>
    </xdr:from>
    <xdr:ext cx="534377" cy="259045"/>
    <xdr:sp macro="" textlink="">
      <xdr:nvSpPr>
        <xdr:cNvPr id="114"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9999</xdr:rowOff>
    </xdr:from>
    <xdr:ext cx="534377" cy="259045"/>
    <xdr:sp macro="" textlink="">
      <xdr:nvSpPr>
        <xdr:cNvPr id="115" name="n_1mainValue【道路】&#10;一人当たり延長"/>
        <xdr:cNvSpPr txBox="1"/>
      </xdr:nvSpPr>
      <xdr:spPr>
        <a:xfrm>
          <a:off x="9359410" y="70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8" name="直線コネクタ 137"/>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9"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40" name="直線コネクタ 139"/>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43"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4"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5" name="フローチャート : 判断 144"/>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136652</xdr:rowOff>
    </xdr:from>
    <xdr:to>
      <xdr:col>6</xdr:col>
      <xdr:colOff>561975</xdr:colOff>
      <xdr:row>58</xdr:row>
      <xdr:rowOff>66802</xdr:rowOff>
    </xdr:to>
    <xdr:sp macro="" textlink="">
      <xdr:nvSpPr>
        <xdr:cNvPr id="151" name="円/楕円 150"/>
        <xdr:cNvSpPr/>
      </xdr:nvSpPr>
      <xdr:spPr>
        <a:xfrm>
          <a:off x="4584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159529</xdr:rowOff>
    </xdr:from>
    <xdr:ext cx="405111" cy="259045"/>
    <xdr:sp macro="" textlink="">
      <xdr:nvSpPr>
        <xdr:cNvPr id="152" name="【橋りょう・トンネル】&#10;有形固定資産減価償却率該当値テキスト"/>
        <xdr:cNvSpPr txBox="1"/>
      </xdr:nvSpPr>
      <xdr:spPr>
        <a:xfrm>
          <a:off x="47244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4064</xdr:rowOff>
    </xdr:from>
    <xdr:to>
      <xdr:col>5</xdr:col>
      <xdr:colOff>409575</xdr:colOff>
      <xdr:row>58</xdr:row>
      <xdr:rowOff>105664</xdr:rowOff>
    </xdr:to>
    <xdr:sp macro="" textlink="">
      <xdr:nvSpPr>
        <xdr:cNvPr id="153" name="円/楕円 152"/>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16002</xdr:rowOff>
    </xdr:from>
    <xdr:to>
      <xdr:col>6</xdr:col>
      <xdr:colOff>511175</xdr:colOff>
      <xdr:row>58</xdr:row>
      <xdr:rowOff>54864</xdr:rowOff>
    </xdr:to>
    <xdr:cxnSp macro="">
      <xdr:nvCxnSpPr>
        <xdr:cNvPr id="154" name="直線コネクタ 153"/>
        <xdr:cNvCxnSpPr/>
      </xdr:nvCxnSpPr>
      <xdr:spPr>
        <a:xfrm flipV="1">
          <a:off x="3797300" y="996010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151655</xdr:rowOff>
    </xdr:from>
    <xdr:ext cx="405111" cy="259045"/>
    <xdr:sp macro="" textlink="">
      <xdr:nvSpPr>
        <xdr:cNvPr id="155"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122191</xdr:rowOff>
    </xdr:from>
    <xdr:ext cx="405111" cy="259045"/>
    <xdr:sp macro="" textlink="">
      <xdr:nvSpPr>
        <xdr:cNvPr id="156" name="n_1mainValue【橋りょう・トンネル】&#10;有形固定資産減価償却率"/>
        <xdr:cNvSpPr txBox="1"/>
      </xdr:nvSpPr>
      <xdr:spPr>
        <a:xfrm>
          <a:off x="3582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8" name="直線コネクタ 177"/>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9"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80" name="直線コネクタ 179"/>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81"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82" name="直線コネクタ 181"/>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83"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84" name="フローチャート : 判断 183"/>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85" name="フローチャート : 判断 184"/>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140158</xdr:rowOff>
    </xdr:from>
    <xdr:to>
      <xdr:col>15</xdr:col>
      <xdr:colOff>231775</xdr:colOff>
      <xdr:row>63</xdr:row>
      <xdr:rowOff>70308</xdr:rowOff>
    </xdr:to>
    <xdr:sp macro="" textlink="">
      <xdr:nvSpPr>
        <xdr:cNvPr id="191" name="円/楕円 190"/>
        <xdr:cNvSpPr/>
      </xdr:nvSpPr>
      <xdr:spPr>
        <a:xfrm>
          <a:off x="10426700" y="107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118585</xdr:rowOff>
    </xdr:from>
    <xdr:ext cx="599010" cy="259045"/>
    <xdr:sp macro="" textlink="">
      <xdr:nvSpPr>
        <xdr:cNvPr id="192" name="【橋りょう・トンネル】&#10;一人当たり有形固定資産（償却資産）額該当値テキスト"/>
        <xdr:cNvSpPr txBox="1"/>
      </xdr:nvSpPr>
      <xdr:spPr>
        <a:xfrm>
          <a:off x="10566400" y="107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664,663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143384</xdr:rowOff>
    </xdr:from>
    <xdr:to>
      <xdr:col>14</xdr:col>
      <xdr:colOff>79375</xdr:colOff>
      <xdr:row>63</xdr:row>
      <xdr:rowOff>73534</xdr:rowOff>
    </xdr:to>
    <xdr:sp macro="" textlink="">
      <xdr:nvSpPr>
        <xdr:cNvPr id="193" name="円/楕円 192"/>
        <xdr:cNvSpPr/>
      </xdr:nvSpPr>
      <xdr:spPr>
        <a:xfrm>
          <a:off x="9588500" y="107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19508</xdr:rowOff>
    </xdr:from>
    <xdr:to>
      <xdr:col>15</xdr:col>
      <xdr:colOff>180975</xdr:colOff>
      <xdr:row>63</xdr:row>
      <xdr:rowOff>22734</xdr:rowOff>
    </xdr:to>
    <xdr:cxnSp macro="">
      <xdr:nvCxnSpPr>
        <xdr:cNvPr id="194" name="直線コネクタ 193"/>
        <xdr:cNvCxnSpPr/>
      </xdr:nvCxnSpPr>
      <xdr:spPr>
        <a:xfrm flipV="1">
          <a:off x="9639300" y="10820858"/>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45111</xdr:rowOff>
    </xdr:from>
    <xdr:ext cx="599010" cy="259045"/>
    <xdr:sp macro="" textlink="">
      <xdr:nvSpPr>
        <xdr:cNvPr id="195"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64661</xdr:rowOff>
    </xdr:from>
    <xdr:ext cx="599010" cy="259045"/>
    <xdr:sp macro="" textlink="">
      <xdr:nvSpPr>
        <xdr:cNvPr id="196" name="n_1mainValue【橋りょう・トンネル】&#10;一人当たり有形固定資産（償却資産）額"/>
        <xdr:cNvSpPr txBox="1"/>
      </xdr:nvSpPr>
      <xdr:spPr>
        <a:xfrm>
          <a:off x="9327094" y="1086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23" name="直線コネクタ 222"/>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24"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25" name="直線コネクタ 224"/>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6"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7" name="直線コネクタ 226"/>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28"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29" name="フローチャート : 判断 228"/>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30" name="フローチャート : 判断 229"/>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60779</xdr:rowOff>
    </xdr:from>
    <xdr:to>
      <xdr:col>6</xdr:col>
      <xdr:colOff>561975</xdr:colOff>
      <xdr:row>81</xdr:row>
      <xdr:rowOff>162379</xdr:rowOff>
    </xdr:to>
    <xdr:sp macro="" textlink="">
      <xdr:nvSpPr>
        <xdr:cNvPr id="236" name="円/楕円 235"/>
        <xdr:cNvSpPr/>
      </xdr:nvSpPr>
      <xdr:spPr>
        <a:xfrm>
          <a:off x="4584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83656</xdr:rowOff>
    </xdr:from>
    <xdr:ext cx="405111" cy="259045"/>
    <xdr:sp macro="" textlink="">
      <xdr:nvSpPr>
        <xdr:cNvPr id="237" name="【公営住宅】&#10;有形固定資産減価償却率該当値テキスト"/>
        <xdr:cNvSpPr txBox="1"/>
      </xdr:nvSpPr>
      <xdr:spPr>
        <a:xfrm>
          <a:off x="47244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148952</xdr:rowOff>
    </xdr:from>
    <xdr:to>
      <xdr:col>5</xdr:col>
      <xdr:colOff>409575</xdr:colOff>
      <xdr:row>82</xdr:row>
      <xdr:rowOff>79102</xdr:rowOff>
    </xdr:to>
    <xdr:sp macro="" textlink="">
      <xdr:nvSpPr>
        <xdr:cNvPr id="238" name="円/楕円 237"/>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111579</xdr:rowOff>
    </xdr:from>
    <xdr:to>
      <xdr:col>6</xdr:col>
      <xdr:colOff>511175</xdr:colOff>
      <xdr:row>82</xdr:row>
      <xdr:rowOff>28302</xdr:rowOff>
    </xdr:to>
    <xdr:cxnSp macro="">
      <xdr:nvCxnSpPr>
        <xdr:cNvPr id="239" name="直線コネクタ 238"/>
        <xdr:cNvCxnSpPr/>
      </xdr:nvCxnSpPr>
      <xdr:spPr>
        <a:xfrm flipV="1">
          <a:off x="3797300" y="13999029"/>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35940</xdr:rowOff>
    </xdr:from>
    <xdr:ext cx="405111" cy="259045"/>
    <xdr:sp macro="" textlink="">
      <xdr:nvSpPr>
        <xdr:cNvPr id="240" name="n_1aveValue【公営住宅】&#10;有形固定資産減価償却率"/>
        <xdr:cNvSpPr txBox="1"/>
      </xdr:nvSpPr>
      <xdr:spPr>
        <a:xfrm>
          <a:off x="3582043"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95629</xdr:rowOff>
    </xdr:from>
    <xdr:ext cx="405111" cy="259045"/>
    <xdr:sp macro="" textlink="">
      <xdr:nvSpPr>
        <xdr:cNvPr id="241" name="n_1mainValue【公営住宅】&#10;有形固定資産減価償却率"/>
        <xdr:cNvSpPr txBox="1"/>
      </xdr:nvSpPr>
      <xdr:spPr>
        <a:xfrm>
          <a:off x="3582043"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65" name="直線コネクタ 264"/>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66"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67" name="直線コネクタ 266"/>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68"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69" name="直線コネクタ 268"/>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129621</xdr:rowOff>
    </xdr:from>
    <xdr:ext cx="469744" cy="259045"/>
    <xdr:sp macro="" textlink="">
      <xdr:nvSpPr>
        <xdr:cNvPr id="270" name="【公営住宅】&#10;一人当たり面積平均値テキスト"/>
        <xdr:cNvSpPr txBox="1"/>
      </xdr:nvSpPr>
      <xdr:spPr>
        <a:xfrm>
          <a:off x="10566400" y="1418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71" name="フローチャート : 判断 270"/>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72" name="フローチャート : 判断 271"/>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163894</xdr:rowOff>
    </xdr:from>
    <xdr:to>
      <xdr:col>15</xdr:col>
      <xdr:colOff>231775</xdr:colOff>
      <xdr:row>84</xdr:row>
      <xdr:rowOff>94044</xdr:rowOff>
    </xdr:to>
    <xdr:sp macro="" textlink="">
      <xdr:nvSpPr>
        <xdr:cNvPr id="278" name="円/楕円 277"/>
        <xdr:cNvSpPr/>
      </xdr:nvSpPr>
      <xdr:spPr>
        <a:xfrm>
          <a:off x="10426700" y="14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142321</xdr:rowOff>
    </xdr:from>
    <xdr:ext cx="469744" cy="259045"/>
    <xdr:sp macro="" textlink="">
      <xdr:nvSpPr>
        <xdr:cNvPr id="279" name="【公営住宅】&#10;一人当たり面積該当値テキスト"/>
        <xdr:cNvSpPr txBox="1"/>
      </xdr:nvSpPr>
      <xdr:spPr>
        <a:xfrm>
          <a:off x="10566400" y="143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1206</xdr:rowOff>
    </xdr:from>
    <xdr:to>
      <xdr:col>14</xdr:col>
      <xdr:colOff>79375</xdr:colOff>
      <xdr:row>84</xdr:row>
      <xdr:rowOff>102806</xdr:rowOff>
    </xdr:to>
    <xdr:sp macro="" textlink="">
      <xdr:nvSpPr>
        <xdr:cNvPr id="280" name="円/楕円 279"/>
        <xdr:cNvSpPr/>
      </xdr:nvSpPr>
      <xdr:spPr>
        <a:xfrm>
          <a:off x="9588500" y="144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43244</xdr:rowOff>
    </xdr:from>
    <xdr:to>
      <xdr:col>15</xdr:col>
      <xdr:colOff>180975</xdr:colOff>
      <xdr:row>84</xdr:row>
      <xdr:rowOff>52006</xdr:rowOff>
    </xdr:to>
    <xdr:cxnSp macro="">
      <xdr:nvCxnSpPr>
        <xdr:cNvPr id="281" name="直線コネクタ 280"/>
        <xdr:cNvCxnSpPr/>
      </xdr:nvCxnSpPr>
      <xdr:spPr>
        <a:xfrm flipV="1">
          <a:off x="9639300" y="14445044"/>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155719</xdr:rowOff>
    </xdr:from>
    <xdr:ext cx="469744" cy="259045"/>
    <xdr:sp macro="" textlink="">
      <xdr:nvSpPr>
        <xdr:cNvPr id="282"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93933</xdr:rowOff>
    </xdr:from>
    <xdr:ext cx="469744" cy="259045"/>
    <xdr:sp macro="" textlink="">
      <xdr:nvSpPr>
        <xdr:cNvPr id="283" name="n_1mainValue【公営住宅】&#10;一人当たり面積"/>
        <xdr:cNvSpPr txBox="1"/>
      </xdr:nvSpPr>
      <xdr:spPr>
        <a:xfrm>
          <a:off x="9391727" y="1449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4" name="テキスト ボックス 29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4" name="テキスト ボックス 30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308" name="直線コネクタ 307"/>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309"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310" name="直線コネクタ 309"/>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311"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312" name="直線コネクタ 311"/>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313"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314" name="フローチャート : 判断 313"/>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315" name="フローチャート : 判断 314"/>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321" name="円/楕円 320"/>
        <xdr:cNvSpPr/>
      </xdr:nvSpPr>
      <xdr:spPr>
        <a:xfrm>
          <a:off x="4584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100347</xdr:rowOff>
    </xdr:from>
    <xdr:ext cx="405111" cy="259045"/>
    <xdr:sp macro="" textlink="">
      <xdr:nvSpPr>
        <xdr:cNvPr id="322" name="【港湾・漁港】&#10;有形固定資産減価償却率該当値テキスト"/>
        <xdr:cNvSpPr txBox="1"/>
      </xdr:nvSpPr>
      <xdr:spPr>
        <a:xfrm>
          <a:off x="4724400"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153036</xdr:rowOff>
    </xdr:from>
    <xdr:to>
      <xdr:col>5</xdr:col>
      <xdr:colOff>409575</xdr:colOff>
      <xdr:row>100</xdr:row>
      <xdr:rowOff>83186</xdr:rowOff>
    </xdr:to>
    <xdr:sp macro="" textlink="">
      <xdr:nvSpPr>
        <xdr:cNvPr id="323" name="円/楕円 322"/>
        <xdr:cNvSpPr/>
      </xdr:nvSpPr>
      <xdr:spPr>
        <a:xfrm>
          <a:off x="3746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26670</xdr:rowOff>
    </xdr:from>
    <xdr:to>
      <xdr:col>6</xdr:col>
      <xdr:colOff>511175</xdr:colOff>
      <xdr:row>100</xdr:row>
      <xdr:rowOff>32386</xdr:rowOff>
    </xdr:to>
    <xdr:cxnSp macro="">
      <xdr:nvCxnSpPr>
        <xdr:cNvPr id="324" name="直線コネクタ 323"/>
        <xdr:cNvCxnSpPr/>
      </xdr:nvCxnSpPr>
      <xdr:spPr>
        <a:xfrm flipV="1">
          <a:off x="3797300" y="171716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110507</xdr:rowOff>
    </xdr:from>
    <xdr:ext cx="405111" cy="259045"/>
    <xdr:sp macro="" textlink="">
      <xdr:nvSpPr>
        <xdr:cNvPr id="325" name="n_1aveValue【港湾・漁港】&#10;有形固定資産減価償却率"/>
        <xdr:cNvSpPr txBox="1"/>
      </xdr:nvSpPr>
      <xdr:spPr>
        <a:xfrm>
          <a:off x="3582043"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99713</xdr:rowOff>
    </xdr:from>
    <xdr:ext cx="405111" cy="259045"/>
    <xdr:sp macro="" textlink="">
      <xdr:nvSpPr>
        <xdr:cNvPr id="326" name="n_1mainValue【港湾・漁港】&#10;有形固定資産減価償却率"/>
        <xdr:cNvSpPr txBox="1"/>
      </xdr:nvSpPr>
      <xdr:spPr>
        <a:xfrm>
          <a:off x="3582043"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8" name="テキスト ボックス 3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0" name="テキスト ボックス 3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2" name="テキスト ボックス 3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44" name="テキスト ボックス 3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6" name="テキスト ボックス 3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48" name="直線コネクタ 347"/>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49"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50" name="直線コネクタ 349"/>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51"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52" name="直線コネクタ 351"/>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45462</xdr:rowOff>
    </xdr:from>
    <xdr:ext cx="690189" cy="259045"/>
    <xdr:sp macro="" textlink="">
      <xdr:nvSpPr>
        <xdr:cNvPr id="353" name="【港湾・漁港】&#10;一人当たり有形固定資産（償却資産）額平均値テキスト"/>
        <xdr:cNvSpPr txBox="1"/>
      </xdr:nvSpPr>
      <xdr:spPr>
        <a:xfrm>
          <a:off x="10566400" y="17876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54" name="フローチャート : 判断 353"/>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55" name="フローチャート : 判断 354"/>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1794</xdr:rowOff>
    </xdr:from>
    <xdr:to>
      <xdr:col>15</xdr:col>
      <xdr:colOff>231775</xdr:colOff>
      <xdr:row>108</xdr:row>
      <xdr:rowOff>103394</xdr:rowOff>
    </xdr:to>
    <xdr:sp macro="" textlink="">
      <xdr:nvSpPr>
        <xdr:cNvPr id="361" name="円/楕円 360"/>
        <xdr:cNvSpPr/>
      </xdr:nvSpPr>
      <xdr:spPr>
        <a:xfrm>
          <a:off x="10426700" y="185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88171</xdr:rowOff>
    </xdr:from>
    <xdr:ext cx="599010" cy="259045"/>
    <xdr:sp macro="" textlink="">
      <xdr:nvSpPr>
        <xdr:cNvPr id="362" name="【港湾・漁港】&#10;一人当たり有形固定資産（償却資産）額該当値テキスト"/>
        <xdr:cNvSpPr txBox="1"/>
      </xdr:nvSpPr>
      <xdr:spPr>
        <a:xfrm>
          <a:off x="10566400" y="1843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103,265</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2294</xdr:rowOff>
    </xdr:from>
    <xdr:to>
      <xdr:col>14</xdr:col>
      <xdr:colOff>79375</xdr:colOff>
      <xdr:row>108</xdr:row>
      <xdr:rowOff>103894</xdr:rowOff>
    </xdr:to>
    <xdr:sp macro="" textlink="">
      <xdr:nvSpPr>
        <xdr:cNvPr id="363" name="円/楕円 362"/>
        <xdr:cNvSpPr/>
      </xdr:nvSpPr>
      <xdr:spPr>
        <a:xfrm>
          <a:off x="9588500" y="18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52594</xdr:rowOff>
    </xdr:from>
    <xdr:to>
      <xdr:col>15</xdr:col>
      <xdr:colOff>180975</xdr:colOff>
      <xdr:row>108</xdr:row>
      <xdr:rowOff>53094</xdr:rowOff>
    </xdr:to>
    <xdr:cxnSp macro="">
      <xdr:nvCxnSpPr>
        <xdr:cNvPr id="364" name="直線コネクタ 363"/>
        <xdr:cNvCxnSpPr/>
      </xdr:nvCxnSpPr>
      <xdr:spPr>
        <a:xfrm flipV="1">
          <a:off x="9639300" y="18569194"/>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103</xdr:row>
      <xdr:rowOff>132952</xdr:rowOff>
    </xdr:from>
    <xdr:ext cx="690189" cy="259045"/>
    <xdr:sp macro="" textlink="">
      <xdr:nvSpPr>
        <xdr:cNvPr id="365" name="n_1aveValue【港湾・漁港】&#10;一人当たり有形固定資産（償却資産）額"/>
        <xdr:cNvSpPr txBox="1"/>
      </xdr:nvSpPr>
      <xdr:spPr>
        <a:xfrm>
          <a:off x="9281504"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95021</xdr:rowOff>
    </xdr:from>
    <xdr:ext cx="599010" cy="259045"/>
    <xdr:sp macro="" textlink="">
      <xdr:nvSpPr>
        <xdr:cNvPr id="366" name="n_1mainValue【港湾・漁港】&#10;一人当たり有形固定資産（償却資産）額"/>
        <xdr:cNvSpPr txBox="1"/>
      </xdr:nvSpPr>
      <xdr:spPr>
        <a:xfrm>
          <a:off x="9327094" y="1861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9253</xdr:rowOff>
    </xdr:from>
    <xdr:to>
      <xdr:col>23</xdr:col>
      <xdr:colOff>516889</xdr:colOff>
      <xdr:row>40</xdr:row>
      <xdr:rowOff>125185</xdr:rowOff>
    </xdr:to>
    <xdr:cxnSp macro="">
      <xdr:nvCxnSpPr>
        <xdr:cNvPr id="392" name="直線コネクタ 391"/>
        <xdr:cNvCxnSpPr/>
      </xdr:nvCxnSpPr>
      <xdr:spPr>
        <a:xfrm flipV="1">
          <a:off x="16318864" y="5667103"/>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129012</xdr:rowOff>
    </xdr:from>
    <xdr:ext cx="405111" cy="259045"/>
    <xdr:sp macro="" textlink="">
      <xdr:nvSpPr>
        <xdr:cNvPr id="393" name="【認定こども園・幼稚園・保育所】&#10;有形固定資産減価償却率最小値テキスト"/>
        <xdr:cNvSpPr txBox="1"/>
      </xdr:nvSpPr>
      <xdr:spPr>
        <a:xfrm>
          <a:off x="16408400" y="69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40</xdr:row>
      <xdr:rowOff>125185</xdr:rowOff>
    </xdr:from>
    <xdr:to>
      <xdr:col>23</xdr:col>
      <xdr:colOff>606425</xdr:colOff>
      <xdr:row>40</xdr:row>
      <xdr:rowOff>125185</xdr:rowOff>
    </xdr:to>
    <xdr:cxnSp macro="">
      <xdr:nvCxnSpPr>
        <xdr:cNvPr id="394" name="直線コネクタ 393"/>
        <xdr:cNvCxnSpPr/>
      </xdr:nvCxnSpPr>
      <xdr:spPr>
        <a:xfrm>
          <a:off x="16230600" y="69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127380</xdr:rowOff>
    </xdr:from>
    <xdr:ext cx="405111" cy="259045"/>
    <xdr:sp macro="" textlink="">
      <xdr:nvSpPr>
        <xdr:cNvPr id="395" name="【認定こども園・幼稚園・保育所】&#10;有形固定資産減価償却率最大値テキスト"/>
        <xdr:cNvSpPr txBox="1"/>
      </xdr:nvSpPr>
      <xdr:spPr>
        <a:xfrm>
          <a:off x="16408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9253</xdr:rowOff>
    </xdr:from>
    <xdr:to>
      <xdr:col>23</xdr:col>
      <xdr:colOff>606425</xdr:colOff>
      <xdr:row>33</xdr:row>
      <xdr:rowOff>9253</xdr:rowOff>
    </xdr:to>
    <xdr:cxnSp macro="">
      <xdr:nvCxnSpPr>
        <xdr:cNvPr id="396" name="直線コネクタ 395"/>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12354</xdr:rowOff>
    </xdr:from>
    <xdr:ext cx="405111" cy="259045"/>
    <xdr:sp macro="" textlink="">
      <xdr:nvSpPr>
        <xdr:cNvPr id="397" name="【認定こども園・幼稚園・保育所】&#10;有形固定資産減価償却率平均値テキスト"/>
        <xdr:cNvSpPr txBox="1"/>
      </xdr:nvSpPr>
      <xdr:spPr>
        <a:xfrm>
          <a:off x="16408400" y="635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160927</xdr:rowOff>
    </xdr:from>
    <xdr:to>
      <xdr:col>23</xdr:col>
      <xdr:colOff>568325</xdr:colOff>
      <xdr:row>38</xdr:row>
      <xdr:rowOff>91077</xdr:rowOff>
    </xdr:to>
    <xdr:sp macro="" textlink="">
      <xdr:nvSpPr>
        <xdr:cNvPr id="398" name="フローチャート : 判断 397"/>
        <xdr:cNvSpPr/>
      </xdr:nvSpPr>
      <xdr:spPr>
        <a:xfrm>
          <a:off x="162687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399" name="フローチャート : 判断 398"/>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74385</xdr:rowOff>
    </xdr:from>
    <xdr:to>
      <xdr:col>23</xdr:col>
      <xdr:colOff>568325</xdr:colOff>
      <xdr:row>41</xdr:row>
      <xdr:rowOff>4535</xdr:rowOff>
    </xdr:to>
    <xdr:sp macro="" textlink="">
      <xdr:nvSpPr>
        <xdr:cNvPr id="405" name="円/楕円 404"/>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160762</xdr:rowOff>
    </xdr:from>
    <xdr:ext cx="405111" cy="259045"/>
    <xdr:sp macro="" textlink="">
      <xdr:nvSpPr>
        <xdr:cNvPr id="406" name="【認定こども園・幼稚園・保育所】&#10;有形固定資産減価償却率該当値テキスト"/>
        <xdr:cNvSpPr txBox="1"/>
      </xdr:nvSpPr>
      <xdr:spPr>
        <a:xfrm>
          <a:off x="16408400" y="684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151130</xdr:rowOff>
    </xdr:from>
    <xdr:to>
      <xdr:col>22</xdr:col>
      <xdr:colOff>415925</xdr:colOff>
      <xdr:row>41</xdr:row>
      <xdr:rowOff>81280</xdr:rowOff>
    </xdr:to>
    <xdr:sp macro="" textlink="">
      <xdr:nvSpPr>
        <xdr:cNvPr id="407" name="円/楕円 406"/>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125185</xdr:rowOff>
    </xdr:from>
    <xdr:to>
      <xdr:col>23</xdr:col>
      <xdr:colOff>517525</xdr:colOff>
      <xdr:row>41</xdr:row>
      <xdr:rowOff>30480</xdr:rowOff>
    </xdr:to>
    <xdr:cxnSp macro="">
      <xdr:nvCxnSpPr>
        <xdr:cNvPr id="408" name="直線コネクタ 407"/>
        <xdr:cNvCxnSpPr/>
      </xdr:nvCxnSpPr>
      <xdr:spPr>
        <a:xfrm flipV="1">
          <a:off x="15481300" y="6983185"/>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91276</xdr:rowOff>
    </xdr:from>
    <xdr:ext cx="405111" cy="259045"/>
    <xdr:sp macro="" textlink="">
      <xdr:nvSpPr>
        <xdr:cNvPr id="409" name="n_1aveValue【認定こども園・幼稚園・保育所】&#10;有形固定資産減価償却率"/>
        <xdr:cNvSpPr txBox="1"/>
      </xdr:nvSpPr>
      <xdr:spPr>
        <a:xfrm>
          <a:off x="15266043"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72407</xdr:rowOff>
    </xdr:from>
    <xdr:ext cx="405111" cy="259045"/>
    <xdr:sp macro="" textlink="">
      <xdr:nvSpPr>
        <xdr:cNvPr id="410" name="n_1mainValue【認定こども園・幼稚園・保育所】&#10;有形固定資産減価償却率"/>
        <xdr:cNvSpPr txBox="1"/>
      </xdr:nvSpPr>
      <xdr:spPr>
        <a:xfrm>
          <a:off x="15266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1" name="テキスト ボックス 4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23" name="テキスト ボックス 4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25" name="テキスト ボックス 4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7" name="テキスト ボックス 4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9" name="テキスト ボックス 4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433" name="直線コネクタ 432"/>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434"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435" name="直線コネクタ 434"/>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436"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437" name="直線コネクタ 436"/>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29989</xdr:rowOff>
    </xdr:from>
    <xdr:ext cx="469744" cy="259045"/>
    <xdr:sp macro="" textlink="">
      <xdr:nvSpPr>
        <xdr:cNvPr id="438" name="【認定こども園・幼稚園・保育所】&#10;一人当たり面積平均値テキスト"/>
        <xdr:cNvSpPr txBox="1"/>
      </xdr:nvSpPr>
      <xdr:spPr>
        <a:xfrm>
          <a:off x="22250400" y="637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439" name="フローチャート : 判断 438"/>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440" name="フローチャート : 判断 439"/>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39116</xdr:rowOff>
    </xdr:from>
    <xdr:to>
      <xdr:col>32</xdr:col>
      <xdr:colOff>238125</xdr:colOff>
      <xdr:row>38</xdr:row>
      <xdr:rowOff>140716</xdr:rowOff>
    </xdr:to>
    <xdr:sp macro="" textlink="">
      <xdr:nvSpPr>
        <xdr:cNvPr id="446" name="円/楕円 445"/>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17543</xdr:rowOff>
    </xdr:from>
    <xdr:ext cx="469744" cy="259045"/>
    <xdr:sp macro="" textlink="">
      <xdr:nvSpPr>
        <xdr:cNvPr id="447" name="【認定こども園・幼稚園・保育所】&#10;一人当たり面積該当値テキスト"/>
        <xdr:cNvSpPr txBox="1"/>
      </xdr:nvSpPr>
      <xdr:spPr>
        <a:xfrm>
          <a:off x="22250400"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66548</xdr:rowOff>
    </xdr:from>
    <xdr:to>
      <xdr:col>31</xdr:col>
      <xdr:colOff>85725</xdr:colOff>
      <xdr:row>38</xdr:row>
      <xdr:rowOff>168148</xdr:rowOff>
    </xdr:to>
    <xdr:sp macro="" textlink="">
      <xdr:nvSpPr>
        <xdr:cNvPr id="448" name="円/楕円 447"/>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89916</xdr:rowOff>
    </xdr:from>
    <xdr:to>
      <xdr:col>32</xdr:col>
      <xdr:colOff>187325</xdr:colOff>
      <xdr:row>38</xdr:row>
      <xdr:rowOff>117348</xdr:rowOff>
    </xdr:to>
    <xdr:cxnSp macro="">
      <xdr:nvCxnSpPr>
        <xdr:cNvPr id="449" name="直線コネクタ 448"/>
        <xdr:cNvCxnSpPr/>
      </xdr:nvCxnSpPr>
      <xdr:spPr>
        <a:xfrm flipV="1">
          <a:off x="21323300" y="66050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29227</xdr:rowOff>
    </xdr:from>
    <xdr:ext cx="469744" cy="259045"/>
    <xdr:sp macro="" textlink="">
      <xdr:nvSpPr>
        <xdr:cNvPr id="450"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159275</xdr:rowOff>
    </xdr:from>
    <xdr:ext cx="469744" cy="259045"/>
    <xdr:sp macro="" textlink="">
      <xdr:nvSpPr>
        <xdr:cNvPr id="451" name="n_1mainValue【認定こども園・幼稚園・保育所】&#10;一人当たり面積"/>
        <xdr:cNvSpPr txBox="1"/>
      </xdr:nvSpPr>
      <xdr:spPr>
        <a:xfrm>
          <a:off x="210757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64" name="テキスト ボックス 4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74" name="テキスト ボックス 4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78" name="直線コネクタ 477"/>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79"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80" name="直線コネクタ 479"/>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81"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82" name="直線コネクタ 481"/>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483"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84" name="フローチャート : 判断 483"/>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85" name="フローチャート : 判断 484"/>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81462</xdr:rowOff>
    </xdr:from>
    <xdr:to>
      <xdr:col>23</xdr:col>
      <xdr:colOff>568325</xdr:colOff>
      <xdr:row>64</xdr:row>
      <xdr:rowOff>11612</xdr:rowOff>
    </xdr:to>
    <xdr:sp macro="" textlink="">
      <xdr:nvSpPr>
        <xdr:cNvPr id="491" name="円/楕円 490"/>
        <xdr:cNvSpPr/>
      </xdr:nvSpPr>
      <xdr:spPr>
        <a:xfrm>
          <a:off x="16268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167839</xdr:rowOff>
    </xdr:from>
    <xdr:ext cx="405111" cy="259045"/>
    <xdr:sp macro="" textlink="">
      <xdr:nvSpPr>
        <xdr:cNvPr id="492" name="【学校施設】&#10;有形固定資産減価償却率該当値テキスト"/>
        <xdr:cNvSpPr txBox="1"/>
      </xdr:nvSpPr>
      <xdr:spPr>
        <a:xfrm>
          <a:off x="16408400" y="107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156573</xdr:rowOff>
    </xdr:from>
    <xdr:to>
      <xdr:col>22</xdr:col>
      <xdr:colOff>415925</xdr:colOff>
      <xdr:row>64</xdr:row>
      <xdr:rowOff>86723</xdr:rowOff>
    </xdr:to>
    <xdr:sp macro="" textlink="">
      <xdr:nvSpPr>
        <xdr:cNvPr id="493" name="円/楕円 492"/>
        <xdr:cNvSpPr/>
      </xdr:nvSpPr>
      <xdr:spPr>
        <a:xfrm>
          <a:off x="15430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132262</xdr:rowOff>
    </xdr:from>
    <xdr:to>
      <xdr:col>23</xdr:col>
      <xdr:colOff>517525</xdr:colOff>
      <xdr:row>64</xdr:row>
      <xdr:rowOff>35923</xdr:rowOff>
    </xdr:to>
    <xdr:cxnSp macro="">
      <xdr:nvCxnSpPr>
        <xdr:cNvPr id="494" name="直線コネクタ 493"/>
        <xdr:cNvCxnSpPr/>
      </xdr:nvCxnSpPr>
      <xdr:spPr>
        <a:xfrm flipV="1">
          <a:off x="15481300" y="109336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65694</xdr:rowOff>
    </xdr:from>
    <xdr:ext cx="405111" cy="259045"/>
    <xdr:sp macro="" textlink="">
      <xdr:nvSpPr>
        <xdr:cNvPr id="495"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77850</xdr:rowOff>
    </xdr:from>
    <xdr:ext cx="405111" cy="259045"/>
    <xdr:sp macro="" textlink="">
      <xdr:nvSpPr>
        <xdr:cNvPr id="496" name="n_1mainValue【学校施設】&#10;有形固定資産減価償却率"/>
        <xdr:cNvSpPr txBox="1"/>
      </xdr:nvSpPr>
      <xdr:spPr>
        <a:xfrm>
          <a:off x="15266043"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08" name="直線コネクタ 5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9" name="テキスト ボックス 5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0" name="直線コネクタ 5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1" name="テキスト ボックス 5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2" name="直線コネクタ 5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3" name="テキスト ボックス 5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4" name="直線コネクタ 5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5" name="テキスト ボックス 5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17" name="テキスト ボックス 51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519" name="直線コネクタ 518"/>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520"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521" name="直線コネクタ 520"/>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522"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523" name="直線コネクタ 522"/>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59631</xdr:rowOff>
    </xdr:from>
    <xdr:ext cx="469744" cy="259045"/>
    <xdr:sp macro="" textlink="">
      <xdr:nvSpPr>
        <xdr:cNvPr id="524" name="【学校施設】&#10;一人当たり面積平均値テキスト"/>
        <xdr:cNvSpPr txBox="1"/>
      </xdr:nvSpPr>
      <xdr:spPr>
        <a:xfrm>
          <a:off x="22250400" y="1051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525" name="フローチャート : 判断 524"/>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526" name="フローチャート : 判断 525"/>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52070</xdr:rowOff>
    </xdr:from>
    <xdr:to>
      <xdr:col>32</xdr:col>
      <xdr:colOff>238125</xdr:colOff>
      <xdr:row>64</xdr:row>
      <xdr:rowOff>153670</xdr:rowOff>
    </xdr:to>
    <xdr:sp macro="" textlink="">
      <xdr:nvSpPr>
        <xdr:cNvPr id="532" name="円/楕円 531"/>
        <xdr:cNvSpPr/>
      </xdr:nvSpPr>
      <xdr:spPr>
        <a:xfrm>
          <a:off x="22110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138447</xdr:rowOff>
    </xdr:from>
    <xdr:ext cx="469744" cy="259045"/>
    <xdr:sp macro="" textlink="">
      <xdr:nvSpPr>
        <xdr:cNvPr id="533" name="【学校施設】&#10;一人当たり面積該当値テキスト"/>
        <xdr:cNvSpPr txBox="1"/>
      </xdr:nvSpPr>
      <xdr:spPr>
        <a:xfrm>
          <a:off x="22250400"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59613</xdr:rowOff>
    </xdr:from>
    <xdr:to>
      <xdr:col>31</xdr:col>
      <xdr:colOff>85725</xdr:colOff>
      <xdr:row>64</xdr:row>
      <xdr:rowOff>161213</xdr:rowOff>
    </xdr:to>
    <xdr:sp macro="" textlink="">
      <xdr:nvSpPr>
        <xdr:cNvPr id="534" name="円/楕円 533"/>
        <xdr:cNvSpPr/>
      </xdr:nvSpPr>
      <xdr:spPr>
        <a:xfrm>
          <a:off x="21272500" y="110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102870</xdr:rowOff>
    </xdr:from>
    <xdr:to>
      <xdr:col>32</xdr:col>
      <xdr:colOff>187325</xdr:colOff>
      <xdr:row>64</xdr:row>
      <xdr:rowOff>110413</xdr:rowOff>
    </xdr:to>
    <xdr:cxnSp macro="">
      <xdr:nvCxnSpPr>
        <xdr:cNvPr id="535" name="直線コネクタ 534"/>
        <xdr:cNvCxnSpPr/>
      </xdr:nvCxnSpPr>
      <xdr:spPr>
        <a:xfrm flipV="1">
          <a:off x="21323300" y="11075670"/>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1719</xdr:rowOff>
    </xdr:from>
    <xdr:ext cx="469744" cy="259045"/>
    <xdr:sp macro="" textlink="">
      <xdr:nvSpPr>
        <xdr:cNvPr id="536"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152340</xdr:rowOff>
    </xdr:from>
    <xdr:ext cx="469744" cy="259045"/>
    <xdr:sp macro="" textlink="">
      <xdr:nvSpPr>
        <xdr:cNvPr id="537" name="n_1mainValue【学校施設】&#10;一人当たり面積"/>
        <xdr:cNvSpPr txBox="1"/>
      </xdr:nvSpPr>
      <xdr:spPr>
        <a:xfrm>
          <a:off x="21075727" y="111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1" name="正方形/長方形 5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道路、橋梁、トンネル、漁港、公営住宅とも老朽化が激しく類似団体と比べても、減価償却率は高くなっている。特に漁港については</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となっており、かなり古い施設となっている</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小学校、保育園は平成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年度に建て替えを行っており、減価償却率は低くなっている。なお、学校施設については、小学校と中学校を併設し、特別教室を併用するなどしており、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人当たり面積は類似団体より狭くなっている。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
4,343
56.62
3,972,561
3,440,325
517,776
2,087,139
4,656,336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41</xdr:row>
      <xdr:rowOff>57150</xdr:rowOff>
    </xdr:to>
    <xdr:cxnSp macro="">
      <xdr:nvCxnSpPr>
        <xdr:cNvPr id="56" name="直線コネクタ 55"/>
        <xdr:cNvCxnSpPr/>
      </xdr:nvCxnSpPr>
      <xdr:spPr>
        <a:xfrm flipV="1">
          <a:off x="4634865" y="56578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340478" cy="259045"/>
    <xdr:sp macro="" textlink="">
      <xdr:nvSpPr>
        <xdr:cNvPr id="57" name="【図書館】&#10;有形固定資産減価償却率最小値テキスト"/>
        <xdr:cNvSpPr txBox="1"/>
      </xdr:nvSpPr>
      <xdr:spPr>
        <a:xfrm>
          <a:off x="4724400" y="709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59" name="【図書館】&#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0" name="直線コネクタ 59"/>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11447</xdr:rowOff>
    </xdr:from>
    <xdr:ext cx="405111" cy="259045"/>
    <xdr:sp macro="" textlink="">
      <xdr:nvSpPr>
        <xdr:cNvPr id="61" name="【図書館】&#10;有形固定資産減価償却率平均値テキスト"/>
        <xdr:cNvSpPr txBox="1"/>
      </xdr:nvSpPr>
      <xdr:spPr>
        <a:xfrm>
          <a:off x="4724400" y="601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33020</xdr:rowOff>
    </xdr:from>
    <xdr:to>
      <xdr:col>6</xdr:col>
      <xdr:colOff>561975</xdr:colOff>
      <xdr:row>35</xdr:row>
      <xdr:rowOff>134620</xdr:rowOff>
    </xdr:to>
    <xdr:sp macro="" textlink="">
      <xdr:nvSpPr>
        <xdr:cNvPr id="62" name="フローチャート : 判断 61"/>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78740</xdr:rowOff>
    </xdr:from>
    <xdr:to>
      <xdr:col>5</xdr:col>
      <xdr:colOff>409575</xdr:colOff>
      <xdr:row>35</xdr:row>
      <xdr:rowOff>8890</xdr:rowOff>
    </xdr:to>
    <xdr:sp macro="" textlink="">
      <xdr:nvSpPr>
        <xdr:cNvPr id="63" name="フローチャート : 判断 62"/>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xdr:rowOff>
    </xdr:from>
    <xdr:ext cx="405111" cy="259045"/>
    <xdr:sp macro="" textlink="">
      <xdr:nvSpPr>
        <xdr:cNvPr id="64" name="n_1aveValue【図書館】&#10;有形固定資産減価償却率"/>
        <xdr:cNvSpPr txBox="1"/>
      </xdr:nvSpPr>
      <xdr:spPr>
        <a:xfrm>
          <a:off x="3582043"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120650</xdr:rowOff>
    </xdr:from>
    <xdr:to>
      <xdr:col>6</xdr:col>
      <xdr:colOff>561975</xdr:colOff>
      <xdr:row>33</xdr:row>
      <xdr:rowOff>50800</xdr:rowOff>
    </xdr:to>
    <xdr:sp macro="" textlink="">
      <xdr:nvSpPr>
        <xdr:cNvPr id="70" name="円/楕円 69"/>
        <xdr:cNvSpPr/>
      </xdr:nvSpPr>
      <xdr:spPr>
        <a:xfrm>
          <a:off x="4584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73677</xdr:rowOff>
    </xdr:from>
    <xdr:ext cx="405111" cy="259045"/>
    <xdr:sp macro="" textlink="">
      <xdr:nvSpPr>
        <xdr:cNvPr id="71" name="【図書館】&#10;有形固定資産減価償却率該当値テキスト"/>
        <xdr:cNvSpPr txBox="1"/>
      </xdr:nvSpPr>
      <xdr:spPr>
        <a:xfrm>
          <a:off x="4724400" y="55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25400</xdr:rowOff>
    </xdr:from>
    <xdr:to>
      <xdr:col>5</xdr:col>
      <xdr:colOff>409575</xdr:colOff>
      <xdr:row>33</xdr:row>
      <xdr:rowOff>127000</xdr:rowOff>
    </xdr:to>
    <xdr:sp macro="" textlink="">
      <xdr:nvSpPr>
        <xdr:cNvPr id="72" name="円/楕円 71"/>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0</xdr:rowOff>
    </xdr:from>
    <xdr:to>
      <xdr:col>6</xdr:col>
      <xdr:colOff>511175</xdr:colOff>
      <xdr:row>33</xdr:row>
      <xdr:rowOff>76200</xdr:rowOff>
    </xdr:to>
    <xdr:cxnSp macro="">
      <xdr:nvCxnSpPr>
        <xdr:cNvPr id="73" name="直線コネクタ 72"/>
        <xdr:cNvCxnSpPr/>
      </xdr:nvCxnSpPr>
      <xdr:spPr>
        <a:xfrm flipV="1">
          <a:off x="3797300" y="5657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31</xdr:row>
      <xdr:rowOff>143527</xdr:rowOff>
    </xdr:from>
    <xdr:ext cx="405111" cy="259045"/>
    <xdr:sp macro="" textlink="">
      <xdr:nvSpPr>
        <xdr:cNvPr id="74" name="n_1mainValue【図書館】&#10;有形固定資産減価償却率"/>
        <xdr:cNvSpPr txBox="1"/>
      </xdr:nvSpPr>
      <xdr:spPr>
        <a:xfrm>
          <a:off x="3582043"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60960</xdr:rowOff>
    </xdr:from>
    <xdr:to>
      <xdr:col>15</xdr:col>
      <xdr:colOff>180340</xdr:colOff>
      <xdr:row>40</xdr:row>
      <xdr:rowOff>106680</xdr:rowOff>
    </xdr:to>
    <xdr:cxnSp macro="">
      <xdr:nvCxnSpPr>
        <xdr:cNvPr id="98" name="直線コネクタ 97"/>
        <xdr:cNvCxnSpPr/>
      </xdr:nvCxnSpPr>
      <xdr:spPr>
        <a:xfrm flipV="1">
          <a:off x="10476865" y="58902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110507</xdr:rowOff>
    </xdr:from>
    <xdr:ext cx="469744" cy="259045"/>
    <xdr:sp macro="" textlink="">
      <xdr:nvSpPr>
        <xdr:cNvPr id="99" name="【図書館】&#10;一人当たり面積最小値テキスト"/>
        <xdr:cNvSpPr txBox="1"/>
      </xdr:nvSpPr>
      <xdr:spPr>
        <a:xfrm>
          <a:off x="105664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40</xdr:row>
      <xdr:rowOff>106680</xdr:rowOff>
    </xdr:from>
    <xdr:to>
      <xdr:col>15</xdr:col>
      <xdr:colOff>269875</xdr:colOff>
      <xdr:row>40</xdr:row>
      <xdr:rowOff>106680</xdr:rowOff>
    </xdr:to>
    <xdr:cxnSp macro="">
      <xdr:nvCxnSpPr>
        <xdr:cNvPr id="100" name="直線コネクタ 99"/>
        <xdr:cNvCxnSpPr/>
      </xdr:nvCxnSpPr>
      <xdr:spPr>
        <a:xfrm>
          <a:off x="10388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7637</xdr:rowOff>
    </xdr:from>
    <xdr:ext cx="469744" cy="259045"/>
    <xdr:sp macro="" textlink="">
      <xdr:nvSpPr>
        <xdr:cNvPr id="101" name="【図書館】&#10;一人当たり面積最大値テキスト"/>
        <xdr:cNvSpPr txBox="1"/>
      </xdr:nvSpPr>
      <xdr:spPr>
        <a:xfrm>
          <a:off x="105664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15</xdr:col>
      <xdr:colOff>92075</xdr:colOff>
      <xdr:row>34</xdr:row>
      <xdr:rowOff>60960</xdr:rowOff>
    </xdr:from>
    <xdr:to>
      <xdr:col>15</xdr:col>
      <xdr:colOff>269875</xdr:colOff>
      <xdr:row>34</xdr:row>
      <xdr:rowOff>60960</xdr:rowOff>
    </xdr:to>
    <xdr:cxnSp macro="">
      <xdr:nvCxnSpPr>
        <xdr:cNvPr id="102" name="直線コネクタ 101"/>
        <xdr:cNvCxnSpPr/>
      </xdr:nvCxnSpPr>
      <xdr:spPr>
        <a:xfrm>
          <a:off x="10388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68597</xdr:rowOff>
    </xdr:from>
    <xdr:ext cx="469744" cy="259045"/>
    <xdr:sp macro="" textlink="">
      <xdr:nvSpPr>
        <xdr:cNvPr id="103" name="【図書館】&#10;一人当たり面積平均値テキスト"/>
        <xdr:cNvSpPr txBox="1"/>
      </xdr:nvSpPr>
      <xdr:spPr>
        <a:xfrm>
          <a:off x="105664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90170</xdr:rowOff>
    </xdr:from>
    <xdr:to>
      <xdr:col>15</xdr:col>
      <xdr:colOff>231775</xdr:colOff>
      <xdr:row>38</xdr:row>
      <xdr:rowOff>20320</xdr:rowOff>
    </xdr:to>
    <xdr:sp macro="" textlink="">
      <xdr:nvSpPr>
        <xdr:cNvPr id="104" name="フローチャート : 判断 103"/>
        <xdr:cNvSpPr/>
      </xdr:nvSpPr>
      <xdr:spPr>
        <a:xfrm>
          <a:off x="10426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105410</xdr:rowOff>
    </xdr:from>
    <xdr:to>
      <xdr:col>14</xdr:col>
      <xdr:colOff>79375</xdr:colOff>
      <xdr:row>34</xdr:row>
      <xdr:rowOff>35560</xdr:rowOff>
    </xdr:to>
    <xdr:sp macro="" textlink="">
      <xdr:nvSpPr>
        <xdr:cNvPr id="105" name="フローチャート : 判断 104"/>
        <xdr:cNvSpPr/>
      </xdr:nvSpPr>
      <xdr:spPr>
        <a:xfrm>
          <a:off x="9588500" y="57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52087</xdr:rowOff>
    </xdr:from>
    <xdr:ext cx="469744" cy="259045"/>
    <xdr:sp macro="" textlink="">
      <xdr:nvSpPr>
        <xdr:cNvPr id="106" name="n_1ave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10160</xdr:rowOff>
    </xdr:from>
    <xdr:to>
      <xdr:col>15</xdr:col>
      <xdr:colOff>231775</xdr:colOff>
      <xdr:row>34</xdr:row>
      <xdr:rowOff>111760</xdr:rowOff>
    </xdr:to>
    <xdr:sp macro="" textlink="">
      <xdr:nvSpPr>
        <xdr:cNvPr id="112" name="円/楕円 111"/>
        <xdr:cNvSpPr/>
      </xdr:nvSpPr>
      <xdr:spPr>
        <a:xfrm>
          <a:off x="10426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134637</xdr:rowOff>
    </xdr:from>
    <xdr:ext cx="469744" cy="259045"/>
    <xdr:sp macro="" textlink="">
      <xdr:nvSpPr>
        <xdr:cNvPr id="113" name="【図書館】&#10;一人当たり面積該当値テキスト"/>
        <xdr:cNvSpPr txBox="1"/>
      </xdr:nvSpPr>
      <xdr:spPr>
        <a:xfrm>
          <a:off x="105664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40640</xdr:rowOff>
    </xdr:from>
    <xdr:to>
      <xdr:col>14</xdr:col>
      <xdr:colOff>79375</xdr:colOff>
      <xdr:row>34</xdr:row>
      <xdr:rowOff>142240</xdr:rowOff>
    </xdr:to>
    <xdr:sp macro="" textlink="">
      <xdr:nvSpPr>
        <xdr:cNvPr id="114" name="円/楕円 113"/>
        <xdr:cNvSpPr/>
      </xdr:nvSpPr>
      <xdr:spPr>
        <a:xfrm>
          <a:off x="9588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60960</xdr:rowOff>
    </xdr:from>
    <xdr:to>
      <xdr:col>15</xdr:col>
      <xdr:colOff>180975</xdr:colOff>
      <xdr:row>34</xdr:row>
      <xdr:rowOff>91440</xdr:rowOff>
    </xdr:to>
    <xdr:cxnSp macro="">
      <xdr:nvCxnSpPr>
        <xdr:cNvPr id="115" name="直線コネクタ 114"/>
        <xdr:cNvCxnSpPr/>
      </xdr:nvCxnSpPr>
      <xdr:spPr>
        <a:xfrm flipV="1">
          <a:off x="9639300" y="5890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133367</xdr:rowOff>
    </xdr:from>
    <xdr:ext cx="469744" cy="259045"/>
    <xdr:sp macro="" textlink="">
      <xdr:nvSpPr>
        <xdr:cNvPr id="116" name="n_1mainValue【図書館】&#10;一人当たり面積"/>
        <xdr:cNvSpPr txBox="1"/>
      </xdr:nvSpPr>
      <xdr:spPr>
        <a:xfrm>
          <a:off x="9391727"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140" name="直線コネクタ 139"/>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141"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143"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144" name="直線コネクタ 143"/>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170197</xdr:rowOff>
    </xdr:from>
    <xdr:ext cx="405111" cy="259045"/>
    <xdr:sp macro="" textlink="">
      <xdr:nvSpPr>
        <xdr:cNvPr id="145" name="【体育館・プール】&#10;有形固定資産減価償却率平均値テキスト"/>
        <xdr:cNvSpPr txBox="1"/>
      </xdr:nvSpPr>
      <xdr:spPr>
        <a:xfrm>
          <a:off x="4724400" y="959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146" name="フローチャート : 判断 145"/>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147" name="フローチャート : 判断 146"/>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116222</xdr:rowOff>
    </xdr:from>
    <xdr:ext cx="405111" cy="259045"/>
    <xdr:sp macro="" textlink="">
      <xdr:nvSpPr>
        <xdr:cNvPr id="148"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4445</xdr:rowOff>
    </xdr:from>
    <xdr:to>
      <xdr:col>6</xdr:col>
      <xdr:colOff>561975</xdr:colOff>
      <xdr:row>57</xdr:row>
      <xdr:rowOff>106045</xdr:rowOff>
    </xdr:to>
    <xdr:sp macro="" textlink="">
      <xdr:nvSpPr>
        <xdr:cNvPr id="154" name="円/楕円 153"/>
        <xdr:cNvSpPr/>
      </xdr:nvSpPr>
      <xdr:spPr>
        <a:xfrm>
          <a:off x="4584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154322</xdr:rowOff>
    </xdr:from>
    <xdr:ext cx="405111" cy="259045"/>
    <xdr:sp macro="" textlink="">
      <xdr:nvSpPr>
        <xdr:cNvPr id="155" name="【体育館・プール】&#10;有形固定資産減価償却率該当値テキスト"/>
        <xdr:cNvSpPr txBox="1"/>
      </xdr:nvSpPr>
      <xdr:spPr>
        <a:xfrm>
          <a:off x="4724400"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52070</xdr:rowOff>
    </xdr:from>
    <xdr:to>
      <xdr:col>5</xdr:col>
      <xdr:colOff>409575</xdr:colOff>
      <xdr:row>57</xdr:row>
      <xdr:rowOff>153670</xdr:rowOff>
    </xdr:to>
    <xdr:sp macro="" textlink="">
      <xdr:nvSpPr>
        <xdr:cNvPr id="156" name="円/楕円 155"/>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55245</xdr:rowOff>
    </xdr:from>
    <xdr:to>
      <xdr:col>6</xdr:col>
      <xdr:colOff>511175</xdr:colOff>
      <xdr:row>57</xdr:row>
      <xdr:rowOff>102870</xdr:rowOff>
    </xdr:to>
    <xdr:cxnSp macro="">
      <xdr:nvCxnSpPr>
        <xdr:cNvPr id="157" name="直線コネクタ 156"/>
        <xdr:cNvCxnSpPr/>
      </xdr:nvCxnSpPr>
      <xdr:spPr>
        <a:xfrm flipV="1">
          <a:off x="3797300" y="98278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170197</xdr:rowOff>
    </xdr:from>
    <xdr:ext cx="405111" cy="259045"/>
    <xdr:sp macro="" textlink="">
      <xdr:nvSpPr>
        <xdr:cNvPr id="158" name="n_1mainValue【体育館・プール】&#10;有形固定資産減価償却率"/>
        <xdr:cNvSpPr txBox="1"/>
      </xdr:nvSpPr>
      <xdr:spPr>
        <a:xfrm>
          <a:off x="3582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81" name="直線コネクタ 180"/>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82"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83" name="直線コネクタ 182"/>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84"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85" name="直線コネクタ 184"/>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86"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87" name="フローチャート : 判断 186"/>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88" name="フローチャート : 判断 187"/>
        <xdr:cNvSpPr/>
      </xdr:nvSpPr>
      <xdr:spPr>
        <a:xfrm>
          <a:off x="9588500" y="106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109593</xdr:rowOff>
    </xdr:from>
    <xdr:ext cx="469744" cy="259045"/>
    <xdr:sp macro="" textlink="">
      <xdr:nvSpPr>
        <xdr:cNvPr id="189" name="n_1aveValue【体育館・プール】&#10;一人当たり面積"/>
        <xdr:cNvSpPr txBox="1"/>
      </xdr:nvSpPr>
      <xdr:spPr>
        <a:xfrm>
          <a:off x="93917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170028</xdr:rowOff>
    </xdr:from>
    <xdr:to>
      <xdr:col>15</xdr:col>
      <xdr:colOff>231775</xdr:colOff>
      <xdr:row>62</xdr:row>
      <xdr:rowOff>100178</xdr:rowOff>
    </xdr:to>
    <xdr:sp macro="" textlink="">
      <xdr:nvSpPr>
        <xdr:cNvPr id="195" name="円/楕円 194"/>
        <xdr:cNvSpPr/>
      </xdr:nvSpPr>
      <xdr:spPr>
        <a:xfrm>
          <a:off x="10426700" y="10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21455</xdr:rowOff>
    </xdr:from>
    <xdr:ext cx="469744" cy="259045"/>
    <xdr:sp macro="" textlink="">
      <xdr:nvSpPr>
        <xdr:cNvPr id="196" name="【体育館・プール】&#10;一人当たり面積該当値テキスト"/>
        <xdr:cNvSpPr txBox="1"/>
      </xdr:nvSpPr>
      <xdr:spPr>
        <a:xfrm>
          <a:off x="10566400" y="104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15037</xdr:rowOff>
    </xdr:from>
    <xdr:to>
      <xdr:col>14</xdr:col>
      <xdr:colOff>79375</xdr:colOff>
      <xdr:row>62</xdr:row>
      <xdr:rowOff>116637</xdr:rowOff>
    </xdr:to>
    <xdr:sp macro="" textlink="">
      <xdr:nvSpPr>
        <xdr:cNvPr id="197" name="円/楕円 196"/>
        <xdr:cNvSpPr/>
      </xdr:nvSpPr>
      <xdr:spPr>
        <a:xfrm>
          <a:off x="9588500" y="106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49378</xdr:rowOff>
    </xdr:from>
    <xdr:to>
      <xdr:col>15</xdr:col>
      <xdr:colOff>180975</xdr:colOff>
      <xdr:row>62</xdr:row>
      <xdr:rowOff>65837</xdr:rowOff>
    </xdr:to>
    <xdr:cxnSp macro="">
      <xdr:nvCxnSpPr>
        <xdr:cNvPr id="198" name="直線コネクタ 197"/>
        <xdr:cNvCxnSpPr/>
      </xdr:nvCxnSpPr>
      <xdr:spPr>
        <a:xfrm flipV="1">
          <a:off x="9639300" y="1067927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133164</xdr:rowOff>
    </xdr:from>
    <xdr:ext cx="469744" cy="259045"/>
    <xdr:sp macro="" textlink="">
      <xdr:nvSpPr>
        <xdr:cNvPr id="199" name="n_1mainValue【体育館・プール】&#10;一人当たり面積"/>
        <xdr:cNvSpPr txBox="1"/>
      </xdr:nvSpPr>
      <xdr:spPr>
        <a:xfrm>
          <a:off x="9391727" y="104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222" name="直線コネクタ 221"/>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223"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224" name="直線コネクタ 22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225"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226" name="直線コネクタ 22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227" name="【福祉施設】&#10;有形固定資産減価償却率平均値テキスト"/>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228" name="フローチャート : 判断 227"/>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229" name="フローチャート : 判断 228"/>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118890</xdr:rowOff>
    </xdr:from>
    <xdr:ext cx="405111" cy="259045"/>
    <xdr:sp macro="" textlink="">
      <xdr:nvSpPr>
        <xdr:cNvPr id="230" name="n_1aveValue【福祉施設】&#10;有形固定資産減価償却率"/>
        <xdr:cNvSpPr txBox="1"/>
      </xdr:nvSpPr>
      <xdr:spPr>
        <a:xfrm>
          <a:off x="3582043"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14732</xdr:rowOff>
    </xdr:from>
    <xdr:to>
      <xdr:col>6</xdr:col>
      <xdr:colOff>561975</xdr:colOff>
      <xdr:row>78</xdr:row>
      <xdr:rowOff>116332</xdr:rowOff>
    </xdr:to>
    <xdr:sp macro="" textlink="">
      <xdr:nvSpPr>
        <xdr:cNvPr id="236" name="円/楕円 235"/>
        <xdr:cNvSpPr/>
      </xdr:nvSpPr>
      <xdr:spPr>
        <a:xfrm>
          <a:off x="4584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101109</xdr:rowOff>
    </xdr:from>
    <xdr:ext cx="405111" cy="259045"/>
    <xdr:sp macro="" textlink="">
      <xdr:nvSpPr>
        <xdr:cNvPr id="237" name="【福祉施設】&#10;有形固定資産減価償却率該当値テキスト"/>
        <xdr:cNvSpPr txBox="1"/>
      </xdr:nvSpPr>
      <xdr:spPr>
        <a:xfrm>
          <a:off x="4724400" y="1330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142748</xdr:rowOff>
    </xdr:from>
    <xdr:to>
      <xdr:col>5</xdr:col>
      <xdr:colOff>409575</xdr:colOff>
      <xdr:row>79</xdr:row>
      <xdr:rowOff>72898</xdr:rowOff>
    </xdr:to>
    <xdr:sp macro="" textlink="">
      <xdr:nvSpPr>
        <xdr:cNvPr id="238" name="円/楕円 237"/>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65532</xdr:rowOff>
    </xdr:from>
    <xdr:to>
      <xdr:col>6</xdr:col>
      <xdr:colOff>511175</xdr:colOff>
      <xdr:row>79</xdr:row>
      <xdr:rowOff>22098</xdr:rowOff>
    </xdr:to>
    <xdr:cxnSp macro="">
      <xdr:nvCxnSpPr>
        <xdr:cNvPr id="239" name="直線コネクタ 238"/>
        <xdr:cNvCxnSpPr/>
      </xdr:nvCxnSpPr>
      <xdr:spPr>
        <a:xfrm flipV="1">
          <a:off x="3797300" y="13438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89425</xdr:rowOff>
    </xdr:from>
    <xdr:ext cx="405111" cy="259045"/>
    <xdr:sp macro="" textlink="">
      <xdr:nvSpPr>
        <xdr:cNvPr id="240" name="n_1mainValue【福祉施設】&#10;有形固定資産減価償却率"/>
        <xdr:cNvSpPr txBox="1"/>
      </xdr:nvSpPr>
      <xdr:spPr>
        <a:xfrm>
          <a:off x="3582043"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1" name="直線コネクタ 25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2" name="テキスト ボックス 25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3" name="直線コネクタ 25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4" name="テキスト ボックス 25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5" name="直線コネクタ 25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6" name="テキスト ボックス 25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7" name="直線コネクタ 25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8" name="テキスト ボックス 25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9" name="直線コネクタ 25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0" name="テキスト ボックス 25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1" name="直線コネクタ 26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2" name="テキスト ボックス 26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266" name="直線コネクタ 265"/>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267"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268" name="直線コネクタ 267"/>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269"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270" name="直線コネクタ 269"/>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58075</xdr:rowOff>
    </xdr:from>
    <xdr:ext cx="469744" cy="259045"/>
    <xdr:sp macro="" textlink="">
      <xdr:nvSpPr>
        <xdr:cNvPr id="271" name="【福祉施設】&#10;一人当たり面積平均値テキスト"/>
        <xdr:cNvSpPr txBox="1"/>
      </xdr:nvSpPr>
      <xdr:spPr>
        <a:xfrm>
          <a:off x="10566400" y="14288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272" name="フローチャート : 判断 271"/>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273" name="フローチャート : 判断 272"/>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274"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84727</xdr:rowOff>
    </xdr:from>
    <xdr:to>
      <xdr:col>15</xdr:col>
      <xdr:colOff>231775</xdr:colOff>
      <xdr:row>86</xdr:row>
      <xdr:rowOff>14877</xdr:rowOff>
    </xdr:to>
    <xdr:sp macro="" textlink="">
      <xdr:nvSpPr>
        <xdr:cNvPr id="280" name="円/楕円 279"/>
        <xdr:cNvSpPr/>
      </xdr:nvSpPr>
      <xdr:spPr>
        <a:xfrm>
          <a:off x="10426700" y="14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171104</xdr:rowOff>
    </xdr:from>
    <xdr:ext cx="469744" cy="259045"/>
    <xdr:sp macro="" textlink="">
      <xdr:nvSpPr>
        <xdr:cNvPr id="281" name="【福祉施設】&#10;一人当たり面積該当値テキスト"/>
        <xdr:cNvSpPr txBox="1"/>
      </xdr:nvSpPr>
      <xdr:spPr>
        <a:xfrm>
          <a:off x="10566400" y="1457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89081</xdr:rowOff>
    </xdr:from>
    <xdr:to>
      <xdr:col>14</xdr:col>
      <xdr:colOff>79375</xdr:colOff>
      <xdr:row>86</xdr:row>
      <xdr:rowOff>19231</xdr:rowOff>
    </xdr:to>
    <xdr:sp macro="" textlink="">
      <xdr:nvSpPr>
        <xdr:cNvPr id="282" name="円/楕円 281"/>
        <xdr:cNvSpPr/>
      </xdr:nvSpPr>
      <xdr:spPr>
        <a:xfrm>
          <a:off x="9588500" y="14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135527</xdr:rowOff>
    </xdr:from>
    <xdr:to>
      <xdr:col>15</xdr:col>
      <xdr:colOff>180975</xdr:colOff>
      <xdr:row>85</xdr:row>
      <xdr:rowOff>139881</xdr:rowOff>
    </xdr:to>
    <xdr:cxnSp macro="">
      <xdr:nvCxnSpPr>
        <xdr:cNvPr id="283" name="直線コネクタ 282"/>
        <xdr:cNvCxnSpPr/>
      </xdr:nvCxnSpPr>
      <xdr:spPr>
        <a:xfrm flipV="1">
          <a:off x="9639300" y="147087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10358</xdr:rowOff>
    </xdr:from>
    <xdr:ext cx="469744" cy="259045"/>
    <xdr:sp macro="" textlink="">
      <xdr:nvSpPr>
        <xdr:cNvPr id="284" name="n_1mainValue【福祉施設】&#10;一人当たり面積"/>
        <xdr:cNvSpPr txBox="1"/>
      </xdr:nvSpPr>
      <xdr:spPr>
        <a:xfrm>
          <a:off x="9391727" y="147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6" name="テキスト ボックス 29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308" name="直線コネクタ 307"/>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309"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310" name="直線コネクタ 30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311"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312" name="直線コネクタ 311"/>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313"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314" name="フローチャート : 判断 313"/>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315" name="フローチャート : 判断 314"/>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2557</xdr:rowOff>
    </xdr:from>
    <xdr:ext cx="405111" cy="259045"/>
    <xdr:sp macro="" textlink="">
      <xdr:nvSpPr>
        <xdr:cNvPr id="316" name="n_1aveValue【市民会館】&#10;有形固定資産減価償却率"/>
        <xdr:cNvSpPr txBox="1"/>
      </xdr:nvSpPr>
      <xdr:spPr>
        <a:xfrm>
          <a:off x="3582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158750</xdr:rowOff>
    </xdr:from>
    <xdr:to>
      <xdr:col>6</xdr:col>
      <xdr:colOff>561975</xdr:colOff>
      <xdr:row>104</xdr:row>
      <xdr:rowOff>88900</xdr:rowOff>
    </xdr:to>
    <xdr:sp macro="" textlink="">
      <xdr:nvSpPr>
        <xdr:cNvPr id="322" name="円/楕円 321"/>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10177</xdr:rowOff>
    </xdr:from>
    <xdr:ext cx="405111" cy="259045"/>
    <xdr:sp macro="" textlink="">
      <xdr:nvSpPr>
        <xdr:cNvPr id="323" name="【市民会館】&#10;有形固定資産減価償却率該当値テキスト"/>
        <xdr:cNvSpPr txBox="1"/>
      </xdr:nvSpPr>
      <xdr:spPr>
        <a:xfrm>
          <a:off x="47244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27305</xdr:rowOff>
    </xdr:from>
    <xdr:to>
      <xdr:col>5</xdr:col>
      <xdr:colOff>409575</xdr:colOff>
      <xdr:row>104</xdr:row>
      <xdr:rowOff>128905</xdr:rowOff>
    </xdr:to>
    <xdr:sp macro="" textlink="">
      <xdr:nvSpPr>
        <xdr:cNvPr id="324" name="円/楕円 323"/>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38100</xdr:rowOff>
    </xdr:from>
    <xdr:to>
      <xdr:col>6</xdr:col>
      <xdr:colOff>511175</xdr:colOff>
      <xdr:row>104</xdr:row>
      <xdr:rowOff>78105</xdr:rowOff>
    </xdr:to>
    <xdr:cxnSp macro="">
      <xdr:nvCxnSpPr>
        <xdr:cNvPr id="325" name="直線コネクタ 324"/>
        <xdr:cNvCxnSpPr/>
      </xdr:nvCxnSpPr>
      <xdr:spPr>
        <a:xfrm flipV="1">
          <a:off x="3797300" y="17868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120032</xdr:rowOff>
    </xdr:from>
    <xdr:ext cx="405111" cy="259045"/>
    <xdr:sp macro="" textlink="">
      <xdr:nvSpPr>
        <xdr:cNvPr id="326" name="n_1mainValue【市民会館】&#10;有形固定資産減価償却率"/>
        <xdr:cNvSpPr txBox="1"/>
      </xdr:nvSpPr>
      <xdr:spPr>
        <a:xfrm>
          <a:off x="3582043"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7" name="テキスト ボックス 33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38" name="直線コネクタ 3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39" name="テキスト ボックス 33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0" name="直線コネクタ 3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1" name="テキスト ボックス 34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2" name="直線コネクタ 3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3" name="テキスト ボックス 34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4" name="直線コネクタ 3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5" name="テキスト ボックス 34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349" name="直線コネクタ 348"/>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350"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351" name="直線コネクタ 350"/>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352"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353" name="直線コネクタ 352"/>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100855</xdr:rowOff>
    </xdr:from>
    <xdr:ext cx="469744" cy="259045"/>
    <xdr:sp macro="" textlink="">
      <xdr:nvSpPr>
        <xdr:cNvPr id="354" name="【市民会館】&#10;一人当たり面積平均値テキスト"/>
        <xdr:cNvSpPr txBox="1"/>
      </xdr:nvSpPr>
      <xdr:spPr>
        <a:xfrm>
          <a:off x="10566400" y="1827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355" name="フローチャート : 判断 354"/>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356" name="フローチャート : 判断 355"/>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357"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39115</xdr:rowOff>
    </xdr:from>
    <xdr:to>
      <xdr:col>15</xdr:col>
      <xdr:colOff>231775</xdr:colOff>
      <xdr:row>108</xdr:row>
      <xdr:rowOff>140715</xdr:rowOff>
    </xdr:to>
    <xdr:sp macro="" textlink="">
      <xdr:nvSpPr>
        <xdr:cNvPr id="363" name="円/楕円 362"/>
        <xdr:cNvSpPr/>
      </xdr:nvSpPr>
      <xdr:spPr>
        <a:xfrm>
          <a:off x="104267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125492</xdr:rowOff>
    </xdr:from>
    <xdr:ext cx="469744" cy="259045"/>
    <xdr:sp macro="" textlink="">
      <xdr:nvSpPr>
        <xdr:cNvPr id="364" name="【市民会館】&#10;一人当たり面積該当値テキスト"/>
        <xdr:cNvSpPr txBox="1"/>
      </xdr:nvSpPr>
      <xdr:spPr>
        <a:xfrm>
          <a:off x="10566400" y="184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107696</xdr:rowOff>
    </xdr:from>
    <xdr:to>
      <xdr:col>14</xdr:col>
      <xdr:colOff>79375</xdr:colOff>
      <xdr:row>109</xdr:row>
      <xdr:rowOff>37846</xdr:rowOff>
    </xdr:to>
    <xdr:sp macro="" textlink="">
      <xdr:nvSpPr>
        <xdr:cNvPr id="365" name="円/楕円 364"/>
        <xdr:cNvSpPr/>
      </xdr:nvSpPr>
      <xdr:spPr>
        <a:xfrm>
          <a:off x="9588500" y="186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89915</xdr:rowOff>
    </xdr:from>
    <xdr:to>
      <xdr:col>15</xdr:col>
      <xdr:colOff>180975</xdr:colOff>
      <xdr:row>108</xdr:row>
      <xdr:rowOff>158496</xdr:rowOff>
    </xdr:to>
    <xdr:cxnSp macro="">
      <xdr:nvCxnSpPr>
        <xdr:cNvPr id="366" name="直線コネクタ 365"/>
        <xdr:cNvCxnSpPr/>
      </xdr:nvCxnSpPr>
      <xdr:spPr>
        <a:xfrm flipV="1">
          <a:off x="9639300" y="186065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109</xdr:row>
      <xdr:rowOff>28973</xdr:rowOff>
    </xdr:from>
    <xdr:ext cx="469744" cy="259045"/>
    <xdr:sp macro="" textlink="">
      <xdr:nvSpPr>
        <xdr:cNvPr id="367" name="n_1mainValue【市民会館】&#10;一人当たり面積"/>
        <xdr:cNvSpPr txBox="1"/>
      </xdr:nvSpPr>
      <xdr:spPr>
        <a:xfrm>
          <a:off x="9391727" y="187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5" name="正方形/長方形 3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0" name="テキスト ボックス 4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1" name="直線コネクタ 4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2" name="テキスト ボックス 41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3" name="直線コネクタ 4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4" name="テキスト ボックス 4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5" name="直線コネクタ 4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6" name="テキスト ボックス 4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7" name="直線コネクタ 4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18" name="テキスト ボックス 4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22" name="直線コネクタ 421"/>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23"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24" name="直線コネクタ 423"/>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25"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26" name="直線コネクタ 425"/>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27"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28" name="フローチャート : 判断 427"/>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29" name="フローチャート : 判断 428"/>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430" name="n_1aveValue【消防施設】&#10;有形固定資産減価償却率"/>
        <xdr:cNvSpPr txBox="1"/>
      </xdr:nvSpPr>
      <xdr:spPr>
        <a:xfrm>
          <a:off x="15266043"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14732</xdr:rowOff>
    </xdr:from>
    <xdr:to>
      <xdr:col>23</xdr:col>
      <xdr:colOff>568325</xdr:colOff>
      <xdr:row>80</xdr:row>
      <xdr:rowOff>116332</xdr:rowOff>
    </xdr:to>
    <xdr:sp macro="" textlink="">
      <xdr:nvSpPr>
        <xdr:cNvPr id="436" name="円/楕円 435"/>
        <xdr:cNvSpPr/>
      </xdr:nvSpPr>
      <xdr:spPr>
        <a:xfrm>
          <a:off x="16268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37609</xdr:rowOff>
    </xdr:from>
    <xdr:ext cx="405111" cy="259045"/>
    <xdr:sp macro="" textlink="">
      <xdr:nvSpPr>
        <xdr:cNvPr id="437" name="【消防施設】&#10;有形固定資産減価償却率該当値テキスト"/>
        <xdr:cNvSpPr txBox="1"/>
      </xdr:nvSpPr>
      <xdr:spPr>
        <a:xfrm>
          <a:off x="164084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62737</xdr:rowOff>
    </xdr:from>
    <xdr:to>
      <xdr:col>22</xdr:col>
      <xdr:colOff>415925</xdr:colOff>
      <xdr:row>80</xdr:row>
      <xdr:rowOff>164337</xdr:rowOff>
    </xdr:to>
    <xdr:sp macro="" textlink="">
      <xdr:nvSpPr>
        <xdr:cNvPr id="438" name="円/楕円 437"/>
        <xdr:cNvSpPr/>
      </xdr:nvSpPr>
      <xdr:spPr>
        <a:xfrm>
          <a:off x="15430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65532</xdr:rowOff>
    </xdr:from>
    <xdr:to>
      <xdr:col>23</xdr:col>
      <xdr:colOff>517525</xdr:colOff>
      <xdr:row>80</xdr:row>
      <xdr:rowOff>113537</xdr:rowOff>
    </xdr:to>
    <xdr:cxnSp macro="">
      <xdr:nvCxnSpPr>
        <xdr:cNvPr id="439" name="直線コネクタ 438"/>
        <xdr:cNvCxnSpPr/>
      </xdr:nvCxnSpPr>
      <xdr:spPr>
        <a:xfrm flipV="1">
          <a:off x="15481300" y="1378153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9414</xdr:rowOff>
    </xdr:from>
    <xdr:ext cx="405111" cy="259045"/>
    <xdr:sp macro="" textlink="">
      <xdr:nvSpPr>
        <xdr:cNvPr id="440" name="n_1mainValue【消防施設】&#10;有形固定資産減価償却率"/>
        <xdr:cNvSpPr txBox="1"/>
      </xdr:nvSpPr>
      <xdr:spPr>
        <a:xfrm>
          <a:off x="15266043"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1" name="直線コネクタ 4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2" name="テキスト ボックス 4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3" name="直線コネクタ 4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4" name="テキスト ボックス 4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5" name="直線コネクタ 4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6" name="テキスト ボックス 4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7" name="直線コネクタ 4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8" name="テキスト ボックス 4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59" name="直線コネクタ 4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0" name="テキスト ボックス 4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1" name="直線コネクタ 4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2" name="テキスト ボックス 4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466" name="直線コネクタ 465"/>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467"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468" name="直線コネクタ 467"/>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469"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470" name="直線コネクタ 469"/>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99984</xdr:rowOff>
    </xdr:from>
    <xdr:ext cx="469744" cy="259045"/>
    <xdr:sp macro="" textlink="">
      <xdr:nvSpPr>
        <xdr:cNvPr id="471" name="【消防施設】&#10;一人当たり面積平均値テキスト"/>
        <xdr:cNvSpPr txBox="1"/>
      </xdr:nvSpPr>
      <xdr:spPr>
        <a:xfrm>
          <a:off x="22250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472" name="フローチャート : 判断 47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473" name="フローチャート : 判断 472"/>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474"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5" name="テキスト ボックス 4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6" name="テキスト ボックス 4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7" name="テキスト ボックス 4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8" name="テキスト ボックス 4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9" name="テキスト ボックス 4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122827</xdr:rowOff>
    </xdr:from>
    <xdr:to>
      <xdr:col>32</xdr:col>
      <xdr:colOff>238125</xdr:colOff>
      <xdr:row>84</xdr:row>
      <xdr:rowOff>52977</xdr:rowOff>
    </xdr:to>
    <xdr:sp macro="" textlink="">
      <xdr:nvSpPr>
        <xdr:cNvPr id="480" name="円/楕円 479"/>
        <xdr:cNvSpPr/>
      </xdr:nvSpPr>
      <xdr:spPr>
        <a:xfrm>
          <a:off x="22110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101254</xdr:rowOff>
    </xdr:from>
    <xdr:ext cx="469744" cy="259045"/>
    <xdr:sp macro="" textlink="">
      <xdr:nvSpPr>
        <xdr:cNvPr id="481" name="【消防施設】&#10;一人当たり面積該当値テキスト"/>
        <xdr:cNvSpPr txBox="1"/>
      </xdr:nvSpPr>
      <xdr:spPr>
        <a:xfrm>
          <a:off x="22250400"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482" name="円/楕円 48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2177</xdr:rowOff>
    </xdr:from>
    <xdr:to>
      <xdr:col>32</xdr:col>
      <xdr:colOff>187325</xdr:colOff>
      <xdr:row>84</xdr:row>
      <xdr:rowOff>15239</xdr:rowOff>
    </xdr:to>
    <xdr:cxnSp macro="">
      <xdr:nvCxnSpPr>
        <xdr:cNvPr id="483" name="直線コネクタ 482"/>
        <xdr:cNvCxnSpPr/>
      </xdr:nvCxnSpPr>
      <xdr:spPr>
        <a:xfrm flipV="1">
          <a:off x="21323300" y="144039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57166</xdr:rowOff>
    </xdr:from>
    <xdr:ext cx="469744" cy="259045"/>
    <xdr:sp macro="" textlink="">
      <xdr:nvSpPr>
        <xdr:cNvPr id="484"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5" name="直線コネクタ 4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6" name="テキスト ボックス 4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7" name="直線コネクタ 4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8" name="テキスト ボックス 4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9" name="直線コネクタ 4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0" name="テキスト ボックス 4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1" name="直線コネクタ 5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2" name="テキスト ボックス 5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3" name="直線コネクタ 5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4" name="テキスト ボックス 5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5" name="直線コネクタ 5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6" name="テキスト ボックス 5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10" name="直線コネクタ 509"/>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11"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12" name="直線コネクタ 51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13"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14" name="直線コネクタ 513"/>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15"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16" name="フローチャート : 判断 51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17" name="フローチャート : 判断 516"/>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518"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17236</xdr:rowOff>
    </xdr:from>
    <xdr:to>
      <xdr:col>23</xdr:col>
      <xdr:colOff>568325</xdr:colOff>
      <xdr:row>101</xdr:row>
      <xdr:rowOff>118836</xdr:rowOff>
    </xdr:to>
    <xdr:sp macro="" textlink="">
      <xdr:nvSpPr>
        <xdr:cNvPr id="524" name="円/楕円 523"/>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40113</xdr:rowOff>
    </xdr:from>
    <xdr:ext cx="405111" cy="259045"/>
    <xdr:sp macro="" textlink="">
      <xdr:nvSpPr>
        <xdr:cNvPr id="525" name="【庁舎】&#10;有形固定資産減価償却率該当値テキスト"/>
        <xdr:cNvSpPr txBox="1"/>
      </xdr:nvSpPr>
      <xdr:spPr>
        <a:xfrm>
          <a:off x="164084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49893</xdr:rowOff>
    </xdr:from>
    <xdr:to>
      <xdr:col>22</xdr:col>
      <xdr:colOff>415925</xdr:colOff>
      <xdr:row>101</xdr:row>
      <xdr:rowOff>151493</xdr:rowOff>
    </xdr:to>
    <xdr:sp macro="" textlink="">
      <xdr:nvSpPr>
        <xdr:cNvPr id="526" name="円/楕円 525"/>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68036</xdr:rowOff>
    </xdr:from>
    <xdr:to>
      <xdr:col>23</xdr:col>
      <xdr:colOff>517525</xdr:colOff>
      <xdr:row>101</xdr:row>
      <xdr:rowOff>100693</xdr:rowOff>
    </xdr:to>
    <xdr:cxnSp macro="">
      <xdr:nvCxnSpPr>
        <xdr:cNvPr id="527" name="直線コネクタ 526"/>
        <xdr:cNvCxnSpPr/>
      </xdr:nvCxnSpPr>
      <xdr:spPr>
        <a:xfrm flipV="1">
          <a:off x="15481300" y="1738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168020</xdr:rowOff>
    </xdr:from>
    <xdr:ext cx="405111" cy="259045"/>
    <xdr:sp macro="" textlink="">
      <xdr:nvSpPr>
        <xdr:cNvPr id="528" name="n_1mainValue【庁舎】&#10;有形固定資産減価償却率"/>
        <xdr:cNvSpPr txBox="1"/>
      </xdr:nvSpPr>
      <xdr:spPr>
        <a:xfrm>
          <a:off x="15266043"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9" name="テキスト ボックス 5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0" name="直線コネクタ 5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1" name="テキスト ボックス 5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2" name="直線コネクタ 5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3" name="テキスト ボックス 5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4" name="直線コネクタ 5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5" name="テキスト ボックス 5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6" name="直線コネクタ 5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7" name="テキスト ボックス 5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8" name="直線コネクタ 5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9" name="テキスト ボックス 5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53" name="直線コネクタ 552"/>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54"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55" name="直線コネクタ 554"/>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56"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57" name="直線コネクタ 556"/>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100347</xdr:rowOff>
    </xdr:from>
    <xdr:ext cx="469744" cy="259045"/>
    <xdr:sp macro="" textlink="">
      <xdr:nvSpPr>
        <xdr:cNvPr id="558" name="【庁舎】&#10;一人当たり面積平均値テキスト"/>
        <xdr:cNvSpPr txBox="1"/>
      </xdr:nvSpPr>
      <xdr:spPr>
        <a:xfrm>
          <a:off x="22250400" y="1810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59" name="フローチャート : 判断 558"/>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60" name="フローチャート : 判断 559"/>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561"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163830</xdr:rowOff>
    </xdr:from>
    <xdr:to>
      <xdr:col>32</xdr:col>
      <xdr:colOff>238125</xdr:colOff>
      <xdr:row>107</xdr:row>
      <xdr:rowOff>93980</xdr:rowOff>
    </xdr:to>
    <xdr:sp macro="" textlink="">
      <xdr:nvSpPr>
        <xdr:cNvPr id="567" name="円/楕円 566"/>
        <xdr:cNvSpPr/>
      </xdr:nvSpPr>
      <xdr:spPr>
        <a:xfrm>
          <a:off x="221107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142257</xdr:rowOff>
    </xdr:from>
    <xdr:ext cx="469744" cy="259045"/>
    <xdr:sp macro="" textlink="">
      <xdr:nvSpPr>
        <xdr:cNvPr id="568" name="【庁舎】&#10;一人当たり面積該当値テキスト"/>
        <xdr:cNvSpPr txBox="1"/>
      </xdr:nvSpPr>
      <xdr:spPr>
        <a:xfrm>
          <a:off x="22250400"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0.521</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7620</xdr:rowOff>
    </xdr:from>
    <xdr:to>
      <xdr:col>31</xdr:col>
      <xdr:colOff>85725</xdr:colOff>
      <xdr:row>106</xdr:row>
      <xdr:rowOff>109220</xdr:rowOff>
    </xdr:to>
    <xdr:sp macro="" textlink="">
      <xdr:nvSpPr>
        <xdr:cNvPr id="569" name="円/楕円 568"/>
        <xdr:cNvSpPr/>
      </xdr:nvSpPr>
      <xdr:spPr>
        <a:xfrm>
          <a:off x="21272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58420</xdr:rowOff>
    </xdr:from>
    <xdr:to>
      <xdr:col>32</xdr:col>
      <xdr:colOff>187325</xdr:colOff>
      <xdr:row>107</xdr:row>
      <xdr:rowOff>43180</xdr:rowOff>
    </xdr:to>
    <xdr:cxnSp macro="">
      <xdr:nvCxnSpPr>
        <xdr:cNvPr id="570" name="直線コネクタ 569"/>
        <xdr:cNvCxnSpPr/>
      </xdr:nvCxnSpPr>
      <xdr:spPr>
        <a:xfrm>
          <a:off x="21323300" y="182321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100347</xdr:rowOff>
    </xdr:from>
    <xdr:ext cx="469744" cy="259045"/>
    <xdr:sp macro="" textlink="">
      <xdr:nvSpPr>
        <xdr:cNvPr id="571" name="n_1mainValue【庁舎】&#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体育館・プール、福祉施設、市民会館、庁舎とも類似団体と比べ老朽化が進んでいる状況です。特に庁舎に関しては、８２．０となっており老朽化が進んでいるのに加え、浸水区域内にあるため、今後移転する検討に入っている段階で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3972561</v>
      </c>
      <c r="BO4" s="381"/>
      <c r="BP4" s="381"/>
      <c r="BQ4" s="381"/>
      <c r="BR4" s="381"/>
      <c r="BS4" s="381"/>
      <c r="BT4" s="381"/>
      <c r="BU4" s="382"/>
      <c r="BV4" s="380">
        <v>3689367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24.8</v>
      </c>
      <c r="CU4" s="387"/>
      <c r="CV4" s="387"/>
      <c r="CW4" s="387"/>
      <c r="CX4" s="387"/>
      <c r="CY4" s="387"/>
      <c r="CZ4" s="387"/>
      <c r="DA4" s="388"/>
      <c r="DB4" s="386">
        <v>20.5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3440325</v>
      </c>
      <c r="BO5" s="418"/>
      <c r="BP5" s="418"/>
      <c r="BQ5" s="418"/>
      <c r="BR5" s="418"/>
      <c r="BS5" s="418"/>
      <c r="BT5" s="418"/>
      <c r="BU5" s="419"/>
      <c r="BV5" s="417">
        <v>3235558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90.8</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532236</v>
      </c>
      <c r="BO6" s="418"/>
      <c r="BP6" s="418"/>
      <c r="BQ6" s="418"/>
      <c r="BR6" s="418"/>
      <c r="BS6" s="418"/>
      <c r="BT6" s="418"/>
      <c r="BU6" s="419"/>
      <c r="BV6" s="417">
        <v>453809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94.6</v>
      </c>
      <c r="CU6" s="455"/>
      <c r="CV6" s="455"/>
      <c r="CW6" s="455"/>
      <c r="CX6" s="455"/>
      <c r="CY6" s="455"/>
      <c r="CZ6" s="455"/>
      <c r="DA6" s="456"/>
      <c r="DB6" s="454">
        <v>92.1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14460</v>
      </c>
      <c r="BO7" s="418"/>
      <c r="BP7" s="418"/>
      <c r="BQ7" s="418"/>
      <c r="BR7" s="418"/>
      <c r="BS7" s="418"/>
      <c r="BT7" s="418"/>
      <c r="BU7" s="419"/>
      <c r="BV7" s="417">
        <v>26285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2087139</v>
      </c>
      <c r="CU7" s="418"/>
      <c r="CV7" s="418"/>
      <c r="CW7" s="418"/>
      <c r="CX7" s="418"/>
      <c r="CY7" s="418"/>
      <c r="CZ7" s="418"/>
      <c r="DA7" s="419"/>
      <c r="DB7" s="417">
        <v>2083809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517776</v>
      </c>
      <c r="BO8" s="418"/>
      <c r="BP8" s="418"/>
      <c r="BQ8" s="418"/>
      <c r="BR8" s="418"/>
      <c r="BS8" s="418"/>
      <c r="BT8" s="418"/>
      <c r="BU8" s="419"/>
      <c r="BV8" s="417">
        <v>427524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4259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90252</v>
      </c>
      <c r="BO9" s="418"/>
      <c r="BP9" s="418"/>
      <c r="BQ9" s="418"/>
      <c r="BR9" s="418"/>
      <c r="BS9" s="418"/>
      <c r="BT9" s="418"/>
      <c r="BU9" s="419"/>
      <c r="BV9" s="417">
        <v>-45427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15.4</v>
      </c>
      <c r="CU9" s="415"/>
      <c r="CV9" s="415"/>
      <c r="CW9" s="415"/>
      <c r="CX9" s="415"/>
      <c r="CY9" s="415"/>
      <c r="CZ9" s="415"/>
      <c r="DA9" s="416"/>
      <c r="DB9" s="414">
        <v>13.6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4826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240000</v>
      </c>
      <c r="BO10" s="418"/>
      <c r="BP10" s="418"/>
      <c r="BQ10" s="418"/>
      <c r="BR10" s="418"/>
      <c r="BS10" s="418"/>
      <c r="BT10" s="418"/>
      <c r="BU10" s="419"/>
      <c r="BV10" s="417">
        <v>200000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4379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240000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4343</v>
      </c>
      <c r="S13" s="499"/>
      <c r="T13" s="499"/>
      <c r="U13" s="499"/>
      <c r="V13" s="500"/>
      <c r="W13" s="433" t="s">
        <v>124</v>
      </c>
      <c r="X13" s="434"/>
      <c r="Y13" s="434"/>
      <c r="Z13" s="434"/>
      <c r="AA13" s="434"/>
      <c r="AB13" s="424"/>
      <c r="AC13" s="468">
        <v>263</v>
      </c>
      <c r="AD13" s="469"/>
      <c r="AE13" s="469"/>
      <c r="AF13" s="469"/>
      <c r="AG13" s="508"/>
      <c r="AH13" s="468">
        <v>326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90252</v>
      </c>
      <c r="BO13" s="418"/>
      <c r="BP13" s="418"/>
      <c r="BQ13" s="418"/>
      <c r="BR13" s="418"/>
      <c r="BS13" s="418"/>
      <c r="BT13" s="418"/>
      <c r="BU13" s="419"/>
      <c r="BV13" s="417">
        <v>154573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4474</v>
      </c>
      <c r="S14" s="499"/>
      <c r="T14" s="499"/>
      <c r="U14" s="499"/>
      <c r="V14" s="500"/>
      <c r="W14" s="407"/>
      <c r="X14" s="408"/>
      <c r="Y14" s="408"/>
      <c r="Z14" s="408"/>
      <c r="AA14" s="408"/>
      <c r="AB14" s="397"/>
      <c r="AC14" s="501">
        <v>14.3</v>
      </c>
      <c r="AD14" s="502"/>
      <c r="AE14" s="502"/>
      <c r="AF14" s="502"/>
      <c r="AG14" s="503"/>
      <c r="AH14" s="501">
        <v>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72.5</v>
      </c>
      <c r="CU14" s="513"/>
      <c r="CV14" s="513"/>
      <c r="CW14" s="513"/>
      <c r="CX14" s="513"/>
      <c r="CY14" s="513"/>
      <c r="CZ14" s="513"/>
      <c r="DA14" s="514"/>
      <c r="DB14" s="512">
        <v>66.8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4437</v>
      </c>
      <c r="S15" s="499"/>
      <c r="T15" s="499"/>
      <c r="U15" s="499"/>
      <c r="V15" s="500"/>
      <c r="W15" s="433" t="s">
        <v>131</v>
      </c>
      <c r="X15" s="434"/>
      <c r="Y15" s="434"/>
      <c r="Z15" s="434"/>
      <c r="AA15" s="434"/>
      <c r="AB15" s="424"/>
      <c r="AC15" s="468">
        <v>360</v>
      </c>
      <c r="AD15" s="469"/>
      <c r="AE15" s="469"/>
      <c r="AF15" s="469"/>
      <c r="AG15" s="508"/>
      <c r="AH15" s="468">
        <v>412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351216</v>
      </c>
      <c r="BO15" s="381"/>
      <c r="BP15" s="381"/>
      <c r="BQ15" s="381"/>
      <c r="BR15" s="381"/>
      <c r="BS15" s="381"/>
      <c r="BT15" s="381"/>
      <c r="BU15" s="382"/>
      <c r="BV15" s="380">
        <v>351076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19.600000000000001</v>
      </c>
      <c r="AD16" s="502"/>
      <c r="AE16" s="502"/>
      <c r="AF16" s="502"/>
      <c r="AG16" s="503"/>
      <c r="AH16" s="501">
        <v>20.2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1919684</v>
      </c>
      <c r="BO16" s="418"/>
      <c r="BP16" s="418"/>
      <c r="BQ16" s="418"/>
      <c r="BR16" s="418"/>
      <c r="BS16" s="418"/>
      <c r="BT16" s="418"/>
      <c r="BU16" s="419"/>
      <c r="BV16" s="417">
        <v>1892060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1217</v>
      </c>
      <c r="AD17" s="469"/>
      <c r="AE17" s="469"/>
      <c r="AF17" s="469"/>
      <c r="AG17" s="508"/>
      <c r="AH17" s="468">
        <v>1301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436450</v>
      </c>
      <c r="BO17" s="418"/>
      <c r="BP17" s="418"/>
      <c r="BQ17" s="418"/>
      <c r="BR17" s="418"/>
      <c r="BS17" s="418"/>
      <c r="BT17" s="418"/>
      <c r="BU17" s="419"/>
      <c r="BV17" s="417">
        <v>436654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56.62</v>
      </c>
      <c r="M18" s="530"/>
      <c r="N18" s="530"/>
      <c r="O18" s="530"/>
      <c r="P18" s="530"/>
      <c r="Q18" s="530"/>
      <c r="R18" s="531"/>
      <c r="S18" s="531"/>
      <c r="T18" s="531"/>
      <c r="U18" s="531"/>
      <c r="V18" s="532"/>
      <c r="W18" s="435"/>
      <c r="X18" s="436"/>
      <c r="Y18" s="436"/>
      <c r="Z18" s="436"/>
      <c r="AA18" s="436"/>
      <c r="AB18" s="427"/>
      <c r="AC18" s="533">
        <v>66.099999999999994</v>
      </c>
      <c r="AD18" s="534"/>
      <c r="AE18" s="534"/>
      <c r="AF18" s="534"/>
      <c r="AG18" s="535"/>
      <c r="AH18" s="533">
        <v>63.8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1888595</v>
      </c>
      <c r="BO18" s="418"/>
      <c r="BP18" s="418"/>
      <c r="BQ18" s="418"/>
      <c r="BR18" s="418"/>
      <c r="BS18" s="418"/>
      <c r="BT18" s="418"/>
      <c r="BU18" s="419"/>
      <c r="BV18" s="417">
        <v>1831884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2975084</v>
      </c>
      <c r="BO19" s="418"/>
      <c r="BP19" s="418"/>
      <c r="BQ19" s="418"/>
      <c r="BR19" s="418"/>
      <c r="BS19" s="418"/>
      <c r="BT19" s="418"/>
      <c r="BU19" s="419"/>
      <c r="BV19" s="417">
        <v>2919753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1871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4656336</v>
      </c>
      <c r="BO23" s="418"/>
      <c r="BP23" s="418"/>
      <c r="BQ23" s="418"/>
      <c r="BR23" s="418"/>
      <c r="BS23" s="418"/>
      <c r="BT23" s="418"/>
      <c r="BU23" s="419"/>
      <c r="BV23" s="417">
        <v>4631164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3840</v>
      </c>
      <c r="R24" s="469"/>
      <c r="S24" s="469"/>
      <c r="T24" s="469"/>
      <c r="U24" s="469"/>
      <c r="V24" s="508"/>
      <c r="W24" s="563"/>
      <c r="X24" s="551"/>
      <c r="Y24" s="552"/>
      <c r="Z24" s="467" t="s">
        <v>154</v>
      </c>
      <c r="AA24" s="447"/>
      <c r="AB24" s="447"/>
      <c r="AC24" s="447"/>
      <c r="AD24" s="447"/>
      <c r="AE24" s="447"/>
      <c r="AF24" s="447"/>
      <c r="AG24" s="448"/>
      <c r="AH24" s="468">
        <v>65</v>
      </c>
      <c r="AI24" s="469"/>
      <c r="AJ24" s="469"/>
      <c r="AK24" s="469"/>
      <c r="AL24" s="508"/>
      <c r="AM24" s="468">
        <v>202085</v>
      </c>
      <c r="AN24" s="469"/>
      <c r="AO24" s="469"/>
      <c r="AP24" s="469"/>
      <c r="AQ24" s="469"/>
      <c r="AR24" s="508"/>
      <c r="AS24" s="468">
        <v>3109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2419879</v>
      </c>
      <c r="BO24" s="418"/>
      <c r="BP24" s="418"/>
      <c r="BQ24" s="418"/>
      <c r="BR24" s="418"/>
      <c r="BS24" s="418"/>
      <c r="BT24" s="418"/>
      <c r="BU24" s="419"/>
      <c r="BV24" s="417">
        <v>2532935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5535</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4977</v>
      </c>
      <c r="R26" s="469"/>
      <c r="S26" s="469"/>
      <c r="T26" s="469"/>
      <c r="U26" s="469"/>
      <c r="V26" s="508"/>
      <c r="W26" s="563"/>
      <c r="X26" s="551"/>
      <c r="Y26" s="552"/>
      <c r="Z26" s="467" t="s">
        <v>160</v>
      </c>
      <c r="AA26" s="573"/>
      <c r="AB26" s="573"/>
      <c r="AC26" s="573"/>
      <c r="AD26" s="573"/>
      <c r="AE26" s="573"/>
      <c r="AF26" s="573"/>
      <c r="AG26" s="574"/>
      <c r="AH26" s="468">
        <v>5</v>
      </c>
      <c r="AI26" s="469"/>
      <c r="AJ26" s="469"/>
      <c r="AK26" s="469"/>
      <c r="AL26" s="508"/>
      <c r="AM26" s="468">
        <v>16190</v>
      </c>
      <c r="AN26" s="469"/>
      <c r="AO26" s="469"/>
      <c r="AP26" s="469"/>
      <c r="AQ26" s="469"/>
      <c r="AR26" s="508"/>
      <c r="AS26" s="468">
        <v>3238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2690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2310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910129</v>
      </c>
      <c r="BO28" s="381"/>
      <c r="BP28" s="381"/>
      <c r="BQ28" s="381"/>
      <c r="BR28" s="381"/>
      <c r="BS28" s="381"/>
      <c r="BT28" s="381"/>
      <c r="BU28" s="382"/>
      <c r="BV28" s="380">
        <v>910129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6</v>
      </c>
      <c r="M29" s="469"/>
      <c r="N29" s="469"/>
      <c r="O29" s="469"/>
      <c r="P29" s="508"/>
      <c r="Q29" s="468">
        <v>1920</v>
      </c>
      <c r="R29" s="469"/>
      <c r="S29" s="469"/>
      <c r="T29" s="469"/>
      <c r="U29" s="469"/>
      <c r="V29" s="508"/>
      <c r="W29" s="564"/>
      <c r="X29" s="565"/>
      <c r="Y29" s="566"/>
      <c r="Z29" s="467" t="s">
        <v>170</v>
      </c>
      <c r="AA29" s="447"/>
      <c r="AB29" s="447"/>
      <c r="AC29" s="447"/>
      <c r="AD29" s="447"/>
      <c r="AE29" s="447"/>
      <c r="AF29" s="447"/>
      <c r="AG29" s="448"/>
      <c r="AH29" s="468">
        <v>65</v>
      </c>
      <c r="AI29" s="469"/>
      <c r="AJ29" s="469"/>
      <c r="AK29" s="469"/>
      <c r="AL29" s="508"/>
      <c r="AM29" s="468">
        <v>202085</v>
      </c>
      <c r="AN29" s="469"/>
      <c r="AO29" s="469"/>
      <c r="AP29" s="469"/>
      <c r="AQ29" s="469"/>
      <c r="AR29" s="508"/>
      <c r="AS29" s="468">
        <v>3109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141817</v>
      </c>
      <c r="BO29" s="418"/>
      <c r="BP29" s="418"/>
      <c r="BQ29" s="418"/>
      <c r="BR29" s="418"/>
      <c r="BS29" s="418"/>
      <c r="BT29" s="418"/>
      <c r="BU29" s="419"/>
      <c r="BV29" s="417">
        <v>141789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5750</v>
      </c>
      <c r="BO30" s="587"/>
      <c r="BP30" s="587"/>
      <c r="BQ30" s="587"/>
      <c r="BR30" s="587"/>
      <c r="BS30" s="587"/>
      <c r="BT30" s="587"/>
      <c r="BU30" s="588"/>
      <c r="BV30" s="586">
        <v>5749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牟岐町国民健康保険特別会計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牟岐町上水道事業会計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牟岐町出羽島簡易水道特別会計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徳島県市町村総合事務組合　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牟岐町青少年健全育成センター特別会計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牟岐町介護保険特別会計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徳島県市町村総合事務組合　徳島滞納整理機構特別会計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後期高齢者医療広域連合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牟岐町後期高齢者医療特別会計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徳島県市町村議会議員公務災害補償等組合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徳島県後期高齢者医療広域連合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徳島県後期高齢者医療広域連合　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海部老人ホーム町村組合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海部消防組合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海部郡衛生処理事務組合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海部郡特別養護老人ホーム事務組合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322212</v>
      </c>
      <c r="S5" s="615"/>
      <c r="T5" s="615"/>
      <c r="U5" s="615"/>
      <c r="V5" s="615"/>
      <c r="W5" s="615"/>
      <c r="X5" s="615"/>
      <c r="Y5" s="616"/>
      <c r="Z5" s="617">
        <v>8.1</v>
      </c>
      <c r="AA5" s="617"/>
      <c r="AB5" s="617"/>
      <c r="AC5" s="617"/>
      <c r="AD5" s="618">
        <v>322212</v>
      </c>
      <c r="AE5" s="618"/>
      <c r="AF5" s="618"/>
      <c r="AG5" s="618"/>
      <c r="AH5" s="618"/>
      <c r="AI5" s="618"/>
      <c r="AJ5" s="618"/>
      <c r="AK5" s="618"/>
      <c r="AL5" s="619">
        <v>16.100000000000001</v>
      </c>
      <c r="AM5" s="620"/>
      <c r="AN5" s="620"/>
      <c r="AO5" s="621"/>
      <c r="AP5" s="611" t="s">
        <v>209</v>
      </c>
      <c r="AQ5" s="612"/>
      <c r="AR5" s="612"/>
      <c r="AS5" s="612"/>
      <c r="AT5" s="612"/>
      <c r="AU5" s="612"/>
      <c r="AV5" s="612"/>
      <c r="AW5" s="612"/>
      <c r="AX5" s="612"/>
      <c r="AY5" s="612"/>
      <c r="AZ5" s="612"/>
      <c r="BA5" s="612"/>
      <c r="BB5" s="612"/>
      <c r="BC5" s="612"/>
      <c r="BD5" s="612"/>
      <c r="BE5" s="612"/>
      <c r="BF5" s="613"/>
      <c r="BG5" s="625">
        <v>322212</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24715</v>
      </c>
      <c r="S6" s="626"/>
      <c r="T6" s="626"/>
      <c r="U6" s="626"/>
      <c r="V6" s="626"/>
      <c r="W6" s="626"/>
      <c r="X6" s="626"/>
      <c r="Y6" s="627"/>
      <c r="Z6" s="628">
        <v>0.6</v>
      </c>
      <c r="AA6" s="628"/>
      <c r="AB6" s="628"/>
      <c r="AC6" s="628"/>
      <c r="AD6" s="629">
        <v>24715</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322212</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45515</v>
      </c>
      <c r="CS6" s="626"/>
      <c r="CT6" s="626"/>
      <c r="CU6" s="626"/>
      <c r="CV6" s="626"/>
      <c r="CW6" s="626"/>
      <c r="CX6" s="626"/>
      <c r="CY6" s="627"/>
      <c r="CZ6" s="628">
        <v>1.3</v>
      </c>
      <c r="DA6" s="628"/>
      <c r="DB6" s="628"/>
      <c r="DC6" s="628"/>
      <c r="DD6" s="634" t="s">
        <v>210</v>
      </c>
      <c r="DE6" s="626"/>
      <c r="DF6" s="626"/>
      <c r="DG6" s="626"/>
      <c r="DH6" s="626"/>
      <c r="DI6" s="626"/>
      <c r="DJ6" s="626"/>
      <c r="DK6" s="626"/>
      <c r="DL6" s="626"/>
      <c r="DM6" s="626"/>
      <c r="DN6" s="626"/>
      <c r="DO6" s="626"/>
      <c r="DP6" s="627"/>
      <c r="DQ6" s="634">
        <v>45409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359</v>
      </c>
      <c r="S7" s="626"/>
      <c r="T7" s="626"/>
      <c r="U7" s="626"/>
      <c r="V7" s="626"/>
      <c r="W7" s="626"/>
      <c r="X7" s="626"/>
      <c r="Y7" s="627"/>
      <c r="Z7" s="628">
        <v>0</v>
      </c>
      <c r="AA7" s="628"/>
      <c r="AB7" s="628"/>
      <c r="AC7" s="628"/>
      <c r="AD7" s="629">
        <v>359</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142396</v>
      </c>
      <c r="BH7" s="626"/>
      <c r="BI7" s="626"/>
      <c r="BJ7" s="626"/>
      <c r="BK7" s="626"/>
      <c r="BL7" s="626"/>
      <c r="BM7" s="626"/>
      <c r="BN7" s="627"/>
      <c r="BO7" s="628">
        <v>44.2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1096157</v>
      </c>
      <c r="CS7" s="626"/>
      <c r="CT7" s="626"/>
      <c r="CU7" s="626"/>
      <c r="CV7" s="626"/>
      <c r="CW7" s="626"/>
      <c r="CX7" s="626"/>
      <c r="CY7" s="627"/>
      <c r="CZ7" s="628">
        <v>31.9</v>
      </c>
      <c r="DA7" s="628"/>
      <c r="DB7" s="628"/>
      <c r="DC7" s="628"/>
      <c r="DD7" s="634">
        <v>351453</v>
      </c>
      <c r="DE7" s="626"/>
      <c r="DF7" s="626"/>
      <c r="DG7" s="626"/>
      <c r="DH7" s="626"/>
      <c r="DI7" s="626"/>
      <c r="DJ7" s="626"/>
      <c r="DK7" s="626"/>
      <c r="DL7" s="626"/>
      <c r="DM7" s="626"/>
      <c r="DN7" s="626"/>
      <c r="DO7" s="626"/>
      <c r="DP7" s="627"/>
      <c r="DQ7" s="634">
        <v>679136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2590</v>
      </c>
      <c r="S8" s="626"/>
      <c r="T8" s="626"/>
      <c r="U8" s="626"/>
      <c r="V8" s="626"/>
      <c r="W8" s="626"/>
      <c r="X8" s="626"/>
      <c r="Y8" s="627"/>
      <c r="Z8" s="628">
        <v>0.1</v>
      </c>
      <c r="AA8" s="628"/>
      <c r="AB8" s="628"/>
      <c r="AC8" s="628"/>
      <c r="AD8" s="629">
        <v>2590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6296</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783749</v>
      </c>
      <c r="CS8" s="626"/>
      <c r="CT8" s="626"/>
      <c r="CU8" s="626"/>
      <c r="CV8" s="626"/>
      <c r="CW8" s="626"/>
      <c r="CX8" s="626"/>
      <c r="CY8" s="627"/>
      <c r="CZ8" s="628">
        <v>22.8</v>
      </c>
      <c r="DA8" s="628"/>
      <c r="DB8" s="628"/>
      <c r="DC8" s="628"/>
      <c r="DD8" s="634">
        <v>1459</v>
      </c>
      <c r="DE8" s="626"/>
      <c r="DF8" s="626"/>
      <c r="DG8" s="626"/>
      <c r="DH8" s="626"/>
      <c r="DI8" s="626"/>
      <c r="DJ8" s="626"/>
      <c r="DK8" s="626"/>
      <c r="DL8" s="626"/>
      <c r="DM8" s="626"/>
      <c r="DN8" s="626"/>
      <c r="DO8" s="626"/>
      <c r="DP8" s="627"/>
      <c r="DQ8" s="634">
        <v>526919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1595</v>
      </c>
      <c r="S9" s="626"/>
      <c r="T9" s="626"/>
      <c r="U9" s="626"/>
      <c r="V9" s="626"/>
      <c r="W9" s="626"/>
      <c r="X9" s="626"/>
      <c r="Y9" s="627"/>
      <c r="Z9" s="628">
        <v>0</v>
      </c>
      <c r="AA9" s="628"/>
      <c r="AB9" s="628"/>
      <c r="AC9" s="628"/>
      <c r="AD9" s="629">
        <v>1595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118001</v>
      </c>
      <c r="BH9" s="626"/>
      <c r="BI9" s="626"/>
      <c r="BJ9" s="626"/>
      <c r="BK9" s="626"/>
      <c r="BL9" s="626"/>
      <c r="BM9" s="626"/>
      <c r="BN9" s="627"/>
      <c r="BO9" s="628">
        <v>36.6</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215136</v>
      </c>
      <c r="CS9" s="626"/>
      <c r="CT9" s="626"/>
      <c r="CU9" s="626"/>
      <c r="CV9" s="626"/>
      <c r="CW9" s="626"/>
      <c r="CX9" s="626"/>
      <c r="CY9" s="627"/>
      <c r="CZ9" s="628">
        <v>6.3</v>
      </c>
      <c r="DA9" s="628"/>
      <c r="DB9" s="628"/>
      <c r="DC9" s="628"/>
      <c r="DD9" s="634">
        <v>6044</v>
      </c>
      <c r="DE9" s="626"/>
      <c r="DF9" s="626"/>
      <c r="DG9" s="626"/>
      <c r="DH9" s="626"/>
      <c r="DI9" s="626"/>
      <c r="DJ9" s="626"/>
      <c r="DK9" s="626"/>
      <c r="DL9" s="626"/>
      <c r="DM9" s="626"/>
      <c r="DN9" s="626"/>
      <c r="DO9" s="626"/>
      <c r="DP9" s="627"/>
      <c r="DQ9" s="634">
        <v>195404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73136</v>
      </c>
      <c r="S10" s="626"/>
      <c r="T10" s="626"/>
      <c r="U10" s="626"/>
      <c r="V10" s="626"/>
      <c r="W10" s="626"/>
      <c r="X10" s="626"/>
      <c r="Y10" s="627"/>
      <c r="Z10" s="628">
        <v>1.8</v>
      </c>
      <c r="AA10" s="628"/>
      <c r="AB10" s="628"/>
      <c r="AC10" s="628"/>
      <c r="AD10" s="629">
        <v>73136</v>
      </c>
      <c r="AE10" s="629"/>
      <c r="AF10" s="629"/>
      <c r="AG10" s="629"/>
      <c r="AH10" s="629"/>
      <c r="AI10" s="629"/>
      <c r="AJ10" s="629"/>
      <c r="AK10" s="629"/>
      <c r="AL10" s="630">
        <v>3.7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10256</v>
      </c>
      <c r="BH10" s="626"/>
      <c r="BI10" s="626"/>
      <c r="BJ10" s="626"/>
      <c r="BK10" s="626"/>
      <c r="BL10" s="626"/>
      <c r="BM10" s="626"/>
      <c r="BN10" s="627"/>
      <c r="BO10" s="628">
        <v>3.2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2000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1000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7843</v>
      </c>
      <c r="BH11" s="626"/>
      <c r="BI11" s="626"/>
      <c r="BJ11" s="626"/>
      <c r="BK11" s="626"/>
      <c r="BL11" s="626"/>
      <c r="BM11" s="626"/>
      <c r="BN11" s="627"/>
      <c r="BO11" s="628">
        <v>2.4</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215608</v>
      </c>
      <c r="CS11" s="626"/>
      <c r="CT11" s="626"/>
      <c r="CU11" s="626"/>
      <c r="CV11" s="626"/>
      <c r="CW11" s="626"/>
      <c r="CX11" s="626"/>
      <c r="CY11" s="627"/>
      <c r="CZ11" s="628">
        <v>6.3</v>
      </c>
      <c r="DA11" s="628"/>
      <c r="DB11" s="628"/>
      <c r="DC11" s="628"/>
      <c r="DD11" s="634">
        <v>91909</v>
      </c>
      <c r="DE11" s="626"/>
      <c r="DF11" s="626"/>
      <c r="DG11" s="626"/>
      <c r="DH11" s="626"/>
      <c r="DI11" s="626"/>
      <c r="DJ11" s="626"/>
      <c r="DK11" s="626"/>
      <c r="DL11" s="626"/>
      <c r="DM11" s="626"/>
      <c r="DN11" s="626"/>
      <c r="DO11" s="626"/>
      <c r="DP11" s="627"/>
      <c r="DQ11" s="634">
        <v>65282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139703</v>
      </c>
      <c r="BH12" s="626"/>
      <c r="BI12" s="626"/>
      <c r="BJ12" s="626"/>
      <c r="BK12" s="626"/>
      <c r="BL12" s="626"/>
      <c r="BM12" s="626"/>
      <c r="BN12" s="627"/>
      <c r="BO12" s="628">
        <v>43.4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49901</v>
      </c>
      <c r="CS12" s="626"/>
      <c r="CT12" s="626"/>
      <c r="CU12" s="626"/>
      <c r="CV12" s="626"/>
      <c r="CW12" s="626"/>
      <c r="CX12" s="626"/>
      <c r="CY12" s="627"/>
      <c r="CZ12" s="628">
        <v>1.5</v>
      </c>
      <c r="DA12" s="628"/>
      <c r="DB12" s="628"/>
      <c r="DC12" s="628"/>
      <c r="DD12" s="634" t="s">
        <v>112</v>
      </c>
      <c r="DE12" s="626"/>
      <c r="DF12" s="626"/>
      <c r="DG12" s="626"/>
      <c r="DH12" s="626"/>
      <c r="DI12" s="626"/>
      <c r="DJ12" s="626"/>
      <c r="DK12" s="626"/>
      <c r="DL12" s="626"/>
      <c r="DM12" s="626"/>
      <c r="DN12" s="626"/>
      <c r="DO12" s="626"/>
      <c r="DP12" s="627"/>
      <c r="DQ12" s="634">
        <v>36182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3968</v>
      </c>
      <c r="S13" s="626"/>
      <c r="T13" s="626"/>
      <c r="U13" s="626"/>
      <c r="V13" s="626"/>
      <c r="W13" s="626"/>
      <c r="X13" s="626"/>
      <c r="Y13" s="627"/>
      <c r="Z13" s="628">
        <v>0.1</v>
      </c>
      <c r="AA13" s="628"/>
      <c r="AB13" s="628"/>
      <c r="AC13" s="628"/>
      <c r="AD13" s="629">
        <v>3968</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137787</v>
      </c>
      <c r="BH13" s="626"/>
      <c r="BI13" s="626"/>
      <c r="BJ13" s="626"/>
      <c r="BK13" s="626"/>
      <c r="BL13" s="626"/>
      <c r="BM13" s="626"/>
      <c r="BN13" s="627"/>
      <c r="BO13" s="628">
        <v>42.8</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166033</v>
      </c>
      <c r="CS13" s="626"/>
      <c r="CT13" s="626"/>
      <c r="CU13" s="626"/>
      <c r="CV13" s="626"/>
      <c r="CW13" s="626"/>
      <c r="CX13" s="626"/>
      <c r="CY13" s="627"/>
      <c r="CZ13" s="628">
        <v>4.8</v>
      </c>
      <c r="DA13" s="628"/>
      <c r="DB13" s="628"/>
      <c r="DC13" s="628"/>
      <c r="DD13" s="634">
        <v>81702</v>
      </c>
      <c r="DE13" s="626"/>
      <c r="DF13" s="626"/>
      <c r="DG13" s="626"/>
      <c r="DH13" s="626"/>
      <c r="DI13" s="626"/>
      <c r="DJ13" s="626"/>
      <c r="DK13" s="626"/>
      <c r="DL13" s="626"/>
      <c r="DM13" s="626"/>
      <c r="DN13" s="626"/>
      <c r="DO13" s="626"/>
      <c r="DP13" s="627"/>
      <c r="DQ13" s="634">
        <v>102912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12511</v>
      </c>
      <c r="BH14" s="626"/>
      <c r="BI14" s="626"/>
      <c r="BJ14" s="626"/>
      <c r="BK14" s="626"/>
      <c r="BL14" s="626"/>
      <c r="BM14" s="626"/>
      <c r="BN14" s="627"/>
      <c r="BO14" s="628">
        <v>3.9</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137389</v>
      </c>
      <c r="CS14" s="626"/>
      <c r="CT14" s="626"/>
      <c r="CU14" s="626"/>
      <c r="CV14" s="626"/>
      <c r="CW14" s="626"/>
      <c r="CX14" s="626"/>
      <c r="CY14" s="627"/>
      <c r="CZ14" s="628">
        <v>4</v>
      </c>
      <c r="DA14" s="628"/>
      <c r="DB14" s="628"/>
      <c r="DC14" s="628"/>
      <c r="DD14" s="634" t="s">
        <v>112</v>
      </c>
      <c r="DE14" s="626"/>
      <c r="DF14" s="626"/>
      <c r="DG14" s="626"/>
      <c r="DH14" s="626"/>
      <c r="DI14" s="626"/>
      <c r="DJ14" s="626"/>
      <c r="DK14" s="626"/>
      <c r="DL14" s="626"/>
      <c r="DM14" s="626"/>
      <c r="DN14" s="626"/>
      <c r="DO14" s="626"/>
      <c r="DP14" s="627"/>
      <c r="DQ14" s="634">
        <v>130099</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202</v>
      </c>
      <c r="S15" s="626"/>
      <c r="T15" s="626"/>
      <c r="U15" s="626"/>
      <c r="V15" s="626"/>
      <c r="W15" s="626"/>
      <c r="X15" s="626"/>
      <c r="Y15" s="627"/>
      <c r="Z15" s="628">
        <v>0</v>
      </c>
      <c r="AA15" s="628"/>
      <c r="AB15" s="628"/>
      <c r="AC15" s="628"/>
      <c r="AD15" s="629">
        <v>202</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27602</v>
      </c>
      <c r="BH15" s="626"/>
      <c r="BI15" s="626"/>
      <c r="BJ15" s="626"/>
      <c r="BK15" s="626"/>
      <c r="BL15" s="626"/>
      <c r="BM15" s="626"/>
      <c r="BN15" s="627"/>
      <c r="BO15" s="628">
        <v>8.6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232743</v>
      </c>
      <c r="CS15" s="626"/>
      <c r="CT15" s="626"/>
      <c r="CU15" s="626"/>
      <c r="CV15" s="626"/>
      <c r="CW15" s="626"/>
      <c r="CX15" s="626"/>
      <c r="CY15" s="627"/>
      <c r="CZ15" s="628">
        <v>6.8</v>
      </c>
      <c r="DA15" s="628"/>
      <c r="DB15" s="628"/>
      <c r="DC15" s="628"/>
      <c r="DD15" s="634">
        <v>21404</v>
      </c>
      <c r="DE15" s="626"/>
      <c r="DF15" s="626"/>
      <c r="DG15" s="626"/>
      <c r="DH15" s="626"/>
      <c r="DI15" s="626"/>
      <c r="DJ15" s="626"/>
      <c r="DK15" s="626"/>
      <c r="DL15" s="626"/>
      <c r="DM15" s="626"/>
      <c r="DN15" s="626"/>
      <c r="DO15" s="626"/>
      <c r="DP15" s="627"/>
      <c r="DQ15" s="634">
        <v>196495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1721649</v>
      </c>
      <c r="S16" s="626"/>
      <c r="T16" s="626"/>
      <c r="U16" s="626"/>
      <c r="V16" s="626"/>
      <c r="W16" s="626"/>
      <c r="X16" s="626"/>
      <c r="Y16" s="627"/>
      <c r="Z16" s="628">
        <v>43.3</v>
      </c>
      <c r="AA16" s="628"/>
      <c r="AB16" s="628"/>
      <c r="AC16" s="628"/>
      <c r="AD16" s="629">
        <v>1566889</v>
      </c>
      <c r="AE16" s="629"/>
      <c r="AF16" s="629"/>
      <c r="AG16" s="629"/>
      <c r="AH16" s="629"/>
      <c r="AI16" s="629"/>
      <c r="AJ16" s="629"/>
      <c r="AK16" s="629"/>
      <c r="AL16" s="630">
        <v>78.5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25058</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v>5295</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1566889</v>
      </c>
      <c r="S17" s="626"/>
      <c r="T17" s="626"/>
      <c r="U17" s="626"/>
      <c r="V17" s="626"/>
      <c r="W17" s="626"/>
      <c r="X17" s="626"/>
      <c r="Y17" s="627"/>
      <c r="Z17" s="628">
        <v>39.4</v>
      </c>
      <c r="AA17" s="628"/>
      <c r="AB17" s="628"/>
      <c r="AC17" s="628"/>
      <c r="AD17" s="629">
        <v>1566889</v>
      </c>
      <c r="AE17" s="629"/>
      <c r="AF17" s="629"/>
      <c r="AG17" s="629"/>
      <c r="AH17" s="629"/>
      <c r="AI17" s="629"/>
      <c r="AJ17" s="629"/>
      <c r="AK17" s="629"/>
      <c r="AL17" s="630">
        <v>78.5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471036</v>
      </c>
      <c r="CS17" s="626"/>
      <c r="CT17" s="626"/>
      <c r="CU17" s="626"/>
      <c r="CV17" s="626"/>
      <c r="CW17" s="626"/>
      <c r="CX17" s="626"/>
      <c r="CY17" s="627"/>
      <c r="CZ17" s="628">
        <v>13.7</v>
      </c>
      <c r="DA17" s="628"/>
      <c r="DB17" s="628"/>
      <c r="DC17" s="628"/>
      <c r="DD17" s="634" t="s">
        <v>112</v>
      </c>
      <c r="DE17" s="626"/>
      <c r="DF17" s="626"/>
      <c r="DG17" s="626"/>
      <c r="DH17" s="626"/>
      <c r="DI17" s="626"/>
      <c r="DJ17" s="626"/>
      <c r="DK17" s="626"/>
      <c r="DL17" s="626"/>
      <c r="DM17" s="626"/>
      <c r="DN17" s="626"/>
      <c r="DO17" s="626"/>
      <c r="DP17" s="627"/>
      <c r="DQ17" s="634">
        <v>458715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154760</v>
      </c>
      <c r="S18" s="626"/>
      <c r="T18" s="626"/>
      <c r="U18" s="626"/>
      <c r="V18" s="626"/>
      <c r="W18" s="626"/>
      <c r="X18" s="626"/>
      <c r="Y18" s="627"/>
      <c r="Z18" s="628">
        <v>3.9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2150426</v>
      </c>
      <c r="S20" s="626"/>
      <c r="T20" s="626"/>
      <c r="U20" s="626"/>
      <c r="V20" s="626"/>
      <c r="W20" s="626"/>
      <c r="X20" s="626"/>
      <c r="Y20" s="627"/>
      <c r="Z20" s="628">
        <v>54.1</v>
      </c>
      <c r="AA20" s="628"/>
      <c r="AB20" s="628"/>
      <c r="AC20" s="628"/>
      <c r="AD20" s="629">
        <v>1995666</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3440325</v>
      </c>
      <c r="CS20" s="626"/>
      <c r="CT20" s="626"/>
      <c r="CU20" s="626"/>
      <c r="CV20" s="626"/>
      <c r="CW20" s="626"/>
      <c r="CX20" s="626"/>
      <c r="CY20" s="627"/>
      <c r="CZ20" s="628">
        <v>100</v>
      </c>
      <c r="DA20" s="628"/>
      <c r="DB20" s="628"/>
      <c r="DC20" s="628"/>
      <c r="DD20" s="634">
        <v>553971</v>
      </c>
      <c r="DE20" s="626"/>
      <c r="DF20" s="626"/>
      <c r="DG20" s="626"/>
      <c r="DH20" s="626"/>
      <c r="DI20" s="626"/>
      <c r="DJ20" s="626"/>
      <c r="DK20" s="626"/>
      <c r="DL20" s="626"/>
      <c r="DM20" s="626"/>
      <c r="DN20" s="626"/>
      <c r="DO20" s="626"/>
      <c r="DP20" s="627"/>
      <c r="DQ20" s="634">
        <v>2442848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28355</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74831</v>
      </c>
      <c r="S23" s="626"/>
      <c r="T23" s="626"/>
      <c r="U23" s="626"/>
      <c r="V23" s="626"/>
      <c r="W23" s="626"/>
      <c r="X23" s="626"/>
      <c r="Y23" s="627"/>
      <c r="Z23" s="628">
        <v>1.9</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2883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1296467</v>
      </c>
      <c r="CS24" s="615"/>
      <c r="CT24" s="615"/>
      <c r="CU24" s="615"/>
      <c r="CV24" s="615"/>
      <c r="CW24" s="615"/>
      <c r="CX24" s="615"/>
      <c r="CY24" s="616"/>
      <c r="CZ24" s="652">
        <v>37.700000000000003</v>
      </c>
      <c r="DA24" s="653"/>
      <c r="DB24" s="653"/>
      <c r="DC24" s="654"/>
      <c r="DD24" s="651">
        <v>1105230</v>
      </c>
      <c r="DE24" s="615"/>
      <c r="DF24" s="615"/>
      <c r="DG24" s="615"/>
      <c r="DH24" s="615"/>
      <c r="DI24" s="615"/>
      <c r="DJ24" s="615"/>
      <c r="DK24" s="616"/>
      <c r="DL24" s="651">
        <v>1077582</v>
      </c>
      <c r="DM24" s="615"/>
      <c r="DN24" s="615"/>
      <c r="DO24" s="615"/>
      <c r="DP24" s="615"/>
      <c r="DQ24" s="615"/>
      <c r="DR24" s="615"/>
      <c r="DS24" s="615"/>
      <c r="DT24" s="615"/>
      <c r="DU24" s="615"/>
      <c r="DV24" s="616"/>
      <c r="DW24" s="619">
        <v>51.8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245080</v>
      </c>
      <c r="S25" s="626"/>
      <c r="T25" s="626"/>
      <c r="U25" s="626"/>
      <c r="V25" s="626"/>
      <c r="W25" s="626"/>
      <c r="X25" s="626"/>
      <c r="Y25" s="627"/>
      <c r="Z25" s="628">
        <v>6.2</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587798</v>
      </c>
      <c r="CS25" s="657"/>
      <c r="CT25" s="657"/>
      <c r="CU25" s="657"/>
      <c r="CV25" s="657"/>
      <c r="CW25" s="657"/>
      <c r="CX25" s="657"/>
      <c r="CY25" s="658"/>
      <c r="CZ25" s="659">
        <v>17.100000000000001</v>
      </c>
      <c r="DA25" s="660"/>
      <c r="DB25" s="660"/>
      <c r="DC25" s="661"/>
      <c r="DD25" s="634">
        <v>564078</v>
      </c>
      <c r="DE25" s="657"/>
      <c r="DF25" s="657"/>
      <c r="DG25" s="657"/>
      <c r="DH25" s="657"/>
      <c r="DI25" s="657"/>
      <c r="DJ25" s="657"/>
      <c r="DK25" s="658"/>
      <c r="DL25" s="634">
        <v>536660</v>
      </c>
      <c r="DM25" s="657"/>
      <c r="DN25" s="657"/>
      <c r="DO25" s="657"/>
      <c r="DP25" s="657"/>
      <c r="DQ25" s="657"/>
      <c r="DR25" s="657"/>
      <c r="DS25" s="657"/>
      <c r="DT25" s="657"/>
      <c r="DU25" s="657"/>
      <c r="DV25" s="658"/>
      <c r="DW25" s="630">
        <v>25.8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363494</v>
      </c>
      <c r="CS26" s="626"/>
      <c r="CT26" s="626"/>
      <c r="CU26" s="626"/>
      <c r="CV26" s="626"/>
      <c r="CW26" s="626"/>
      <c r="CX26" s="626"/>
      <c r="CY26" s="627"/>
      <c r="CZ26" s="659">
        <v>10.6</v>
      </c>
      <c r="DA26" s="660"/>
      <c r="DB26" s="660"/>
      <c r="DC26" s="661"/>
      <c r="DD26" s="634">
        <v>341667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227189</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322212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237633</v>
      </c>
      <c r="CS27" s="657"/>
      <c r="CT27" s="657"/>
      <c r="CU27" s="657"/>
      <c r="CV27" s="657"/>
      <c r="CW27" s="657"/>
      <c r="CX27" s="657"/>
      <c r="CY27" s="658"/>
      <c r="CZ27" s="659">
        <v>6.9</v>
      </c>
      <c r="DA27" s="660"/>
      <c r="DB27" s="660"/>
      <c r="DC27" s="661"/>
      <c r="DD27" s="634">
        <v>82437</v>
      </c>
      <c r="DE27" s="657"/>
      <c r="DF27" s="657"/>
      <c r="DG27" s="657"/>
      <c r="DH27" s="657"/>
      <c r="DI27" s="657"/>
      <c r="DJ27" s="657"/>
      <c r="DK27" s="658"/>
      <c r="DL27" s="634">
        <v>82207</v>
      </c>
      <c r="DM27" s="657"/>
      <c r="DN27" s="657"/>
      <c r="DO27" s="657"/>
      <c r="DP27" s="657"/>
      <c r="DQ27" s="657"/>
      <c r="DR27" s="657"/>
      <c r="DS27" s="657"/>
      <c r="DT27" s="657"/>
      <c r="DU27" s="657"/>
      <c r="DV27" s="658"/>
      <c r="DW27" s="630">
        <v>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17151</v>
      </c>
      <c r="S28" s="626"/>
      <c r="T28" s="626"/>
      <c r="U28" s="626"/>
      <c r="V28" s="626"/>
      <c r="W28" s="626"/>
      <c r="X28" s="626"/>
      <c r="Y28" s="627"/>
      <c r="Z28" s="628">
        <v>0.4</v>
      </c>
      <c r="AA28" s="628"/>
      <c r="AB28" s="628"/>
      <c r="AC28" s="628"/>
      <c r="AD28" s="629">
        <v>92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471036</v>
      </c>
      <c r="CS28" s="626"/>
      <c r="CT28" s="626"/>
      <c r="CU28" s="626"/>
      <c r="CV28" s="626"/>
      <c r="CW28" s="626"/>
      <c r="CX28" s="626"/>
      <c r="CY28" s="627"/>
      <c r="CZ28" s="659">
        <v>13.7</v>
      </c>
      <c r="DA28" s="660"/>
      <c r="DB28" s="660"/>
      <c r="DC28" s="661"/>
      <c r="DD28" s="634">
        <v>458715</v>
      </c>
      <c r="DE28" s="626"/>
      <c r="DF28" s="626"/>
      <c r="DG28" s="626"/>
      <c r="DH28" s="626"/>
      <c r="DI28" s="626"/>
      <c r="DJ28" s="626"/>
      <c r="DK28" s="627"/>
      <c r="DL28" s="634">
        <v>458715</v>
      </c>
      <c r="DM28" s="626"/>
      <c r="DN28" s="626"/>
      <c r="DO28" s="626"/>
      <c r="DP28" s="626"/>
      <c r="DQ28" s="626"/>
      <c r="DR28" s="626"/>
      <c r="DS28" s="626"/>
      <c r="DT28" s="626"/>
      <c r="DU28" s="626"/>
      <c r="DV28" s="627"/>
      <c r="DW28" s="630">
        <v>22.1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1167</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471036</v>
      </c>
      <c r="CS29" s="657"/>
      <c r="CT29" s="657"/>
      <c r="CU29" s="657"/>
      <c r="CV29" s="657"/>
      <c r="CW29" s="657"/>
      <c r="CX29" s="657"/>
      <c r="CY29" s="658"/>
      <c r="CZ29" s="659">
        <v>13.7</v>
      </c>
      <c r="DA29" s="660"/>
      <c r="DB29" s="660"/>
      <c r="DC29" s="661"/>
      <c r="DD29" s="634">
        <v>458715</v>
      </c>
      <c r="DE29" s="657"/>
      <c r="DF29" s="657"/>
      <c r="DG29" s="657"/>
      <c r="DH29" s="657"/>
      <c r="DI29" s="657"/>
      <c r="DJ29" s="657"/>
      <c r="DK29" s="658"/>
      <c r="DL29" s="634">
        <v>458715</v>
      </c>
      <c r="DM29" s="657"/>
      <c r="DN29" s="657"/>
      <c r="DO29" s="657"/>
      <c r="DP29" s="657"/>
      <c r="DQ29" s="657"/>
      <c r="DR29" s="657"/>
      <c r="DS29" s="657"/>
      <c r="DT29" s="657"/>
      <c r="DU29" s="657"/>
      <c r="DV29" s="658"/>
      <c r="DW29" s="630">
        <v>22.1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240000</v>
      </c>
      <c r="S30" s="626"/>
      <c r="T30" s="626"/>
      <c r="U30" s="626"/>
      <c r="V30" s="626"/>
      <c r="W30" s="626"/>
      <c r="X30" s="626"/>
      <c r="Y30" s="627"/>
      <c r="Z30" s="628">
        <v>6</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98.1</v>
      </c>
      <c r="BH30" s="684"/>
      <c r="BI30" s="684"/>
      <c r="BJ30" s="684"/>
      <c r="BK30" s="684"/>
      <c r="BL30" s="684"/>
      <c r="BM30" s="620">
        <v>94.5</v>
      </c>
      <c r="BN30" s="684"/>
      <c r="BO30" s="684"/>
      <c r="BP30" s="684"/>
      <c r="BQ30" s="685"/>
      <c r="BR30" s="683">
        <v>98.1</v>
      </c>
      <c r="BS30" s="684"/>
      <c r="BT30" s="684"/>
      <c r="BU30" s="684"/>
      <c r="BV30" s="684"/>
      <c r="BW30" s="684"/>
      <c r="BX30" s="620">
        <v>94.5</v>
      </c>
      <c r="BY30" s="684"/>
      <c r="BZ30" s="684"/>
      <c r="CA30" s="684"/>
      <c r="CB30" s="685"/>
      <c r="CD30" s="688"/>
      <c r="CE30" s="689"/>
      <c r="CF30" s="639" t="s">
        <v>292</v>
      </c>
      <c r="CG30" s="640"/>
      <c r="CH30" s="640"/>
      <c r="CI30" s="640"/>
      <c r="CJ30" s="640"/>
      <c r="CK30" s="640"/>
      <c r="CL30" s="640"/>
      <c r="CM30" s="640"/>
      <c r="CN30" s="640"/>
      <c r="CO30" s="640"/>
      <c r="CP30" s="640"/>
      <c r="CQ30" s="641"/>
      <c r="CR30" s="625">
        <v>433328</v>
      </c>
      <c r="CS30" s="626"/>
      <c r="CT30" s="626"/>
      <c r="CU30" s="626"/>
      <c r="CV30" s="626"/>
      <c r="CW30" s="626"/>
      <c r="CX30" s="626"/>
      <c r="CY30" s="627"/>
      <c r="CZ30" s="659">
        <v>12.6</v>
      </c>
      <c r="DA30" s="660"/>
      <c r="DB30" s="660"/>
      <c r="DC30" s="661"/>
      <c r="DD30" s="634">
        <v>421081</v>
      </c>
      <c r="DE30" s="626"/>
      <c r="DF30" s="626"/>
      <c r="DG30" s="626"/>
      <c r="DH30" s="626"/>
      <c r="DI30" s="626"/>
      <c r="DJ30" s="626"/>
      <c r="DK30" s="627"/>
      <c r="DL30" s="634">
        <v>421081</v>
      </c>
      <c r="DM30" s="626"/>
      <c r="DN30" s="626"/>
      <c r="DO30" s="626"/>
      <c r="DP30" s="626"/>
      <c r="DQ30" s="626"/>
      <c r="DR30" s="626"/>
      <c r="DS30" s="626"/>
      <c r="DT30" s="626"/>
      <c r="DU30" s="626"/>
      <c r="DV30" s="627"/>
      <c r="DW30" s="630">
        <v>20.2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453809</v>
      </c>
      <c r="S31" s="626"/>
      <c r="T31" s="626"/>
      <c r="U31" s="626"/>
      <c r="V31" s="626"/>
      <c r="W31" s="626"/>
      <c r="X31" s="626"/>
      <c r="Y31" s="627"/>
      <c r="Z31" s="628">
        <v>11.4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95.6</v>
      </c>
      <c r="BN31" s="681"/>
      <c r="BO31" s="681"/>
      <c r="BP31" s="681"/>
      <c r="BQ31" s="682"/>
      <c r="BR31" s="680">
        <v>98.4</v>
      </c>
      <c r="BS31" s="657"/>
      <c r="BT31" s="657"/>
      <c r="BU31" s="657"/>
      <c r="BV31" s="657"/>
      <c r="BW31" s="657"/>
      <c r="BX31" s="631">
        <v>95.3</v>
      </c>
      <c r="BY31" s="681"/>
      <c r="BZ31" s="681"/>
      <c r="CA31" s="681"/>
      <c r="CB31" s="682"/>
      <c r="CD31" s="688"/>
      <c r="CE31" s="689"/>
      <c r="CF31" s="639" t="s">
        <v>296</v>
      </c>
      <c r="CG31" s="640"/>
      <c r="CH31" s="640"/>
      <c r="CI31" s="640"/>
      <c r="CJ31" s="640"/>
      <c r="CK31" s="640"/>
      <c r="CL31" s="640"/>
      <c r="CM31" s="640"/>
      <c r="CN31" s="640"/>
      <c r="CO31" s="640"/>
      <c r="CP31" s="640"/>
      <c r="CQ31" s="641"/>
      <c r="CR31" s="625">
        <v>37708</v>
      </c>
      <c r="CS31" s="657"/>
      <c r="CT31" s="657"/>
      <c r="CU31" s="657"/>
      <c r="CV31" s="657"/>
      <c r="CW31" s="657"/>
      <c r="CX31" s="657"/>
      <c r="CY31" s="658"/>
      <c r="CZ31" s="659">
        <v>1.1000000000000001</v>
      </c>
      <c r="DA31" s="660"/>
      <c r="DB31" s="660"/>
      <c r="DC31" s="661"/>
      <c r="DD31" s="634">
        <v>37634</v>
      </c>
      <c r="DE31" s="657"/>
      <c r="DF31" s="657"/>
      <c r="DG31" s="657"/>
      <c r="DH31" s="657"/>
      <c r="DI31" s="657"/>
      <c r="DJ31" s="657"/>
      <c r="DK31" s="658"/>
      <c r="DL31" s="634">
        <v>37634</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73170</v>
      </c>
      <c r="S32" s="626"/>
      <c r="T32" s="626"/>
      <c r="U32" s="626"/>
      <c r="V32" s="626"/>
      <c r="W32" s="626"/>
      <c r="X32" s="626"/>
      <c r="Y32" s="627"/>
      <c r="Z32" s="628">
        <v>1.8</v>
      </c>
      <c r="AA32" s="628"/>
      <c r="AB32" s="628"/>
      <c r="AC32" s="628"/>
      <c r="AD32" s="629">
        <v>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97.4</v>
      </c>
      <c r="BH32" s="693"/>
      <c r="BI32" s="693"/>
      <c r="BJ32" s="693"/>
      <c r="BK32" s="693"/>
      <c r="BL32" s="693"/>
      <c r="BM32" s="694">
        <v>92.5</v>
      </c>
      <c r="BN32" s="693"/>
      <c r="BO32" s="693"/>
      <c r="BP32" s="693"/>
      <c r="BQ32" s="695"/>
      <c r="BR32" s="692">
        <v>97.4</v>
      </c>
      <c r="BS32" s="693"/>
      <c r="BT32" s="693"/>
      <c r="BU32" s="693"/>
      <c r="BV32" s="693"/>
      <c r="BW32" s="693"/>
      <c r="BX32" s="694">
        <v>92.8</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458500</v>
      </c>
      <c r="S33" s="626"/>
      <c r="T33" s="626"/>
      <c r="U33" s="626"/>
      <c r="V33" s="626"/>
      <c r="W33" s="626"/>
      <c r="X33" s="626"/>
      <c r="Y33" s="627"/>
      <c r="Z33" s="628">
        <v>11.5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1564829</v>
      </c>
      <c r="CS33" s="657"/>
      <c r="CT33" s="657"/>
      <c r="CU33" s="657"/>
      <c r="CV33" s="657"/>
      <c r="CW33" s="657"/>
      <c r="CX33" s="657"/>
      <c r="CY33" s="658"/>
      <c r="CZ33" s="659">
        <v>45.5</v>
      </c>
      <c r="DA33" s="660"/>
      <c r="DB33" s="660"/>
      <c r="DC33" s="661"/>
      <c r="DD33" s="634">
        <v>1239870</v>
      </c>
      <c r="DE33" s="657"/>
      <c r="DF33" s="657"/>
      <c r="DG33" s="657"/>
      <c r="DH33" s="657"/>
      <c r="DI33" s="657"/>
      <c r="DJ33" s="657"/>
      <c r="DK33" s="658"/>
      <c r="DL33" s="634">
        <v>811013</v>
      </c>
      <c r="DM33" s="657"/>
      <c r="DN33" s="657"/>
      <c r="DO33" s="657"/>
      <c r="DP33" s="657"/>
      <c r="DQ33" s="657"/>
      <c r="DR33" s="657"/>
      <c r="DS33" s="657"/>
      <c r="DT33" s="657"/>
      <c r="DU33" s="657"/>
      <c r="DV33" s="658"/>
      <c r="DW33" s="630">
        <v>39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544083</v>
      </c>
      <c r="CS34" s="626"/>
      <c r="CT34" s="626"/>
      <c r="CU34" s="626"/>
      <c r="CV34" s="626"/>
      <c r="CW34" s="626"/>
      <c r="CX34" s="626"/>
      <c r="CY34" s="627"/>
      <c r="CZ34" s="659">
        <v>15.8</v>
      </c>
      <c r="DA34" s="660"/>
      <c r="DB34" s="660"/>
      <c r="DC34" s="661"/>
      <c r="DD34" s="634">
        <v>386439</v>
      </c>
      <c r="DE34" s="626"/>
      <c r="DF34" s="626"/>
      <c r="DG34" s="626"/>
      <c r="DH34" s="626"/>
      <c r="DI34" s="626"/>
      <c r="DJ34" s="626"/>
      <c r="DK34" s="627"/>
      <c r="DL34" s="634">
        <v>232953</v>
      </c>
      <c r="DM34" s="626"/>
      <c r="DN34" s="626"/>
      <c r="DO34" s="626"/>
      <c r="DP34" s="626"/>
      <c r="DQ34" s="626"/>
      <c r="DR34" s="626"/>
      <c r="DS34" s="626"/>
      <c r="DT34" s="626"/>
      <c r="DU34" s="626"/>
      <c r="DV34" s="627"/>
      <c r="DW34" s="630">
        <v>11.2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83800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324351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2180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9367</v>
      </c>
      <c r="CS35" s="657"/>
      <c r="CT35" s="657"/>
      <c r="CU35" s="657"/>
      <c r="CV35" s="657"/>
      <c r="CW35" s="657"/>
      <c r="CX35" s="657"/>
      <c r="CY35" s="658"/>
      <c r="CZ35" s="659">
        <v>0.3</v>
      </c>
      <c r="DA35" s="660"/>
      <c r="DB35" s="660"/>
      <c r="DC35" s="661"/>
      <c r="DD35" s="634">
        <v>5112</v>
      </c>
      <c r="DE35" s="657"/>
      <c r="DF35" s="657"/>
      <c r="DG35" s="657"/>
      <c r="DH35" s="657"/>
      <c r="DI35" s="657"/>
      <c r="DJ35" s="657"/>
      <c r="DK35" s="658"/>
      <c r="DL35" s="634">
        <v>5112</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3972561</v>
      </c>
      <c r="S36" s="698"/>
      <c r="T36" s="698"/>
      <c r="U36" s="698"/>
      <c r="V36" s="698"/>
      <c r="W36" s="698"/>
      <c r="X36" s="698"/>
      <c r="Y36" s="699"/>
      <c r="Z36" s="700">
        <v>100</v>
      </c>
      <c r="AA36" s="700"/>
      <c r="AB36" s="700"/>
      <c r="AC36" s="700"/>
      <c r="AD36" s="701">
        <v>1995761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18433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-15883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418999</v>
      </c>
      <c r="CS36" s="626"/>
      <c r="CT36" s="626"/>
      <c r="CU36" s="626"/>
      <c r="CV36" s="626"/>
      <c r="CW36" s="626"/>
      <c r="CX36" s="626"/>
      <c r="CY36" s="627"/>
      <c r="CZ36" s="659">
        <v>12.2</v>
      </c>
      <c r="DA36" s="660"/>
      <c r="DB36" s="660"/>
      <c r="DC36" s="661"/>
      <c r="DD36" s="634">
        <v>338998</v>
      </c>
      <c r="DE36" s="626"/>
      <c r="DF36" s="626"/>
      <c r="DG36" s="626"/>
      <c r="DH36" s="626"/>
      <c r="DI36" s="626"/>
      <c r="DJ36" s="626"/>
      <c r="DK36" s="627"/>
      <c r="DL36" s="634">
        <v>319092</v>
      </c>
      <c r="DM36" s="626"/>
      <c r="DN36" s="626"/>
      <c r="DO36" s="626"/>
      <c r="DP36" s="626"/>
      <c r="DQ36" s="626"/>
      <c r="DR36" s="626"/>
      <c r="DS36" s="626"/>
      <c r="DT36" s="626"/>
      <c r="DU36" s="626"/>
      <c r="DV36" s="627"/>
      <c r="DW36" s="630">
        <v>15.3</v>
      </c>
      <c r="DX36" s="655"/>
      <c r="DY36" s="655"/>
      <c r="DZ36" s="655"/>
      <c r="EA36" s="655"/>
      <c r="EB36" s="655"/>
      <c r="EC36" s="656"/>
    </row>
    <row r="37" spans="2:133" ht="11.25" customHeight="1">
      <c r="AQ37" s="704" t="s">
        <v>314</v>
      </c>
      <c r="AR37" s="705"/>
      <c r="AS37" s="705"/>
      <c r="AT37" s="705"/>
      <c r="AU37" s="705"/>
      <c r="AV37" s="705"/>
      <c r="AW37" s="705"/>
      <c r="AX37" s="705"/>
      <c r="AY37" s="706"/>
      <c r="AZ37" s="625">
        <v>3248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826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253580</v>
      </c>
      <c r="CS37" s="657"/>
      <c r="CT37" s="657"/>
      <c r="CU37" s="657"/>
      <c r="CV37" s="657"/>
      <c r="CW37" s="657"/>
      <c r="CX37" s="657"/>
      <c r="CY37" s="658"/>
      <c r="CZ37" s="659">
        <v>7.4</v>
      </c>
      <c r="DA37" s="660"/>
      <c r="DB37" s="660"/>
      <c r="DC37" s="661"/>
      <c r="DD37" s="634">
        <v>241819</v>
      </c>
      <c r="DE37" s="657"/>
      <c r="DF37" s="657"/>
      <c r="DG37" s="657"/>
      <c r="DH37" s="657"/>
      <c r="DI37" s="657"/>
      <c r="DJ37" s="657"/>
      <c r="DK37" s="658"/>
      <c r="DL37" s="634">
        <v>241128</v>
      </c>
      <c r="DM37" s="657"/>
      <c r="DN37" s="657"/>
      <c r="DO37" s="657"/>
      <c r="DP37" s="657"/>
      <c r="DQ37" s="657"/>
      <c r="DR37" s="657"/>
      <c r="DS37" s="657"/>
      <c r="DT37" s="657"/>
      <c r="DU37" s="657"/>
      <c r="DV37" s="658"/>
      <c r="DW37" s="630">
        <v>11.6</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1284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324351</v>
      </c>
      <c r="CS38" s="626"/>
      <c r="CT38" s="626"/>
      <c r="CU38" s="626"/>
      <c r="CV38" s="626"/>
      <c r="CW38" s="626"/>
      <c r="CX38" s="626"/>
      <c r="CY38" s="627"/>
      <c r="CZ38" s="659">
        <v>9.4</v>
      </c>
      <c r="DA38" s="660"/>
      <c r="DB38" s="660"/>
      <c r="DC38" s="661"/>
      <c r="DD38" s="634">
        <v>269583</v>
      </c>
      <c r="DE38" s="626"/>
      <c r="DF38" s="626"/>
      <c r="DG38" s="626"/>
      <c r="DH38" s="626"/>
      <c r="DI38" s="626"/>
      <c r="DJ38" s="626"/>
      <c r="DK38" s="627"/>
      <c r="DL38" s="634">
        <v>253856</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240029</v>
      </c>
      <c r="CS39" s="657"/>
      <c r="CT39" s="657"/>
      <c r="CU39" s="657"/>
      <c r="CV39" s="657"/>
      <c r="CW39" s="657"/>
      <c r="CX39" s="657"/>
      <c r="CY39" s="658"/>
      <c r="CZ39" s="659">
        <v>7</v>
      </c>
      <c r="DA39" s="660"/>
      <c r="DB39" s="660"/>
      <c r="DC39" s="661"/>
      <c r="DD39" s="634">
        <v>239738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74163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176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28000</v>
      </c>
      <c r="CS40" s="626"/>
      <c r="CT40" s="626"/>
      <c r="CU40" s="626"/>
      <c r="CV40" s="626"/>
      <c r="CW40" s="626"/>
      <c r="CX40" s="626"/>
      <c r="CY40" s="627"/>
      <c r="CZ40" s="659">
        <v>0.8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228507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419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579029</v>
      </c>
      <c r="CS42" s="626"/>
      <c r="CT42" s="626"/>
      <c r="CU42" s="626"/>
      <c r="CV42" s="626"/>
      <c r="CW42" s="626"/>
      <c r="CX42" s="626"/>
      <c r="CY42" s="627"/>
      <c r="CZ42" s="659">
        <v>16.8</v>
      </c>
      <c r="DA42" s="708"/>
      <c r="DB42" s="708"/>
      <c r="DC42" s="709"/>
      <c r="DD42" s="634">
        <v>97748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3443</v>
      </c>
      <c r="CS43" s="657"/>
      <c r="CT43" s="657"/>
      <c r="CU43" s="657"/>
      <c r="CV43" s="657"/>
      <c r="CW43" s="657"/>
      <c r="CX43" s="657"/>
      <c r="CY43" s="658"/>
      <c r="CZ43" s="659">
        <v>0.1</v>
      </c>
      <c r="DA43" s="660"/>
      <c r="DB43" s="660"/>
      <c r="DC43" s="661"/>
      <c r="DD43" s="634">
        <v>3443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553971</v>
      </c>
      <c r="CS44" s="626"/>
      <c r="CT44" s="626"/>
      <c r="CU44" s="626"/>
      <c r="CV44" s="626"/>
      <c r="CW44" s="626"/>
      <c r="CX44" s="626"/>
      <c r="CY44" s="627"/>
      <c r="CZ44" s="659">
        <v>16.100000000000001</v>
      </c>
      <c r="DA44" s="708"/>
      <c r="DB44" s="708"/>
      <c r="DC44" s="709"/>
      <c r="DD44" s="634">
        <v>92453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208994</v>
      </c>
      <c r="CS45" s="657"/>
      <c r="CT45" s="657"/>
      <c r="CU45" s="657"/>
      <c r="CV45" s="657"/>
      <c r="CW45" s="657"/>
      <c r="CX45" s="657"/>
      <c r="CY45" s="658"/>
      <c r="CZ45" s="659">
        <v>6.1</v>
      </c>
      <c r="DA45" s="660"/>
      <c r="DB45" s="660"/>
      <c r="DC45" s="661"/>
      <c r="DD45" s="634">
        <v>1767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288518</v>
      </c>
      <c r="CS46" s="626"/>
      <c r="CT46" s="626"/>
      <c r="CU46" s="626"/>
      <c r="CV46" s="626"/>
      <c r="CW46" s="626"/>
      <c r="CX46" s="626"/>
      <c r="CY46" s="627"/>
      <c r="CZ46" s="659">
        <v>8.4</v>
      </c>
      <c r="DA46" s="708"/>
      <c r="DB46" s="708"/>
      <c r="DC46" s="709"/>
      <c r="DD46" s="634">
        <v>88199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25058</v>
      </c>
      <c r="CS47" s="657"/>
      <c r="CT47" s="657"/>
      <c r="CU47" s="657"/>
      <c r="CV47" s="657"/>
      <c r="CW47" s="657"/>
      <c r="CX47" s="657"/>
      <c r="CY47" s="658"/>
      <c r="CZ47" s="659">
        <v>0.7</v>
      </c>
      <c r="DA47" s="660"/>
      <c r="DB47" s="660"/>
      <c r="DC47" s="661"/>
      <c r="DD47" s="634">
        <v>5295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3440325</v>
      </c>
      <c r="CS49" s="693"/>
      <c r="CT49" s="693"/>
      <c r="CU49" s="693"/>
      <c r="CV49" s="693"/>
      <c r="CW49" s="693"/>
      <c r="CX49" s="693"/>
      <c r="CY49" s="720"/>
      <c r="CZ49" s="721">
        <v>100</v>
      </c>
      <c r="DA49" s="722"/>
      <c r="DB49" s="722"/>
      <c r="DC49" s="723"/>
      <c r="DD49" s="724">
        <v>2442848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3971</v>
      </c>
      <c r="R7" s="755"/>
      <c r="S7" s="755"/>
      <c r="T7" s="755"/>
      <c r="U7" s="755"/>
      <c r="V7" s="755">
        <v>3439</v>
      </c>
      <c r="W7" s="755"/>
      <c r="X7" s="755"/>
      <c r="Y7" s="755"/>
      <c r="Z7" s="755"/>
      <c r="AA7" s="755">
        <v>532</v>
      </c>
      <c r="AB7" s="755"/>
      <c r="AC7" s="755"/>
      <c r="AD7" s="755"/>
      <c r="AE7" s="756"/>
      <c r="AF7" s="757">
        <v>518</v>
      </c>
      <c r="AG7" s="758"/>
      <c r="AH7" s="758"/>
      <c r="AI7" s="758"/>
      <c r="AJ7" s="759"/>
      <c r="AK7" s="794" t="s">
        <v>543</v>
      </c>
      <c r="AL7" s="795"/>
      <c r="AM7" s="795"/>
      <c r="AN7" s="795"/>
      <c r="AO7" s="795"/>
      <c r="AP7" s="795">
        <v>4656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v>0</v>
      </c>
      <c r="AG8" s="782"/>
      <c r="AH8" s="782"/>
      <c r="AI8" s="782"/>
      <c r="AJ8" s="783"/>
      <c r="AK8" s="784">
        <v>1</v>
      </c>
      <c r="AL8" s="785"/>
      <c r="AM8" s="785"/>
      <c r="AN8" s="785"/>
      <c r="AO8" s="785"/>
      <c r="AP8" s="785" t="s">
        <v>543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4</v>
      </c>
      <c r="R9" s="779"/>
      <c r="S9" s="779"/>
      <c r="T9" s="779"/>
      <c r="U9" s="779"/>
      <c r="V9" s="779">
        <v>4</v>
      </c>
      <c r="W9" s="779"/>
      <c r="X9" s="779"/>
      <c r="Y9" s="779"/>
      <c r="Z9" s="779"/>
      <c r="AA9" s="779" t="s">
        <v>543</v>
      </c>
      <c r="AB9" s="779"/>
      <c r="AC9" s="779"/>
      <c r="AD9" s="779"/>
      <c r="AE9" s="780"/>
      <c r="AF9" s="781" t="s">
        <v>112</v>
      </c>
      <c r="AG9" s="782"/>
      <c r="AH9" s="782"/>
      <c r="AI9" s="782"/>
      <c r="AJ9" s="783"/>
      <c r="AK9" s="784" t="s">
        <v>543</v>
      </c>
      <c r="AL9" s="785"/>
      <c r="AM9" s="785"/>
      <c r="AN9" s="785"/>
      <c r="AO9" s="785"/>
      <c r="AP9" s="785" t="s">
        <v>543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3973</v>
      </c>
      <c r="R23" s="814"/>
      <c r="S23" s="814"/>
      <c r="T23" s="814"/>
      <c r="U23" s="814"/>
      <c r="V23" s="814">
        <v>3440</v>
      </c>
      <c r="W23" s="814"/>
      <c r="X23" s="814"/>
      <c r="Y23" s="814"/>
      <c r="Z23" s="814"/>
      <c r="AA23" s="814">
        <v>532</v>
      </c>
      <c r="AB23" s="814"/>
      <c r="AC23" s="814"/>
      <c r="AD23" s="814"/>
      <c r="AE23" s="815"/>
      <c r="AF23" s="816">
        <v>518</v>
      </c>
      <c r="AG23" s="814"/>
      <c r="AH23" s="814"/>
      <c r="AI23" s="814"/>
      <c r="AJ23" s="817"/>
      <c r="AK23" s="818"/>
      <c r="AL23" s="819"/>
      <c r="AM23" s="819"/>
      <c r="AN23" s="819"/>
      <c r="AO23" s="819"/>
      <c r="AP23" s="814">
        <v>4656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902</v>
      </c>
      <c r="R28" s="843"/>
      <c r="S28" s="843"/>
      <c r="T28" s="843"/>
      <c r="U28" s="843"/>
      <c r="V28" s="843">
        <v>900</v>
      </c>
      <c r="W28" s="843"/>
      <c r="X28" s="843"/>
      <c r="Y28" s="843"/>
      <c r="Z28" s="843"/>
      <c r="AA28" s="843">
        <v>2</v>
      </c>
      <c r="AB28" s="843"/>
      <c r="AC28" s="843"/>
      <c r="AD28" s="843"/>
      <c r="AE28" s="844"/>
      <c r="AF28" s="845">
        <v>2</v>
      </c>
      <c r="AG28" s="843"/>
      <c r="AH28" s="843"/>
      <c r="AI28" s="843"/>
      <c r="AJ28" s="846"/>
      <c r="AK28" s="847">
        <v>74</v>
      </c>
      <c r="AL28" s="838"/>
      <c r="AM28" s="838"/>
      <c r="AN28" s="838"/>
      <c r="AO28" s="838"/>
      <c r="AP28" s="838" t="s">
        <v>543</v>
      </c>
      <c r="AQ28" s="838"/>
      <c r="AR28" s="838"/>
      <c r="AS28" s="838"/>
      <c r="AT28" s="838"/>
      <c r="AU28" s="838" t="s">
        <v>543</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767</v>
      </c>
      <c r="R29" s="779"/>
      <c r="S29" s="779"/>
      <c r="T29" s="779"/>
      <c r="U29" s="779"/>
      <c r="V29" s="779">
        <v>690</v>
      </c>
      <c r="W29" s="779"/>
      <c r="X29" s="779"/>
      <c r="Y29" s="779"/>
      <c r="Z29" s="779"/>
      <c r="AA29" s="779">
        <v>77</v>
      </c>
      <c r="AB29" s="779"/>
      <c r="AC29" s="779"/>
      <c r="AD29" s="779"/>
      <c r="AE29" s="780"/>
      <c r="AF29" s="781">
        <v>77</v>
      </c>
      <c r="AG29" s="782"/>
      <c r="AH29" s="782"/>
      <c r="AI29" s="782"/>
      <c r="AJ29" s="783"/>
      <c r="AK29" s="850">
        <v>104</v>
      </c>
      <c r="AL29" s="851"/>
      <c r="AM29" s="851"/>
      <c r="AN29" s="851"/>
      <c r="AO29" s="851"/>
      <c r="AP29" s="851" t="s">
        <v>544</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104</v>
      </c>
      <c r="R30" s="779"/>
      <c r="S30" s="779"/>
      <c r="T30" s="779"/>
      <c r="U30" s="779"/>
      <c r="V30" s="779">
        <v>102</v>
      </c>
      <c r="W30" s="779"/>
      <c r="X30" s="779"/>
      <c r="Y30" s="779"/>
      <c r="Z30" s="779"/>
      <c r="AA30" s="779">
        <v>2</v>
      </c>
      <c r="AB30" s="779"/>
      <c r="AC30" s="779"/>
      <c r="AD30" s="779"/>
      <c r="AE30" s="780"/>
      <c r="AF30" s="781">
        <v>2</v>
      </c>
      <c r="AG30" s="782"/>
      <c r="AH30" s="782"/>
      <c r="AI30" s="782"/>
      <c r="AJ30" s="783"/>
      <c r="AK30" s="850">
        <v>37</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105</v>
      </c>
      <c r="R31" s="779"/>
      <c r="S31" s="779"/>
      <c r="T31" s="779"/>
      <c r="U31" s="779"/>
      <c r="V31" s="779">
        <v>102</v>
      </c>
      <c r="W31" s="779"/>
      <c r="X31" s="779"/>
      <c r="Y31" s="779"/>
      <c r="Z31" s="779"/>
      <c r="AA31" s="779">
        <v>3</v>
      </c>
      <c r="AB31" s="779"/>
      <c r="AC31" s="779"/>
      <c r="AD31" s="779"/>
      <c r="AE31" s="780"/>
      <c r="AF31" s="781">
        <v>250</v>
      </c>
      <c r="AG31" s="782"/>
      <c r="AH31" s="782"/>
      <c r="AI31" s="782"/>
      <c r="AJ31" s="783"/>
      <c r="AK31" s="850" t="s">
        <v>543</v>
      </c>
      <c r="AL31" s="851"/>
      <c r="AM31" s="851"/>
      <c r="AN31" s="851"/>
      <c r="AO31" s="851"/>
      <c r="AP31" s="851">
        <v>424</v>
      </c>
      <c r="AQ31" s="851"/>
      <c r="AR31" s="851"/>
      <c r="AS31" s="851"/>
      <c r="AT31" s="851"/>
      <c r="AU31" s="851" t="s">
        <v>543</v>
      </c>
      <c r="AV31" s="851"/>
      <c r="AW31" s="851"/>
      <c r="AX31" s="851"/>
      <c r="AY31" s="851"/>
      <c r="AZ31" s="852" t="s">
        <v>543</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24</v>
      </c>
      <c r="R32" s="779"/>
      <c r="S32" s="779"/>
      <c r="T32" s="779"/>
      <c r="U32" s="779"/>
      <c r="V32" s="779">
        <v>24</v>
      </c>
      <c r="W32" s="779"/>
      <c r="X32" s="779"/>
      <c r="Y32" s="779"/>
      <c r="Z32" s="779"/>
      <c r="AA32" s="779" t="s">
        <v>543</v>
      </c>
      <c r="AB32" s="779"/>
      <c r="AC32" s="779"/>
      <c r="AD32" s="779"/>
      <c r="AE32" s="780"/>
      <c r="AF32" s="781" t="s">
        <v>112</v>
      </c>
      <c r="AG32" s="782"/>
      <c r="AH32" s="782"/>
      <c r="AI32" s="782"/>
      <c r="AJ32" s="783"/>
      <c r="AK32" s="850">
        <v>18</v>
      </c>
      <c r="AL32" s="851"/>
      <c r="AM32" s="851"/>
      <c r="AN32" s="851"/>
      <c r="AO32" s="851"/>
      <c r="AP32" s="851">
        <v>162</v>
      </c>
      <c r="AQ32" s="851"/>
      <c r="AR32" s="851"/>
      <c r="AS32" s="851"/>
      <c r="AT32" s="851"/>
      <c r="AU32" s="851">
        <v>139</v>
      </c>
      <c r="AV32" s="851"/>
      <c r="AW32" s="851"/>
      <c r="AX32" s="851"/>
      <c r="AY32" s="851"/>
      <c r="AZ32" s="852" t="s">
        <v>543</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331</v>
      </c>
      <c r="AG63" s="862"/>
      <c r="AH63" s="862"/>
      <c r="AI63" s="862"/>
      <c r="AJ63" s="863"/>
      <c r="AK63" s="864"/>
      <c r="AL63" s="859"/>
      <c r="AM63" s="859"/>
      <c r="AN63" s="859"/>
      <c r="AO63" s="859"/>
      <c r="AP63" s="862">
        <v>586</v>
      </c>
      <c r="AQ63" s="862"/>
      <c r="AR63" s="862"/>
      <c r="AS63" s="862"/>
      <c r="AT63" s="862"/>
      <c r="AU63" s="862">
        <v>139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5737</v>
      </c>
      <c r="R68" s="886"/>
      <c r="S68" s="886"/>
      <c r="T68" s="886"/>
      <c r="U68" s="886"/>
      <c r="V68" s="886">
        <v>5407</v>
      </c>
      <c r="W68" s="886"/>
      <c r="X68" s="886"/>
      <c r="Y68" s="886"/>
      <c r="Z68" s="886"/>
      <c r="AA68" s="886">
        <v>330</v>
      </c>
      <c r="AB68" s="886"/>
      <c r="AC68" s="886"/>
      <c r="AD68" s="886"/>
      <c r="AE68" s="886"/>
      <c r="AF68" s="886">
        <v>330</v>
      </c>
      <c r="AG68" s="886"/>
      <c r="AH68" s="886"/>
      <c r="AI68" s="886"/>
      <c r="AJ68" s="886"/>
      <c r="AK68" s="886">
        <v>12</v>
      </c>
      <c r="AL68" s="886"/>
      <c r="AM68" s="886"/>
      <c r="AN68" s="886"/>
      <c r="AO68" s="886"/>
      <c r="AP68" s="886" t="s">
        <v>542</v>
      </c>
      <c r="AQ68" s="886"/>
      <c r="AR68" s="886"/>
      <c r="AS68" s="886"/>
      <c r="AT68" s="886"/>
      <c r="AU68" s="886" t="s">
        <v>542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121</v>
      </c>
      <c r="R69" s="851"/>
      <c r="S69" s="851"/>
      <c r="T69" s="851"/>
      <c r="U69" s="851"/>
      <c r="V69" s="851">
        <v>60</v>
      </c>
      <c r="W69" s="851"/>
      <c r="X69" s="851"/>
      <c r="Y69" s="851"/>
      <c r="Z69" s="851"/>
      <c r="AA69" s="851">
        <v>61</v>
      </c>
      <c r="AB69" s="851"/>
      <c r="AC69" s="851"/>
      <c r="AD69" s="851"/>
      <c r="AE69" s="851"/>
      <c r="AF69" s="851">
        <v>61</v>
      </c>
      <c r="AG69" s="851"/>
      <c r="AH69" s="851"/>
      <c r="AI69" s="851"/>
      <c r="AJ69" s="851"/>
      <c r="AK69" s="851" t="s">
        <v>542</v>
      </c>
      <c r="AL69" s="851"/>
      <c r="AM69" s="851"/>
      <c r="AN69" s="851"/>
      <c r="AO69" s="851"/>
      <c r="AP69" s="851" t="s">
        <v>542</v>
      </c>
      <c r="AQ69" s="851"/>
      <c r="AR69" s="851"/>
      <c r="AS69" s="851"/>
      <c r="AT69" s="851"/>
      <c r="AU69" s="851" t="s">
        <v>542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2</v>
      </c>
      <c r="R70" s="851"/>
      <c r="S70" s="851"/>
      <c r="T70" s="851"/>
      <c r="U70" s="851"/>
      <c r="V70" s="851">
        <v>1</v>
      </c>
      <c r="W70" s="851"/>
      <c r="X70" s="851"/>
      <c r="Y70" s="851"/>
      <c r="Z70" s="851"/>
      <c r="AA70" s="851">
        <v>1</v>
      </c>
      <c r="AB70" s="851"/>
      <c r="AC70" s="851"/>
      <c r="AD70" s="851"/>
      <c r="AE70" s="851"/>
      <c r="AF70" s="851">
        <v>1</v>
      </c>
      <c r="AG70" s="851"/>
      <c r="AH70" s="851"/>
      <c r="AI70" s="851"/>
      <c r="AJ70" s="851"/>
      <c r="AK70" s="851" t="s">
        <v>542</v>
      </c>
      <c r="AL70" s="851"/>
      <c r="AM70" s="851"/>
      <c r="AN70" s="851"/>
      <c r="AO70" s="851"/>
      <c r="AP70" s="851" t="s">
        <v>542</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1022</v>
      </c>
      <c r="R71" s="851"/>
      <c r="S71" s="851"/>
      <c r="T71" s="851"/>
      <c r="U71" s="851"/>
      <c r="V71" s="851">
        <v>1018</v>
      </c>
      <c r="W71" s="851"/>
      <c r="X71" s="851"/>
      <c r="Y71" s="851"/>
      <c r="Z71" s="851"/>
      <c r="AA71" s="851">
        <v>4</v>
      </c>
      <c r="AB71" s="851"/>
      <c r="AC71" s="851"/>
      <c r="AD71" s="851"/>
      <c r="AE71" s="851"/>
      <c r="AF71" s="851">
        <v>4</v>
      </c>
      <c r="AG71" s="851"/>
      <c r="AH71" s="851"/>
      <c r="AI71" s="851"/>
      <c r="AJ71" s="851"/>
      <c r="AK71" s="851">
        <v>7</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126823</v>
      </c>
      <c r="R72" s="851"/>
      <c r="S72" s="851"/>
      <c r="T72" s="851"/>
      <c r="U72" s="851"/>
      <c r="V72" s="851">
        <v>119653</v>
      </c>
      <c r="W72" s="851"/>
      <c r="X72" s="851"/>
      <c r="Y72" s="851"/>
      <c r="Z72" s="851"/>
      <c r="AA72" s="851">
        <v>7170</v>
      </c>
      <c r="AB72" s="851"/>
      <c r="AC72" s="851"/>
      <c r="AD72" s="851"/>
      <c r="AE72" s="851"/>
      <c r="AF72" s="851">
        <v>7170</v>
      </c>
      <c r="AG72" s="851"/>
      <c r="AH72" s="851"/>
      <c r="AI72" s="851"/>
      <c r="AJ72" s="851"/>
      <c r="AK72" s="851" t="s">
        <v>542</v>
      </c>
      <c r="AL72" s="851"/>
      <c r="AM72" s="851"/>
      <c r="AN72" s="851"/>
      <c r="AO72" s="851"/>
      <c r="AP72" s="851" t="s">
        <v>542</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162</v>
      </c>
      <c r="R73" s="851"/>
      <c r="S73" s="851"/>
      <c r="T73" s="851"/>
      <c r="U73" s="851"/>
      <c r="V73" s="851">
        <v>152</v>
      </c>
      <c r="W73" s="851"/>
      <c r="X73" s="851"/>
      <c r="Y73" s="851"/>
      <c r="Z73" s="851"/>
      <c r="AA73" s="851">
        <v>10</v>
      </c>
      <c r="AB73" s="851"/>
      <c r="AC73" s="851"/>
      <c r="AD73" s="851"/>
      <c r="AE73" s="851"/>
      <c r="AF73" s="851">
        <v>10</v>
      </c>
      <c r="AG73" s="851"/>
      <c r="AH73" s="851"/>
      <c r="AI73" s="851"/>
      <c r="AJ73" s="851"/>
      <c r="AK73" s="851" t="s">
        <v>542</v>
      </c>
      <c r="AL73" s="851"/>
      <c r="AM73" s="851"/>
      <c r="AN73" s="851"/>
      <c r="AO73" s="851"/>
      <c r="AP73" s="851">
        <v>13</v>
      </c>
      <c r="AQ73" s="851"/>
      <c r="AR73" s="851"/>
      <c r="AS73" s="851"/>
      <c r="AT73" s="851"/>
      <c r="AU73" s="851">
        <v>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601</v>
      </c>
      <c r="R74" s="851"/>
      <c r="S74" s="851"/>
      <c r="T74" s="851"/>
      <c r="U74" s="851"/>
      <c r="V74" s="851">
        <v>573</v>
      </c>
      <c r="W74" s="851"/>
      <c r="X74" s="851"/>
      <c r="Y74" s="851"/>
      <c r="Z74" s="851"/>
      <c r="AA74" s="851">
        <v>28</v>
      </c>
      <c r="AB74" s="851"/>
      <c r="AC74" s="851"/>
      <c r="AD74" s="851"/>
      <c r="AE74" s="851"/>
      <c r="AF74" s="851">
        <v>28</v>
      </c>
      <c r="AG74" s="851"/>
      <c r="AH74" s="851"/>
      <c r="AI74" s="851"/>
      <c r="AJ74" s="851"/>
      <c r="AK74" s="851" t="s">
        <v>542</v>
      </c>
      <c r="AL74" s="851"/>
      <c r="AM74" s="851"/>
      <c r="AN74" s="851"/>
      <c r="AO74" s="851"/>
      <c r="AP74" s="851">
        <v>13</v>
      </c>
      <c r="AQ74" s="851"/>
      <c r="AR74" s="851"/>
      <c r="AS74" s="851"/>
      <c r="AT74" s="851"/>
      <c r="AU74" s="851">
        <v>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596</v>
      </c>
      <c r="R75" s="900"/>
      <c r="S75" s="900"/>
      <c r="T75" s="900"/>
      <c r="U75" s="850"/>
      <c r="V75" s="901">
        <v>524</v>
      </c>
      <c r="W75" s="900"/>
      <c r="X75" s="900"/>
      <c r="Y75" s="900"/>
      <c r="Z75" s="850"/>
      <c r="AA75" s="901">
        <v>72</v>
      </c>
      <c r="AB75" s="900"/>
      <c r="AC75" s="900"/>
      <c r="AD75" s="900"/>
      <c r="AE75" s="850"/>
      <c r="AF75" s="901">
        <v>72</v>
      </c>
      <c r="AG75" s="900"/>
      <c r="AH75" s="900"/>
      <c r="AI75" s="900"/>
      <c r="AJ75" s="850"/>
      <c r="AK75" s="901" t="s">
        <v>542</v>
      </c>
      <c r="AL75" s="900"/>
      <c r="AM75" s="900"/>
      <c r="AN75" s="900"/>
      <c r="AO75" s="850"/>
      <c r="AP75" s="901">
        <v>162</v>
      </c>
      <c r="AQ75" s="900"/>
      <c r="AR75" s="900"/>
      <c r="AS75" s="900"/>
      <c r="AT75" s="850"/>
      <c r="AU75" s="901">
        <v>65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541</v>
      </c>
      <c r="C76" s="894"/>
      <c r="D76" s="894"/>
      <c r="E76" s="894"/>
      <c r="F76" s="894"/>
      <c r="G76" s="894"/>
      <c r="H76" s="894"/>
      <c r="I76" s="894"/>
      <c r="J76" s="894"/>
      <c r="K76" s="894"/>
      <c r="L76" s="894"/>
      <c r="M76" s="894"/>
      <c r="N76" s="894"/>
      <c r="O76" s="894"/>
      <c r="P76" s="895"/>
      <c r="Q76" s="899">
        <v>230</v>
      </c>
      <c r="R76" s="900"/>
      <c r="S76" s="900"/>
      <c r="T76" s="900"/>
      <c r="U76" s="850"/>
      <c r="V76" s="901">
        <v>203</v>
      </c>
      <c r="W76" s="900"/>
      <c r="X76" s="900"/>
      <c r="Y76" s="900"/>
      <c r="Z76" s="850"/>
      <c r="AA76" s="901">
        <v>27</v>
      </c>
      <c r="AB76" s="900"/>
      <c r="AC76" s="900"/>
      <c r="AD76" s="900"/>
      <c r="AE76" s="850"/>
      <c r="AF76" s="901">
        <v>27</v>
      </c>
      <c r="AG76" s="900"/>
      <c r="AH76" s="900"/>
      <c r="AI76" s="900"/>
      <c r="AJ76" s="850"/>
      <c r="AK76" s="901" t="s">
        <v>542</v>
      </c>
      <c r="AL76" s="900"/>
      <c r="AM76" s="900"/>
      <c r="AN76" s="900"/>
      <c r="AO76" s="850"/>
      <c r="AP76" s="901" t="s">
        <v>542</v>
      </c>
      <c r="AQ76" s="900"/>
      <c r="AR76" s="900"/>
      <c r="AS76" s="900"/>
      <c r="AT76" s="850"/>
      <c r="AU76" s="901" t="s">
        <v>542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7703</v>
      </c>
      <c r="AG88" s="862"/>
      <c r="AH88" s="862"/>
      <c r="AI88" s="862"/>
      <c r="AJ88" s="862"/>
      <c r="AK88" s="859"/>
      <c r="AL88" s="859"/>
      <c r="AM88" s="859"/>
      <c r="AN88" s="859"/>
      <c r="AO88" s="859"/>
      <c r="AP88" s="862">
        <v>188</v>
      </c>
      <c r="AQ88" s="862"/>
      <c r="AR88" s="862"/>
      <c r="AS88" s="862"/>
      <c r="AT88" s="862"/>
      <c r="AU88" s="862">
        <v>70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403533</v>
      </c>
      <c r="AB110" s="922"/>
      <c r="AC110" s="922"/>
      <c r="AD110" s="922"/>
      <c r="AE110" s="923"/>
      <c r="AF110" s="924">
        <v>406983</v>
      </c>
      <c r="AG110" s="922"/>
      <c r="AH110" s="922"/>
      <c r="AI110" s="922"/>
      <c r="AJ110" s="923"/>
      <c r="AK110" s="924">
        <v>471036</v>
      </c>
      <c r="AL110" s="922"/>
      <c r="AM110" s="922"/>
      <c r="AN110" s="922"/>
      <c r="AO110" s="923"/>
      <c r="AP110" s="925">
        <v>27.4</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4639089</v>
      </c>
      <c r="BR110" s="957"/>
      <c r="BS110" s="957"/>
      <c r="BT110" s="957"/>
      <c r="BU110" s="957"/>
      <c r="BV110" s="957">
        <v>4631164</v>
      </c>
      <c r="BW110" s="957"/>
      <c r="BX110" s="957"/>
      <c r="BY110" s="957"/>
      <c r="BZ110" s="957"/>
      <c r="CA110" s="957">
        <v>4656336</v>
      </c>
      <c r="CB110" s="957"/>
      <c r="CC110" s="957"/>
      <c r="CD110" s="957"/>
      <c r="CE110" s="957"/>
      <c r="CF110" s="971">
        <v>270.39999999999998</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173837</v>
      </c>
      <c r="BR112" s="950"/>
      <c r="BS112" s="950"/>
      <c r="BT112" s="950"/>
      <c r="BU112" s="950"/>
      <c r="BV112" s="950">
        <v>154967</v>
      </c>
      <c r="BW112" s="950"/>
      <c r="BX112" s="950"/>
      <c r="BY112" s="950"/>
      <c r="BZ112" s="950"/>
      <c r="CA112" s="950">
        <v>138207</v>
      </c>
      <c r="CB112" s="950"/>
      <c r="CC112" s="950"/>
      <c r="CD112" s="950"/>
      <c r="CE112" s="950"/>
      <c r="CF112" s="944">
        <v>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20792</v>
      </c>
      <c r="AB113" s="964"/>
      <c r="AC113" s="964"/>
      <c r="AD113" s="964"/>
      <c r="AE113" s="965"/>
      <c r="AF113" s="966">
        <v>17072</v>
      </c>
      <c r="AG113" s="964"/>
      <c r="AH113" s="964"/>
      <c r="AI113" s="964"/>
      <c r="AJ113" s="965"/>
      <c r="AK113" s="966">
        <v>14589</v>
      </c>
      <c r="AL113" s="964"/>
      <c r="AM113" s="964"/>
      <c r="AN113" s="964"/>
      <c r="AO113" s="965"/>
      <c r="AP113" s="967">
        <v>0.8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70918</v>
      </c>
      <c r="BR113" s="950"/>
      <c r="BS113" s="950"/>
      <c r="BT113" s="950"/>
      <c r="BU113" s="950"/>
      <c r="BV113" s="950">
        <v>77636</v>
      </c>
      <c r="BW113" s="950"/>
      <c r="BX113" s="950"/>
      <c r="BY113" s="950"/>
      <c r="BZ113" s="950"/>
      <c r="CA113" s="950">
        <v>70592</v>
      </c>
      <c r="CB113" s="950"/>
      <c r="CC113" s="950"/>
      <c r="CD113" s="950"/>
      <c r="CE113" s="950"/>
      <c r="CF113" s="944">
        <v>4.0999999999999996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20106</v>
      </c>
      <c r="AB114" s="989"/>
      <c r="AC114" s="989"/>
      <c r="AD114" s="989"/>
      <c r="AE114" s="990"/>
      <c r="AF114" s="991">
        <v>20759</v>
      </c>
      <c r="AG114" s="989"/>
      <c r="AH114" s="989"/>
      <c r="AI114" s="989"/>
      <c r="AJ114" s="990"/>
      <c r="AK114" s="991">
        <v>18405</v>
      </c>
      <c r="AL114" s="989"/>
      <c r="AM114" s="989"/>
      <c r="AN114" s="989"/>
      <c r="AO114" s="990"/>
      <c r="AP114" s="992">
        <v>1.1000000000000001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626917</v>
      </c>
      <c r="BR114" s="950"/>
      <c r="BS114" s="950"/>
      <c r="BT114" s="950"/>
      <c r="BU114" s="950"/>
      <c r="BV114" s="950">
        <v>623822</v>
      </c>
      <c r="BW114" s="950"/>
      <c r="BX114" s="950"/>
      <c r="BY114" s="950"/>
      <c r="BZ114" s="950"/>
      <c r="CA114" s="950">
        <v>598915</v>
      </c>
      <c r="CB114" s="950"/>
      <c r="CC114" s="950"/>
      <c r="CD114" s="950"/>
      <c r="CE114" s="950"/>
      <c r="CF114" s="944">
        <v>34.799999999999997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444431</v>
      </c>
      <c r="AB117" s="1007"/>
      <c r="AC117" s="1007"/>
      <c r="AD117" s="1007"/>
      <c r="AE117" s="1008"/>
      <c r="AF117" s="1009">
        <v>444814</v>
      </c>
      <c r="AG117" s="1007"/>
      <c r="AH117" s="1007"/>
      <c r="AI117" s="1007"/>
      <c r="AJ117" s="1008"/>
      <c r="AK117" s="1009">
        <v>504030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5510761</v>
      </c>
      <c r="BR119" s="1028"/>
      <c r="BS119" s="1028"/>
      <c r="BT119" s="1028"/>
      <c r="BU119" s="1028"/>
      <c r="BV119" s="1028">
        <v>5487589</v>
      </c>
      <c r="BW119" s="1028"/>
      <c r="BX119" s="1028"/>
      <c r="BY119" s="1028"/>
      <c r="BZ119" s="1028"/>
      <c r="CA119" s="1028">
        <v>5464050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862971</v>
      </c>
      <c r="BR120" s="957"/>
      <c r="BS120" s="957"/>
      <c r="BT120" s="957"/>
      <c r="BU120" s="957"/>
      <c r="BV120" s="957">
        <v>1061667</v>
      </c>
      <c r="BW120" s="957"/>
      <c r="BX120" s="957"/>
      <c r="BY120" s="957"/>
      <c r="BZ120" s="957"/>
      <c r="CA120" s="957">
        <v>1061696</v>
      </c>
      <c r="CB120" s="957"/>
      <c r="CC120" s="957"/>
      <c r="CD120" s="957"/>
      <c r="CE120" s="957"/>
      <c r="CF120" s="971">
        <v>61.7</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173837</v>
      </c>
      <c r="DH120" s="957"/>
      <c r="DI120" s="957"/>
      <c r="DJ120" s="957"/>
      <c r="DK120" s="957"/>
      <c r="DL120" s="957">
        <v>154967</v>
      </c>
      <c r="DM120" s="957"/>
      <c r="DN120" s="957"/>
      <c r="DO120" s="957"/>
      <c r="DP120" s="957"/>
      <c r="DQ120" s="957">
        <v>138207</v>
      </c>
      <c r="DR120" s="957"/>
      <c r="DS120" s="957"/>
      <c r="DT120" s="957"/>
      <c r="DU120" s="957"/>
      <c r="DV120" s="958">
        <v>8</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94763</v>
      </c>
      <c r="BR121" s="950"/>
      <c r="BS121" s="950"/>
      <c r="BT121" s="950"/>
      <c r="BU121" s="950"/>
      <c r="BV121" s="950">
        <v>77179</v>
      </c>
      <c r="BW121" s="950"/>
      <c r="BX121" s="950"/>
      <c r="BY121" s="950"/>
      <c r="BZ121" s="950"/>
      <c r="CA121" s="950">
        <v>66235</v>
      </c>
      <c r="CB121" s="950"/>
      <c r="CC121" s="950"/>
      <c r="CD121" s="950"/>
      <c r="CE121" s="950"/>
      <c r="CF121" s="944">
        <v>3.8</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3276776</v>
      </c>
      <c r="BR122" s="1028"/>
      <c r="BS122" s="1028"/>
      <c r="BT122" s="1028"/>
      <c r="BU122" s="1028"/>
      <c r="BV122" s="1028">
        <v>3176400</v>
      </c>
      <c r="BW122" s="1028"/>
      <c r="BX122" s="1028"/>
      <c r="BY122" s="1028"/>
      <c r="BZ122" s="1028"/>
      <c r="CA122" s="1028">
        <v>3087088</v>
      </c>
      <c r="CB122" s="1028"/>
      <c r="CC122" s="1028"/>
      <c r="CD122" s="1028"/>
      <c r="CE122" s="1028"/>
      <c r="CF122" s="1048">
        <v>179.3</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4234510</v>
      </c>
      <c r="BR123" s="1096"/>
      <c r="BS123" s="1096"/>
      <c r="BT123" s="1096"/>
      <c r="BU123" s="1096"/>
      <c r="BV123" s="1096">
        <v>4315246</v>
      </c>
      <c r="BW123" s="1096"/>
      <c r="BX123" s="1096"/>
      <c r="BY123" s="1096"/>
      <c r="BZ123" s="1096"/>
      <c r="CA123" s="1096">
        <v>4215019</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77.599999999999994</v>
      </c>
      <c r="BR124" s="1058"/>
      <c r="BS124" s="1058"/>
      <c r="BT124" s="1058"/>
      <c r="BU124" s="1058"/>
      <c r="BV124" s="1058">
        <v>66.8</v>
      </c>
      <c r="BW124" s="1058"/>
      <c r="BX124" s="1058"/>
      <c r="BY124" s="1058"/>
      <c r="BZ124" s="1058"/>
      <c r="CA124" s="1058">
        <v>72.5</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10221</v>
      </c>
      <c r="AB128" s="1078"/>
      <c r="AC128" s="1078"/>
      <c r="AD128" s="1078"/>
      <c r="AE128" s="1079"/>
      <c r="AF128" s="1080">
        <v>10433</v>
      </c>
      <c r="AG128" s="1078"/>
      <c r="AH128" s="1078"/>
      <c r="AI128" s="1078"/>
      <c r="AJ128" s="1079"/>
      <c r="AK128" s="1080">
        <v>12321</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1974215</v>
      </c>
      <c r="AB129" s="989"/>
      <c r="AC129" s="989"/>
      <c r="AD129" s="989"/>
      <c r="AE129" s="990"/>
      <c r="AF129" s="991">
        <v>2083809</v>
      </c>
      <c r="AG129" s="989"/>
      <c r="AH129" s="989"/>
      <c r="AI129" s="989"/>
      <c r="AJ129" s="990"/>
      <c r="AK129" s="991">
        <v>2087139</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329907</v>
      </c>
      <c r="AB130" s="989"/>
      <c r="AC130" s="989"/>
      <c r="AD130" s="989"/>
      <c r="AE130" s="990"/>
      <c r="AF130" s="991">
        <v>331262</v>
      </c>
      <c r="AG130" s="989"/>
      <c r="AH130" s="989"/>
      <c r="AI130" s="989"/>
      <c r="AJ130" s="990"/>
      <c r="AK130" s="991">
        <v>365007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1644308</v>
      </c>
      <c r="AB131" s="1014"/>
      <c r="AC131" s="1014"/>
      <c r="AD131" s="1014"/>
      <c r="AE131" s="1015"/>
      <c r="AF131" s="1013">
        <v>1752547</v>
      </c>
      <c r="AG131" s="1014"/>
      <c r="AH131" s="1014"/>
      <c r="AI131" s="1014"/>
      <c r="AJ131" s="1015"/>
      <c r="AK131" s="1013">
        <v>1722132</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72.5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6.3432763200000002</v>
      </c>
      <c r="AB132" s="1130"/>
      <c r="AC132" s="1130"/>
      <c r="AD132" s="1130"/>
      <c r="AE132" s="1131"/>
      <c r="AF132" s="1132">
        <v>5.8839506159999999</v>
      </c>
      <c r="AG132" s="1130"/>
      <c r="AH132" s="1130"/>
      <c r="AI132" s="1130"/>
      <c r="AJ132" s="1131"/>
      <c r="AK132" s="1132">
        <v>7.3572757490000003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6.4</v>
      </c>
      <c r="AB133" s="1113"/>
      <c r="AC133" s="1113"/>
      <c r="AD133" s="1113"/>
      <c r="AE133" s="1114"/>
      <c r="AF133" s="1112">
        <v>6.3</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587798</v>
      </c>
      <c r="L9" s="266">
        <v>134231</v>
      </c>
      <c r="M9" s="267">
        <v>214828</v>
      </c>
      <c r="N9" s="268">
        <v>-37.5</v>
      </c>
    </row>
    <row r="10" spans="1:16">
      <c r="A10" s="250"/>
      <c r="B10" s="246"/>
      <c r="C10" s="246"/>
      <c r="D10" s="246"/>
      <c r="E10" s="246"/>
      <c r="F10" s="246"/>
      <c r="G10" s="1152" t="s">
        <v>475</v>
      </c>
      <c r="H10" s="1153"/>
      <c r="I10" s="1153"/>
      <c r="J10" s="1154"/>
      <c r="K10" s="269">
        <v>89144</v>
      </c>
      <c r="L10" s="270">
        <v>20357</v>
      </c>
      <c r="M10" s="271">
        <v>28178</v>
      </c>
      <c r="N10" s="272">
        <v>-27.8</v>
      </c>
    </row>
    <row r="11" spans="1:16" ht="13.5" customHeight="1">
      <c r="A11" s="250"/>
      <c r="B11" s="246"/>
      <c r="C11" s="246"/>
      <c r="D11" s="246"/>
      <c r="E11" s="246"/>
      <c r="F11" s="246"/>
      <c r="G11" s="1152" t="s">
        <v>476</v>
      </c>
      <c r="H11" s="1153"/>
      <c r="I11" s="1153"/>
      <c r="J11" s="1154"/>
      <c r="K11" s="269">
        <v>127470</v>
      </c>
      <c r="L11" s="270">
        <v>29109</v>
      </c>
      <c r="M11" s="271">
        <v>24639</v>
      </c>
      <c r="N11" s="272">
        <v>18.100000000000001</v>
      </c>
    </row>
    <row r="12" spans="1:16" ht="13.5" customHeight="1">
      <c r="A12" s="250"/>
      <c r="B12" s="246"/>
      <c r="C12" s="246"/>
      <c r="D12" s="246"/>
      <c r="E12" s="246"/>
      <c r="F12" s="246"/>
      <c r="G12" s="1152" t="s">
        <v>477</v>
      </c>
      <c r="H12" s="1153"/>
      <c r="I12" s="1153"/>
      <c r="J12" s="1154"/>
      <c r="K12" s="269" t="s">
        <v>478</v>
      </c>
      <c r="L12" s="270" t="s">
        <v>478</v>
      </c>
      <c r="M12" s="271">
        <v>3805</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31691</v>
      </c>
      <c r="L14" s="270">
        <v>7237</v>
      </c>
      <c r="M14" s="271">
        <v>8783</v>
      </c>
      <c r="N14" s="272">
        <v>-17.600000000000001</v>
      </c>
    </row>
    <row r="15" spans="1:16" ht="13.5" customHeight="1">
      <c r="A15" s="250"/>
      <c r="B15" s="246"/>
      <c r="C15" s="246"/>
      <c r="D15" s="246"/>
      <c r="E15" s="246"/>
      <c r="F15" s="246"/>
      <c r="G15" s="1152" t="s">
        <v>481</v>
      </c>
      <c r="H15" s="1153"/>
      <c r="I15" s="1153"/>
      <c r="J15" s="1154"/>
      <c r="K15" s="269">
        <v>3443</v>
      </c>
      <c r="L15" s="270">
        <v>786</v>
      </c>
      <c r="M15" s="271">
        <v>4830</v>
      </c>
      <c r="N15" s="272">
        <v>-83.7</v>
      </c>
    </row>
    <row r="16" spans="1:16">
      <c r="A16" s="250"/>
      <c r="B16" s="246"/>
      <c r="C16" s="246"/>
      <c r="D16" s="246"/>
      <c r="E16" s="246"/>
      <c r="F16" s="246"/>
      <c r="G16" s="1155" t="s">
        <v>482</v>
      </c>
      <c r="H16" s="1156"/>
      <c r="I16" s="1156"/>
      <c r="J16" s="1157"/>
      <c r="K16" s="270">
        <v>-76504</v>
      </c>
      <c r="L16" s="270">
        <v>-17471</v>
      </c>
      <c r="M16" s="271">
        <v>-21703</v>
      </c>
      <c r="N16" s="272">
        <v>-19.5</v>
      </c>
    </row>
    <row r="17" spans="1:16">
      <c r="A17" s="250"/>
      <c r="B17" s="246"/>
      <c r="C17" s="246"/>
      <c r="D17" s="246"/>
      <c r="E17" s="246"/>
      <c r="F17" s="246"/>
      <c r="G17" s="1155" t="s">
        <v>170</v>
      </c>
      <c r="H17" s="1156"/>
      <c r="I17" s="1156"/>
      <c r="J17" s="1157"/>
      <c r="K17" s="270">
        <v>763042</v>
      </c>
      <c r="L17" s="270">
        <v>174250</v>
      </c>
      <c r="M17" s="271">
        <v>263360</v>
      </c>
      <c r="N17" s="272">
        <v>-33.799999999999997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14.84</v>
      </c>
      <c r="L21" s="283">
        <v>24.72</v>
      </c>
      <c r="M21" s="284">
        <v>-9.8800000000000008</v>
      </c>
      <c r="N21" s="251"/>
      <c r="O21" s="285"/>
      <c r="P21" s="281"/>
    </row>
    <row r="22" spans="1:16" s="286" customFormat="1">
      <c r="A22" s="281"/>
      <c r="B22" s="251"/>
      <c r="C22" s="251"/>
      <c r="D22" s="251"/>
      <c r="E22" s="251"/>
      <c r="F22" s="251"/>
      <c r="G22" s="1147" t="s">
        <v>488</v>
      </c>
      <c r="H22" s="1148"/>
      <c r="I22" s="1148"/>
      <c r="J22" s="1149"/>
      <c r="K22" s="287">
        <v>97.4</v>
      </c>
      <c r="L22" s="288">
        <v>94.2</v>
      </c>
      <c r="M22" s="289">
        <v>3.2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471036</v>
      </c>
      <c r="L32" s="296">
        <v>107567</v>
      </c>
      <c r="M32" s="297">
        <v>146462</v>
      </c>
      <c r="N32" s="298">
        <v>-26.6</v>
      </c>
    </row>
    <row r="33" spans="1:16" ht="13.5" customHeight="1">
      <c r="A33" s="250"/>
      <c r="B33" s="246"/>
      <c r="C33" s="246"/>
      <c r="D33" s="246"/>
      <c r="E33" s="246"/>
      <c r="F33" s="246"/>
      <c r="G33" s="1163" t="s">
        <v>493</v>
      </c>
      <c r="H33" s="1164"/>
      <c r="I33" s="1164"/>
      <c r="J33" s="1165"/>
      <c r="K33" s="296" t="s">
        <v>478</v>
      </c>
      <c r="L33" s="296" t="s">
        <v>478</v>
      </c>
      <c r="M33" s="297">
        <v>66</v>
      </c>
      <c r="N33" s="298" t="s">
        <v>478</v>
      </c>
    </row>
    <row r="34" spans="1:16" ht="27" customHeight="1">
      <c r="A34" s="250"/>
      <c r="B34" s="246"/>
      <c r="C34" s="246"/>
      <c r="D34" s="246"/>
      <c r="E34" s="246"/>
      <c r="F34" s="246"/>
      <c r="G34" s="1163" t="s">
        <v>494</v>
      </c>
      <c r="H34" s="1164"/>
      <c r="I34" s="1164"/>
      <c r="J34" s="1165"/>
      <c r="K34" s="296" t="s">
        <v>478</v>
      </c>
      <c r="L34" s="296" t="s">
        <v>478</v>
      </c>
      <c r="M34" s="297">
        <v>56</v>
      </c>
      <c r="N34" s="298" t="s">
        <v>478</v>
      </c>
    </row>
    <row r="35" spans="1:16" ht="27" customHeight="1">
      <c r="A35" s="250"/>
      <c r="B35" s="246"/>
      <c r="C35" s="246"/>
      <c r="D35" s="246"/>
      <c r="E35" s="246"/>
      <c r="F35" s="246"/>
      <c r="G35" s="1163" t="s">
        <v>495</v>
      </c>
      <c r="H35" s="1164"/>
      <c r="I35" s="1164"/>
      <c r="J35" s="1165"/>
      <c r="K35" s="296">
        <v>14589</v>
      </c>
      <c r="L35" s="296">
        <v>3332</v>
      </c>
      <c r="M35" s="297">
        <v>28990</v>
      </c>
      <c r="N35" s="298">
        <v>-88.5</v>
      </c>
    </row>
    <row r="36" spans="1:16" ht="27" customHeight="1">
      <c r="A36" s="250"/>
      <c r="B36" s="246"/>
      <c r="C36" s="246"/>
      <c r="D36" s="246"/>
      <c r="E36" s="246"/>
      <c r="F36" s="246"/>
      <c r="G36" s="1163" t="s">
        <v>496</v>
      </c>
      <c r="H36" s="1164"/>
      <c r="I36" s="1164"/>
      <c r="J36" s="1165"/>
      <c r="K36" s="296">
        <v>18405</v>
      </c>
      <c r="L36" s="296">
        <v>4203</v>
      </c>
      <c r="M36" s="297">
        <v>3973</v>
      </c>
      <c r="N36" s="298">
        <v>5.8</v>
      </c>
    </row>
    <row r="37" spans="1:16" ht="13.5" customHeight="1">
      <c r="A37" s="250"/>
      <c r="B37" s="246"/>
      <c r="C37" s="246"/>
      <c r="D37" s="246"/>
      <c r="E37" s="246"/>
      <c r="F37" s="246"/>
      <c r="G37" s="1163" t="s">
        <v>497</v>
      </c>
      <c r="H37" s="1164"/>
      <c r="I37" s="1164"/>
      <c r="J37" s="1165"/>
      <c r="K37" s="296" t="s">
        <v>478</v>
      </c>
      <c r="L37" s="296" t="s">
        <v>478</v>
      </c>
      <c r="M37" s="297">
        <v>2172</v>
      </c>
      <c r="N37" s="298" t="s">
        <v>478</v>
      </c>
    </row>
    <row r="38" spans="1:16" ht="27" customHeight="1">
      <c r="A38" s="250"/>
      <c r="B38" s="246"/>
      <c r="C38" s="246"/>
      <c r="D38" s="246"/>
      <c r="E38" s="246"/>
      <c r="F38" s="246"/>
      <c r="G38" s="1166" t="s">
        <v>498</v>
      </c>
      <c r="H38" s="1167"/>
      <c r="I38" s="1167"/>
      <c r="J38" s="1168"/>
      <c r="K38" s="299" t="s">
        <v>478</v>
      </c>
      <c r="L38" s="299" t="s">
        <v>478</v>
      </c>
      <c r="M38" s="300">
        <v>44</v>
      </c>
      <c r="N38" s="301" t="s">
        <v>478</v>
      </c>
      <c r="O38" s="295"/>
    </row>
    <row r="39" spans="1:16">
      <c r="A39" s="250"/>
      <c r="B39" s="246"/>
      <c r="C39" s="246"/>
      <c r="D39" s="246"/>
      <c r="E39" s="246"/>
      <c r="F39" s="246"/>
      <c r="G39" s="1166" t="s">
        <v>499</v>
      </c>
      <c r="H39" s="1167"/>
      <c r="I39" s="1167"/>
      <c r="J39" s="1168"/>
      <c r="K39" s="302">
        <v>-12321</v>
      </c>
      <c r="L39" s="302">
        <v>-2814</v>
      </c>
      <c r="M39" s="303">
        <v>-6849</v>
      </c>
      <c r="N39" s="304">
        <v>-58.9</v>
      </c>
      <c r="O39" s="295"/>
    </row>
    <row r="40" spans="1:16" ht="27" customHeight="1">
      <c r="A40" s="250"/>
      <c r="B40" s="246"/>
      <c r="C40" s="246"/>
      <c r="D40" s="246"/>
      <c r="E40" s="246"/>
      <c r="F40" s="246"/>
      <c r="G40" s="1163" t="s">
        <v>500</v>
      </c>
      <c r="H40" s="1164"/>
      <c r="I40" s="1164"/>
      <c r="J40" s="1165"/>
      <c r="K40" s="302">
        <v>-365007</v>
      </c>
      <c r="L40" s="302">
        <v>-83354</v>
      </c>
      <c r="M40" s="303">
        <v>-133024</v>
      </c>
      <c r="N40" s="304">
        <v>-37.299999999999997</v>
      </c>
      <c r="O40" s="295"/>
    </row>
    <row r="41" spans="1:16">
      <c r="A41" s="250"/>
      <c r="B41" s="246"/>
      <c r="C41" s="246"/>
      <c r="D41" s="246"/>
      <c r="E41" s="246"/>
      <c r="F41" s="246"/>
      <c r="G41" s="1169" t="s">
        <v>281</v>
      </c>
      <c r="H41" s="1170"/>
      <c r="I41" s="1170"/>
      <c r="J41" s="1171"/>
      <c r="K41" s="296">
        <v>126702</v>
      </c>
      <c r="L41" s="302">
        <v>28934</v>
      </c>
      <c r="M41" s="303">
        <v>41890</v>
      </c>
      <c r="N41" s="304">
        <v>-30.9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1181220</v>
      </c>
      <c r="J51" s="322">
        <v>247999</v>
      </c>
      <c r="K51" s="323">
        <v>82.7</v>
      </c>
      <c r="L51" s="324">
        <v>185018</v>
      </c>
      <c r="M51" s="325">
        <v>-9.1</v>
      </c>
      <c r="N51" s="326">
        <v>91.8</v>
      </c>
    </row>
    <row r="52" spans="1:14">
      <c r="A52" s="250"/>
      <c r="B52" s="246"/>
      <c r="C52" s="246"/>
      <c r="D52" s="246"/>
      <c r="E52" s="246"/>
      <c r="F52" s="246"/>
      <c r="G52" s="327"/>
      <c r="H52" s="328" t="s">
        <v>511</v>
      </c>
      <c r="I52" s="329">
        <v>569956</v>
      </c>
      <c r="J52" s="330">
        <v>119663</v>
      </c>
      <c r="K52" s="331">
        <v>50.2</v>
      </c>
      <c r="L52" s="332">
        <v>95064</v>
      </c>
      <c r="M52" s="333">
        <v>-21.5</v>
      </c>
      <c r="N52" s="334">
        <v>71.7</v>
      </c>
    </row>
    <row r="53" spans="1:14">
      <c r="A53" s="250"/>
      <c r="B53" s="246"/>
      <c r="C53" s="246"/>
      <c r="D53" s="246"/>
      <c r="E53" s="246"/>
      <c r="F53" s="246"/>
      <c r="G53" s="312" t="s">
        <v>512</v>
      </c>
      <c r="H53" s="313"/>
      <c r="I53" s="321">
        <v>621226</v>
      </c>
      <c r="J53" s="322">
        <v>132288</v>
      </c>
      <c r="K53" s="323">
        <v>-46.7</v>
      </c>
      <c r="L53" s="324">
        <v>238802</v>
      </c>
      <c r="M53" s="325">
        <v>29.1</v>
      </c>
      <c r="N53" s="326">
        <v>-75.8</v>
      </c>
    </row>
    <row r="54" spans="1:14">
      <c r="A54" s="250"/>
      <c r="B54" s="246"/>
      <c r="C54" s="246"/>
      <c r="D54" s="246"/>
      <c r="E54" s="246"/>
      <c r="F54" s="246"/>
      <c r="G54" s="327"/>
      <c r="H54" s="328" t="s">
        <v>511</v>
      </c>
      <c r="I54" s="329">
        <v>372896</v>
      </c>
      <c r="J54" s="330">
        <v>79407</v>
      </c>
      <c r="K54" s="331">
        <v>-33.6</v>
      </c>
      <c r="L54" s="332">
        <v>128562</v>
      </c>
      <c r="M54" s="333">
        <v>35.200000000000003</v>
      </c>
      <c r="N54" s="334">
        <v>-68.8</v>
      </c>
    </row>
    <row r="55" spans="1:14">
      <c r="A55" s="250"/>
      <c r="B55" s="246"/>
      <c r="C55" s="246"/>
      <c r="D55" s="246"/>
      <c r="E55" s="246"/>
      <c r="F55" s="246"/>
      <c r="G55" s="312" t="s">
        <v>513</v>
      </c>
      <c r="H55" s="313"/>
      <c r="I55" s="321">
        <v>619823</v>
      </c>
      <c r="J55" s="322">
        <v>135273</v>
      </c>
      <c r="K55" s="323">
        <v>2.2999999999999998</v>
      </c>
      <c r="L55" s="324">
        <v>288550</v>
      </c>
      <c r="M55" s="325">
        <v>20.8</v>
      </c>
      <c r="N55" s="326">
        <v>-18.5</v>
      </c>
    </row>
    <row r="56" spans="1:14">
      <c r="A56" s="250"/>
      <c r="B56" s="246"/>
      <c r="C56" s="246"/>
      <c r="D56" s="246"/>
      <c r="E56" s="246"/>
      <c r="F56" s="246"/>
      <c r="G56" s="327"/>
      <c r="H56" s="328" t="s">
        <v>511</v>
      </c>
      <c r="I56" s="329">
        <v>216972</v>
      </c>
      <c r="J56" s="330">
        <v>47353</v>
      </c>
      <c r="K56" s="331">
        <v>-40.4</v>
      </c>
      <c r="L56" s="332">
        <v>141525</v>
      </c>
      <c r="M56" s="333">
        <v>10.1</v>
      </c>
      <c r="N56" s="334">
        <v>-50.5</v>
      </c>
    </row>
    <row r="57" spans="1:14">
      <c r="A57" s="250"/>
      <c r="B57" s="246"/>
      <c r="C57" s="246"/>
      <c r="D57" s="246"/>
      <c r="E57" s="246"/>
      <c r="F57" s="246"/>
      <c r="G57" s="312" t="s">
        <v>514</v>
      </c>
      <c r="H57" s="313"/>
      <c r="I57" s="321">
        <v>482768</v>
      </c>
      <c r="J57" s="322">
        <v>107905</v>
      </c>
      <c r="K57" s="323">
        <v>-20.2</v>
      </c>
      <c r="L57" s="324">
        <v>287914</v>
      </c>
      <c r="M57" s="325">
        <v>-0.2</v>
      </c>
      <c r="N57" s="326">
        <v>-20</v>
      </c>
    </row>
    <row r="58" spans="1:14">
      <c r="A58" s="250"/>
      <c r="B58" s="246"/>
      <c r="C58" s="246"/>
      <c r="D58" s="246"/>
      <c r="E58" s="246"/>
      <c r="F58" s="246"/>
      <c r="G58" s="327"/>
      <c r="H58" s="328" t="s">
        <v>511</v>
      </c>
      <c r="I58" s="329">
        <v>337095</v>
      </c>
      <c r="J58" s="330">
        <v>75345</v>
      </c>
      <c r="K58" s="331">
        <v>59.1</v>
      </c>
      <c r="L58" s="332">
        <v>146531</v>
      </c>
      <c r="M58" s="333">
        <v>3.5</v>
      </c>
      <c r="N58" s="334">
        <v>55.6</v>
      </c>
    </row>
    <row r="59" spans="1:14">
      <c r="A59" s="250"/>
      <c r="B59" s="246"/>
      <c r="C59" s="246"/>
      <c r="D59" s="246"/>
      <c r="E59" s="246"/>
      <c r="F59" s="246"/>
      <c r="G59" s="312" t="s">
        <v>515</v>
      </c>
      <c r="H59" s="313"/>
      <c r="I59" s="321">
        <v>553971</v>
      </c>
      <c r="J59" s="322">
        <v>126506</v>
      </c>
      <c r="K59" s="323">
        <v>17.2</v>
      </c>
      <c r="L59" s="324">
        <v>310300</v>
      </c>
      <c r="M59" s="325">
        <v>7.8</v>
      </c>
      <c r="N59" s="326">
        <v>9.4</v>
      </c>
    </row>
    <row r="60" spans="1:14">
      <c r="A60" s="250"/>
      <c r="B60" s="246"/>
      <c r="C60" s="246"/>
      <c r="D60" s="246"/>
      <c r="E60" s="246"/>
      <c r="F60" s="246"/>
      <c r="G60" s="327"/>
      <c r="H60" s="328" t="s">
        <v>511</v>
      </c>
      <c r="I60" s="335">
        <v>288518</v>
      </c>
      <c r="J60" s="330">
        <v>65887</v>
      </c>
      <c r="K60" s="331">
        <v>-12.6</v>
      </c>
      <c r="L60" s="332">
        <v>157576</v>
      </c>
      <c r="M60" s="333">
        <v>7.5</v>
      </c>
      <c r="N60" s="334">
        <v>-20.100000000000001</v>
      </c>
    </row>
    <row r="61" spans="1:14">
      <c r="A61" s="250"/>
      <c r="B61" s="246"/>
      <c r="C61" s="246"/>
      <c r="D61" s="246"/>
      <c r="E61" s="246"/>
      <c r="F61" s="246"/>
      <c r="G61" s="312" t="s">
        <v>516</v>
      </c>
      <c r="H61" s="336"/>
      <c r="I61" s="337">
        <v>691802</v>
      </c>
      <c r="J61" s="338">
        <v>149994</v>
      </c>
      <c r="K61" s="339">
        <v>7.1</v>
      </c>
      <c r="L61" s="340">
        <v>262117</v>
      </c>
      <c r="M61" s="341">
        <v>9.6999999999999993</v>
      </c>
      <c r="N61" s="326">
        <v>-2.6</v>
      </c>
    </row>
    <row r="62" spans="1:14">
      <c r="A62" s="250"/>
      <c r="B62" s="246"/>
      <c r="C62" s="246"/>
      <c r="D62" s="246"/>
      <c r="E62" s="246"/>
      <c r="F62" s="246"/>
      <c r="G62" s="327"/>
      <c r="H62" s="328" t="s">
        <v>511</v>
      </c>
      <c r="I62" s="329">
        <v>357087</v>
      </c>
      <c r="J62" s="330">
        <v>77531</v>
      </c>
      <c r="K62" s="331">
        <v>4.5</v>
      </c>
      <c r="L62" s="332">
        <v>133852</v>
      </c>
      <c r="M62" s="333">
        <v>7</v>
      </c>
      <c r="N62" s="334">
        <v>-2.5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35.26</v>
      </c>
      <c r="G47" s="12">
        <v>35.08</v>
      </c>
      <c r="H47" s="12">
        <v>35.97</v>
      </c>
      <c r="I47" s="12">
        <v>43.68</v>
      </c>
      <c r="J47" s="13">
        <v>43.61</v>
      </c>
    </row>
    <row r="48" spans="2:10" ht="57.75" customHeight="1">
      <c r="B48" s="14"/>
      <c r="C48" s="1174" t="s">
        <v>4</v>
      </c>
      <c r="D48" s="1174"/>
      <c r="E48" s="1175"/>
      <c r="F48" s="15">
        <v>13.12</v>
      </c>
      <c r="G48" s="16">
        <v>20.149999999999999</v>
      </c>
      <c r="H48" s="16">
        <v>23.96</v>
      </c>
      <c r="I48" s="16">
        <v>20.52</v>
      </c>
      <c r="J48" s="17">
        <v>24.81</v>
      </c>
    </row>
    <row r="49" spans="2:10" ht="57.75" customHeight="1" thickBot="1">
      <c r="B49" s="18"/>
      <c r="C49" s="1176" t="s">
        <v>5</v>
      </c>
      <c r="D49" s="1176"/>
      <c r="E49" s="1177"/>
      <c r="F49" s="19">
        <v>1.02</v>
      </c>
      <c r="G49" s="20">
        <v>7.09</v>
      </c>
      <c r="H49" s="20">
        <v>3.3</v>
      </c>
      <c r="I49" s="20">
        <v>7.42</v>
      </c>
      <c r="J49" s="21">
        <v>4.32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13.09</v>
      </c>
      <c r="G34" s="33">
        <v>20.100000000000001</v>
      </c>
      <c r="H34" s="33">
        <v>23.91</v>
      </c>
      <c r="I34" s="33">
        <v>20.48</v>
      </c>
      <c r="J34" s="34">
        <v>24.79</v>
      </c>
      <c r="K34" s="22"/>
      <c r="L34" s="22"/>
      <c r="M34" s="22"/>
      <c r="N34" s="22"/>
      <c r="O34" s="22"/>
      <c r="P34" s="22"/>
    </row>
    <row r="35" spans="1:16" ht="39" customHeight="1">
      <c r="A35" s="22"/>
      <c r="B35" s="35"/>
      <c r="C35" s="1178" t="s">
        <v>524</v>
      </c>
      <c r="D35" s="1179"/>
      <c r="E35" s="1180"/>
      <c r="F35" s="36">
        <v>10.15</v>
      </c>
      <c r="G35" s="37">
        <v>11.16</v>
      </c>
      <c r="H35" s="37">
        <v>12.44</v>
      </c>
      <c r="I35" s="37">
        <v>12.33</v>
      </c>
      <c r="J35" s="38">
        <v>11.96</v>
      </c>
      <c r="K35" s="22"/>
      <c r="L35" s="22"/>
      <c r="M35" s="22"/>
      <c r="N35" s="22"/>
      <c r="O35" s="22"/>
      <c r="P35" s="22"/>
    </row>
    <row r="36" spans="1:16" ht="39" customHeight="1">
      <c r="A36" s="22"/>
      <c r="B36" s="35"/>
      <c r="C36" s="1178" t="s">
        <v>525</v>
      </c>
      <c r="D36" s="1179"/>
      <c r="E36" s="1180"/>
      <c r="F36" s="36">
        <v>1.67</v>
      </c>
      <c r="G36" s="37">
        <v>2.36</v>
      </c>
      <c r="H36" s="37">
        <v>2.81</v>
      </c>
      <c r="I36" s="37">
        <v>3.26</v>
      </c>
      <c r="J36" s="38">
        <v>3.69</v>
      </c>
      <c r="K36" s="22"/>
      <c r="L36" s="22"/>
      <c r="M36" s="22"/>
      <c r="N36" s="22"/>
      <c r="O36" s="22"/>
      <c r="P36" s="22"/>
    </row>
    <row r="37" spans="1:16" ht="39" customHeight="1">
      <c r="A37" s="22"/>
      <c r="B37" s="35"/>
      <c r="C37" s="1178" t="s">
        <v>526</v>
      </c>
      <c r="D37" s="1179"/>
      <c r="E37" s="1180"/>
      <c r="F37" s="36">
        <v>3.66</v>
      </c>
      <c r="G37" s="37">
        <v>3.19</v>
      </c>
      <c r="H37" s="37">
        <v>2.46</v>
      </c>
      <c r="I37" s="37">
        <v>0.91</v>
      </c>
      <c r="J37" s="38">
        <v>0.1</v>
      </c>
      <c r="K37" s="22"/>
      <c r="L37" s="22"/>
      <c r="M37" s="22"/>
      <c r="N37" s="22"/>
      <c r="O37" s="22"/>
      <c r="P37" s="22"/>
    </row>
    <row r="38" spans="1:16" ht="39" customHeight="1">
      <c r="A38" s="22"/>
      <c r="B38" s="35"/>
      <c r="C38" s="1178" t="s">
        <v>527</v>
      </c>
      <c r="D38" s="1179"/>
      <c r="E38" s="1180"/>
      <c r="F38" s="36">
        <v>7.0000000000000007E-2</v>
      </c>
      <c r="G38" s="37">
        <v>0.03</v>
      </c>
      <c r="H38" s="37">
        <v>0.05</v>
      </c>
      <c r="I38" s="37">
        <v>0.06</v>
      </c>
      <c r="J38" s="38">
        <v>0.09</v>
      </c>
      <c r="K38" s="22"/>
      <c r="L38" s="22"/>
      <c r="M38" s="22"/>
      <c r="N38" s="22"/>
      <c r="O38" s="22"/>
      <c r="P38" s="22"/>
    </row>
    <row r="39" spans="1:16" ht="39" customHeight="1">
      <c r="A39" s="22"/>
      <c r="B39" s="35"/>
      <c r="C39" s="1178" t="s">
        <v>528</v>
      </c>
      <c r="D39" s="1179"/>
      <c r="E39" s="1180"/>
      <c r="F39" s="36">
        <v>0.02</v>
      </c>
      <c r="G39" s="37">
        <v>0.03</v>
      </c>
      <c r="H39" s="37">
        <v>0.04</v>
      </c>
      <c r="I39" s="37">
        <v>0.03</v>
      </c>
      <c r="J39" s="38">
        <v>0.01</v>
      </c>
      <c r="K39" s="22"/>
      <c r="L39" s="22"/>
      <c r="M39" s="22"/>
      <c r="N39" s="22"/>
      <c r="O39" s="22"/>
      <c r="P39" s="22"/>
    </row>
    <row r="40" spans="1:16" ht="39" customHeight="1">
      <c r="A40" s="22"/>
      <c r="B40" s="35"/>
      <c r="C40" s="1178" t="s">
        <v>529</v>
      </c>
      <c r="D40" s="1179"/>
      <c r="E40" s="1180"/>
      <c r="F40" s="36" t="s">
        <v>478</v>
      </c>
      <c r="G40" s="37" t="s">
        <v>478</v>
      </c>
      <c r="H40" s="37" t="s">
        <v>478</v>
      </c>
      <c r="I40" s="37" t="s">
        <v>478</v>
      </c>
      <c r="J40" s="38">
        <v>0</v>
      </c>
      <c r="K40" s="22"/>
      <c r="L40" s="22"/>
      <c r="M40" s="22"/>
      <c r="N40" s="22"/>
      <c r="O40" s="22"/>
      <c r="P40" s="22"/>
    </row>
    <row r="41" spans="1:16" ht="39" customHeight="1">
      <c r="A41" s="22"/>
      <c r="B41" s="35"/>
      <c r="C41" s="1178" t="s">
        <v>530</v>
      </c>
      <c r="D41" s="1179"/>
      <c r="E41" s="1180"/>
      <c r="F41" s="36">
        <v>0</v>
      </c>
      <c r="G41" s="37">
        <v>0</v>
      </c>
      <c r="H41" s="37">
        <v>0</v>
      </c>
      <c r="I41" s="37">
        <v>0</v>
      </c>
      <c r="J41" s="38">
        <v>0</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395</v>
      </c>
      <c r="L45" s="60">
        <v>414</v>
      </c>
      <c r="M45" s="60">
        <v>404</v>
      </c>
      <c r="N45" s="60">
        <v>407</v>
      </c>
      <c r="O45" s="61">
        <v>471</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19</v>
      </c>
      <c r="L48" s="64">
        <v>18</v>
      </c>
      <c r="M48" s="64">
        <v>21</v>
      </c>
      <c r="N48" s="64">
        <v>17</v>
      </c>
      <c r="O48" s="65">
        <v>15</v>
      </c>
      <c r="P48" s="48"/>
      <c r="Q48" s="48"/>
      <c r="R48" s="48"/>
      <c r="S48" s="48"/>
      <c r="T48" s="48"/>
      <c r="U48" s="48"/>
    </row>
    <row r="49" spans="1:21" ht="30.75" customHeight="1">
      <c r="A49" s="48"/>
      <c r="B49" s="1196"/>
      <c r="C49" s="1197"/>
      <c r="D49" s="62"/>
      <c r="E49" s="1188" t="s">
        <v>16</v>
      </c>
      <c r="F49" s="1188"/>
      <c r="G49" s="1188"/>
      <c r="H49" s="1188"/>
      <c r="I49" s="1188"/>
      <c r="J49" s="1189"/>
      <c r="K49" s="63">
        <v>19</v>
      </c>
      <c r="L49" s="64">
        <v>26</v>
      </c>
      <c r="M49" s="64">
        <v>20</v>
      </c>
      <c r="N49" s="64">
        <v>21</v>
      </c>
      <c r="O49" s="65">
        <v>18</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325</v>
      </c>
      <c r="L52" s="64">
        <v>343</v>
      </c>
      <c r="M52" s="64">
        <v>339</v>
      </c>
      <c r="N52" s="64">
        <v>340</v>
      </c>
      <c r="O52" s="65">
        <v>377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108</v>
      </c>
      <c r="L53" s="69">
        <v>115</v>
      </c>
      <c r="M53" s="69">
        <v>106</v>
      </c>
      <c r="N53" s="69">
        <v>105</v>
      </c>
      <c r="O53" s="70">
        <v>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4524</v>
      </c>
      <c r="J41" s="83">
        <v>4622</v>
      </c>
      <c r="K41" s="83">
        <v>4639</v>
      </c>
      <c r="L41" s="83">
        <v>4631</v>
      </c>
      <c r="M41" s="84">
        <v>4656</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199</v>
      </c>
      <c r="J43" s="87">
        <v>183</v>
      </c>
      <c r="K43" s="87">
        <v>174</v>
      </c>
      <c r="L43" s="87">
        <v>155</v>
      </c>
      <c r="M43" s="88">
        <v>138</v>
      </c>
    </row>
    <row r="44" spans="2:13" ht="27.75" customHeight="1">
      <c r="B44" s="1204"/>
      <c r="C44" s="1205"/>
      <c r="D44" s="85"/>
      <c r="E44" s="1210" t="s">
        <v>28</v>
      </c>
      <c r="F44" s="1210"/>
      <c r="G44" s="1210"/>
      <c r="H44" s="1211"/>
      <c r="I44" s="86">
        <v>81</v>
      </c>
      <c r="J44" s="87">
        <v>64</v>
      </c>
      <c r="K44" s="87">
        <v>71</v>
      </c>
      <c r="L44" s="87">
        <v>78</v>
      </c>
      <c r="M44" s="88">
        <v>71</v>
      </c>
    </row>
    <row r="45" spans="2:13" ht="27.75" customHeight="1">
      <c r="B45" s="1204"/>
      <c r="C45" s="1205"/>
      <c r="D45" s="85"/>
      <c r="E45" s="1210" t="s">
        <v>29</v>
      </c>
      <c r="F45" s="1210"/>
      <c r="G45" s="1210"/>
      <c r="H45" s="1211"/>
      <c r="I45" s="86">
        <v>704</v>
      </c>
      <c r="J45" s="87">
        <v>687</v>
      </c>
      <c r="K45" s="87">
        <v>627</v>
      </c>
      <c r="L45" s="87">
        <v>624</v>
      </c>
      <c r="M45" s="88">
        <v>599</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905</v>
      </c>
      <c r="J50" s="87">
        <v>862</v>
      </c>
      <c r="K50" s="87">
        <v>863</v>
      </c>
      <c r="L50" s="87">
        <v>1062</v>
      </c>
      <c r="M50" s="88">
        <v>1062</v>
      </c>
    </row>
    <row r="51" spans="2:13" ht="27.75" customHeight="1">
      <c r="B51" s="1204"/>
      <c r="C51" s="1205"/>
      <c r="D51" s="85"/>
      <c r="E51" s="1210" t="s">
        <v>36</v>
      </c>
      <c r="F51" s="1210"/>
      <c r="G51" s="1210"/>
      <c r="H51" s="1211"/>
      <c r="I51" s="86">
        <v>101</v>
      </c>
      <c r="J51" s="87">
        <v>102</v>
      </c>
      <c r="K51" s="87">
        <v>95</v>
      </c>
      <c r="L51" s="87">
        <v>77</v>
      </c>
      <c r="M51" s="88">
        <v>66</v>
      </c>
    </row>
    <row r="52" spans="2:13" ht="27.75" customHeight="1">
      <c r="B52" s="1206"/>
      <c r="C52" s="1207"/>
      <c r="D52" s="85"/>
      <c r="E52" s="1210" t="s">
        <v>37</v>
      </c>
      <c r="F52" s="1210"/>
      <c r="G52" s="1210"/>
      <c r="H52" s="1211"/>
      <c r="I52" s="86">
        <v>3498</v>
      </c>
      <c r="J52" s="87">
        <v>3379</v>
      </c>
      <c r="K52" s="87">
        <v>3277</v>
      </c>
      <c r="L52" s="87">
        <v>3176</v>
      </c>
      <c r="M52" s="88">
        <v>3087</v>
      </c>
    </row>
    <row r="53" spans="2:13" ht="27.75" customHeight="1" thickBot="1">
      <c r="B53" s="1217" t="s">
        <v>21</v>
      </c>
      <c r="C53" s="1218"/>
      <c r="D53" s="92"/>
      <c r="E53" s="1219" t="s">
        <v>38</v>
      </c>
      <c r="F53" s="1219"/>
      <c r="G53" s="1219"/>
      <c r="H53" s="1220"/>
      <c r="I53" s="93">
        <v>1003</v>
      </c>
      <c r="J53" s="94">
        <v>1213</v>
      </c>
      <c r="K53" s="94">
        <v>1276</v>
      </c>
      <c r="L53" s="94">
        <v>1172</v>
      </c>
      <c r="M53" s="95">
        <v>1249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8" zoomScaleNormal="100" zoomScaleSheetLayoutView="55" workbookViewId="0">
      <selection activeCell="M23" sqref="M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3" t="s">
        <v>555</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549</v>
      </c>
      <c r="H51" s="1246"/>
      <c r="I51" s="1251" t="s">
        <v>550</v>
      </c>
      <c r="J51" s="1251"/>
      <c r="K51" s="1256"/>
      <c r="L51" s="1256"/>
      <c r="M51" s="1256"/>
      <c r="N51" s="1221">
        <v>66.8</v>
      </c>
      <c r="O51" s="1221">
        <v>72.5</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556</v>
      </c>
      <c r="J53" s="1231"/>
      <c r="K53" s="1255"/>
      <c r="L53" s="1255"/>
      <c r="M53" s="1255"/>
      <c r="N53" s="1253">
        <v>60.9</v>
      </c>
      <c r="O53" s="1253">
        <v>62.1</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551</v>
      </c>
      <c r="H55" s="1226"/>
      <c r="I55" s="1231" t="s">
        <v>550</v>
      </c>
      <c r="J55" s="1231"/>
      <c r="K55" s="1256"/>
      <c r="L55" s="1256"/>
      <c r="M55" s="1256"/>
      <c r="N55" s="1221">
        <v>0</v>
      </c>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556</v>
      </c>
      <c r="J57" s="1223"/>
      <c r="K57" s="1255"/>
      <c r="L57" s="1255"/>
      <c r="M57" s="1255"/>
      <c r="N57" s="1253">
        <v>57.1</v>
      </c>
      <c r="O57" s="1253">
        <v>53.2</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3" t="s">
        <v>557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549</v>
      </c>
      <c r="H73" s="1246"/>
      <c r="I73" s="1251" t="s">
        <v>550</v>
      </c>
      <c r="J73" s="1251"/>
      <c r="K73" s="1232">
        <v>58.9</v>
      </c>
      <c r="L73" s="1232">
        <v>71.7</v>
      </c>
      <c r="M73" s="1221">
        <v>77.599999999999994</v>
      </c>
      <c r="N73" s="1221">
        <v>66.8</v>
      </c>
      <c r="O73" s="1221">
        <v>72.5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5.8</v>
      </c>
      <c r="L75" s="1253">
        <v>6.1</v>
      </c>
      <c r="M75" s="1253">
        <v>6.4</v>
      </c>
      <c r="N75" s="1253">
        <v>6.3</v>
      </c>
      <c r="O75" s="1253">
        <v>6.5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551</v>
      </c>
      <c r="H77" s="1226"/>
      <c r="I77" s="1231" t="s">
        <v>550</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9.6999999999999993</v>
      </c>
      <c r="L79" s="1224">
        <v>8.6</v>
      </c>
      <c r="M79" s="1224">
        <v>7.7</v>
      </c>
      <c r="N79" s="1224">
        <v>6.4</v>
      </c>
      <c r="O79" s="1224">
        <v>6.9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247999</v>
      </c>
      <c r="E3" s="118"/>
      <c r="F3" s="119">
        <v>185018</v>
      </c>
      <c r="G3" s="120"/>
      <c r="H3" s="121"/>
    </row>
    <row r="4" spans="1:8">
      <c r="A4" s="122"/>
      <c r="B4" s="123"/>
      <c r="C4" s="124"/>
      <c r="D4" s="125">
        <v>119663</v>
      </c>
      <c r="E4" s="126"/>
      <c r="F4" s="127">
        <v>95064</v>
      </c>
      <c r="G4" s="128"/>
      <c r="H4" s="129"/>
    </row>
    <row r="5" spans="1:8">
      <c r="A5" s="110" t="s">
        <v>512</v>
      </c>
      <c r="B5" s="115"/>
      <c r="C5" s="116"/>
      <c r="D5" s="117">
        <v>132288</v>
      </c>
      <c r="E5" s="118"/>
      <c r="F5" s="119">
        <v>238802</v>
      </c>
      <c r="G5" s="120"/>
      <c r="H5" s="121"/>
    </row>
    <row r="6" spans="1:8">
      <c r="A6" s="122"/>
      <c r="B6" s="123"/>
      <c r="C6" s="124"/>
      <c r="D6" s="125">
        <v>79407</v>
      </c>
      <c r="E6" s="126"/>
      <c r="F6" s="127">
        <v>128562</v>
      </c>
      <c r="G6" s="128"/>
      <c r="H6" s="129"/>
    </row>
    <row r="7" spans="1:8">
      <c r="A7" s="110" t="s">
        <v>513</v>
      </c>
      <c r="B7" s="115"/>
      <c r="C7" s="116"/>
      <c r="D7" s="117">
        <v>135273</v>
      </c>
      <c r="E7" s="118"/>
      <c r="F7" s="119">
        <v>288550</v>
      </c>
      <c r="G7" s="120"/>
      <c r="H7" s="121"/>
    </row>
    <row r="8" spans="1:8">
      <c r="A8" s="122"/>
      <c r="B8" s="123"/>
      <c r="C8" s="124"/>
      <c r="D8" s="125">
        <v>47353</v>
      </c>
      <c r="E8" s="126"/>
      <c r="F8" s="127">
        <v>141525</v>
      </c>
      <c r="G8" s="128"/>
      <c r="H8" s="129"/>
    </row>
    <row r="9" spans="1:8">
      <c r="A9" s="110" t="s">
        <v>514</v>
      </c>
      <c r="B9" s="115"/>
      <c r="C9" s="116"/>
      <c r="D9" s="117">
        <v>107905</v>
      </c>
      <c r="E9" s="118"/>
      <c r="F9" s="119">
        <v>287914</v>
      </c>
      <c r="G9" s="120"/>
      <c r="H9" s="121"/>
    </row>
    <row r="10" spans="1:8">
      <c r="A10" s="122"/>
      <c r="B10" s="123"/>
      <c r="C10" s="124"/>
      <c r="D10" s="125">
        <v>75345</v>
      </c>
      <c r="E10" s="126"/>
      <c r="F10" s="127">
        <v>146531</v>
      </c>
      <c r="G10" s="128"/>
      <c r="H10" s="129"/>
    </row>
    <row r="11" spans="1:8">
      <c r="A11" s="110" t="s">
        <v>515</v>
      </c>
      <c r="B11" s="115"/>
      <c r="C11" s="116"/>
      <c r="D11" s="117">
        <v>126506</v>
      </c>
      <c r="E11" s="118"/>
      <c r="F11" s="119">
        <v>310300</v>
      </c>
      <c r="G11" s="120"/>
      <c r="H11" s="121"/>
    </row>
    <row r="12" spans="1:8">
      <c r="A12" s="122"/>
      <c r="B12" s="123"/>
      <c r="C12" s="130"/>
      <c r="D12" s="125">
        <v>65887</v>
      </c>
      <c r="E12" s="126"/>
      <c r="F12" s="127">
        <v>157576</v>
      </c>
      <c r="G12" s="128"/>
      <c r="H12" s="129"/>
    </row>
    <row r="13" spans="1:8">
      <c r="A13" s="110"/>
      <c r="B13" s="115"/>
      <c r="C13" s="131"/>
      <c r="D13" s="132">
        <v>149994</v>
      </c>
      <c r="E13" s="133"/>
      <c r="F13" s="134">
        <v>262117</v>
      </c>
      <c r="G13" s="135"/>
      <c r="H13" s="121"/>
    </row>
    <row r="14" spans="1:8">
      <c r="A14" s="122"/>
      <c r="B14" s="123"/>
      <c r="C14" s="124"/>
      <c r="D14" s="125">
        <v>77531</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13.12</v>
      </c>
      <c r="C19" s="136">
        <f>ROUND(VALUE(SUBSTITUTE(実質収支比率等に係る経年分析!G$48,"▲","-")),2)</f>
        <v>20.149999999999999</v>
      </c>
      <c r="D19" s="136">
        <f>ROUND(VALUE(SUBSTITUTE(実質収支比率等に係る経年分析!H$48,"▲","-")),2)</f>
        <v>23.96</v>
      </c>
      <c r="E19" s="136">
        <f>ROUND(VALUE(SUBSTITUTE(実質収支比率等に係る経年分析!I$48,"▲","-")),2)</f>
        <v>20.52</v>
      </c>
      <c r="F19" s="136">
        <f>ROUND(VALUE(SUBSTITUTE(実質収支比率等に係る経年分析!J$48,"▲","-")),2)</f>
        <v>24.81</v>
      </c>
    </row>
    <row r="20" spans="1:11">
      <c r="A20" s="136" t="s">
        <v>43</v>
      </c>
      <c r="B20" s="136">
        <f>ROUND(VALUE(SUBSTITUTE(実質収支比率等に係る経年分析!F$47,"▲","-")),2)</f>
        <v>35.26</v>
      </c>
      <c r="C20" s="136">
        <f>ROUND(VALUE(SUBSTITUTE(実質収支比率等に係る経年分析!G$47,"▲","-")),2)</f>
        <v>35.08</v>
      </c>
      <c r="D20" s="136">
        <f>ROUND(VALUE(SUBSTITUTE(実質収支比率等に係る経年分析!H$47,"▲","-")),2)</f>
        <v>35.97</v>
      </c>
      <c r="E20" s="136">
        <f>ROUND(VALUE(SUBSTITUTE(実質収支比率等に係る経年分析!I$47,"▲","-")),2)</f>
        <v>43.68</v>
      </c>
      <c r="F20" s="136">
        <f>ROUND(VALUE(SUBSTITUTE(実質収支比率等に係る経年分析!J$47,"▲","-")),2)</f>
        <v>43.61</v>
      </c>
    </row>
    <row r="21" spans="1:11">
      <c r="A21" s="136" t="s">
        <v>44</v>
      </c>
      <c r="B21" s="136">
        <f>IF(ISNUMBER(VALUE(SUBSTITUTE(実質収支比率等に係る経年分析!F$49,"▲","-"))),ROUND(VALUE(SUBSTITUTE(実質収支比率等に係る経年分析!F$49,"▲","-")),2),NA())</f>
        <v>1.02</v>
      </c>
      <c r="C21" s="136">
        <f>IF(ISNUMBER(VALUE(SUBSTITUTE(実質収支比率等に係る経年分析!G$49,"▲","-"))),ROUND(VALUE(SUBSTITUTE(実質収支比率等に係る経年分析!G$49,"▲","-")),2),NA())</f>
        <v>7.09</v>
      </c>
      <c r="D21" s="136">
        <f>IF(ISNUMBER(VALUE(SUBSTITUTE(実質収支比率等に係る経年分析!H$49,"▲","-"))),ROUND(VALUE(SUBSTITUTE(実質収支比率等に係る経年分析!H$49,"▲","-")),2),NA())</f>
        <v>3.3</v>
      </c>
      <c r="E21" s="136">
        <f>IF(ISNUMBER(VALUE(SUBSTITUTE(実質収支比率等に係る経年分析!I$49,"▲","-"))),ROUND(VALUE(SUBSTITUTE(実質収支比率等に係る経年分析!I$49,"▲","-")),2),NA())</f>
        <v>7.42</v>
      </c>
      <c r="F21" s="136">
        <f>IF(ISNUMBER(VALUE(SUBSTITUTE(実質収支比率等に係る経年分析!J$49,"▲","-"))),ROUND(VALUE(SUBSTITUTE(実質収支比率等に係る経年分析!J$49,"▲","-")),2),NA())</f>
        <v>4.32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牟岐町出羽島簡易水道特別会計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後期高齢者医療広域連合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牟岐町青少年健全育成センター特別会計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牟岐町後期高齢者医療特別会計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牟岐町国民健康保険特別会計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c r="A34" s="137" t="str">
        <f>IF(連結実質赤字比率に係る赤字・黒字の構成分析!C$36="",NA(),連結実質赤字比率に係る赤字・黒字の構成分析!C$36)</f>
        <v>牟岐町介護保険特別会計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3.69</v>
      </c>
    </row>
    <row r="35" spans="1:16">
      <c r="A35" s="137" t="str">
        <f>IF(連結実質赤字比率に係る赤字・黒字の構成分析!C$35="",NA(),連結実質赤字比率に係る赤字・黒字の構成分析!C$35)</f>
        <v>牟岐町上水道事業会計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20.100000000000001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24.79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325</v>
      </c>
      <c r="E42" s="138"/>
      <c r="F42" s="138"/>
      <c r="G42" s="138">
        <f>'実質公債費比率（分子）の構造'!L$52</f>
        <v>343</v>
      </c>
      <c r="H42" s="138"/>
      <c r="I42" s="138"/>
      <c r="J42" s="138">
        <f>'実質公債費比率（分子）の構造'!M$52</f>
        <v>339</v>
      </c>
      <c r="K42" s="138"/>
      <c r="L42" s="138"/>
      <c r="M42" s="138">
        <f>'実質公債費比率（分子）の構造'!N$52</f>
        <v>340</v>
      </c>
      <c r="N42" s="138"/>
      <c r="O42" s="138"/>
      <c r="P42" s="138">
        <f>'実質公債費比率（分子）の構造'!O$52</f>
        <v>377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19</v>
      </c>
      <c r="C45" s="138"/>
      <c r="D45" s="138"/>
      <c r="E45" s="138">
        <f>'実質公債費比率（分子）の構造'!L$49</f>
        <v>26</v>
      </c>
      <c r="F45" s="138"/>
      <c r="G45" s="138"/>
      <c r="H45" s="138">
        <f>'実質公債費比率（分子）の構造'!M$49</f>
        <v>20</v>
      </c>
      <c r="I45" s="138"/>
      <c r="J45" s="138"/>
      <c r="K45" s="138">
        <f>'実質公債費比率（分子）の構造'!N$49</f>
        <v>21</v>
      </c>
      <c r="L45" s="138"/>
      <c r="M45" s="138"/>
      <c r="N45" s="138">
        <f>'実質公債費比率（分子）の構造'!O$49</f>
        <v>18</v>
      </c>
      <c r="O45" s="138"/>
      <c r="P45" s="138"/>
    </row>
    <row r="46" spans="1:16">
      <c r="A46" s="138" t="s">
        <v>55</v>
      </c>
      <c r="B46" s="138">
        <f>'実質公債費比率（分子）の構造'!K$48</f>
        <v>19</v>
      </c>
      <c r="C46" s="138"/>
      <c r="D46" s="138"/>
      <c r="E46" s="138">
        <f>'実質公債費比率（分子）の構造'!L$48</f>
        <v>18</v>
      </c>
      <c r="F46" s="138"/>
      <c r="G46" s="138"/>
      <c r="H46" s="138">
        <f>'実質公債費比率（分子）の構造'!M$48</f>
        <v>21</v>
      </c>
      <c r="I46" s="138"/>
      <c r="J46" s="138"/>
      <c r="K46" s="138">
        <f>'実質公債費比率（分子）の構造'!N$48</f>
        <v>17</v>
      </c>
      <c r="L46" s="138"/>
      <c r="M46" s="138"/>
      <c r="N46" s="138">
        <f>'実質公債費比率（分子）の構造'!O$48</f>
        <v>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395</v>
      </c>
      <c r="C49" s="138"/>
      <c r="D49" s="138"/>
      <c r="E49" s="138">
        <f>'実質公債費比率（分子）の構造'!L$45</f>
        <v>414</v>
      </c>
      <c r="F49" s="138"/>
      <c r="G49" s="138"/>
      <c r="H49" s="138">
        <f>'実質公債費比率（分子）の構造'!M$45</f>
        <v>404</v>
      </c>
      <c r="I49" s="138"/>
      <c r="J49" s="138"/>
      <c r="K49" s="138">
        <f>'実質公債費比率（分子）の構造'!N$45</f>
        <v>407</v>
      </c>
      <c r="L49" s="138"/>
      <c r="M49" s="138"/>
      <c r="N49" s="138">
        <f>'実質公債費比率（分子）の構造'!O$45</f>
        <v>471</v>
      </c>
      <c r="O49" s="138"/>
      <c r="P49" s="138"/>
    </row>
    <row r="50" spans="1:16">
      <c r="A50" s="138" t="s">
        <v>59</v>
      </c>
      <c r="B50" s="138" t="e">
        <f>NA()</f>
        <v>#N/A</v>
      </c>
      <c r="C50" s="138">
        <f>IF(ISNUMBER('実質公債費比率（分子）の構造'!K$53),'実質公債費比率（分子）の構造'!K$53,NA())</f>
        <v>108</v>
      </c>
      <c r="D50" s="138" t="e">
        <f>NA()</f>
        <v>#N/A</v>
      </c>
      <c r="E50" s="138" t="e">
        <f>NA()</f>
        <v>#N/A</v>
      </c>
      <c r="F50" s="138">
        <f>IF(ISNUMBER('実質公債費比率（分子）の構造'!L$53),'実質公債費比率（分子）の構造'!L$53,NA())</f>
        <v>115</v>
      </c>
      <c r="G50" s="138" t="e">
        <f>NA()</f>
        <v>#N/A</v>
      </c>
      <c r="H50" s="138" t="e">
        <f>NA()</f>
        <v>#N/A</v>
      </c>
      <c r="I50" s="138">
        <f>IF(ISNUMBER('実質公債費比率（分子）の構造'!M$53),'実質公債費比率（分子）の構造'!M$53,NA())</f>
        <v>106</v>
      </c>
      <c r="J50" s="138" t="e">
        <f>NA()</f>
        <v>#N/A</v>
      </c>
      <c r="K50" s="138" t="e">
        <f>NA()</f>
        <v>#N/A</v>
      </c>
      <c r="L50" s="138">
        <f>IF(ISNUMBER('実質公債費比率（分子）の構造'!N$53),'実質公債費比率（分子）の構造'!N$53,NA())</f>
        <v>105</v>
      </c>
      <c r="M50" s="138" t="e">
        <f>NA()</f>
        <v>#N/A</v>
      </c>
      <c r="N50" s="138" t="e">
        <f>NA()</f>
        <v>#N/A</v>
      </c>
      <c r="O50" s="138">
        <f>IF(ISNUMBER('実質公債費比率（分子）の構造'!O$53),'実質公債費比率（分子）の構造'!O$53,NA())</f>
        <v>127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3498</v>
      </c>
      <c r="E56" s="137"/>
      <c r="F56" s="137"/>
      <c r="G56" s="137">
        <f>'将来負担比率（分子）の構造'!J$52</f>
        <v>3379</v>
      </c>
      <c r="H56" s="137"/>
      <c r="I56" s="137"/>
      <c r="J56" s="137">
        <f>'将来負担比率（分子）の構造'!K$52</f>
        <v>3277</v>
      </c>
      <c r="K56" s="137"/>
      <c r="L56" s="137"/>
      <c r="M56" s="137">
        <f>'将来負担比率（分子）の構造'!L$52</f>
        <v>3176</v>
      </c>
      <c r="N56" s="137"/>
      <c r="O56" s="137"/>
      <c r="P56" s="137">
        <f>'将来負担比率（分子）の構造'!M$52</f>
        <v>3087</v>
      </c>
    </row>
    <row r="57" spans="1:16">
      <c r="A57" s="137" t="s">
        <v>36</v>
      </c>
      <c r="B57" s="137"/>
      <c r="C57" s="137"/>
      <c r="D57" s="137">
        <f>'将来負担比率（分子）の構造'!I$51</f>
        <v>101</v>
      </c>
      <c r="E57" s="137"/>
      <c r="F57" s="137"/>
      <c r="G57" s="137">
        <f>'将来負担比率（分子）の構造'!J$51</f>
        <v>102</v>
      </c>
      <c r="H57" s="137"/>
      <c r="I57" s="137"/>
      <c r="J57" s="137">
        <f>'将来負担比率（分子）の構造'!K$51</f>
        <v>95</v>
      </c>
      <c r="K57" s="137"/>
      <c r="L57" s="137"/>
      <c r="M57" s="137">
        <f>'将来負担比率（分子）の構造'!L$51</f>
        <v>77</v>
      </c>
      <c r="N57" s="137"/>
      <c r="O57" s="137"/>
      <c r="P57" s="137">
        <f>'将来負担比率（分子）の構造'!M$51</f>
        <v>66</v>
      </c>
    </row>
    <row r="58" spans="1:16">
      <c r="A58" s="137" t="s">
        <v>35</v>
      </c>
      <c r="B58" s="137"/>
      <c r="C58" s="137"/>
      <c r="D58" s="137">
        <f>'将来負担比率（分子）の構造'!I$50</f>
        <v>905</v>
      </c>
      <c r="E58" s="137"/>
      <c r="F58" s="137"/>
      <c r="G58" s="137">
        <f>'将来負担比率（分子）の構造'!J$50</f>
        <v>862</v>
      </c>
      <c r="H58" s="137"/>
      <c r="I58" s="137"/>
      <c r="J58" s="137">
        <f>'将来負担比率（分子）の構造'!K$50</f>
        <v>863</v>
      </c>
      <c r="K58" s="137"/>
      <c r="L58" s="137"/>
      <c r="M58" s="137">
        <f>'将来負担比率（分子）の構造'!L$50</f>
        <v>1062</v>
      </c>
      <c r="N58" s="137"/>
      <c r="O58" s="137"/>
      <c r="P58" s="137">
        <f>'将来負担比率（分子）の構造'!M$50</f>
        <v>1062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704</v>
      </c>
      <c r="C62" s="137"/>
      <c r="D62" s="137"/>
      <c r="E62" s="137">
        <f>'将来負担比率（分子）の構造'!J$45</f>
        <v>687</v>
      </c>
      <c r="F62" s="137"/>
      <c r="G62" s="137"/>
      <c r="H62" s="137">
        <f>'将来負担比率（分子）の構造'!K$45</f>
        <v>627</v>
      </c>
      <c r="I62" s="137"/>
      <c r="J62" s="137"/>
      <c r="K62" s="137">
        <f>'将来負担比率（分子）の構造'!L$45</f>
        <v>624</v>
      </c>
      <c r="L62" s="137"/>
      <c r="M62" s="137"/>
      <c r="N62" s="137">
        <f>'将来負担比率（分子）の構造'!M$45</f>
        <v>599</v>
      </c>
      <c r="O62" s="137"/>
      <c r="P62" s="137"/>
    </row>
    <row r="63" spans="1:16">
      <c r="A63" s="137" t="s">
        <v>28</v>
      </c>
      <c r="B63" s="137">
        <f>'将来負担比率（分子）の構造'!I$44</f>
        <v>81</v>
      </c>
      <c r="C63" s="137"/>
      <c r="D63" s="137"/>
      <c r="E63" s="137">
        <f>'将来負担比率（分子）の構造'!J$44</f>
        <v>64</v>
      </c>
      <c r="F63" s="137"/>
      <c r="G63" s="137"/>
      <c r="H63" s="137">
        <f>'将来負担比率（分子）の構造'!K$44</f>
        <v>71</v>
      </c>
      <c r="I63" s="137"/>
      <c r="J63" s="137"/>
      <c r="K63" s="137">
        <f>'将来負担比率（分子）の構造'!L$44</f>
        <v>78</v>
      </c>
      <c r="L63" s="137"/>
      <c r="M63" s="137"/>
      <c r="N63" s="137">
        <f>'将来負担比率（分子）の構造'!M$44</f>
        <v>71</v>
      </c>
      <c r="O63" s="137"/>
      <c r="P63" s="137"/>
    </row>
    <row r="64" spans="1:16">
      <c r="A64" s="137" t="s">
        <v>27</v>
      </c>
      <c r="B64" s="137">
        <f>'将来負担比率（分子）の構造'!I$43</f>
        <v>199</v>
      </c>
      <c r="C64" s="137"/>
      <c r="D64" s="137"/>
      <c r="E64" s="137">
        <f>'将来負担比率（分子）の構造'!J$43</f>
        <v>183</v>
      </c>
      <c r="F64" s="137"/>
      <c r="G64" s="137"/>
      <c r="H64" s="137">
        <f>'将来負担比率（分子）の構造'!K$43</f>
        <v>174</v>
      </c>
      <c r="I64" s="137"/>
      <c r="J64" s="137"/>
      <c r="K64" s="137">
        <f>'将来負担比率（分子）の構造'!L$43</f>
        <v>155</v>
      </c>
      <c r="L64" s="137"/>
      <c r="M64" s="137"/>
      <c r="N64" s="137">
        <f>'将来負担比率（分子）の構造'!M$43</f>
        <v>138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4524</v>
      </c>
      <c r="C66" s="137"/>
      <c r="D66" s="137"/>
      <c r="E66" s="137">
        <f>'将来負担比率（分子）の構造'!J$41</f>
        <v>4622</v>
      </c>
      <c r="F66" s="137"/>
      <c r="G66" s="137"/>
      <c r="H66" s="137">
        <f>'将来負担比率（分子）の構造'!K$41</f>
        <v>4639</v>
      </c>
      <c r="I66" s="137"/>
      <c r="J66" s="137"/>
      <c r="K66" s="137">
        <f>'将来負担比率（分子）の構造'!L$41</f>
        <v>4631</v>
      </c>
      <c r="L66" s="137"/>
      <c r="M66" s="137"/>
      <c r="N66" s="137">
        <f>'将来負担比率（分子）の構造'!M$41</f>
        <v>4656</v>
      </c>
      <c r="O66" s="137"/>
      <c r="P66" s="137"/>
    </row>
    <row r="67" spans="1:16">
      <c r="A67" s="137" t="s">
        <v>63</v>
      </c>
      <c r="B67" s="137" t="e">
        <f>NA()</f>
        <v>#N/A</v>
      </c>
      <c r="C67" s="137">
        <f>IF(ISNUMBER('将来負担比率（分子）の構造'!I$53), IF('将来負担比率（分子）の構造'!I$53 &lt; 0, 0, '将来負担比率（分子）の構造'!I$53), NA())</f>
        <v>1003</v>
      </c>
      <c r="D67" s="137" t="e">
        <f>NA()</f>
        <v>#N/A</v>
      </c>
      <c r="E67" s="137" t="e">
        <f>NA()</f>
        <v>#N/A</v>
      </c>
      <c r="F67" s="137">
        <f>IF(ISNUMBER('将来負担比率（分子）の構造'!J$53), IF('将来負担比率（分子）の構造'!J$53 &lt; 0, 0, '将来負担比率（分子）の構造'!J$53), NA())</f>
        <v>1213</v>
      </c>
      <c r="G67" s="137" t="e">
        <f>NA()</f>
        <v>#N/A</v>
      </c>
      <c r="H67" s="137" t="e">
        <f>NA()</f>
        <v>#N/A</v>
      </c>
      <c r="I67" s="137">
        <f>IF(ISNUMBER('将来負担比率（分子）の構造'!K$53), IF('将来負担比率（分子）の構造'!K$53 &lt; 0, 0, '将来負担比率（分子）の構造'!K$53), NA())</f>
        <v>1276</v>
      </c>
      <c r="J67" s="137" t="e">
        <f>NA()</f>
        <v>#N/A</v>
      </c>
      <c r="K67" s="137" t="e">
        <f>NA()</f>
        <v>#N/A</v>
      </c>
      <c r="L67" s="137">
        <f>IF(ISNUMBER('将来負担比率（分子）の構造'!L$53), IF('将来負担比率（分子）の構造'!L$53 &lt; 0, 0, '将来負担比率（分子）の構造'!L$53), NA())</f>
        <v>1172</v>
      </c>
      <c r="M67" s="137" t="e">
        <f>NA()</f>
        <v>#N/A</v>
      </c>
      <c r="N67" s="137" t="e">
        <f>NA()</f>
        <v>#N/A</v>
      </c>
      <c r="O67" s="137">
        <f>IF(ISNUMBER('将来負担比率（分子）の構造'!M$53), IF('将来負担比率（分子）の構造'!M$53 &lt; 0, 0, '将来負担比率（分子）の構造'!M$53), NA())</f>
        <v>1249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2018-04-12T05:34:03Z</cp:lastPrinted>
  <dcterms:created xsi:type="dcterms:W3CDTF">2018-01-24T06:04:26Z</dcterms:created>
  <dcterms:modified xsi:type="dcterms:W3CDTF">2018-11-27T02:22:48Z</dcterms:modified>
  <cp:category/>
</cp:coreProperties>
</file>