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E35" i="9"/>
  <c r="AM35" i="9"/>
  <c r="C35" i="9"/>
  <c r="CO34" i="9"/>
  <c r="BW34"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<sst xmlns="http://schemas.openxmlformats.org/spreadsheetml/2006/main" count="1123" uniqueCount="551">
  <si>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</si>
  <si>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</si>
  <si>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</si>
  <si>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</si>
  <si>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</si>
  <si>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</si>
  <si>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</si>
  <si>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</si>
  <si>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</si>
  <si>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</si>
  <si>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</si>
  <si>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</si>
  <si>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</si>
  <si>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</si>
  <si>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</si>
  <si>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</si>
  <si>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</si>
  <si>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</si>
  <si>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</si>
  <si>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</si>
  <si>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</si>
  <si>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</si>
  <si>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</si>
  <si>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</si>
  <si>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</si>
  <si>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</si>
  <si>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</si>
  <si>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</si>
  <si>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</si>
  <si>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</si>
  <si>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</si>
  <si>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</si>
  <si>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</si>
  <si>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</si>
  <si>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</si>
  <si>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</si>
  <si>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</si>
  <si>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</si>
  <si>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</si>
  <si>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</si>
  <si>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</si>
  <si>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</si>
  <si>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</si>
  <si>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</si>
  <si>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</si>
  <si>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</si>
  <si>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</si>
  <si>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</si>
  <si>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</si>
  <si>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</si>
  <si>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</si>
  <si>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</si>
  <si>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</si>
  <si>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</si>
  <si>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</si>
  <si>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</si>
  <si>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</si>
  <si>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</si>
  <si>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</si>
  <si>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</si>
  <si>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</si>
  <si>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</si>
  <si>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</si>
  <si>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</si>
  <si>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</si>
  <si>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</si>
  <si>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</si>
  <si>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</si>
  <si>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</si>
  <si>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</si>
  <si>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</si>
  <si>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</si>
  <si>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</si>
  <si>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</si>
  <si>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</si>
  <si>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</si>
  <si>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</si>
  <si>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</si>
  <si>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</si>
  <si>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</si>
  <si>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</si>
  <si>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</si>
  <si>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</si>
  <si>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</si>
  <si>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</si>
  <si>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</si>
  <si>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</si>
  <si>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</si>
  <si>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</si>
  <si>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</si>
  <si>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</si>
  <si>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</si>
  <si>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</si>
  <si>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</si>
  <si>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</si>
  <si>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</si>
  <si>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</si>
  <si>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</si>
  <si>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</si>
  <si>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</si>
  <si>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</si>
  <si>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</si>
  <si>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</si>
  <si>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</si>
  <si>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</si>
  <si>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</si>
  <si>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</si>
  <si>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</si>
  <si>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</si>
  <si>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</si>
  <si>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</si>
  <si>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</si>
  <si>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</si>
  <si>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</si>
  <si>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</si>
  <si>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</si>
  <si>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</si>
  <si>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</si>
  <si>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</si>
  <si>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</si>
  <si>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</si>
  <si>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</si>
  <si>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</si>
  <si>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</si>
  <si>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</si>
  <si>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</si>
  <si>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</si>
  <si>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</si>
  <si>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</si>
  <si>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</si>
  <si>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</si>
  <si>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</si>
  <si>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</si>
  <si>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</si>
  <si>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</si>
  <si>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</si>
  <si>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</si>
  <si>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</si>
  <si>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</si>
  <si>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</si>
  <si>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</si>
  <si>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</si>
  <si>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</si>
  <si>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</si>
  <si>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</si>
  <si>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</si>
  <si>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</si>
  <si>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</si>
  <si>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</si>
  <si>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</si>
  <si>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</si>
  <si>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</si>
  <si>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</si>
  <si>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</si>
  <si>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</si>
  <si>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</si>
  <si>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</si>
  <si>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</si>
  <si>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</si>
  <si>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</si>
  <si>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</si>
  <si>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</si>
  <si>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</si>
  <si>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</si>
  <si>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</si>
  <si>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</si>
  <si>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</si>
  <si>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</si>
  <si>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</si>
  <si>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</si>
  <si>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</si>
  <si>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</si>
  <si>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</si>
  <si>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</si>
  <si>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</si>
  <si>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</si>
  <si>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</si>
  <si>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</si>
  <si>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</si>
  <si>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</si>
  <si>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</si>
  <si>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</si>
  <si>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</si>
  <si>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</si>
  <si>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</si>
  <si>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</si>
  <si>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</si>
  <si>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</si>
  <si>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</si>
  <si>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</si>
  <si>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</si>
  <si>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</si>
  <si>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</si>
  <si>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</si>
  <si>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</si>
  <si>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</si>
  <si>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徳島県神山町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</si>
  <si>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</si>
  <si>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</si>
  <si>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</si>
  <si>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</si>
  <si>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</si>
  <si>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</si>
  <si>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</si>
  <si>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</si>
  <si>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</si>
  <si>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</si>
  <si>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</si>
  <si>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</si>
  <si>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</si>
  <si>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</si>
  <si>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</si>
  <si>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</si>
  <si>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</si>
  <si>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</si>
  <si>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</si>
  <si>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</si>
  <si>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</si>
  <si>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</si>
  <si>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</si>
  <si>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</si>
  <si>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</si>
  <si>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</si>
  <si>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</si>
  <si>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</si>
  <si>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</si>
  <si>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</si>
  <si>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</si>
  <si>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</si>
  <si>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</si>
  <si>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</si>
  <si>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</si>
  <si>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</si>
  <si>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</si>
  <si>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</si>
  <si>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</si>
  <si>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</si>
  <si>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</si>
  <si>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</si>
  <si>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</si>
  <si>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</si>
  <si>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</si>
  <si>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</si>
  <si>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</si>
  <si>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</si>
  <si>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</si>
  <si>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</si>
  <si>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</si>
  <si>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</si>
  <si>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</si>
  <si>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</si>
  <si>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</si>
  <si>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</si>
  <si>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</si>
  <si>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</si>
  <si>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</si>
  <si>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</si>
  <si>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</si>
  <si>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</si>
  <si>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</si>
  <si>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</si>
  <si>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</si>
  <si>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</si>
  <si>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</si>
  <si>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</si>
  <si>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</si>
  <si>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</si>
  <si>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</si>
  <si>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</si>
  <si>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</si>
  <si>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</si>
  <si>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</si>
  <si>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</si>
  <si>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</si>
  <si>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</si>
  <si>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</si>
  <si>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</si>
  <si>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</si>
  <si>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</si>
  <si>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</si>
  <si>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</si>
  <si>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</si>
  <si>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</si>
  <si>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</si>
  <si>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</si>
  <si>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</si>
  <si>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</si>
  <si>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</si>
  <si>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</si>
  <si>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</si>
  <si>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</si>
  <si>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</si>
  <si>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</si>
  <si>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</si>
  <si>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</si>
  <si>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</si>
  <si>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</si>
  <si>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</si>
  <si>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</si>
  <si>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</si>
  <si>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</si>
  <si>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</si>
  <si>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</si>
  <si>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</si>
  <si>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</si>
  <si>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</si>
  <si>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</si>
  <si>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</si>
  <si>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</si>
  <si>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</si>
  <si>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</si>
  <si>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</si>
  <si>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</si>
  <si>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</si>
  <si>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</si>
  <si>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</si>
  <si>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</si>
  <si>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</si>
  <si>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</si>
  <si>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</si>
  <si>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</si>
  <si>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</si>
  <si>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</si>
  <si>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</si>
  <si>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</si>
  <si>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</si>
  <si>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</si>
  <si>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</si>
  <si>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</si>
  <si>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</si>
  <si>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</si>
  <si>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</si>
  <si>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</si>
  <si>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</si>
  <si>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</si>
  <si>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</si>
  <si>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</si>
  <si>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</si>
  <si>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</si>
  <si>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</si>
  <si>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</si>
  <si>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</si>
  <si>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</si>
  <si>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</si>
  <si>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</si>
  <si>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徳島県神山町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</si>
  <si>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</si>
  <si>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</si>
  <si>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</si>
  <si>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</si>
  <si>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</si>
  <si>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</si>
  <si>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</si>
  <si>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</si>
  <si>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</si>
  <si>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</si>
  <si>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</si>
  <si>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</si>
  <si>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</si>
  <si>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</si>
  <si>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</si>
  <si>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</si>
  <si>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</si>
  <si>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</si>
  <si>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</si>
  <si>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</si>
  <si>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</si>
  <si>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</si>
  <si>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</si>
  <si>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</si>
  <si>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</si>
  <si>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</si>
  <si>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</si>
  <si>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</si>
  <si>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</si>
  <si>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</si>
  <si>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</si>
  <si>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</si>
  <si>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</si>
  <si>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</si>
  <si>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</si>
  <si>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</si>
  <si>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</si>
  <si>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</si>
  <si>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</si>
  <si>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</si>
  <si>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</si>
  <si>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</si>
  <si>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</si>
  <si>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</si>
  <si>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</si>
  <si>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</si>
  <si>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</si>
  <si>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</si>
  <si>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</si>
  <si>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</si>
  <si>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</si>
  <si>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</si>
  <si>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</si>
  <si>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</si>
  <si>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</si>
  <si>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</si>
  <si>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</si>
  <si>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</si>
  <si>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</si>
  <si>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</si>
  <si>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</si>
  <si>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</si>
  <si>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</si>
  <si>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</si>
  <si>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</si>
  <si>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</si>
  <si>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</si>
  <si>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</si>
  <si>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</si>
  <si>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</si>
  <si>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</si>
  <si>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</si>
  <si>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</si>
  <si>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</si>
  <si>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</si>
  <si>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</si>
  <si>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</si>
  <si>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</si>
  <si>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</si>
  <si>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</si>
  <si>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</si>
  <si>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</si>
  <si>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</si>
  <si>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</si>
  <si>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</si>
  <si>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</si>
  <si>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</si>
  <si>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</si>
  <si>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</si>
  <si>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</si>
  <si>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</si>
  <si>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</si>
  <si>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</si>
  <si>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</si>
  <si>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</si>
  <si>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</si>
  <si>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</si>
  <si>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</si>
  <si>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</si>
  <si>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</si>
  <si>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</si>
  <si>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</si>
  <si>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</si>
  <si>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</si>
  <si>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</si>
  <si>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</si>
  <si>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</si>
  <si>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</si>
  <si>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</si>
  <si>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</si>
  <si>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</si>
  <si>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</si>
  <si>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</si>
  <si>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</si>
  <si>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</si>
  <si>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</si>
  <si>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</si>
  <si>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</si>
  <si>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</si>
  <si>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</si>
  <si>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</si>
  <si>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</si>
  <si>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</si>
  <si>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</si>
  <si>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</si>
  <si>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</si>
  <si>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</si>
  <si>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</si>
  <si>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</si>
  <si>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</si>
  <si>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</si>
  <si>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</si>
  <si>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</si>
  <si>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</si>
  <si>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</si>
  <si>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</si>
  <si>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</si>
  <si>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</si>
  <si>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</si>
  <si>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</si>
  <si>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</si>
  <si>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</si>
  <si>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</si>
  <si>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</si>
  <si>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</si>
  <si>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</si>
  <si>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</si>
  <si>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</si>
  <si>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</si>
  <si>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</si>
  <si>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</si>
  <si>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</si>
  <si>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</si>
  <si>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</si>
  <si>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</si>
  <si>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</si>
  <si>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</si>
  <si>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</si>
  <si>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</si>
  <si>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</si>
  <si>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</si>
  <si>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</si>
  <si>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</si>
  <si>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</si>
  <si>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</si>
  <si>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</si>
  <si>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</si>
  <si>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</si>
  <si>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</si>
  <si>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</si>
  <si>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</si>
  <si>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</si>
  <si>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</si>
  <si>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10.18</t>
  </si>
  <si>
    <t>一般会計</t>
  </si>
  <si>
    <t>国民健康保険特別会計</t>
  </si>
  <si>
    <t>介護保険特別会計</t>
  </si>
  <si>
    <t>簡易水道事業特別会計</t>
  </si>
  <si>
    <t>後期高齢者医療特別会計</t>
  </si>
  <si>
    <t>その他会計（赤字）</t>
  </si>
  <si>
    <t>その他会計（黒字）</t>
  </si>
  <si>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</si>
  <si>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</si>
  <si>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</si>
  <si>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</si>
  <si>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</si>
  <si>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</si>
  <si>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</si>
  <si>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</si>
  <si>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t>
    <phoneticPr fontId="2"/>
  </si>
  <si>
    <t>(株)神山温泉</t>
    <phoneticPr fontId="2"/>
  </si>
  <si>
    <t xml:space="preserve">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</si>
  <si>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</si>
  <si>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</si>
  <si>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</si>
  <si>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</si>
  <si>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</si>
  <si>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</si>
  <si>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</si>
  <si>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</si>
  <si>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</si>
  <si>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</si>
  <si>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</si>
  <si>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将来負担比率については健全な財政状況を保っている。
有形固定資産の減価償却率は類似団体内平均を上回っているものの県平均と比較すると低い数値となっている。
今後も施設の維持について、適正管理をおこなう。</t>
    <phoneticPr fontId="5"/>
  </si>
  <si>
    <t>将来負担比率、実質公債費比率ともに健全な財政状況を保っている。
今後も引き続き適正な運営をすすめていく。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</si>
</sst>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53107</c:v>
                </c:pt>
                <c:pt idx="1">
                  <c:v>162236</c:v>
                </c:pt>
                <c:pt idx="2">
                  <c:v>143087</c:v>
                </c:pt>
                <c:pt idx="3">
                  <c:v>108236</c:v>
                </c:pt>
                <c:pt idx="4">
                  <c:v>110493</c:v>
                </c:pt>
              </c:numCache>
            </c:numRef>
          </c:val>
          <c:smooth val="0"/>
        </c:ser>
        <c:dLbls>
          <c:showLegendKey val="0"/>
          <c:showVal val="0"/>
          <c:showCatName val="0"/>
          <c:showSerName val="0"/>
          <c:showPercent val="0"/>
          <c:showBubbleSize val="0"/>
        </c:dLbls>
        <c:marker val="1"/>
        <c:smooth val="0"/>
        <c:axId val="328500480"/>
        <c:axId val="328495384"/>
      </c:lineChart>
      <c:catAx>
        <c:axId val="32850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495384"/>
        <c:crosses val="autoZero"/>
        <c:auto val="1"/>
        <c:lblAlgn val="ctr"/>
        <c:lblOffset val="100"/>
        <c:tickLblSkip val="1"/>
        <c:tickMarkSkip val="1"/>
        <c:noMultiLvlLbl val="0"/>
      </c:catAx>
      <c:valAx>
        <c:axId val="3284953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50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3.42</c:v>
                </c:pt>
                <c:pt idx="1">
                  <c:v>5.12</c:v>
                </c:pt>
                <c:pt idx="2">
                  <c:v>5.3</c:v>
                </c:pt>
                <c:pt idx="3">
                  <c:v>6.24</c:v>
                </c:pt>
                <c:pt idx="4">
                  <c:v>6.14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132.71</c:v>
                </c:pt>
                <c:pt idx="1">
                  <c:v>146.22999999999999</c:v>
                </c:pt>
                <c:pt idx="2">
                  <c:v>165.68</c:v>
                </c:pt>
                <c:pt idx="3">
                  <c:v>176.02</c:v>
                </c:pt>
                <c:pt idx="4">
                  <c:v>171.44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8498520"/>
        <c:axId val="32849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9.69</c:v>
                </c:pt>
                <c:pt idx="1">
                  <c:v>14.35</c:v>
                </c:pt>
                <c:pt idx="2">
                  <c:v>15.79</c:v>
                </c:pt>
                <c:pt idx="3">
                  <c:v>14.78</c:v>
                </c:pt>
                <c:pt idx="4">
                  <c:v>-10.18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8498520"/>
        <c:axId val="328495776"/>
      </c:lineChart>
      <c:catAx>
        <c:axId val="32849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495776"/>
        <c:crosses val="autoZero"/>
        <c:auto val="1"/>
        <c:lblAlgn val="ctr"/>
        <c:lblOffset val="100"/>
        <c:tickLblSkip val="1"/>
        <c:tickMarkSkip val="1"/>
        <c:noMultiLvlLbl val="0"/>
      </c:catAx>
      <c:valAx>
        <c:axId val="3284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49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0.23</c:v>
                </c:pt>
                <c:pt idx="4">
                  <c:v>#N/A</c:v>
                </c:pt>
                <c:pt idx="5">
                  <c:v>0.19</c:v>
                </c:pt>
                <c:pt idx="6">
                  <c:v>#N/A</c:v>
                </c:pt>
                <c:pt idx="7">
                  <c:v>0.5</c:v>
                </c:pt>
                <c:pt idx="8">
                  <c:v>#N/A</c:v>
                </c:pt>
                <c:pt idx="9">
                  <c:v>0.13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0.28999999999999998</c:v>
                </c:pt>
                <c:pt idx="2">
                  <c:v>#N/A</c:v>
                </c:pt>
                <c:pt idx="3">
                  <c:v>0.38</c:v>
                </c:pt>
                <c:pt idx="4">
                  <c:v>#N/A</c:v>
                </c:pt>
                <c:pt idx="5">
                  <c:v>0.42</c:v>
                </c:pt>
                <c:pt idx="6">
                  <c:v>#N/A</c:v>
                </c:pt>
                <c:pt idx="7">
                  <c:v>1.22</c:v>
                </c:pt>
                <c:pt idx="8">
                  <c:v>#N/A</c:v>
                </c:pt>
                <c:pt idx="9">
                  <c:v>2.0099999999999998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c:v>
                </c:pt>
                <c:pt idx="2">
                  <c:v>#N/A</c:v>
                </c:pt>
                <c:pt idx="3">
                  <c:v>4.47</c:v>
                </c:pt>
                <c:pt idx="4">
                  <c:v>#N/A</c:v>
                </c:pt>
                <c:pt idx="5">
                  <c:v>5.39</c:v>
                </c:pt>
                <c:pt idx="6">
                  <c:v>#N/A</c:v>
                </c:pt>
                <c:pt idx="7">
                  <c:v>4.03</c:v>
                </c:pt>
                <c:pt idx="8">
                  <c:v>#N/A</c:v>
                </c:pt>
                <c:pt idx="9">
                  <c:v>2.84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3.42</c:v>
                </c:pt>
                <c:pt idx="2">
                  <c:v>#N/A</c:v>
                </c:pt>
                <c:pt idx="3">
                  <c:v>5.1100000000000003</c:v>
                </c:pt>
                <c:pt idx="4">
                  <c:v>#N/A</c:v>
                </c:pt>
                <c:pt idx="5">
                  <c:v>5.3</c:v>
                </c:pt>
                <c:pt idx="6">
                  <c:v>#N/A</c:v>
                </c:pt>
                <c:pt idx="7">
                  <c:v>6.23</c:v>
                </c:pt>
                <c:pt idx="8">
                  <c:v>#N/A</c:v>
                </c:pt>
                <c:pt idx="9">
                  <c:v>6.14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8497344"/>
        <c:axId val="328497736"/>
      </c:barChart>
      <c:catAx>
        <c:axId val="3284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497736"/>
        <c:crosses val="autoZero"/>
        <c:auto val="1"/>
        <c:lblAlgn val="ctr"/>
        <c:lblOffset val="100"/>
        <c:tickLblSkip val="1"/>
        <c:tickMarkSkip val="1"/>
        <c:noMultiLvlLbl val="0"/>
      </c:catAx>
      <c:valAx>
        <c:axId val="32849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49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469</c:v>
                </c:pt>
                <c:pt idx="5">
                  <c:v>461</c:v>
                </c:pt>
                <c:pt idx="8">
                  <c:v>472</c:v>
                </c:pt>
                <c:pt idx="11">
                  <c:v>368</c:v>
                </c:pt>
                <c:pt idx="14">
                  <c:v>347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35</c:v>
                </c:pt>
                <c:pt idx="6">
                  <c:v>35</c:v>
                </c:pt>
                <c:pt idx="9">
                  <c:v>24</c:v>
                </c:pt>
                <c:pt idx="12">
                  <c:v>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519</c:v>
                </c:pt>
                <c:pt idx="3">
                  <c:v>552</c:v>
                </c:pt>
                <c:pt idx="6">
                  <c:v>512</c:v>
                </c:pt>
                <c:pt idx="9">
                  <c:v>417</c:v>
                </c:pt>
                <c:pt idx="12">
                  <c:v>375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8499304"/>
        <c:axId val="32849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c:v>
                </c:pt>
                <c:pt idx="2">
                  <c:v>#N/A</c:v>
                </c:pt>
                <c:pt idx="3">
                  <c:v>#N/A</c:v>
                </c:pt>
                <c:pt idx="4">
                  <c:v>127</c:v>
                </c:pt>
                <c:pt idx="5">
                  <c:v>#N/A</c:v>
                </c:pt>
                <c:pt idx="6">
                  <c:v>#N/A</c:v>
                </c:pt>
                <c:pt idx="7">
                  <c:v>76</c:v>
                </c:pt>
                <c:pt idx="8">
                  <c:v>#N/A</c:v>
                </c:pt>
                <c:pt idx="9">
                  <c:v>#N/A</c:v>
                </c:pt>
                <c:pt idx="10">
                  <c:v>74</c:v>
                </c:pt>
                <c:pt idx="11">
                  <c:v>#N/A</c:v>
                </c:pt>
                <c:pt idx="12">
                  <c:v>#N/A</c:v>
                </c:pt>
                <c:pt idx="13">
                  <c:v>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8499304"/>
        <c:axId val="328499696"/>
      </c:lineChart>
      <c:catAx>
        <c:axId val="32849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499696"/>
        <c:crosses val="autoZero"/>
        <c:auto val="1"/>
        <c:lblAlgn val="ctr"/>
        <c:lblOffset val="100"/>
        <c:tickLblSkip val="1"/>
        <c:tickMarkSkip val="1"/>
        <c:noMultiLvlLbl val="0"/>
      </c:catAx>
      <c:valAx>
        <c:axId val="32849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49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3119</c:v>
                </c:pt>
                <c:pt idx="5">
                  <c:v>2998</c:v>
                </c:pt>
                <c:pt idx="8">
                  <c:v>3255</c:v>
                </c:pt>
                <c:pt idx="11">
                  <c:v>3201</c:v>
                </c:pt>
                <c:pt idx="14">
                  <c:v>3312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c:v>
                </c:pt>
                <c:pt idx="5">
                  <c:v>25</c:v>
                </c:pt>
                <c:pt idx="8">
                  <c:v>18</c:v>
                </c:pt>
                <c:pt idx="11">
                  <c:v>11</c:v>
                </c:pt>
                <c:pt idx="14">
                  <c:v>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7531</c:v>
                </c:pt>
                <c:pt idx="5">
                  <c:v>10588</c:v>
                </c:pt>
                <c:pt idx="8">
                  <c:v>8105</c:v>
                </c:pt>
                <c:pt idx="11">
                  <c:v>8456</c:v>
                </c:pt>
                <c:pt idx="14">
                  <c:v>8635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1255</c:v>
                </c:pt>
                <c:pt idx="3">
                  <c:v>819</c:v>
                </c:pt>
                <c:pt idx="6">
                  <c:v>795</c:v>
                </c:pt>
                <c:pt idx="9">
                  <c:v>1088</c:v>
                </c:pt>
                <c:pt idx="12">
                  <c:v>638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c:v>
                </c:pt>
                <c:pt idx="3">
                  <c:v>1</c:v>
                </c:pt>
                <c:pt idx="6">
                  <c:v>0</c:v>
                </c:pt>
                <c:pt idx="9">
                  <c:v>0</c:v>
                </c:pt>
                <c:pt idx="12">
                  <c:v>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259</c:v>
                </c:pt>
                <c:pt idx="3">
                  <c:v>240</c:v>
                </c:pt>
                <c:pt idx="6">
                  <c:v>387</c:v>
                </c:pt>
                <c:pt idx="9">
                  <c:v>385</c:v>
                </c:pt>
                <c:pt idx="12">
                  <c:v>383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2792</c:v>
                </c:pt>
                <c:pt idx="3">
                  <c:v>2795</c:v>
                </c:pt>
                <c:pt idx="6">
                  <c:v>2794</c:v>
                </c:pt>
                <c:pt idx="9">
                  <c:v>2971</c:v>
                </c:pt>
                <c:pt idx="12">
                  <c:v>3012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7417392"/>
        <c:axId val="347419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7417392"/>
        <c:axId val="347419352"/>
      </c:lineChart>
      <c:catAx>
        <c:axId val="34741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419352"/>
        <c:crosses val="autoZero"/>
        <c:auto val="1"/>
        <c:lblAlgn val="ctr"/>
        <c:lblOffset val="100"/>
        <c:tickLblSkip val="1"/>
        <c:tickMarkSkip val="1"/>
        <c:noMultiLvlLbl val="0"/>
      </c:catAx>
      <c:valAx>
        <c:axId val="34741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41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{73EC1C7F-3DF7-4C9D-9B0F-FC95413E5B25}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{FA087B9B-0C9E-4C6F-8612-FF6162689177}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{C4A868BF-4AFE-462E-B5B6-7088AB418220}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{A766881B-E2AB-4001-9112-182DCDD7CC4E}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{0EA7E063-BF33-449E-9161-F430FBCC127E}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{1DBD959D-F0DA-4B0F-B8EB-758A87BD661F}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{59731754-97D3-48AC-9164-5AFA02EAE8AE}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{07AF3427-C905-4274-8669-56053E0C356C}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{6F4E9E2E-795E-405B-848A-00C63BACCA0E}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{964CF2DE-E039-436C-B0A7-BA0EE5686D3F}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7423664"/>
        <c:axId val="347421704"/>
      </c:scatterChart>
      <c:valAx>
        <c:axId val="34742366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421704"/>
        <c:crosses val="autoZero"/>
        <c:crossBetween val="midCat"/>
      </c:valAx>
      <c:valAx>
        <c:axId val="3474217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42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{4D79EFDA-C171-4AB3-AD79-EE1D4765C680}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{1C49C84E-2AA7-4346-852F-055E5A1D14DC}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{501DD356-B731-4A3E-9F71-67011F1A16F8}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{6E2114B4-5DA7-449A-A4A9-C2318E73DB03}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{FD4461E2-D3AB-4E52-B39B-14245BABE042}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4</c:v>
                </c:pt>
                <c:pt idx="2">
                  <c:v>3.5</c:v>
                </c:pt>
                <c:pt idx="3">
                  <c:v>3.5</c:v>
                </c:pt>
                <c:pt idx="4">
                  <c:v>2.6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{D6CE5B19-EA2D-45DF-ADB0-53DCCA5E325F}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{462ADE46-161C-4DC0-A208-0E2B9FF7EBDB}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{C7C4CB26-D33E-458F-A249-05D4B1E8BEB2}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{B4270134-2DB4-4131-9AE0-3110F3FAC746}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{8050E358-F075-492A-AA17-3691A20DA86F}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7424448"/>
        <c:axId val="347423272"/>
      </c:scatterChart>
      <c:valAx>
        <c:axId val="347424448"/>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423272"/>
        <c:crosses val="autoZero"/>
        <c:crossBetween val="midCat"/>
      </c:valAx>
      <c:valAx>
        <c:axId val="347423272"/>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424448"/>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については、前年度と比較し同ポイント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．０ポイント</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10922</xdr:rowOff>
    </xdr:from>
    <xdr:to>
      <xdr:col>7</xdr:col>
      <xdr:colOff>152400</xdr:colOff>
      <xdr:row>60</xdr:row>
      <xdr:rowOff>59182</xdr:rowOff>
    </xdr:to>
    <xdr:cxnSp macro="">
      <xdr:nvCxnSpPr>
        <xdr:cNvPr id="130" name="直線コネクタ 129"/>
        <xdr:cNvCxnSpPr/>
      </xdr:nvCxnSpPr>
      <xdr:spPr>
        <a:xfrm>
          <a:off x="4114800" y="102979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10922</xdr:rowOff>
    </xdr:from>
    <xdr:to>
      <xdr:col>6</xdr:col>
      <xdr:colOff>0</xdr:colOff>
      <xdr:row>60</xdr:row>
      <xdr:rowOff>155702</xdr:rowOff>
    </xdr:to>
    <xdr:cxnSp macro="">
      <xdr:nvCxnSpPr>
        <xdr:cNvPr id="133" name="直線コネクタ 132"/>
        <xdr:cNvCxnSpPr/>
      </xdr:nvCxnSpPr>
      <xdr:spPr>
        <a:xfrm flipV="1">
          <a:off x="3225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155702</xdr:rowOff>
    </xdr:to>
    <xdr:cxnSp macro="">
      <xdr:nvCxnSpPr>
        <xdr:cNvPr id="136" name="直線コネクタ 135"/>
        <xdr:cNvCxnSpPr/>
      </xdr:nvCxnSpPr>
      <xdr:spPr>
        <a:xfrm>
          <a:off x="2336800" y="103799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60</xdr:row>
      <xdr:rowOff>92964</xdr:rowOff>
    </xdr:to>
    <xdr:cxnSp macro="">
      <xdr:nvCxnSpPr>
        <xdr:cNvPr id="139" name="直線コネクタ 138"/>
        <xdr:cNvCxnSpPr/>
      </xdr:nvCxnSpPr>
      <xdr:spPr>
        <a:xfrm>
          <a:off x="1447800" y="1037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8382</xdr:rowOff>
    </xdr:from>
    <xdr:to>
      <xdr:col>7</xdr:col>
      <xdr:colOff>203200</xdr:colOff>
      <xdr:row>60</xdr:row>
      <xdr:rowOff>109982</xdr:rowOff>
    </xdr:to>
    <xdr:sp macro="" textlink="">
      <xdr:nvSpPr>
        <xdr:cNvPr id="149" name="円/楕円 148"/>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24909</xdr:rowOff>
    </xdr:from>
    <xdr:ext cx="762000" cy="259045"/>
    <xdr:sp macro="" textlink="">
      <xdr:nvSpPr>
        <xdr:cNvPr id="150"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131572</xdr:rowOff>
    </xdr:from>
    <xdr:to>
      <xdr:col>6</xdr:col>
      <xdr:colOff>50800</xdr:colOff>
      <xdr:row>60</xdr:row>
      <xdr:rowOff>61722</xdr:rowOff>
    </xdr:to>
    <xdr:sp macro="" textlink="">
      <xdr:nvSpPr>
        <xdr:cNvPr id="151" name="円/楕円 150"/>
        <xdr:cNvSpPr/>
      </xdr:nvSpPr>
      <xdr:spPr>
        <a:xfrm>
          <a:off x="4064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71899</xdr:rowOff>
    </xdr:from>
    <xdr:ext cx="736600" cy="259045"/>
    <xdr:sp macro="" textlink="">
      <xdr:nvSpPr>
        <xdr:cNvPr id="152" name="テキスト ボックス 151"/>
        <xdr:cNvSpPr txBox="1"/>
      </xdr:nvSpPr>
      <xdr:spPr>
        <a:xfrm>
          <a:off x="3733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104902</xdr:rowOff>
    </xdr:from>
    <xdr:to>
      <xdr:col>4</xdr:col>
      <xdr:colOff>533400</xdr:colOff>
      <xdr:row>61</xdr:row>
      <xdr:rowOff>35052</xdr:rowOff>
    </xdr:to>
    <xdr:sp macro="" textlink="">
      <xdr:nvSpPr>
        <xdr:cNvPr id="153" name="円/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5" name="円/楕円 154"/>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6" name="テキスト ボックス 155"/>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42164</xdr:rowOff>
    </xdr:from>
    <xdr:to>
      <xdr:col>2</xdr:col>
      <xdr:colOff>127000</xdr:colOff>
      <xdr:row>60</xdr:row>
      <xdr:rowOff>143764</xdr:rowOff>
    </xdr:to>
    <xdr:sp macro="" textlink="">
      <xdr:nvSpPr>
        <xdr:cNvPr id="157" name="円/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０７２</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しているが、類似団体の平均値よりも少なめとなっている。今後も人件費の軽減とコストの削減を図る。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32307</xdr:rowOff>
    </xdr:from>
    <xdr:to>
      <xdr:col>7</xdr:col>
      <xdr:colOff>152400</xdr:colOff>
      <xdr:row>84</xdr:row>
      <xdr:rowOff>36618</xdr:rowOff>
    </xdr:to>
    <xdr:cxnSp macro="">
      <xdr:nvCxnSpPr>
        <xdr:cNvPr id="193" name="直線コネクタ 192"/>
        <xdr:cNvCxnSpPr/>
      </xdr:nvCxnSpPr>
      <xdr:spPr>
        <a:xfrm flipV="1">
          <a:off x="4114800" y="14434107"/>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95675</xdr:rowOff>
    </xdr:from>
    <xdr:to>
      <xdr:col>6</xdr:col>
      <xdr:colOff>0</xdr:colOff>
      <xdr:row>84</xdr:row>
      <xdr:rowOff>36618</xdr:rowOff>
    </xdr:to>
    <xdr:cxnSp macro="">
      <xdr:nvCxnSpPr>
        <xdr:cNvPr id="196" name="直線コネクタ 195"/>
        <xdr:cNvCxnSpPr/>
      </xdr:nvCxnSpPr>
      <xdr:spPr>
        <a:xfrm>
          <a:off x="3225800" y="14326025"/>
          <a:ext cx="8890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46624</xdr:rowOff>
    </xdr:from>
    <xdr:to>
      <xdr:col>4</xdr:col>
      <xdr:colOff>482600</xdr:colOff>
      <xdr:row>83</xdr:row>
      <xdr:rowOff>95675</xdr:rowOff>
    </xdr:to>
    <xdr:cxnSp macro="">
      <xdr:nvCxnSpPr>
        <xdr:cNvPr id="199" name="直線コネクタ 198"/>
        <xdr:cNvCxnSpPr/>
      </xdr:nvCxnSpPr>
      <xdr:spPr>
        <a:xfrm>
          <a:off x="2336800" y="14276974"/>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23137</xdr:rowOff>
    </xdr:from>
    <xdr:to>
      <xdr:col>3</xdr:col>
      <xdr:colOff>279400</xdr:colOff>
      <xdr:row>83</xdr:row>
      <xdr:rowOff>46624</xdr:rowOff>
    </xdr:to>
    <xdr:cxnSp macro="">
      <xdr:nvCxnSpPr>
        <xdr:cNvPr id="202" name="直線コネクタ 201"/>
        <xdr:cNvCxnSpPr/>
      </xdr:nvCxnSpPr>
      <xdr:spPr>
        <a:xfrm>
          <a:off x="1447800" y="14253487"/>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152957</xdr:rowOff>
    </xdr:from>
    <xdr:to>
      <xdr:col>7</xdr:col>
      <xdr:colOff>203200</xdr:colOff>
      <xdr:row>84</xdr:row>
      <xdr:rowOff>83107</xdr:rowOff>
    </xdr:to>
    <xdr:sp macro="" textlink="">
      <xdr:nvSpPr>
        <xdr:cNvPr id="212" name="円/楕円 211"/>
        <xdr:cNvSpPr/>
      </xdr:nvSpPr>
      <xdr:spPr>
        <a:xfrm>
          <a:off x="4902200" y="14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169484</xdr:rowOff>
    </xdr:from>
    <xdr:ext cx="762000" cy="259045"/>
    <xdr:sp macro="" textlink="">
      <xdr:nvSpPr>
        <xdr:cNvPr id="213" name="人件費・物件費等の状況該当値テキスト"/>
        <xdr:cNvSpPr txBox="1"/>
      </xdr:nvSpPr>
      <xdr:spPr>
        <a:xfrm>
          <a:off x="5041900" y="1422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257,507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157268</xdr:rowOff>
    </xdr:from>
    <xdr:to>
      <xdr:col>6</xdr:col>
      <xdr:colOff>50800</xdr:colOff>
      <xdr:row>84</xdr:row>
      <xdr:rowOff>87418</xdr:rowOff>
    </xdr:to>
    <xdr:sp macro="" textlink="">
      <xdr:nvSpPr>
        <xdr:cNvPr id="214" name="円/楕円 213"/>
        <xdr:cNvSpPr/>
      </xdr:nvSpPr>
      <xdr:spPr>
        <a:xfrm>
          <a:off x="4064000" y="143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97595</xdr:rowOff>
    </xdr:from>
    <xdr:ext cx="736600" cy="259045"/>
    <xdr:sp macro="" textlink="">
      <xdr:nvSpPr>
        <xdr:cNvPr id="215" name="テキスト ボックス 214"/>
        <xdr:cNvSpPr txBox="1"/>
      </xdr:nvSpPr>
      <xdr:spPr>
        <a:xfrm>
          <a:off x="3733800" y="1415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258,579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44875</xdr:rowOff>
    </xdr:from>
    <xdr:to>
      <xdr:col>4</xdr:col>
      <xdr:colOff>533400</xdr:colOff>
      <xdr:row>83</xdr:row>
      <xdr:rowOff>146475</xdr:rowOff>
    </xdr:to>
    <xdr:sp macro="" textlink="">
      <xdr:nvSpPr>
        <xdr:cNvPr id="216" name="円/楕円 215"/>
        <xdr:cNvSpPr/>
      </xdr:nvSpPr>
      <xdr:spPr>
        <a:xfrm>
          <a:off x="3175000" y="142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156652</xdr:rowOff>
    </xdr:from>
    <xdr:ext cx="762000" cy="259045"/>
    <xdr:sp macro="" textlink="">
      <xdr:nvSpPr>
        <xdr:cNvPr id="217" name="テキスト ボックス 216"/>
        <xdr:cNvSpPr txBox="1"/>
      </xdr:nvSpPr>
      <xdr:spPr>
        <a:xfrm>
          <a:off x="2844800" y="1404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167274</xdr:rowOff>
    </xdr:from>
    <xdr:to>
      <xdr:col>3</xdr:col>
      <xdr:colOff>330200</xdr:colOff>
      <xdr:row>83</xdr:row>
      <xdr:rowOff>97424</xdr:rowOff>
    </xdr:to>
    <xdr:sp macro="" textlink="">
      <xdr:nvSpPr>
        <xdr:cNvPr id="218" name="円/楕円 217"/>
        <xdr:cNvSpPr/>
      </xdr:nvSpPr>
      <xdr:spPr>
        <a:xfrm>
          <a:off x="2286000" y="142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107601</xdr:rowOff>
    </xdr:from>
    <xdr:ext cx="762000" cy="259045"/>
    <xdr:sp macro="" textlink="">
      <xdr:nvSpPr>
        <xdr:cNvPr id="219" name="テキスト ボックス 218"/>
        <xdr:cNvSpPr txBox="1"/>
      </xdr:nvSpPr>
      <xdr:spPr>
        <a:xfrm>
          <a:off x="1955800" y="1399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143787</xdr:rowOff>
    </xdr:from>
    <xdr:to>
      <xdr:col>2</xdr:col>
      <xdr:colOff>127000</xdr:colOff>
      <xdr:row>83</xdr:row>
      <xdr:rowOff>73937</xdr:rowOff>
    </xdr:to>
    <xdr:sp macro="" textlink="">
      <xdr:nvSpPr>
        <xdr:cNvPr id="220" name="円/楕円 219"/>
        <xdr:cNvSpPr/>
      </xdr:nvSpPr>
      <xdr:spPr>
        <a:xfrm>
          <a:off x="1397000" y="142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84114</xdr:rowOff>
    </xdr:from>
    <xdr:ext cx="762000" cy="259045"/>
    <xdr:sp macro="" textlink="">
      <xdr:nvSpPr>
        <xdr:cNvPr id="221" name="テキスト ボックス 220"/>
        <xdr:cNvSpPr txBox="1"/>
      </xdr:nvSpPr>
      <xdr:spPr>
        <a:xfrm>
          <a:off x="1066800" y="1397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１．４</a:t>
          </a:r>
          <a:r>
            <a:rPr lang="ja-JP" altLang="ja-JP" sz="1100">
              <a:solidFill>
                <a:schemeClr val="dk1"/>
              </a:solidFill>
              <a:effectLst/>
              <a:latin typeface="+mn-lt"/>
              <a:ea typeface="+mn-ea"/>
              <a:cs typeface="+mn-cs"/>
            </a:rPr>
            <a:t>ポイント増加している。類似団体の平均値より</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ポイント高い数値となっている。今後もかみやま集中改革プラン等の確実な実施により職員数及び給与水準の適正化をより一層図る。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85513</xdr:rowOff>
    </xdr:to>
    <xdr:cxnSp macro="">
      <xdr:nvCxnSpPr>
        <xdr:cNvPr id="255" name="直線コネクタ 254"/>
        <xdr:cNvCxnSpPr/>
      </xdr:nvCxnSpPr>
      <xdr:spPr>
        <a:xfrm>
          <a:off x="16179800" y="1471760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144357</xdr:rowOff>
    </xdr:to>
    <xdr:cxnSp macro="">
      <xdr:nvCxnSpPr>
        <xdr:cNvPr id="258" name="直線コネクタ 257"/>
        <xdr:cNvCxnSpPr/>
      </xdr:nvCxnSpPr>
      <xdr:spPr>
        <a:xfrm>
          <a:off x="15290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88054</xdr:rowOff>
    </xdr:to>
    <xdr:cxnSp macro="">
      <xdr:nvCxnSpPr>
        <xdr:cNvPr id="261" name="直線コネクタ 260"/>
        <xdr:cNvCxnSpPr/>
      </xdr:nvCxnSpPr>
      <xdr:spPr>
        <a:xfrm>
          <a:off x="14401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13546</xdr:rowOff>
    </xdr:to>
    <xdr:cxnSp macro="">
      <xdr:nvCxnSpPr>
        <xdr:cNvPr id="264" name="直線コネクタ 263"/>
        <xdr:cNvCxnSpPr/>
      </xdr:nvCxnSpPr>
      <xdr:spPr>
        <a:xfrm flipV="1">
          <a:off x="13512800" y="1465326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4" name="円/楕円 273"/>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5"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6" name="円/楕円 275"/>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7" name="テキスト ボックス 276"/>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8" name="円/楕円 277"/>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79" name="テキスト ボックス 278"/>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0" name="円/楕円 279"/>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1" name="テキスト ボックス 280"/>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2" name="円/楕円 281"/>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3" name="テキスト ボックス 282"/>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５９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している。類似団体の平均値とは</a:t>
          </a:r>
          <a:r>
            <a:rPr lang="ja-JP" altLang="en-US" sz="1100">
              <a:solidFill>
                <a:schemeClr val="dk1"/>
              </a:solidFill>
              <a:effectLst/>
              <a:latin typeface="+mn-lt"/>
              <a:ea typeface="+mn-ea"/>
              <a:cs typeface="+mn-cs"/>
            </a:rPr>
            <a:t>０．５６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54229</xdr:rowOff>
    </xdr:from>
    <xdr:to>
      <xdr:col>24</xdr:col>
      <xdr:colOff>558800</xdr:colOff>
      <xdr:row>61</xdr:row>
      <xdr:rowOff>89821</xdr:rowOff>
    </xdr:to>
    <xdr:cxnSp macro="">
      <xdr:nvCxnSpPr>
        <xdr:cNvPr id="314" name="直線コネクタ 313"/>
        <xdr:cNvCxnSpPr/>
      </xdr:nvCxnSpPr>
      <xdr:spPr>
        <a:xfrm>
          <a:off x="16179800" y="10512679"/>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54229</xdr:rowOff>
    </xdr:from>
    <xdr:to>
      <xdr:col>23</xdr:col>
      <xdr:colOff>406400</xdr:colOff>
      <xdr:row>61</xdr:row>
      <xdr:rowOff>66897</xdr:rowOff>
    </xdr:to>
    <xdr:cxnSp macro="">
      <xdr:nvCxnSpPr>
        <xdr:cNvPr id="317" name="直線コネクタ 316"/>
        <xdr:cNvCxnSpPr/>
      </xdr:nvCxnSpPr>
      <xdr:spPr>
        <a:xfrm flipV="1">
          <a:off x="15290800" y="10512679"/>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35528</xdr:rowOff>
    </xdr:from>
    <xdr:to>
      <xdr:col>22</xdr:col>
      <xdr:colOff>203200</xdr:colOff>
      <xdr:row>61</xdr:row>
      <xdr:rowOff>66897</xdr:rowOff>
    </xdr:to>
    <xdr:cxnSp macro="">
      <xdr:nvCxnSpPr>
        <xdr:cNvPr id="320" name="直線コネクタ 319"/>
        <xdr:cNvCxnSpPr/>
      </xdr:nvCxnSpPr>
      <xdr:spPr>
        <a:xfrm>
          <a:off x="14401800" y="1049397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28893</xdr:rowOff>
    </xdr:from>
    <xdr:to>
      <xdr:col>21</xdr:col>
      <xdr:colOff>0</xdr:colOff>
      <xdr:row>61</xdr:row>
      <xdr:rowOff>35528</xdr:rowOff>
    </xdr:to>
    <xdr:cxnSp macro="">
      <xdr:nvCxnSpPr>
        <xdr:cNvPr id="323" name="直線コネクタ 322"/>
        <xdr:cNvCxnSpPr/>
      </xdr:nvCxnSpPr>
      <xdr:spPr>
        <a:xfrm>
          <a:off x="13512800" y="10487343"/>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39021</xdr:rowOff>
    </xdr:from>
    <xdr:to>
      <xdr:col>24</xdr:col>
      <xdr:colOff>609600</xdr:colOff>
      <xdr:row>61</xdr:row>
      <xdr:rowOff>140621</xdr:rowOff>
    </xdr:to>
    <xdr:sp macro="" textlink="">
      <xdr:nvSpPr>
        <xdr:cNvPr id="333" name="円/楕円 332"/>
        <xdr:cNvSpPr/>
      </xdr:nvSpPr>
      <xdr:spPr>
        <a:xfrm>
          <a:off x="169672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11098</xdr:rowOff>
    </xdr:from>
    <xdr:ext cx="762000" cy="259045"/>
    <xdr:sp macro="" textlink="">
      <xdr:nvSpPr>
        <xdr:cNvPr id="334" name="定員管理の状況該当値テキスト"/>
        <xdr:cNvSpPr txBox="1"/>
      </xdr:nvSpPr>
      <xdr:spPr>
        <a:xfrm>
          <a:off x="17106900" y="1046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3429</xdr:rowOff>
    </xdr:from>
    <xdr:to>
      <xdr:col>23</xdr:col>
      <xdr:colOff>457200</xdr:colOff>
      <xdr:row>61</xdr:row>
      <xdr:rowOff>105029</xdr:rowOff>
    </xdr:to>
    <xdr:sp macro="" textlink="">
      <xdr:nvSpPr>
        <xdr:cNvPr id="335" name="円/楕円 334"/>
        <xdr:cNvSpPr/>
      </xdr:nvSpPr>
      <xdr:spPr>
        <a:xfrm>
          <a:off x="16129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89806</xdr:rowOff>
    </xdr:from>
    <xdr:ext cx="736600" cy="259045"/>
    <xdr:sp macro="" textlink="">
      <xdr:nvSpPr>
        <xdr:cNvPr id="336" name="テキスト ボックス 335"/>
        <xdr:cNvSpPr txBox="1"/>
      </xdr:nvSpPr>
      <xdr:spPr>
        <a:xfrm>
          <a:off x="15798800" y="1054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16097</xdr:rowOff>
    </xdr:from>
    <xdr:to>
      <xdr:col>22</xdr:col>
      <xdr:colOff>254000</xdr:colOff>
      <xdr:row>61</xdr:row>
      <xdr:rowOff>117697</xdr:rowOff>
    </xdr:to>
    <xdr:sp macro="" textlink="">
      <xdr:nvSpPr>
        <xdr:cNvPr id="337" name="円/楕円 336"/>
        <xdr:cNvSpPr/>
      </xdr:nvSpPr>
      <xdr:spPr>
        <a:xfrm>
          <a:off x="15240000" y="104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102474</xdr:rowOff>
    </xdr:from>
    <xdr:ext cx="762000" cy="259045"/>
    <xdr:sp macro="" textlink="">
      <xdr:nvSpPr>
        <xdr:cNvPr id="338" name="テキスト ボックス 337"/>
        <xdr:cNvSpPr txBox="1"/>
      </xdr:nvSpPr>
      <xdr:spPr>
        <a:xfrm>
          <a:off x="14909800" y="1056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156178</xdr:rowOff>
    </xdr:from>
    <xdr:to>
      <xdr:col>21</xdr:col>
      <xdr:colOff>50800</xdr:colOff>
      <xdr:row>61</xdr:row>
      <xdr:rowOff>86328</xdr:rowOff>
    </xdr:to>
    <xdr:sp macro="" textlink="">
      <xdr:nvSpPr>
        <xdr:cNvPr id="339" name="円/楕円 338"/>
        <xdr:cNvSpPr/>
      </xdr:nvSpPr>
      <xdr:spPr>
        <a:xfrm>
          <a:off x="14351000" y="10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96505</xdr:rowOff>
    </xdr:from>
    <xdr:ext cx="762000" cy="259045"/>
    <xdr:sp macro="" textlink="">
      <xdr:nvSpPr>
        <xdr:cNvPr id="340" name="テキスト ボックス 339"/>
        <xdr:cNvSpPr txBox="1"/>
      </xdr:nvSpPr>
      <xdr:spPr>
        <a:xfrm>
          <a:off x="14020800" y="1021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149543</xdr:rowOff>
    </xdr:from>
    <xdr:to>
      <xdr:col>19</xdr:col>
      <xdr:colOff>533400</xdr:colOff>
      <xdr:row>61</xdr:row>
      <xdr:rowOff>79693</xdr:rowOff>
    </xdr:to>
    <xdr:sp macro="" textlink="">
      <xdr:nvSpPr>
        <xdr:cNvPr id="341" name="円/楕円 340"/>
        <xdr:cNvSpPr/>
      </xdr:nvSpPr>
      <xdr:spPr>
        <a:xfrm>
          <a:off x="13462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89870</xdr:rowOff>
    </xdr:from>
    <xdr:ext cx="762000" cy="259045"/>
    <xdr:sp macro="" textlink="">
      <xdr:nvSpPr>
        <xdr:cNvPr id="342" name="テキスト ボックス 341"/>
        <xdr:cNvSpPr txBox="1"/>
      </xdr:nvSpPr>
      <xdr:spPr>
        <a:xfrm>
          <a:off x="13131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年度については、前年度と</a:t>
          </a:r>
          <a:r>
            <a:rPr lang="ja-JP" altLang="en-US" sz="1100">
              <a:solidFill>
                <a:schemeClr val="dk1"/>
              </a:solidFill>
              <a:effectLst/>
              <a:latin typeface="+mn-lt"/>
              <a:ea typeface="+mn-ea"/>
              <a:cs typeface="+mn-cs"/>
            </a:rPr>
            <a:t>比較し０．９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54610</xdr:rowOff>
    </xdr:to>
    <xdr:cxnSp macro="">
      <xdr:nvCxnSpPr>
        <xdr:cNvPr id="373" name="直線コネクタ 372"/>
        <xdr:cNvCxnSpPr/>
      </xdr:nvCxnSpPr>
      <xdr:spPr>
        <a:xfrm flipV="1">
          <a:off x="16179800" y="68691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54610</xdr:rowOff>
    </xdr:to>
    <xdr:cxnSp macro="">
      <xdr:nvCxnSpPr>
        <xdr:cNvPr id="376" name="直線コネクタ 375"/>
        <xdr:cNvCxnSpPr/>
      </xdr:nvCxnSpPr>
      <xdr:spPr>
        <a:xfrm>
          <a:off x="15290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78740</xdr:rowOff>
    </xdr:to>
    <xdr:cxnSp macro="">
      <xdr:nvCxnSpPr>
        <xdr:cNvPr id="379" name="直線コネクタ 378"/>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112522</xdr:rowOff>
    </xdr:to>
    <xdr:cxnSp macro="">
      <xdr:nvCxnSpPr>
        <xdr:cNvPr id="382" name="直線コネクタ 381"/>
        <xdr:cNvCxnSpPr/>
      </xdr:nvCxnSpPr>
      <xdr:spPr>
        <a:xfrm flipV="1">
          <a:off x="13512800" y="69367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2" name="円/楕円 391"/>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3"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4" name="円/楕円 39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5" name="テキスト ボックス 394"/>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396" name="円/楕円 395"/>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7" name="テキスト ボックス 396"/>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398" name="円/楕円 39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9" name="テキスト ボックス 39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61722</xdr:rowOff>
    </xdr:from>
    <xdr:to>
      <xdr:col>19</xdr:col>
      <xdr:colOff>533400</xdr:colOff>
      <xdr:row>40</xdr:row>
      <xdr:rowOff>163322</xdr:rowOff>
    </xdr:to>
    <xdr:sp macro="" textlink="">
      <xdr:nvSpPr>
        <xdr:cNvPr id="400" name="円/楕円 399"/>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2049</xdr:rowOff>
    </xdr:from>
    <xdr:ext cx="762000" cy="259045"/>
    <xdr:sp macro="" textlink="">
      <xdr:nvSpPr>
        <xdr:cNvPr id="401" name="テキスト ボックス 400"/>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１．３</a:t>
          </a:r>
          <a:r>
            <a:rPr lang="ja-JP" altLang="ja-JP" sz="1100">
              <a:solidFill>
                <a:schemeClr val="dk1"/>
              </a:solidFill>
              <a:effectLst/>
              <a:latin typeface="+mn-lt"/>
              <a:ea typeface="+mn-ea"/>
              <a:cs typeface="+mn-cs"/>
            </a:rPr>
            <a:t>ポイント低くなっている。これはごみ収集業務や保育所などの施設運営を直営で行っているために、職員数が類似団体平均と比較して多いことが主な要因であり、行政サービスの提供方法の差異によるものと言える。今後も定員適正化及び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110998</xdr:rowOff>
    </xdr:to>
    <xdr:cxnSp macro="">
      <xdr:nvCxnSpPr>
        <xdr:cNvPr id="64" name="直線コネクタ 63"/>
        <xdr:cNvCxnSpPr/>
      </xdr:nvCxnSpPr>
      <xdr:spPr>
        <a:xfrm flipV="1">
          <a:off x="3987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110998</xdr:rowOff>
    </xdr:to>
    <xdr:cxnSp macro="">
      <xdr:nvCxnSpPr>
        <xdr:cNvPr id="67" name="直線コネクタ 66"/>
        <xdr:cNvCxnSpPr/>
      </xdr:nvCxnSpPr>
      <xdr:spPr>
        <a:xfrm>
          <a:off x="3098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101854</xdr:rowOff>
    </xdr:to>
    <xdr:cxnSp macro="">
      <xdr:nvCxnSpPr>
        <xdr:cNvPr id="70" name="直線コネクタ 69"/>
        <xdr:cNvCxnSpPr/>
      </xdr:nvCxnSpPr>
      <xdr:spPr>
        <a:xfrm>
          <a:off x="2209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37</xdr:row>
      <xdr:rowOff>133858</xdr:rowOff>
    </xdr:to>
    <xdr:cxnSp macro="">
      <xdr:nvCxnSpPr>
        <xdr:cNvPr id="73" name="直線コネクタ 72"/>
        <xdr:cNvCxnSpPr/>
      </xdr:nvCxnSpPr>
      <xdr:spPr>
        <a:xfrm flipV="1">
          <a:off x="1320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7" name="円/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9" name="円/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年度において４．</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ポイント低くなっている。今後もかみやま行財政健全化計画に沿って物件費の削減に努める。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149860</xdr:rowOff>
    </xdr:to>
    <xdr:cxnSp macro="">
      <xdr:nvCxnSpPr>
        <xdr:cNvPr id="125" name="直線コネクタ 124"/>
        <xdr:cNvCxnSpPr/>
      </xdr:nvCxnSpPr>
      <xdr:spPr>
        <a:xfrm>
          <a:off x="15671800" y="2473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73660</xdr:rowOff>
    </xdr:to>
    <xdr:cxnSp macro="">
      <xdr:nvCxnSpPr>
        <xdr:cNvPr id="128" name="直線コネクタ 127"/>
        <xdr:cNvCxnSpPr/>
      </xdr:nvCxnSpPr>
      <xdr:spPr>
        <a:xfrm>
          <a:off x="14782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43180</xdr:rowOff>
    </xdr:to>
    <xdr:cxnSp macro="">
      <xdr:nvCxnSpPr>
        <xdr:cNvPr id="131" name="直線コネクタ 130"/>
        <xdr:cNvCxnSpPr/>
      </xdr:nvCxnSpPr>
      <xdr:spPr>
        <a:xfrm>
          <a:off x="13893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27940</xdr:rowOff>
    </xdr:to>
    <xdr:cxnSp macro="">
      <xdr:nvCxnSpPr>
        <xdr:cNvPr id="134" name="直線コネクタ 133"/>
        <xdr:cNvCxnSpPr/>
      </xdr:nvCxnSpPr>
      <xdr:spPr>
        <a:xfrm>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4" name="円/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8" name="円/楕円 147"/>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9" name="テキスト ボックス 148"/>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年度において、１．６ポイント類似団体平均と比べて高い水準にある。しかし県平均と比べると３．</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ポイント低くなっている。障害及び老人関係の増加による扶助費が原因となっているが今後も費用の抑制を図り適正化に努める。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167822</xdr:rowOff>
    </xdr:to>
    <xdr:cxnSp macro="">
      <xdr:nvCxnSpPr>
        <xdr:cNvPr id="187" name="直線コネクタ 186"/>
        <xdr:cNvCxnSpPr/>
      </xdr:nvCxnSpPr>
      <xdr:spPr>
        <a:xfrm>
          <a:off x="3987800" y="98914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57</xdr:row>
      <xdr:rowOff>151493</xdr:rowOff>
    </xdr:to>
    <xdr:cxnSp macro="">
      <xdr:nvCxnSpPr>
        <xdr:cNvPr id="190" name="直線コネクタ 189"/>
        <xdr:cNvCxnSpPr/>
      </xdr:nvCxnSpPr>
      <xdr:spPr>
        <a:xfrm flipV="1">
          <a:off x="3098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151493</xdr:rowOff>
    </xdr:to>
    <xdr:cxnSp macro="">
      <xdr:nvCxnSpPr>
        <xdr:cNvPr id="193" name="直線コネクタ 192"/>
        <xdr:cNvCxnSpPr/>
      </xdr:nvCxnSpPr>
      <xdr:spPr>
        <a:xfrm>
          <a:off x="2209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57</xdr:row>
      <xdr:rowOff>118835</xdr:rowOff>
    </xdr:to>
    <xdr:cxnSp macro="">
      <xdr:nvCxnSpPr>
        <xdr:cNvPr id="196" name="直線コネクタ 195"/>
        <xdr:cNvCxnSpPr/>
      </xdr:nvCxnSpPr>
      <xdr:spPr>
        <a:xfrm>
          <a:off x="1320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6" name="円/楕円 205"/>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07"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8" name="円/楕円 207"/>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09" name="テキスト ボックス 20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0" name="円/楕円 209"/>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1" name="テキスト ボックス 210"/>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2" name="円/楕円 211"/>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3" name="テキスト ボックス 212"/>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4" name="円/楕円 213"/>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5" name="テキスト ボックス 214"/>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増加となっている</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１ポイント類似団体平均と比べて高い水準にある。しかし県平均と比べて１．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ポイント低くなっている。数値が高いのは繰出金によるものである。今後も適正化を図り抑制に努める。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109855</xdr:rowOff>
    </xdr:from>
    <xdr:to>
      <xdr:col>24</xdr:col>
      <xdr:colOff>31750</xdr:colOff>
      <xdr:row>58</xdr:row>
      <xdr:rowOff>121285</xdr:rowOff>
    </xdr:to>
    <xdr:cxnSp macro="">
      <xdr:nvCxnSpPr>
        <xdr:cNvPr id="243" name="直線コネクタ 242"/>
        <xdr:cNvCxnSpPr/>
      </xdr:nvCxnSpPr>
      <xdr:spPr>
        <a:xfrm>
          <a:off x="15671800" y="100539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109855</xdr:rowOff>
    </xdr:from>
    <xdr:to>
      <xdr:col>22</xdr:col>
      <xdr:colOff>565150</xdr:colOff>
      <xdr:row>58</xdr:row>
      <xdr:rowOff>132715</xdr:rowOff>
    </xdr:to>
    <xdr:cxnSp macro="">
      <xdr:nvCxnSpPr>
        <xdr:cNvPr id="246" name="直線コネクタ 245"/>
        <xdr:cNvCxnSpPr/>
      </xdr:nvCxnSpPr>
      <xdr:spPr>
        <a:xfrm flipV="1">
          <a:off x="14782800" y="10053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92710</xdr:rowOff>
    </xdr:from>
    <xdr:to>
      <xdr:col>21</xdr:col>
      <xdr:colOff>361950</xdr:colOff>
      <xdr:row>58</xdr:row>
      <xdr:rowOff>132715</xdr:rowOff>
    </xdr:to>
    <xdr:cxnSp macro="">
      <xdr:nvCxnSpPr>
        <xdr:cNvPr id="249" name="直線コネクタ 248"/>
        <xdr:cNvCxnSpPr/>
      </xdr:nvCxnSpPr>
      <xdr:spPr>
        <a:xfrm>
          <a:off x="13893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92710</xdr:rowOff>
    </xdr:from>
    <xdr:to>
      <xdr:col>20</xdr:col>
      <xdr:colOff>158750</xdr:colOff>
      <xdr:row>58</xdr:row>
      <xdr:rowOff>92710</xdr:rowOff>
    </xdr:to>
    <xdr:cxnSp macro="">
      <xdr:nvCxnSpPr>
        <xdr:cNvPr id="252" name="直線コネクタ 251"/>
        <xdr:cNvCxnSpPr/>
      </xdr:nvCxnSpPr>
      <xdr:spPr>
        <a:xfrm>
          <a:off x="13004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70485</xdr:rowOff>
    </xdr:from>
    <xdr:to>
      <xdr:col>24</xdr:col>
      <xdr:colOff>82550</xdr:colOff>
      <xdr:row>59</xdr:row>
      <xdr:rowOff>635</xdr:rowOff>
    </xdr:to>
    <xdr:sp macro="" textlink="">
      <xdr:nvSpPr>
        <xdr:cNvPr id="262" name="円/楕円 261"/>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42562</xdr:rowOff>
    </xdr:from>
    <xdr:ext cx="762000" cy="259045"/>
    <xdr:sp macro="" textlink="">
      <xdr:nvSpPr>
        <xdr:cNvPr id="263" name="その他該当値テキスト"/>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59055</xdr:rowOff>
    </xdr:from>
    <xdr:to>
      <xdr:col>22</xdr:col>
      <xdr:colOff>615950</xdr:colOff>
      <xdr:row>58</xdr:row>
      <xdr:rowOff>160655</xdr:rowOff>
    </xdr:to>
    <xdr:sp macro="" textlink="">
      <xdr:nvSpPr>
        <xdr:cNvPr id="264" name="円/楕円 263"/>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145432</xdr:rowOff>
    </xdr:from>
    <xdr:ext cx="736600" cy="259045"/>
    <xdr:sp macro="" textlink="">
      <xdr:nvSpPr>
        <xdr:cNvPr id="265" name="テキスト ボックス 264"/>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81915</xdr:rowOff>
    </xdr:from>
    <xdr:to>
      <xdr:col>21</xdr:col>
      <xdr:colOff>412750</xdr:colOff>
      <xdr:row>59</xdr:row>
      <xdr:rowOff>12065</xdr:rowOff>
    </xdr:to>
    <xdr:sp macro="" textlink="">
      <xdr:nvSpPr>
        <xdr:cNvPr id="266" name="円/楕円 265"/>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168292</xdr:rowOff>
    </xdr:from>
    <xdr:ext cx="762000" cy="259045"/>
    <xdr:sp macro="" textlink="">
      <xdr:nvSpPr>
        <xdr:cNvPr id="267" name="テキスト ボックス 266"/>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41910</xdr:rowOff>
    </xdr:from>
    <xdr:to>
      <xdr:col>20</xdr:col>
      <xdr:colOff>209550</xdr:colOff>
      <xdr:row>58</xdr:row>
      <xdr:rowOff>143510</xdr:rowOff>
    </xdr:to>
    <xdr:sp macro="" textlink="">
      <xdr:nvSpPr>
        <xdr:cNvPr id="268" name="円/楕円 267"/>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128287</xdr:rowOff>
    </xdr:from>
    <xdr:ext cx="762000" cy="259045"/>
    <xdr:sp macro="" textlink="">
      <xdr:nvSpPr>
        <xdr:cNvPr id="269" name="テキスト ボックス 268"/>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41910</xdr:rowOff>
    </xdr:from>
    <xdr:to>
      <xdr:col>19</xdr:col>
      <xdr:colOff>6350</xdr:colOff>
      <xdr:row>58</xdr:row>
      <xdr:rowOff>143510</xdr:rowOff>
    </xdr:to>
    <xdr:sp macro="" textlink="">
      <xdr:nvSpPr>
        <xdr:cNvPr id="270" name="円/楕円 269"/>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128287</xdr:rowOff>
    </xdr:from>
    <xdr:ext cx="762000" cy="259045"/>
    <xdr:sp macro="" textlink="">
      <xdr:nvSpPr>
        <xdr:cNvPr id="271" name="テキスト ボックス 270"/>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０ポイント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ポイント類似団体平均と比べて低い水準にある。県平均と比べ</a:t>
          </a:r>
          <a:r>
            <a:rPr lang="ja-JP" altLang="en-US" sz="1100">
              <a:solidFill>
                <a:schemeClr val="dk1"/>
              </a:solidFill>
              <a:effectLst/>
              <a:latin typeface="+mn-lt"/>
              <a:ea typeface="+mn-ea"/>
              <a:cs typeface="+mn-cs"/>
            </a:rPr>
            <a:t>ると</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なっている。今後も補助団体等の適正化を図り補助費の抑制に努める。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133858</xdr:rowOff>
    </xdr:to>
    <xdr:cxnSp macro="">
      <xdr:nvCxnSpPr>
        <xdr:cNvPr id="301" name="直線コネクタ 300"/>
        <xdr:cNvCxnSpPr/>
      </xdr:nvCxnSpPr>
      <xdr:spPr>
        <a:xfrm>
          <a:off x="15671800" y="60888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101854</xdr:rowOff>
    </xdr:to>
    <xdr:cxnSp macro="">
      <xdr:nvCxnSpPr>
        <xdr:cNvPr id="304" name="直線コネクタ 303"/>
        <xdr:cNvCxnSpPr/>
      </xdr:nvCxnSpPr>
      <xdr:spPr>
        <a:xfrm flipV="1">
          <a:off x="14782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101854</xdr:rowOff>
    </xdr:to>
    <xdr:cxnSp macro="">
      <xdr:nvCxnSpPr>
        <xdr:cNvPr id="307" name="直線コネクタ 306"/>
        <xdr:cNvCxnSpPr/>
      </xdr:nvCxnSpPr>
      <xdr:spPr>
        <a:xfrm>
          <a:off x="13893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83566</xdr:rowOff>
    </xdr:to>
    <xdr:cxnSp macro="">
      <xdr:nvCxnSpPr>
        <xdr:cNvPr id="310" name="直線コネクタ 309"/>
        <xdr:cNvCxnSpPr/>
      </xdr:nvCxnSpPr>
      <xdr:spPr>
        <a:xfrm flipV="1">
          <a:off x="13004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0" name="円/楕円 31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22" name="円/楕円 321"/>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23" name="テキスト ボックス 322"/>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4" name="円/楕円 323"/>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5" name="テキスト ボックス 324"/>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6" name="円/楕円 325"/>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7" name="テキスト ボックス 32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28" name="円/楕円 327"/>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29" name="テキスト ボックス 328"/>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ポイント減小している、平成２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６．０</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5842</xdr:rowOff>
    </xdr:to>
    <xdr:cxnSp macro="">
      <xdr:nvCxnSpPr>
        <xdr:cNvPr id="359" name="直線コネクタ 358"/>
        <xdr:cNvCxnSpPr/>
      </xdr:nvCxnSpPr>
      <xdr:spPr>
        <a:xfrm flipV="1">
          <a:off x="3987800" y="13161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129287</xdr:rowOff>
    </xdr:to>
    <xdr:cxnSp macro="">
      <xdr:nvCxnSpPr>
        <xdr:cNvPr id="362" name="直線コネクタ 361"/>
        <xdr:cNvCxnSpPr/>
      </xdr:nvCxnSpPr>
      <xdr:spPr>
        <a:xfrm flipV="1">
          <a:off x="3098800" y="132074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170435</xdr:rowOff>
    </xdr:to>
    <xdr:cxnSp macro="">
      <xdr:nvCxnSpPr>
        <xdr:cNvPr id="365" name="直線コネクタ 364"/>
        <xdr:cNvCxnSpPr/>
      </xdr:nvCxnSpPr>
      <xdr:spPr>
        <a:xfrm flipV="1">
          <a:off x="2209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170435</xdr:rowOff>
    </xdr:to>
    <xdr:cxnSp macro="">
      <xdr:nvCxnSpPr>
        <xdr:cNvPr id="368" name="直線コネクタ 367"/>
        <xdr:cNvCxnSpPr/>
      </xdr:nvCxnSpPr>
      <xdr:spPr>
        <a:xfrm>
          <a:off x="1320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78" name="円/楕円 377"/>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79"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0" name="円/楕円 379"/>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1" name="テキスト ボックス 38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2" name="円/楕円 381"/>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83" name="テキスト ボックス 382"/>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84" name="円/楕円 383"/>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5" name="テキスト ボックス 384"/>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6" name="円/楕円 385"/>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7" name="テキスト ボックス 386"/>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年度において３．１ポイント類似団体平均と比べて低い水準にある。県平均と比べても９</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149861</xdr:rowOff>
    </xdr:to>
    <xdr:cxnSp macro="">
      <xdr:nvCxnSpPr>
        <xdr:cNvPr id="420" name="直線コネクタ 419"/>
        <xdr:cNvCxnSpPr/>
      </xdr:nvCxnSpPr>
      <xdr:spPr>
        <a:xfrm>
          <a:off x="15671800" y="1293241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85090</xdr:rowOff>
    </xdr:to>
    <xdr:cxnSp macro="">
      <xdr:nvCxnSpPr>
        <xdr:cNvPr id="423" name="直線コネクタ 422"/>
        <xdr:cNvCxnSpPr/>
      </xdr:nvCxnSpPr>
      <xdr:spPr>
        <a:xfrm flipV="1">
          <a:off x="14782800" y="129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85090</xdr:rowOff>
    </xdr:to>
    <xdr:cxnSp macro="">
      <xdr:nvCxnSpPr>
        <xdr:cNvPr id="426" name="直線コネクタ 425"/>
        <xdr:cNvCxnSpPr/>
      </xdr:nvCxnSpPr>
      <xdr:spPr>
        <a:xfrm>
          <a:off x="13893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46990</xdr:rowOff>
    </xdr:to>
    <xdr:cxnSp macro="">
      <xdr:nvCxnSpPr>
        <xdr:cNvPr id="429" name="直線コネクタ 428"/>
        <xdr:cNvCxnSpPr/>
      </xdr:nvCxnSpPr>
      <xdr:spPr>
        <a:xfrm flipV="1">
          <a:off x="13004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39" name="円/楕円 438"/>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40"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1" name="円/楕円 440"/>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2" name="テキスト ボックス 441"/>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43" name="円/楕円 442"/>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146067</xdr:rowOff>
    </xdr:from>
    <xdr:ext cx="762000" cy="259045"/>
    <xdr:sp macro="" textlink="">
      <xdr:nvSpPr>
        <xdr:cNvPr id="444" name="テキスト ボックス 443"/>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45" name="円/楕円 444"/>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6" name="テキスト ボックス 445"/>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7" name="円/楕円 446"/>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8" name="テキスト ボックス 447"/>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徳島県神山町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153760</xdr:rowOff>
    </xdr:from>
    <xdr:to>
      <xdr:col>4</xdr:col>
      <xdr:colOff>1117600</xdr:colOff>
      <xdr:row>16</xdr:row>
      <xdr:rowOff>160446</xdr:rowOff>
    </xdr:to>
    <xdr:cxnSp macro="">
      <xdr:nvCxnSpPr>
        <xdr:cNvPr id="46" name="直線コネクタ 45"/>
        <xdr:cNvCxnSpPr/>
      </xdr:nvCxnSpPr>
      <xdr:spPr bwMode="auto">
        <a:xfrm>
          <a:off x="5003800" y="2944585"/>
          <a:ext cx="6477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145223</xdr:rowOff>
    </xdr:from>
    <xdr:ext cx="762000" cy="259045"/>
    <xdr:sp macro="" textlink="">
      <xdr:nvSpPr>
        <xdr:cNvPr id="47" name="人口1人当たり決算額の推移平均値テキスト130"/>
        <xdr:cNvSpPr txBox="1"/>
      </xdr:nvSpPr>
      <xdr:spPr>
        <a:xfrm>
          <a:off x="5740400" y="2936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153760</xdr:rowOff>
    </xdr:from>
    <xdr:to>
      <xdr:col>4</xdr:col>
      <xdr:colOff>469900</xdr:colOff>
      <xdr:row>17</xdr:row>
      <xdr:rowOff>28018</xdr:rowOff>
    </xdr:to>
    <xdr:cxnSp macro="">
      <xdr:nvCxnSpPr>
        <xdr:cNvPr id="49" name="直線コネクタ 48"/>
        <xdr:cNvCxnSpPr/>
      </xdr:nvCxnSpPr>
      <xdr:spPr bwMode="auto">
        <a:xfrm flipV="1">
          <a:off x="4305300" y="2944585"/>
          <a:ext cx="698500" cy="4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28018</xdr:rowOff>
    </xdr:from>
    <xdr:to>
      <xdr:col>3</xdr:col>
      <xdr:colOff>904875</xdr:colOff>
      <xdr:row>17</xdr:row>
      <xdr:rowOff>86785</xdr:rowOff>
    </xdr:to>
    <xdr:cxnSp macro="">
      <xdr:nvCxnSpPr>
        <xdr:cNvPr id="52" name="直線コネクタ 51"/>
        <xdr:cNvCxnSpPr/>
      </xdr:nvCxnSpPr>
      <xdr:spPr bwMode="auto">
        <a:xfrm flipV="1">
          <a:off x="3606800" y="2990293"/>
          <a:ext cx="698500" cy="5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86785</xdr:rowOff>
    </xdr:from>
    <xdr:to>
      <xdr:col>3</xdr:col>
      <xdr:colOff>206375</xdr:colOff>
      <xdr:row>17</xdr:row>
      <xdr:rowOff>143467</xdr:rowOff>
    </xdr:to>
    <xdr:cxnSp macro="">
      <xdr:nvCxnSpPr>
        <xdr:cNvPr id="55" name="直線コネクタ 54"/>
        <xdr:cNvCxnSpPr/>
      </xdr:nvCxnSpPr>
      <xdr:spPr bwMode="auto">
        <a:xfrm flipV="1">
          <a:off x="2908300" y="3049060"/>
          <a:ext cx="698500" cy="56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109646</xdr:rowOff>
    </xdr:from>
    <xdr:to>
      <xdr:col>5</xdr:col>
      <xdr:colOff>34925</xdr:colOff>
      <xdr:row>17</xdr:row>
      <xdr:rowOff>39796</xdr:rowOff>
    </xdr:to>
    <xdr:sp macro="" textlink="">
      <xdr:nvSpPr>
        <xdr:cNvPr id="65" name="円/楕円 64"/>
        <xdr:cNvSpPr/>
      </xdr:nvSpPr>
      <xdr:spPr bwMode="auto">
        <a:xfrm>
          <a:off x="5600700" y="29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126173</xdr:rowOff>
    </xdr:from>
    <xdr:ext cx="762000" cy="259045"/>
    <xdr:sp macro="" textlink="">
      <xdr:nvSpPr>
        <xdr:cNvPr id="66" name="人口1人当たり決算額の推移該当値テキスト130"/>
        <xdr:cNvSpPr txBox="1"/>
      </xdr:nvSpPr>
      <xdr:spPr>
        <a:xfrm>
          <a:off x="5740400" y="27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172,481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102960</xdr:rowOff>
    </xdr:from>
    <xdr:to>
      <xdr:col>4</xdr:col>
      <xdr:colOff>520700</xdr:colOff>
      <xdr:row>17</xdr:row>
      <xdr:rowOff>33110</xdr:rowOff>
    </xdr:to>
    <xdr:sp macro="" textlink="">
      <xdr:nvSpPr>
        <xdr:cNvPr id="67" name="円/楕円 66"/>
        <xdr:cNvSpPr/>
      </xdr:nvSpPr>
      <xdr:spPr bwMode="auto">
        <a:xfrm>
          <a:off x="49530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43287</xdr:rowOff>
    </xdr:from>
    <xdr:ext cx="736600" cy="259045"/>
    <xdr:sp macro="" textlink="">
      <xdr:nvSpPr>
        <xdr:cNvPr id="68" name="テキスト ボックス 67"/>
        <xdr:cNvSpPr txBox="1"/>
      </xdr:nvSpPr>
      <xdr:spPr>
        <a:xfrm>
          <a:off x="4622800" y="266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148668</xdr:rowOff>
    </xdr:from>
    <xdr:to>
      <xdr:col>3</xdr:col>
      <xdr:colOff>955675</xdr:colOff>
      <xdr:row>17</xdr:row>
      <xdr:rowOff>78818</xdr:rowOff>
    </xdr:to>
    <xdr:sp macro="" textlink="">
      <xdr:nvSpPr>
        <xdr:cNvPr id="69" name="円/楕円 68"/>
        <xdr:cNvSpPr/>
      </xdr:nvSpPr>
      <xdr:spPr bwMode="auto">
        <a:xfrm>
          <a:off x="4254500" y="293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63595</xdr:rowOff>
    </xdr:from>
    <xdr:ext cx="762000" cy="259045"/>
    <xdr:sp macro="" textlink="">
      <xdr:nvSpPr>
        <xdr:cNvPr id="70" name="テキスト ボックス 69"/>
        <xdr:cNvSpPr txBox="1"/>
      </xdr:nvSpPr>
      <xdr:spPr>
        <a:xfrm>
          <a:off x="3924300" y="30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35985</xdr:rowOff>
    </xdr:from>
    <xdr:to>
      <xdr:col>3</xdr:col>
      <xdr:colOff>257175</xdr:colOff>
      <xdr:row>17</xdr:row>
      <xdr:rowOff>137585</xdr:rowOff>
    </xdr:to>
    <xdr:sp macro="" textlink="">
      <xdr:nvSpPr>
        <xdr:cNvPr id="71" name="円/楕円 70"/>
        <xdr:cNvSpPr/>
      </xdr:nvSpPr>
      <xdr:spPr bwMode="auto">
        <a:xfrm>
          <a:off x="3556000" y="29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122362</xdr:rowOff>
    </xdr:from>
    <xdr:ext cx="762000" cy="259045"/>
    <xdr:sp macro="" textlink="">
      <xdr:nvSpPr>
        <xdr:cNvPr id="72" name="テキスト ボックス 71"/>
        <xdr:cNvSpPr txBox="1"/>
      </xdr:nvSpPr>
      <xdr:spPr>
        <a:xfrm>
          <a:off x="3225800" y="308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92667</xdr:rowOff>
    </xdr:from>
    <xdr:to>
      <xdr:col>2</xdr:col>
      <xdr:colOff>692150</xdr:colOff>
      <xdr:row>18</xdr:row>
      <xdr:rowOff>22817</xdr:rowOff>
    </xdr:to>
    <xdr:sp macro="" textlink="">
      <xdr:nvSpPr>
        <xdr:cNvPr id="73" name="円/楕円 72"/>
        <xdr:cNvSpPr/>
      </xdr:nvSpPr>
      <xdr:spPr bwMode="auto">
        <a:xfrm>
          <a:off x="2857500" y="305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7594</xdr:rowOff>
    </xdr:from>
    <xdr:ext cx="762000" cy="259045"/>
    <xdr:sp macro="" textlink="">
      <xdr:nvSpPr>
        <xdr:cNvPr id="74" name="テキスト ボックス 73"/>
        <xdr:cNvSpPr txBox="1"/>
      </xdr:nvSpPr>
      <xdr:spPr>
        <a:xfrm>
          <a:off x="2527300" y="314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21550</xdr:rowOff>
    </xdr:from>
    <xdr:to>
      <xdr:col>4</xdr:col>
      <xdr:colOff>1117600</xdr:colOff>
      <xdr:row>37</xdr:row>
      <xdr:rowOff>56428</xdr:rowOff>
    </xdr:to>
    <xdr:cxnSp macro="">
      <xdr:nvCxnSpPr>
        <xdr:cNvPr id="109" name="直線コネクタ 108"/>
        <xdr:cNvCxnSpPr/>
      </xdr:nvCxnSpPr>
      <xdr:spPr bwMode="auto">
        <a:xfrm>
          <a:off x="5003800" y="7146250"/>
          <a:ext cx="6477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21550</xdr:rowOff>
    </xdr:from>
    <xdr:to>
      <xdr:col>4</xdr:col>
      <xdr:colOff>469900</xdr:colOff>
      <xdr:row>37</xdr:row>
      <xdr:rowOff>23673</xdr:rowOff>
    </xdr:to>
    <xdr:cxnSp macro="">
      <xdr:nvCxnSpPr>
        <xdr:cNvPr id="112" name="直線コネクタ 111"/>
        <xdr:cNvCxnSpPr/>
      </xdr:nvCxnSpPr>
      <xdr:spPr bwMode="auto">
        <a:xfrm flipV="1">
          <a:off x="4305300" y="7146250"/>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107395</xdr:rowOff>
    </xdr:from>
    <xdr:to>
      <xdr:col>3</xdr:col>
      <xdr:colOff>904875</xdr:colOff>
      <xdr:row>37</xdr:row>
      <xdr:rowOff>23673</xdr:rowOff>
    </xdr:to>
    <xdr:cxnSp macro="">
      <xdr:nvCxnSpPr>
        <xdr:cNvPr id="115" name="直線コネクタ 114"/>
        <xdr:cNvCxnSpPr/>
      </xdr:nvCxnSpPr>
      <xdr:spPr bwMode="auto">
        <a:xfrm>
          <a:off x="3606800" y="7060645"/>
          <a:ext cx="698500" cy="87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107395</xdr:rowOff>
    </xdr:from>
    <xdr:to>
      <xdr:col>3</xdr:col>
      <xdr:colOff>206375</xdr:colOff>
      <xdr:row>37</xdr:row>
      <xdr:rowOff>31793</xdr:rowOff>
    </xdr:to>
    <xdr:cxnSp macro="">
      <xdr:nvCxnSpPr>
        <xdr:cNvPr id="118" name="直線コネクタ 117"/>
        <xdr:cNvCxnSpPr/>
      </xdr:nvCxnSpPr>
      <xdr:spPr bwMode="auto">
        <a:xfrm flipV="1">
          <a:off x="2908300" y="7060645"/>
          <a:ext cx="698500" cy="9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5628</xdr:rowOff>
    </xdr:from>
    <xdr:to>
      <xdr:col>5</xdr:col>
      <xdr:colOff>34925</xdr:colOff>
      <xdr:row>37</xdr:row>
      <xdr:rowOff>107228</xdr:rowOff>
    </xdr:to>
    <xdr:sp macro="" textlink="">
      <xdr:nvSpPr>
        <xdr:cNvPr id="128" name="円/楕円 127"/>
        <xdr:cNvSpPr/>
      </xdr:nvSpPr>
      <xdr:spPr bwMode="auto">
        <a:xfrm>
          <a:off x="5600700" y="713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149155</xdr:rowOff>
    </xdr:from>
    <xdr:ext cx="762000" cy="259045"/>
    <xdr:sp macro="" textlink="">
      <xdr:nvSpPr>
        <xdr:cNvPr id="129" name="人口1人当たり決算額の推移該当値テキスト445"/>
        <xdr:cNvSpPr txBox="1"/>
      </xdr:nvSpPr>
      <xdr:spPr>
        <a:xfrm>
          <a:off x="5740400" y="7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142200</xdr:rowOff>
    </xdr:from>
    <xdr:to>
      <xdr:col>4</xdr:col>
      <xdr:colOff>520700</xdr:colOff>
      <xdr:row>37</xdr:row>
      <xdr:rowOff>72350</xdr:rowOff>
    </xdr:to>
    <xdr:sp macro="" textlink="">
      <xdr:nvSpPr>
        <xdr:cNvPr id="130" name="円/楕円 129"/>
        <xdr:cNvSpPr/>
      </xdr:nvSpPr>
      <xdr:spPr bwMode="auto">
        <a:xfrm>
          <a:off x="4953000" y="709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57127</xdr:rowOff>
    </xdr:from>
    <xdr:ext cx="736600" cy="259045"/>
    <xdr:sp macro="" textlink="">
      <xdr:nvSpPr>
        <xdr:cNvPr id="131" name="テキスト ボックス 130"/>
        <xdr:cNvSpPr txBox="1"/>
      </xdr:nvSpPr>
      <xdr:spPr>
        <a:xfrm>
          <a:off x="4622800" y="718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144323</xdr:rowOff>
    </xdr:from>
    <xdr:to>
      <xdr:col>3</xdr:col>
      <xdr:colOff>955675</xdr:colOff>
      <xdr:row>37</xdr:row>
      <xdr:rowOff>74473</xdr:rowOff>
    </xdr:to>
    <xdr:sp macro="" textlink="">
      <xdr:nvSpPr>
        <xdr:cNvPr id="132" name="円/楕円 131"/>
        <xdr:cNvSpPr/>
      </xdr:nvSpPr>
      <xdr:spPr bwMode="auto">
        <a:xfrm>
          <a:off x="4254500" y="709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59250</xdr:rowOff>
    </xdr:from>
    <xdr:ext cx="762000" cy="259045"/>
    <xdr:sp macro="" textlink="">
      <xdr:nvSpPr>
        <xdr:cNvPr id="133" name="テキスト ボックス 132"/>
        <xdr:cNvSpPr txBox="1"/>
      </xdr:nvSpPr>
      <xdr:spPr>
        <a:xfrm>
          <a:off x="3924300" y="71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56595</xdr:rowOff>
    </xdr:from>
    <xdr:to>
      <xdr:col>3</xdr:col>
      <xdr:colOff>257175</xdr:colOff>
      <xdr:row>36</xdr:row>
      <xdr:rowOff>158195</xdr:rowOff>
    </xdr:to>
    <xdr:sp macro="" textlink="">
      <xdr:nvSpPr>
        <xdr:cNvPr id="134" name="円/楕円 133"/>
        <xdr:cNvSpPr/>
      </xdr:nvSpPr>
      <xdr:spPr bwMode="auto">
        <a:xfrm>
          <a:off x="3556000" y="700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142972</xdr:rowOff>
    </xdr:from>
    <xdr:ext cx="762000" cy="259045"/>
    <xdr:sp macro="" textlink="">
      <xdr:nvSpPr>
        <xdr:cNvPr id="135" name="テキスト ボックス 134"/>
        <xdr:cNvSpPr txBox="1"/>
      </xdr:nvSpPr>
      <xdr:spPr>
        <a:xfrm>
          <a:off x="3225800" y="709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152443</xdr:rowOff>
    </xdr:from>
    <xdr:to>
      <xdr:col>2</xdr:col>
      <xdr:colOff>692150</xdr:colOff>
      <xdr:row>37</xdr:row>
      <xdr:rowOff>82593</xdr:rowOff>
    </xdr:to>
    <xdr:sp macro="" textlink="">
      <xdr:nvSpPr>
        <xdr:cNvPr id="136" name="円/楕円 135"/>
        <xdr:cNvSpPr/>
      </xdr:nvSpPr>
      <xdr:spPr bwMode="auto">
        <a:xfrm>
          <a:off x="2857500" y="710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67370</xdr:rowOff>
    </xdr:from>
    <xdr:ext cx="762000" cy="259045"/>
    <xdr:sp macro="" textlink="">
      <xdr:nvSpPr>
        <xdr:cNvPr id="137" name="テキスト ボックス 136"/>
        <xdr:cNvSpPr txBox="1"/>
      </xdr:nvSpPr>
      <xdr:spPr>
        <a:xfrm>
          <a:off x="2527300" y="719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167437</xdr:rowOff>
    </xdr:from>
    <xdr:to>
      <xdr:col>6</xdr:col>
      <xdr:colOff>511175</xdr:colOff>
      <xdr:row>35</xdr:row>
      <xdr:rowOff>46103</xdr:rowOff>
    </xdr:to>
    <xdr:cxnSp macro="">
      <xdr:nvCxnSpPr>
        <xdr:cNvPr id="61" name="直線コネクタ 60"/>
        <xdr:cNvCxnSpPr/>
      </xdr:nvCxnSpPr>
      <xdr:spPr>
        <a:xfrm>
          <a:off x="3797300" y="5996737"/>
          <a:ext cx="8382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167437</xdr:rowOff>
    </xdr:from>
    <xdr:to>
      <xdr:col>5</xdr:col>
      <xdr:colOff>358775</xdr:colOff>
      <xdr:row>35</xdr:row>
      <xdr:rowOff>85766</xdr:rowOff>
    </xdr:to>
    <xdr:cxnSp macro="">
      <xdr:nvCxnSpPr>
        <xdr:cNvPr id="64" name="直線コネクタ 63"/>
        <xdr:cNvCxnSpPr/>
      </xdr:nvCxnSpPr>
      <xdr:spPr>
        <a:xfrm flipV="1">
          <a:off x="2908300" y="5996737"/>
          <a:ext cx="889000" cy="8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85766</xdr:rowOff>
    </xdr:from>
    <xdr:to>
      <xdr:col>4</xdr:col>
      <xdr:colOff>155575</xdr:colOff>
      <xdr:row>35</xdr:row>
      <xdr:rowOff>111758</xdr:rowOff>
    </xdr:to>
    <xdr:cxnSp macro="">
      <xdr:nvCxnSpPr>
        <xdr:cNvPr id="67" name="直線コネクタ 66"/>
        <xdr:cNvCxnSpPr/>
      </xdr:nvCxnSpPr>
      <xdr:spPr>
        <a:xfrm flipV="1">
          <a:off x="2019300" y="6086516"/>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77780</xdr:rowOff>
    </xdr:from>
    <xdr:to>
      <xdr:col>2</xdr:col>
      <xdr:colOff>638175</xdr:colOff>
      <xdr:row>35</xdr:row>
      <xdr:rowOff>111758</xdr:rowOff>
    </xdr:to>
    <xdr:cxnSp macro="">
      <xdr:nvCxnSpPr>
        <xdr:cNvPr id="70" name="直線コネクタ 69"/>
        <xdr:cNvCxnSpPr/>
      </xdr:nvCxnSpPr>
      <xdr:spPr>
        <a:xfrm>
          <a:off x="1130300" y="6078530"/>
          <a:ext cx="8890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166753</xdr:rowOff>
    </xdr:from>
    <xdr:to>
      <xdr:col>6</xdr:col>
      <xdr:colOff>561975</xdr:colOff>
      <xdr:row>35</xdr:row>
      <xdr:rowOff>96903</xdr:rowOff>
    </xdr:to>
    <xdr:sp macro="" textlink="">
      <xdr:nvSpPr>
        <xdr:cNvPr id="80" name="円/楕円 79"/>
        <xdr:cNvSpPr/>
      </xdr:nvSpPr>
      <xdr:spPr>
        <a:xfrm>
          <a:off x="4584700" y="5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18180</xdr:rowOff>
    </xdr:from>
    <xdr:ext cx="599010" cy="259045"/>
    <xdr:sp macro="" textlink="">
      <xdr:nvSpPr>
        <xdr:cNvPr id="81" name="人件費該当値テキスト"/>
        <xdr:cNvSpPr txBox="1"/>
      </xdr:nvSpPr>
      <xdr:spPr>
        <a:xfrm>
          <a:off x="4686300" y="584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116637</xdr:rowOff>
    </xdr:from>
    <xdr:to>
      <xdr:col>5</xdr:col>
      <xdr:colOff>409575</xdr:colOff>
      <xdr:row>35</xdr:row>
      <xdr:rowOff>46787</xdr:rowOff>
    </xdr:to>
    <xdr:sp macro="" textlink="">
      <xdr:nvSpPr>
        <xdr:cNvPr id="82" name="円/楕円 81"/>
        <xdr:cNvSpPr/>
      </xdr:nvSpPr>
      <xdr:spPr>
        <a:xfrm>
          <a:off x="3746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63314</xdr:rowOff>
    </xdr:from>
    <xdr:ext cx="599010" cy="259045"/>
    <xdr:sp macro="" textlink="">
      <xdr:nvSpPr>
        <xdr:cNvPr id="83" name="テキスト ボックス 82"/>
        <xdr:cNvSpPr txBox="1"/>
      </xdr:nvSpPr>
      <xdr:spPr>
        <a:xfrm>
          <a:off x="3497794" y="572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34966</xdr:rowOff>
    </xdr:from>
    <xdr:to>
      <xdr:col>4</xdr:col>
      <xdr:colOff>206375</xdr:colOff>
      <xdr:row>35</xdr:row>
      <xdr:rowOff>136566</xdr:rowOff>
    </xdr:to>
    <xdr:sp macro="" textlink="">
      <xdr:nvSpPr>
        <xdr:cNvPr id="84" name="円/楕円 83"/>
        <xdr:cNvSpPr/>
      </xdr:nvSpPr>
      <xdr:spPr>
        <a:xfrm>
          <a:off x="2857500" y="60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127693</xdr:rowOff>
    </xdr:from>
    <xdr:ext cx="599010" cy="259045"/>
    <xdr:sp macro="" textlink="">
      <xdr:nvSpPr>
        <xdr:cNvPr id="85" name="テキスト ボックス 84"/>
        <xdr:cNvSpPr txBox="1"/>
      </xdr:nvSpPr>
      <xdr:spPr>
        <a:xfrm>
          <a:off x="2608794" y="61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60958</xdr:rowOff>
    </xdr:from>
    <xdr:to>
      <xdr:col>3</xdr:col>
      <xdr:colOff>3175</xdr:colOff>
      <xdr:row>35</xdr:row>
      <xdr:rowOff>162558</xdr:rowOff>
    </xdr:to>
    <xdr:sp macro="" textlink="">
      <xdr:nvSpPr>
        <xdr:cNvPr id="86" name="円/楕円 85"/>
        <xdr:cNvSpPr/>
      </xdr:nvSpPr>
      <xdr:spPr>
        <a:xfrm>
          <a:off x="1968500" y="6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153685</xdr:rowOff>
    </xdr:from>
    <xdr:ext cx="599010" cy="259045"/>
    <xdr:sp macro="" textlink="">
      <xdr:nvSpPr>
        <xdr:cNvPr id="87" name="テキスト ボックス 86"/>
        <xdr:cNvSpPr txBox="1"/>
      </xdr:nvSpPr>
      <xdr:spPr>
        <a:xfrm>
          <a:off x="1719794" y="615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26980</xdr:rowOff>
    </xdr:from>
    <xdr:to>
      <xdr:col>1</xdr:col>
      <xdr:colOff>485775</xdr:colOff>
      <xdr:row>35</xdr:row>
      <xdr:rowOff>128580</xdr:rowOff>
    </xdr:to>
    <xdr:sp macro="" textlink="">
      <xdr:nvSpPr>
        <xdr:cNvPr id="88" name="円/楕円 87"/>
        <xdr:cNvSpPr/>
      </xdr:nvSpPr>
      <xdr:spPr>
        <a:xfrm>
          <a:off x="1079500" y="60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145107</xdr:rowOff>
    </xdr:from>
    <xdr:ext cx="599010" cy="259045"/>
    <xdr:sp macro="" textlink="">
      <xdr:nvSpPr>
        <xdr:cNvPr id="89" name="テキスト ボックス 88"/>
        <xdr:cNvSpPr txBox="1"/>
      </xdr:nvSpPr>
      <xdr:spPr>
        <a:xfrm>
          <a:off x="830794" y="58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161889</xdr:rowOff>
    </xdr:from>
    <xdr:to>
      <xdr:col>6</xdr:col>
      <xdr:colOff>511175</xdr:colOff>
      <xdr:row>56</xdr:row>
      <xdr:rowOff>6693</xdr:rowOff>
    </xdr:to>
    <xdr:cxnSp macro="">
      <xdr:nvCxnSpPr>
        <xdr:cNvPr id="119" name="直線コネクタ 118"/>
        <xdr:cNvCxnSpPr/>
      </xdr:nvCxnSpPr>
      <xdr:spPr>
        <a:xfrm flipV="1">
          <a:off x="3797300" y="9591639"/>
          <a:ext cx="8382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6693</xdr:rowOff>
    </xdr:from>
    <xdr:to>
      <xdr:col>5</xdr:col>
      <xdr:colOff>358775</xdr:colOff>
      <xdr:row>57</xdr:row>
      <xdr:rowOff>3462</xdr:rowOff>
    </xdr:to>
    <xdr:cxnSp macro="">
      <xdr:nvCxnSpPr>
        <xdr:cNvPr id="122" name="直線コネクタ 121"/>
        <xdr:cNvCxnSpPr/>
      </xdr:nvCxnSpPr>
      <xdr:spPr>
        <a:xfrm flipV="1">
          <a:off x="2908300" y="9607893"/>
          <a:ext cx="889000" cy="16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3462</xdr:rowOff>
    </xdr:from>
    <xdr:to>
      <xdr:col>4</xdr:col>
      <xdr:colOff>155575</xdr:colOff>
      <xdr:row>57</xdr:row>
      <xdr:rowOff>45403</xdr:rowOff>
    </xdr:to>
    <xdr:cxnSp macro="">
      <xdr:nvCxnSpPr>
        <xdr:cNvPr id="125" name="直線コネクタ 124"/>
        <xdr:cNvCxnSpPr/>
      </xdr:nvCxnSpPr>
      <xdr:spPr>
        <a:xfrm flipV="1">
          <a:off x="2019300" y="9776112"/>
          <a:ext cx="889000" cy="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45403</xdr:rowOff>
    </xdr:from>
    <xdr:to>
      <xdr:col>2</xdr:col>
      <xdr:colOff>638175</xdr:colOff>
      <xdr:row>57</xdr:row>
      <xdr:rowOff>106553</xdr:rowOff>
    </xdr:to>
    <xdr:cxnSp macro="">
      <xdr:nvCxnSpPr>
        <xdr:cNvPr id="128" name="直線コネクタ 127"/>
        <xdr:cNvCxnSpPr/>
      </xdr:nvCxnSpPr>
      <xdr:spPr>
        <a:xfrm flipV="1">
          <a:off x="1130300" y="9818053"/>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111089</xdr:rowOff>
    </xdr:from>
    <xdr:to>
      <xdr:col>6</xdr:col>
      <xdr:colOff>561975</xdr:colOff>
      <xdr:row>56</xdr:row>
      <xdr:rowOff>41239</xdr:rowOff>
    </xdr:to>
    <xdr:sp macro="" textlink="">
      <xdr:nvSpPr>
        <xdr:cNvPr id="138" name="円/楕円 137"/>
        <xdr:cNvSpPr/>
      </xdr:nvSpPr>
      <xdr:spPr>
        <a:xfrm>
          <a:off x="4584700" y="95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89516</xdr:rowOff>
    </xdr:from>
    <xdr:ext cx="599010" cy="259045"/>
    <xdr:sp macro="" textlink="">
      <xdr:nvSpPr>
        <xdr:cNvPr id="139" name="物件費該当値テキスト"/>
        <xdr:cNvSpPr txBox="1"/>
      </xdr:nvSpPr>
      <xdr:spPr>
        <a:xfrm>
          <a:off x="4686300" y="95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124,588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127343</xdr:rowOff>
    </xdr:from>
    <xdr:to>
      <xdr:col>5</xdr:col>
      <xdr:colOff>409575</xdr:colOff>
      <xdr:row>56</xdr:row>
      <xdr:rowOff>57493</xdr:rowOff>
    </xdr:to>
    <xdr:sp macro="" textlink="">
      <xdr:nvSpPr>
        <xdr:cNvPr id="140" name="円/楕円 139"/>
        <xdr:cNvSpPr/>
      </xdr:nvSpPr>
      <xdr:spPr>
        <a:xfrm>
          <a:off x="3746500" y="95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48620</xdr:rowOff>
    </xdr:from>
    <xdr:ext cx="599010" cy="259045"/>
    <xdr:sp macro="" textlink="">
      <xdr:nvSpPr>
        <xdr:cNvPr id="141" name="テキスト ボックス 140"/>
        <xdr:cNvSpPr txBox="1"/>
      </xdr:nvSpPr>
      <xdr:spPr>
        <a:xfrm>
          <a:off x="3497794" y="96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124112</xdr:rowOff>
    </xdr:from>
    <xdr:to>
      <xdr:col>4</xdr:col>
      <xdr:colOff>206375</xdr:colOff>
      <xdr:row>57</xdr:row>
      <xdr:rowOff>54262</xdr:rowOff>
    </xdr:to>
    <xdr:sp macro="" textlink="">
      <xdr:nvSpPr>
        <xdr:cNvPr id="142" name="円/楕円 141"/>
        <xdr:cNvSpPr/>
      </xdr:nvSpPr>
      <xdr:spPr>
        <a:xfrm>
          <a:off x="2857500" y="97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45389</xdr:rowOff>
    </xdr:from>
    <xdr:ext cx="599010" cy="259045"/>
    <xdr:sp macro="" textlink="">
      <xdr:nvSpPr>
        <xdr:cNvPr id="143" name="テキスト ボックス 142"/>
        <xdr:cNvSpPr txBox="1"/>
      </xdr:nvSpPr>
      <xdr:spPr>
        <a:xfrm>
          <a:off x="2608794" y="98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166053</xdr:rowOff>
    </xdr:from>
    <xdr:to>
      <xdr:col>3</xdr:col>
      <xdr:colOff>3175</xdr:colOff>
      <xdr:row>57</xdr:row>
      <xdr:rowOff>96203</xdr:rowOff>
    </xdr:to>
    <xdr:sp macro="" textlink="">
      <xdr:nvSpPr>
        <xdr:cNvPr id="144" name="円/楕円 143"/>
        <xdr:cNvSpPr/>
      </xdr:nvSpPr>
      <xdr:spPr>
        <a:xfrm>
          <a:off x="1968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87330</xdr:rowOff>
    </xdr:from>
    <xdr:ext cx="534377" cy="259045"/>
    <xdr:sp macro="" textlink="">
      <xdr:nvSpPr>
        <xdr:cNvPr id="145" name="テキスト ボックス 144"/>
        <xdr:cNvSpPr txBox="1"/>
      </xdr:nvSpPr>
      <xdr:spPr>
        <a:xfrm>
          <a:off x="1752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55753</xdr:rowOff>
    </xdr:from>
    <xdr:to>
      <xdr:col>1</xdr:col>
      <xdr:colOff>485775</xdr:colOff>
      <xdr:row>57</xdr:row>
      <xdr:rowOff>157353</xdr:rowOff>
    </xdr:to>
    <xdr:sp macro="" textlink="">
      <xdr:nvSpPr>
        <xdr:cNvPr id="146" name="円/楕円 145"/>
        <xdr:cNvSpPr/>
      </xdr:nvSpPr>
      <xdr:spPr>
        <a:xfrm>
          <a:off x="1079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148480</xdr:rowOff>
    </xdr:from>
    <xdr:ext cx="534377" cy="259045"/>
    <xdr:sp macro="" textlink="">
      <xdr:nvSpPr>
        <xdr:cNvPr id="147" name="テキスト ボックス 146"/>
        <xdr:cNvSpPr txBox="1"/>
      </xdr:nvSpPr>
      <xdr:spPr>
        <a:xfrm>
          <a:off x="863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133299</xdr:rowOff>
    </xdr:from>
    <xdr:to>
      <xdr:col>6</xdr:col>
      <xdr:colOff>511175</xdr:colOff>
      <xdr:row>77</xdr:row>
      <xdr:rowOff>156159</xdr:rowOff>
    </xdr:to>
    <xdr:cxnSp macro="">
      <xdr:nvCxnSpPr>
        <xdr:cNvPr id="174" name="直線コネクタ 173"/>
        <xdr:cNvCxnSpPr/>
      </xdr:nvCxnSpPr>
      <xdr:spPr>
        <a:xfrm flipV="1">
          <a:off x="3797300" y="1333494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146146</xdr:rowOff>
    </xdr:from>
    <xdr:to>
      <xdr:col>5</xdr:col>
      <xdr:colOff>358775</xdr:colOff>
      <xdr:row>77</xdr:row>
      <xdr:rowOff>156159</xdr:rowOff>
    </xdr:to>
    <xdr:cxnSp macro="">
      <xdr:nvCxnSpPr>
        <xdr:cNvPr id="177" name="直線コネクタ 176"/>
        <xdr:cNvCxnSpPr/>
      </xdr:nvCxnSpPr>
      <xdr:spPr>
        <a:xfrm>
          <a:off x="2908300" y="1334779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146146</xdr:rowOff>
    </xdr:from>
    <xdr:to>
      <xdr:col>4</xdr:col>
      <xdr:colOff>155575</xdr:colOff>
      <xdr:row>78</xdr:row>
      <xdr:rowOff>29491</xdr:rowOff>
    </xdr:to>
    <xdr:cxnSp macro="">
      <xdr:nvCxnSpPr>
        <xdr:cNvPr id="180" name="直線コネクタ 179"/>
        <xdr:cNvCxnSpPr/>
      </xdr:nvCxnSpPr>
      <xdr:spPr>
        <a:xfrm flipV="1">
          <a:off x="2019300" y="13347796"/>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8279</xdr:rowOff>
    </xdr:from>
    <xdr:to>
      <xdr:col>2</xdr:col>
      <xdr:colOff>638175</xdr:colOff>
      <xdr:row>78</xdr:row>
      <xdr:rowOff>29491</xdr:rowOff>
    </xdr:to>
    <xdr:cxnSp macro="">
      <xdr:nvCxnSpPr>
        <xdr:cNvPr id="183" name="直線コネクタ 182"/>
        <xdr:cNvCxnSpPr/>
      </xdr:nvCxnSpPr>
      <xdr:spPr>
        <a:xfrm>
          <a:off x="1130300" y="13381379"/>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82499</xdr:rowOff>
    </xdr:from>
    <xdr:to>
      <xdr:col>6</xdr:col>
      <xdr:colOff>561975</xdr:colOff>
      <xdr:row>78</xdr:row>
      <xdr:rowOff>12649</xdr:rowOff>
    </xdr:to>
    <xdr:sp macro="" textlink="">
      <xdr:nvSpPr>
        <xdr:cNvPr id="193" name="円/楕円 192"/>
        <xdr:cNvSpPr/>
      </xdr:nvSpPr>
      <xdr:spPr>
        <a:xfrm>
          <a:off x="45847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60926</xdr:rowOff>
    </xdr:from>
    <xdr:ext cx="469744" cy="259045"/>
    <xdr:sp macro="" textlink="">
      <xdr:nvSpPr>
        <xdr:cNvPr id="194" name="維持補修費該当値テキスト"/>
        <xdr:cNvSpPr txBox="1"/>
      </xdr:nvSpPr>
      <xdr:spPr>
        <a:xfrm>
          <a:off x="4686300" y="132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105359</xdr:rowOff>
    </xdr:from>
    <xdr:to>
      <xdr:col>5</xdr:col>
      <xdr:colOff>409575</xdr:colOff>
      <xdr:row>78</xdr:row>
      <xdr:rowOff>35509</xdr:rowOff>
    </xdr:to>
    <xdr:sp macro="" textlink="">
      <xdr:nvSpPr>
        <xdr:cNvPr id="195" name="円/楕円 194"/>
        <xdr:cNvSpPr/>
      </xdr:nvSpPr>
      <xdr:spPr>
        <a:xfrm>
          <a:off x="3746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26636</xdr:rowOff>
    </xdr:from>
    <xdr:ext cx="469744" cy="259045"/>
    <xdr:sp macro="" textlink="">
      <xdr:nvSpPr>
        <xdr:cNvPr id="196" name="テキスト ボックス 195"/>
        <xdr:cNvSpPr txBox="1"/>
      </xdr:nvSpPr>
      <xdr:spPr>
        <a:xfrm>
          <a:off x="3562427"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95346</xdr:rowOff>
    </xdr:from>
    <xdr:to>
      <xdr:col>4</xdr:col>
      <xdr:colOff>206375</xdr:colOff>
      <xdr:row>78</xdr:row>
      <xdr:rowOff>25496</xdr:rowOff>
    </xdr:to>
    <xdr:sp macro="" textlink="">
      <xdr:nvSpPr>
        <xdr:cNvPr id="197" name="円/楕円 196"/>
        <xdr:cNvSpPr/>
      </xdr:nvSpPr>
      <xdr:spPr>
        <a:xfrm>
          <a:off x="2857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16623</xdr:rowOff>
    </xdr:from>
    <xdr:ext cx="469744" cy="259045"/>
    <xdr:sp macro="" textlink="">
      <xdr:nvSpPr>
        <xdr:cNvPr id="198" name="テキスト ボックス 197"/>
        <xdr:cNvSpPr txBox="1"/>
      </xdr:nvSpPr>
      <xdr:spPr>
        <a:xfrm>
          <a:off x="2673427"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150141</xdr:rowOff>
    </xdr:from>
    <xdr:to>
      <xdr:col>3</xdr:col>
      <xdr:colOff>3175</xdr:colOff>
      <xdr:row>78</xdr:row>
      <xdr:rowOff>80291</xdr:rowOff>
    </xdr:to>
    <xdr:sp macro="" textlink="">
      <xdr:nvSpPr>
        <xdr:cNvPr id="199" name="円/楕円 198"/>
        <xdr:cNvSpPr/>
      </xdr:nvSpPr>
      <xdr:spPr>
        <a:xfrm>
          <a:off x="1968500" y="133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71418</xdr:rowOff>
    </xdr:from>
    <xdr:ext cx="469744" cy="259045"/>
    <xdr:sp macro="" textlink="">
      <xdr:nvSpPr>
        <xdr:cNvPr id="200" name="テキスト ボックス 199"/>
        <xdr:cNvSpPr txBox="1"/>
      </xdr:nvSpPr>
      <xdr:spPr>
        <a:xfrm>
          <a:off x="1784427" y="134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128929</xdr:rowOff>
    </xdr:from>
    <xdr:to>
      <xdr:col>1</xdr:col>
      <xdr:colOff>485775</xdr:colOff>
      <xdr:row>78</xdr:row>
      <xdr:rowOff>59079</xdr:rowOff>
    </xdr:to>
    <xdr:sp macro="" textlink="">
      <xdr:nvSpPr>
        <xdr:cNvPr id="201" name="円/楕円 200"/>
        <xdr:cNvSpPr/>
      </xdr:nvSpPr>
      <xdr:spPr>
        <a:xfrm>
          <a:off x="1079500" y="133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50206</xdr:rowOff>
    </xdr:from>
    <xdr:ext cx="469744" cy="259045"/>
    <xdr:sp macro="" textlink="">
      <xdr:nvSpPr>
        <xdr:cNvPr id="202" name="テキスト ボックス 201"/>
        <xdr:cNvSpPr txBox="1"/>
      </xdr:nvSpPr>
      <xdr:spPr>
        <a:xfrm>
          <a:off x="895427" y="134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115794</xdr:rowOff>
    </xdr:from>
    <xdr:to>
      <xdr:col>6</xdr:col>
      <xdr:colOff>511175</xdr:colOff>
      <xdr:row>97</xdr:row>
      <xdr:rowOff>82028</xdr:rowOff>
    </xdr:to>
    <xdr:cxnSp macro="">
      <xdr:nvCxnSpPr>
        <xdr:cNvPr id="234" name="直線コネクタ 233"/>
        <xdr:cNvCxnSpPr/>
      </xdr:nvCxnSpPr>
      <xdr:spPr>
        <a:xfrm flipV="1">
          <a:off x="3797300" y="16574994"/>
          <a:ext cx="8382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77358</xdr:rowOff>
    </xdr:from>
    <xdr:to>
      <xdr:col>5</xdr:col>
      <xdr:colOff>358775</xdr:colOff>
      <xdr:row>97</xdr:row>
      <xdr:rowOff>82028</xdr:rowOff>
    </xdr:to>
    <xdr:cxnSp macro="">
      <xdr:nvCxnSpPr>
        <xdr:cNvPr id="237" name="直線コネクタ 236"/>
        <xdr:cNvCxnSpPr/>
      </xdr:nvCxnSpPr>
      <xdr:spPr>
        <a:xfrm>
          <a:off x="2908300" y="1670800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77358</xdr:rowOff>
    </xdr:from>
    <xdr:to>
      <xdr:col>4</xdr:col>
      <xdr:colOff>155575</xdr:colOff>
      <xdr:row>98</xdr:row>
      <xdr:rowOff>6900</xdr:rowOff>
    </xdr:to>
    <xdr:cxnSp macro="">
      <xdr:nvCxnSpPr>
        <xdr:cNvPr id="240" name="直線コネクタ 239"/>
        <xdr:cNvCxnSpPr/>
      </xdr:nvCxnSpPr>
      <xdr:spPr>
        <a:xfrm flipV="1">
          <a:off x="2019300" y="16708008"/>
          <a:ext cx="8890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6900</xdr:rowOff>
    </xdr:from>
    <xdr:to>
      <xdr:col>2</xdr:col>
      <xdr:colOff>638175</xdr:colOff>
      <xdr:row>98</xdr:row>
      <xdr:rowOff>30821</xdr:rowOff>
    </xdr:to>
    <xdr:cxnSp macro="">
      <xdr:nvCxnSpPr>
        <xdr:cNvPr id="243" name="直線コネクタ 242"/>
        <xdr:cNvCxnSpPr/>
      </xdr:nvCxnSpPr>
      <xdr:spPr>
        <a:xfrm flipV="1">
          <a:off x="1130300" y="16809000"/>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64994</xdr:rowOff>
    </xdr:from>
    <xdr:to>
      <xdr:col>6</xdr:col>
      <xdr:colOff>561975</xdr:colOff>
      <xdr:row>96</xdr:row>
      <xdr:rowOff>166594</xdr:rowOff>
    </xdr:to>
    <xdr:sp macro="" textlink="">
      <xdr:nvSpPr>
        <xdr:cNvPr id="253" name="円/楕円 252"/>
        <xdr:cNvSpPr/>
      </xdr:nvSpPr>
      <xdr:spPr>
        <a:xfrm>
          <a:off x="45847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43421</xdr:rowOff>
    </xdr:from>
    <xdr:ext cx="534377" cy="259045"/>
    <xdr:sp macro="" textlink="">
      <xdr:nvSpPr>
        <xdr:cNvPr id="254" name="扶助費該当値テキスト"/>
        <xdr:cNvSpPr txBox="1"/>
      </xdr:nvSpPr>
      <xdr:spPr>
        <a:xfrm>
          <a:off x="4686300" y="165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31228</xdr:rowOff>
    </xdr:from>
    <xdr:to>
      <xdr:col>5</xdr:col>
      <xdr:colOff>409575</xdr:colOff>
      <xdr:row>97</xdr:row>
      <xdr:rowOff>132828</xdr:rowOff>
    </xdr:to>
    <xdr:sp macro="" textlink="">
      <xdr:nvSpPr>
        <xdr:cNvPr id="255" name="円/楕円 254"/>
        <xdr:cNvSpPr/>
      </xdr:nvSpPr>
      <xdr:spPr>
        <a:xfrm>
          <a:off x="3746500" y="166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123955</xdr:rowOff>
    </xdr:from>
    <xdr:ext cx="534377" cy="259045"/>
    <xdr:sp macro="" textlink="">
      <xdr:nvSpPr>
        <xdr:cNvPr id="256" name="テキスト ボックス 255"/>
        <xdr:cNvSpPr txBox="1"/>
      </xdr:nvSpPr>
      <xdr:spPr>
        <a:xfrm>
          <a:off x="3530111" y="167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26558</xdr:rowOff>
    </xdr:from>
    <xdr:to>
      <xdr:col>4</xdr:col>
      <xdr:colOff>206375</xdr:colOff>
      <xdr:row>97</xdr:row>
      <xdr:rowOff>128158</xdr:rowOff>
    </xdr:to>
    <xdr:sp macro="" textlink="">
      <xdr:nvSpPr>
        <xdr:cNvPr id="257" name="円/楕円 256"/>
        <xdr:cNvSpPr/>
      </xdr:nvSpPr>
      <xdr:spPr>
        <a:xfrm>
          <a:off x="2857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119285</xdr:rowOff>
    </xdr:from>
    <xdr:ext cx="534377" cy="259045"/>
    <xdr:sp macro="" textlink="">
      <xdr:nvSpPr>
        <xdr:cNvPr id="258" name="テキスト ボックス 257"/>
        <xdr:cNvSpPr txBox="1"/>
      </xdr:nvSpPr>
      <xdr:spPr>
        <a:xfrm>
          <a:off x="2641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127550</xdr:rowOff>
    </xdr:from>
    <xdr:to>
      <xdr:col>3</xdr:col>
      <xdr:colOff>3175</xdr:colOff>
      <xdr:row>98</xdr:row>
      <xdr:rowOff>57700</xdr:rowOff>
    </xdr:to>
    <xdr:sp macro="" textlink="">
      <xdr:nvSpPr>
        <xdr:cNvPr id="259" name="円/楕円 258"/>
        <xdr:cNvSpPr/>
      </xdr:nvSpPr>
      <xdr:spPr>
        <a:xfrm>
          <a:off x="1968500" y="167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48827</xdr:rowOff>
    </xdr:from>
    <xdr:ext cx="534377" cy="259045"/>
    <xdr:sp macro="" textlink="">
      <xdr:nvSpPr>
        <xdr:cNvPr id="260" name="テキスト ボックス 259"/>
        <xdr:cNvSpPr txBox="1"/>
      </xdr:nvSpPr>
      <xdr:spPr>
        <a:xfrm>
          <a:off x="1752111" y="168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151471</xdr:rowOff>
    </xdr:from>
    <xdr:to>
      <xdr:col>1</xdr:col>
      <xdr:colOff>485775</xdr:colOff>
      <xdr:row>98</xdr:row>
      <xdr:rowOff>81621</xdr:rowOff>
    </xdr:to>
    <xdr:sp macro="" textlink="">
      <xdr:nvSpPr>
        <xdr:cNvPr id="261" name="円/楕円 260"/>
        <xdr:cNvSpPr/>
      </xdr:nvSpPr>
      <xdr:spPr>
        <a:xfrm>
          <a:off x="1079500" y="16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72748</xdr:rowOff>
    </xdr:from>
    <xdr:ext cx="534377" cy="259045"/>
    <xdr:sp macro="" textlink="">
      <xdr:nvSpPr>
        <xdr:cNvPr id="262" name="テキスト ボックス 261"/>
        <xdr:cNvSpPr txBox="1"/>
      </xdr:nvSpPr>
      <xdr:spPr>
        <a:xfrm>
          <a:off x="863111" y="168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54333</xdr:rowOff>
    </xdr:from>
    <xdr:to>
      <xdr:col>15</xdr:col>
      <xdr:colOff>180975</xdr:colOff>
      <xdr:row>37</xdr:row>
      <xdr:rowOff>153767</xdr:rowOff>
    </xdr:to>
    <xdr:cxnSp macro="">
      <xdr:nvCxnSpPr>
        <xdr:cNvPr id="291" name="直線コネクタ 290"/>
        <xdr:cNvCxnSpPr/>
      </xdr:nvCxnSpPr>
      <xdr:spPr>
        <a:xfrm flipV="1">
          <a:off x="9639300" y="6397983"/>
          <a:ext cx="838200" cy="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140447</xdr:rowOff>
    </xdr:from>
    <xdr:to>
      <xdr:col>14</xdr:col>
      <xdr:colOff>28575</xdr:colOff>
      <xdr:row>37</xdr:row>
      <xdr:rowOff>153767</xdr:rowOff>
    </xdr:to>
    <xdr:cxnSp macro="">
      <xdr:nvCxnSpPr>
        <xdr:cNvPr id="294" name="直線コネクタ 293"/>
        <xdr:cNvCxnSpPr/>
      </xdr:nvCxnSpPr>
      <xdr:spPr>
        <a:xfrm>
          <a:off x="8750300" y="6484097"/>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140447</xdr:rowOff>
    </xdr:from>
    <xdr:to>
      <xdr:col>12</xdr:col>
      <xdr:colOff>511175</xdr:colOff>
      <xdr:row>38</xdr:row>
      <xdr:rowOff>26120</xdr:rowOff>
    </xdr:to>
    <xdr:cxnSp macro="">
      <xdr:nvCxnSpPr>
        <xdr:cNvPr id="297" name="直線コネクタ 296"/>
        <xdr:cNvCxnSpPr/>
      </xdr:nvCxnSpPr>
      <xdr:spPr>
        <a:xfrm flipV="1">
          <a:off x="7861300" y="648409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24672</xdr:rowOff>
    </xdr:from>
    <xdr:to>
      <xdr:col>11</xdr:col>
      <xdr:colOff>307975</xdr:colOff>
      <xdr:row>38</xdr:row>
      <xdr:rowOff>26120</xdr:rowOff>
    </xdr:to>
    <xdr:cxnSp macro="">
      <xdr:nvCxnSpPr>
        <xdr:cNvPr id="300" name="直線コネクタ 299"/>
        <xdr:cNvCxnSpPr/>
      </xdr:nvCxnSpPr>
      <xdr:spPr>
        <a:xfrm>
          <a:off x="6972300" y="653977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3533</xdr:rowOff>
    </xdr:from>
    <xdr:to>
      <xdr:col>15</xdr:col>
      <xdr:colOff>231775</xdr:colOff>
      <xdr:row>37</xdr:row>
      <xdr:rowOff>105133</xdr:rowOff>
    </xdr:to>
    <xdr:sp macro="" textlink="">
      <xdr:nvSpPr>
        <xdr:cNvPr id="310" name="円/楕円 309"/>
        <xdr:cNvSpPr/>
      </xdr:nvSpPr>
      <xdr:spPr>
        <a:xfrm>
          <a:off x="10426700" y="63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89910</xdr:rowOff>
    </xdr:from>
    <xdr:ext cx="534377" cy="259045"/>
    <xdr:sp macro="" textlink="">
      <xdr:nvSpPr>
        <xdr:cNvPr id="311" name="補助費等該当値テキスト"/>
        <xdr:cNvSpPr txBox="1"/>
      </xdr:nvSpPr>
      <xdr:spPr>
        <a:xfrm>
          <a:off x="10528300" y="62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102967</xdr:rowOff>
    </xdr:from>
    <xdr:to>
      <xdr:col>14</xdr:col>
      <xdr:colOff>79375</xdr:colOff>
      <xdr:row>38</xdr:row>
      <xdr:rowOff>33117</xdr:rowOff>
    </xdr:to>
    <xdr:sp macro="" textlink="">
      <xdr:nvSpPr>
        <xdr:cNvPr id="312" name="円/楕円 311"/>
        <xdr:cNvSpPr/>
      </xdr:nvSpPr>
      <xdr:spPr>
        <a:xfrm>
          <a:off x="9588500" y="64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24244</xdr:rowOff>
    </xdr:from>
    <xdr:ext cx="534377" cy="259045"/>
    <xdr:sp macro="" textlink="">
      <xdr:nvSpPr>
        <xdr:cNvPr id="313" name="テキスト ボックス 312"/>
        <xdr:cNvSpPr txBox="1"/>
      </xdr:nvSpPr>
      <xdr:spPr>
        <a:xfrm>
          <a:off x="9372111" y="65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89647</xdr:rowOff>
    </xdr:from>
    <xdr:to>
      <xdr:col>12</xdr:col>
      <xdr:colOff>561975</xdr:colOff>
      <xdr:row>38</xdr:row>
      <xdr:rowOff>19797</xdr:rowOff>
    </xdr:to>
    <xdr:sp macro="" textlink="">
      <xdr:nvSpPr>
        <xdr:cNvPr id="314" name="円/楕円 313"/>
        <xdr:cNvSpPr/>
      </xdr:nvSpPr>
      <xdr:spPr>
        <a:xfrm>
          <a:off x="8699500" y="64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10923</xdr:rowOff>
    </xdr:from>
    <xdr:ext cx="534377" cy="259045"/>
    <xdr:sp macro="" textlink="">
      <xdr:nvSpPr>
        <xdr:cNvPr id="315" name="テキスト ボックス 314"/>
        <xdr:cNvSpPr txBox="1"/>
      </xdr:nvSpPr>
      <xdr:spPr>
        <a:xfrm>
          <a:off x="8483111" y="65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146770</xdr:rowOff>
    </xdr:from>
    <xdr:to>
      <xdr:col>11</xdr:col>
      <xdr:colOff>358775</xdr:colOff>
      <xdr:row>38</xdr:row>
      <xdr:rowOff>76920</xdr:rowOff>
    </xdr:to>
    <xdr:sp macro="" textlink="">
      <xdr:nvSpPr>
        <xdr:cNvPr id="316" name="円/楕円 315"/>
        <xdr:cNvSpPr/>
      </xdr:nvSpPr>
      <xdr:spPr>
        <a:xfrm>
          <a:off x="7810500" y="64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68047</xdr:rowOff>
    </xdr:from>
    <xdr:ext cx="534377" cy="259045"/>
    <xdr:sp macro="" textlink="">
      <xdr:nvSpPr>
        <xdr:cNvPr id="317" name="テキスト ボックス 316"/>
        <xdr:cNvSpPr txBox="1"/>
      </xdr:nvSpPr>
      <xdr:spPr>
        <a:xfrm>
          <a:off x="7594111" y="65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145322</xdr:rowOff>
    </xdr:from>
    <xdr:to>
      <xdr:col>10</xdr:col>
      <xdr:colOff>155575</xdr:colOff>
      <xdr:row>38</xdr:row>
      <xdr:rowOff>75472</xdr:rowOff>
    </xdr:to>
    <xdr:sp macro="" textlink="">
      <xdr:nvSpPr>
        <xdr:cNvPr id="318" name="円/楕円 317"/>
        <xdr:cNvSpPr/>
      </xdr:nvSpPr>
      <xdr:spPr>
        <a:xfrm>
          <a:off x="6921500" y="64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66599</xdr:rowOff>
    </xdr:from>
    <xdr:ext cx="534377" cy="259045"/>
    <xdr:sp macro="" textlink="">
      <xdr:nvSpPr>
        <xdr:cNvPr id="319" name="テキスト ボックス 318"/>
        <xdr:cNvSpPr txBox="1"/>
      </xdr:nvSpPr>
      <xdr:spPr>
        <a:xfrm>
          <a:off x="6705111" y="65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80940</xdr:rowOff>
    </xdr:from>
    <xdr:to>
      <xdr:col>15</xdr:col>
      <xdr:colOff>180975</xdr:colOff>
      <xdr:row>57</xdr:row>
      <xdr:rowOff>88311</xdr:rowOff>
    </xdr:to>
    <xdr:cxnSp macro="">
      <xdr:nvCxnSpPr>
        <xdr:cNvPr id="350" name="直線コネクタ 349"/>
        <xdr:cNvCxnSpPr/>
      </xdr:nvCxnSpPr>
      <xdr:spPr>
        <a:xfrm flipV="1">
          <a:off x="9639300" y="9853590"/>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145948</xdr:rowOff>
    </xdr:from>
    <xdr:to>
      <xdr:col>14</xdr:col>
      <xdr:colOff>28575</xdr:colOff>
      <xdr:row>57</xdr:row>
      <xdr:rowOff>88311</xdr:rowOff>
    </xdr:to>
    <xdr:cxnSp macro="">
      <xdr:nvCxnSpPr>
        <xdr:cNvPr id="353" name="直線コネクタ 352"/>
        <xdr:cNvCxnSpPr/>
      </xdr:nvCxnSpPr>
      <xdr:spPr>
        <a:xfrm>
          <a:off x="8750300" y="9747148"/>
          <a:ext cx="889000" cy="1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83412</xdr:rowOff>
    </xdr:from>
    <xdr:to>
      <xdr:col>12</xdr:col>
      <xdr:colOff>511175</xdr:colOff>
      <xdr:row>56</xdr:row>
      <xdr:rowOff>145948</xdr:rowOff>
    </xdr:to>
    <xdr:cxnSp macro="">
      <xdr:nvCxnSpPr>
        <xdr:cNvPr id="356" name="直線コネクタ 355"/>
        <xdr:cNvCxnSpPr/>
      </xdr:nvCxnSpPr>
      <xdr:spPr>
        <a:xfrm>
          <a:off x="7861300" y="9684612"/>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83412</xdr:rowOff>
    </xdr:from>
    <xdr:to>
      <xdr:col>11</xdr:col>
      <xdr:colOff>307975</xdr:colOff>
      <xdr:row>58</xdr:row>
      <xdr:rowOff>96896</xdr:rowOff>
    </xdr:to>
    <xdr:cxnSp macro="">
      <xdr:nvCxnSpPr>
        <xdr:cNvPr id="359" name="直線コネクタ 358"/>
        <xdr:cNvCxnSpPr/>
      </xdr:nvCxnSpPr>
      <xdr:spPr>
        <a:xfrm flipV="1">
          <a:off x="6972300" y="9684612"/>
          <a:ext cx="889000" cy="3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30140</xdr:rowOff>
    </xdr:from>
    <xdr:to>
      <xdr:col>15</xdr:col>
      <xdr:colOff>231775</xdr:colOff>
      <xdr:row>57</xdr:row>
      <xdr:rowOff>131740</xdr:rowOff>
    </xdr:to>
    <xdr:sp macro="" textlink="">
      <xdr:nvSpPr>
        <xdr:cNvPr id="369" name="円/楕円 368"/>
        <xdr:cNvSpPr/>
      </xdr:nvSpPr>
      <xdr:spPr>
        <a:xfrm>
          <a:off x="10426700" y="98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8567</xdr:rowOff>
    </xdr:from>
    <xdr:ext cx="599010" cy="259045"/>
    <xdr:sp macro="" textlink="">
      <xdr:nvSpPr>
        <xdr:cNvPr id="370" name="普通建設事業費該当値テキスト"/>
        <xdr:cNvSpPr txBox="1"/>
      </xdr:nvSpPr>
      <xdr:spPr>
        <a:xfrm>
          <a:off x="10528300" y="97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37511</xdr:rowOff>
    </xdr:from>
    <xdr:to>
      <xdr:col>14</xdr:col>
      <xdr:colOff>79375</xdr:colOff>
      <xdr:row>57</xdr:row>
      <xdr:rowOff>139111</xdr:rowOff>
    </xdr:to>
    <xdr:sp macro="" textlink="">
      <xdr:nvSpPr>
        <xdr:cNvPr id="371" name="円/楕円 370"/>
        <xdr:cNvSpPr/>
      </xdr:nvSpPr>
      <xdr:spPr>
        <a:xfrm>
          <a:off x="9588500" y="98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130238</xdr:rowOff>
    </xdr:from>
    <xdr:ext cx="599010" cy="259045"/>
    <xdr:sp macro="" textlink="">
      <xdr:nvSpPr>
        <xdr:cNvPr id="372" name="テキスト ボックス 371"/>
        <xdr:cNvSpPr txBox="1"/>
      </xdr:nvSpPr>
      <xdr:spPr>
        <a:xfrm>
          <a:off x="9339794" y="990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95148</xdr:rowOff>
    </xdr:from>
    <xdr:to>
      <xdr:col>12</xdr:col>
      <xdr:colOff>561975</xdr:colOff>
      <xdr:row>57</xdr:row>
      <xdr:rowOff>25298</xdr:rowOff>
    </xdr:to>
    <xdr:sp macro="" textlink="">
      <xdr:nvSpPr>
        <xdr:cNvPr id="373" name="円/楕円 372"/>
        <xdr:cNvSpPr/>
      </xdr:nvSpPr>
      <xdr:spPr>
        <a:xfrm>
          <a:off x="8699500" y="96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16425</xdr:rowOff>
    </xdr:from>
    <xdr:ext cx="599010" cy="259045"/>
    <xdr:sp macro="" textlink="">
      <xdr:nvSpPr>
        <xdr:cNvPr id="374" name="テキスト ボックス 373"/>
        <xdr:cNvSpPr txBox="1"/>
      </xdr:nvSpPr>
      <xdr:spPr>
        <a:xfrm>
          <a:off x="8450794" y="97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32612</xdr:rowOff>
    </xdr:from>
    <xdr:to>
      <xdr:col>11</xdr:col>
      <xdr:colOff>358775</xdr:colOff>
      <xdr:row>56</xdr:row>
      <xdr:rowOff>134212</xdr:rowOff>
    </xdr:to>
    <xdr:sp macro="" textlink="">
      <xdr:nvSpPr>
        <xdr:cNvPr id="375" name="円/楕円 374"/>
        <xdr:cNvSpPr/>
      </xdr:nvSpPr>
      <xdr:spPr>
        <a:xfrm>
          <a:off x="7810500" y="96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125339</xdr:rowOff>
    </xdr:from>
    <xdr:ext cx="599010" cy="259045"/>
    <xdr:sp macro="" textlink="">
      <xdr:nvSpPr>
        <xdr:cNvPr id="376" name="テキスト ボックス 375"/>
        <xdr:cNvSpPr txBox="1"/>
      </xdr:nvSpPr>
      <xdr:spPr>
        <a:xfrm>
          <a:off x="7561794" y="972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46096</xdr:rowOff>
    </xdr:from>
    <xdr:to>
      <xdr:col>10</xdr:col>
      <xdr:colOff>155575</xdr:colOff>
      <xdr:row>58</xdr:row>
      <xdr:rowOff>147696</xdr:rowOff>
    </xdr:to>
    <xdr:sp macro="" textlink="">
      <xdr:nvSpPr>
        <xdr:cNvPr id="377" name="円/楕円 376"/>
        <xdr:cNvSpPr/>
      </xdr:nvSpPr>
      <xdr:spPr>
        <a:xfrm>
          <a:off x="6921500" y="99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138823</xdr:rowOff>
    </xdr:from>
    <xdr:ext cx="534377" cy="259045"/>
    <xdr:sp macro="" textlink="">
      <xdr:nvSpPr>
        <xdr:cNvPr id="378" name="テキスト ボックス 377"/>
        <xdr:cNvSpPr txBox="1"/>
      </xdr:nvSpPr>
      <xdr:spPr>
        <a:xfrm>
          <a:off x="6705111" y="100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86500</xdr:rowOff>
    </xdr:from>
    <xdr:to>
      <xdr:col>15</xdr:col>
      <xdr:colOff>180975</xdr:colOff>
      <xdr:row>78</xdr:row>
      <xdr:rowOff>4369</xdr:rowOff>
    </xdr:to>
    <xdr:cxnSp macro="">
      <xdr:nvCxnSpPr>
        <xdr:cNvPr id="405" name="直線コネクタ 404"/>
        <xdr:cNvCxnSpPr/>
      </xdr:nvCxnSpPr>
      <xdr:spPr>
        <a:xfrm>
          <a:off x="9639300" y="13288150"/>
          <a:ext cx="8382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167649</xdr:rowOff>
    </xdr:from>
    <xdr:to>
      <xdr:col>14</xdr:col>
      <xdr:colOff>28575</xdr:colOff>
      <xdr:row>77</xdr:row>
      <xdr:rowOff>86500</xdr:rowOff>
    </xdr:to>
    <xdr:cxnSp macro="">
      <xdr:nvCxnSpPr>
        <xdr:cNvPr id="408" name="直線コネクタ 407"/>
        <xdr:cNvCxnSpPr/>
      </xdr:nvCxnSpPr>
      <xdr:spPr>
        <a:xfrm>
          <a:off x="8750300" y="13197849"/>
          <a:ext cx="889000" cy="9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125019</xdr:rowOff>
    </xdr:from>
    <xdr:to>
      <xdr:col>15</xdr:col>
      <xdr:colOff>231775</xdr:colOff>
      <xdr:row>78</xdr:row>
      <xdr:rowOff>55169</xdr:rowOff>
    </xdr:to>
    <xdr:sp macro="" textlink="">
      <xdr:nvSpPr>
        <xdr:cNvPr id="418" name="円/楕円 417"/>
        <xdr:cNvSpPr/>
      </xdr:nvSpPr>
      <xdr:spPr>
        <a:xfrm>
          <a:off x="10426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103446</xdr:rowOff>
    </xdr:from>
    <xdr:ext cx="534377" cy="259045"/>
    <xdr:sp macro="" textlink="">
      <xdr:nvSpPr>
        <xdr:cNvPr id="419" name="普通建設事業費 （ うち新規整備　）該当値テキスト"/>
        <xdr:cNvSpPr txBox="1"/>
      </xdr:nvSpPr>
      <xdr:spPr>
        <a:xfrm>
          <a:off x="10528300" y="133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35700</xdr:rowOff>
    </xdr:from>
    <xdr:to>
      <xdr:col>14</xdr:col>
      <xdr:colOff>79375</xdr:colOff>
      <xdr:row>77</xdr:row>
      <xdr:rowOff>137300</xdr:rowOff>
    </xdr:to>
    <xdr:sp macro="" textlink="">
      <xdr:nvSpPr>
        <xdr:cNvPr id="420" name="円/楕円 419"/>
        <xdr:cNvSpPr/>
      </xdr:nvSpPr>
      <xdr:spPr>
        <a:xfrm>
          <a:off x="9588500" y="132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128427</xdr:rowOff>
    </xdr:from>
    <xdr:ext cx="534377" cy="259045"/>
    <xdr:sp macro="" textlink="">
      <xdr:nvSpPr>
        <xdr:cNvPr id="421" name="テキスト ボックス 420"/>
        <xdr:cNvSpPr txBox="1"/>
      </xdr:nvSpPr>
      <xdr:spPr>
        <a:xfrm>
          <a:off x="9372111" y="133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116849</xdr:rowOff>
    </xdr:from>
    <xdr:to>
      <xdr:col>12</xdr:col>
      <xdr:colOff>561975</xdr:colOff>
      <xdr:row>77</xdr:row>
      <xdr:rowOff>46999</xdr:rowOff>
    </xdr:to>
    <xdr:sp macro="" textlink="">
      <xdr:nvSpPr>
        <xdr:cNvPr id="422" name="円/楕円 421"/>
        <xdr:cNvSpPr/>
      </xdr:nvSpPr>
      <xdr:spPr>
        <a:xfrm>
          <a:off x="8699500" y="131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38126</xdr:rowOff>
    </xdr:from>
    <xdr:ext cx="534377" cy="259045"/>
    <xdr:sp macro="" textlink="">
      <xdr:nvSpPr>
        <xdr:cNvPr id="423" name="テキスト ボックス 422"/>
        <xdr:cNvSpPr txBox="1"/>
      </xdr:nvSpPr>
      <xdr:spPr>
        <a:xfrm>
          <a:off x="8483111" y="132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144483</xdr:rowOff>
    </xdr:from>
    <xdr:to>
      <xdr:col>15</xdr:col>
      <xdr:colOff>180975</xdr:colOff>
      <xdr:row>97</xdr:row>
      <xdr:rowOff>61875</xdr:rowOff>
    </xdr:to>
    <xdr:cxnSp macro="">
      <xdr:nvCxnSpPr>
        <xdr:cNvPr id="450" name="直線コネクタ 449"/>
        <xdr:cNvCxnSpPr/>
      </xdr:nvCxnSpPr>
      <xdr:spPr>
        <a:xfrm flipV="1">
          <a:off x="9639300" y="16603683"/>
          <a:ext cx="838200" cy="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165948</xdr:rowOff>
    </xdr:from>
    <xdr:to>
      <xdr:col>14</xdr:col>
      <xdr:colOff>28575</xdr:colOff>
      <xdr:row>97</xdr:row>
      <xdr:rowOff>61875</xdr:rowOff>
    </xdr:to>
    <xdr:cxnSp macro="">
      <xdr:nvCxnSpPr>
        <xdr:cNvPr id="453" name="直線コネクタ 452"/>
        <xdr:cNvCxnSpPr/>
      </xdr:nvCxnSpPr>
      <xdr:spPr>
        <a:xfrm>
          <a:off x="8750300" y="16625148"/>
          <a:ext cx="889000" cy="6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93683</xdr:rowOff>
    </xdr:from>
    <xdr:to>
      <xdr:col>15</xdr:col>
      <xdr:colOff>231775</xdr:colOff>
      <xdr:row>97</xdr:row>
      <xdr:rowOff>23833</xdr:rowOff>
    </xdr:to>
    <xdr:sp macro="" textlink="">
      <xdr:nvSpPr>
        <xdr:cNvPr id="463" name="円/楕円 462"/>
        <xdr:cNvSpPr/>
      </xdr:nvSpPr>
      <xdr:spPr>
        <a:xfrm>
          <a:off x="10426700" y="165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72110</xdr:rowOff>
    </xdr:from>
    <xdr:ext cx="534377" cy="259045"/>
    <xdr:sp macro="" textlink="">
      <xdr:nvSpPr>
        <xdr:cNvPr id="464" name="普通建設事業費 （ うち更新整備　）該当値テキスト"/>
        <xdr:cNvSpPr txBox="1"/>
      </xdr:nvSpPr>
      <xdr:spPr>
        <a:xfrm>
          <a:off x="10528300" y="165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11075</xdr:rowOff>
    </xdr:from>
    <xdr:to>
      <xdr:col>14</xdr:col>
      <xdr:colOff>79375</xdr:colOff>
      <xdr:row>97</xdr:row>
      <xdr:rowOff>112675</xdr:rowOff>
    </xdr:to>
    <xdr:sp macro="" textlink="">
      <xdr:nvSpPr>
        <xdr:cNvPr id="465" name="円/楕円 464"/>
        <xdr:cNvSpPr/>
      </xdr:nvSpPr>
      <xdr:spPr>
        <a:xfrm>
          <a:off x="9588500" y="166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103802</xdr:rowOff>
    </xdr:from>
    <xdr:ext cx="534377" cy="259045"/>
    <xdr:sp macro="" textlink="">
      <xdr:nvSpPr>
        <xdr:cNvPr id="466" name="テキスト ボックス 465"/>
        <xdr:cNvSpPr txBox="1"/>
      </xdr:nvSpPr>
      <xdr:spPr>
        <a:xfrm>
          <a:off x="9372111" y="167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115148</xdr:rowOff>
    </xdr:from>
    <xdr:to>
      <xdr:col>12</xdr:col>
      <xdr:colOff>561975</xdr:colOff>
      <xdr:row>97</xdr:row>
      <xdr:rowOff>45298</xdr:rowOff>
    </xdr:to>
    <xdr:sp macro="" textlink="">
      <xdr:nvSpPr>
        <xdr:cNvPr id="467" name="円/楕円 466"/>
        <xdr:cNvSpPr/>
      </xdr:nvSpPr>
      <xdr:spPr>
        <a:xfrm>
          <a:off x="8699500" y="165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36425</xdr:rowOff>
    </xdr:from>
    <xdr:ext cx="534377" cy="259045"/>
    <xdr:sp macro="" textlink="">
      <xdr:nvSpPr>
        <xdr:cNvPr id="468" name="テキスト ボックス 467"/>
        <xdr:cNvSpPr txBox="1"/>
      </xdr:nvSpPr>
      <xdr:spPr>
        <a:xfrm>
          <a:off x="8483111" y="166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54348</xdr:rowOff>
    </xdr:from>
    <xdr:to>
      <xdr:col>23</xdr:col>
      <xdr:colOff>517525</xdr:colOff>
      <xdr:row>37</xdr:row>
      <xdr:rowOff>71036</xdr:rowOff>
    </xdr:to>
    <xdr:cxnSp macro="">
      <xdr:nvCxnSpPr>
        <xdr:cNvPr id="497" name="直線コネクタ 496"/>
        <xdr:cNvCxnSpPr/>
      </xdr:nvCxnSpPr>
      <xdr:spPr>
        <a:xfrm>
          <a:off x="15481300" y="6055098"/>
          <a:ext cx="838200" cy="3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54348</xdr:rowOff>
    </xdr:from>
    <xdr:to>
      <xdr:col>22</xdr:col>
      <xdr:colOff>365125</xdr:colOff>
      <xdr:row>38</xdr:row>
      <xdr:rowOff>20120</xdr:rowOff>
    </xdr:to>
    <xdr:cxnSp macro="">
      <xdr:nvCxnSpPr>
        <xdr:cNvPr id="500" name="直線コネクタ 499"/>
        <xdr:cNvCxnSpPr/>
      </xdr:nvCxnSpPr>
      <xdr:spPr>
        <a:xfrm flipV="1">
          <a:off x="14592300" y="6055098"/>
          <a:ext cx="889000" cy="48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20120</xdr:rowOff>
    </xdr:from>
    <xdr:to>
      <xdr:col>21</xdr:col>
      <xdr:colOff>161925</xdr:colOff>
      <xdr:row>38</xdr:row>
      <xdr:rowOff>111887</xdr:rowOff>
    </xdr:to>
    <xdr:cxnSp macro="">
      <xdr:nvCxnSpPr>
        <xdr:cNvPr id="503" name="直線コネクタ 502"/>
        <xdr:cNvCxnSpPr/>
      </xdr:nvCxnSpPr>
      <xdr:spPr>
        <a:xfrm flipV="1">
          <a:off x="13703300" y="6535220"/>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94201</xdr:rowOff>
    </xdr:from>
    <xdr:to>
      <xdr:col>19</xdr:col>
      <xdr:colOff>644525</xdr:colOff>
      <xdr:row>38</xdr:row>
      <xdr:rowOff>111887</xdr:rowOff>
    </xdr:to>
    <xdr:cxnSp macro="">
      <xdr:nvCxnSpPr>
        <xdr:cNvPr id="506" name="直線コネクタ 505"/>
        <xdr:cNvCxnSpPr/>
      </xdr:nvCxnSpPr>
      <xdr:spPr>
        <a:xfrm>
          <a:off x="12814300" y="6609301"/>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20236</xdr:rowOff>
    </xdr:from>
    <xdr:to>
      <xdr:col>23</xdr:col>
      <xdr:colOff>568325</xdr:colOff>
      <xdr:row>37</xdr:row>
      <xdr:rowOff>121836</xdr:rowOff>
    </xdr:to>
    <xdr:sp macro="" textlink="">
      <xdr:nvSpPr>
        <xdr:cNvPr id="516" name="円/楕円 515"/>
        <xdr:cNvSpPr/>
      </xdr:nvSpPr>
      <xdr:spPr>
        <a:xfrm>
          <a:off x="16268700" y="63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43113</xdr:rowOff>
    </xdr:from>
    <xdr:ext cx="534377" cy="259045"/>
    <xdr:sp macro="" textlink="">
      <xdr:nvSpPr>
        <xdr:cNvPr id="517" name="災害復旧事業費該当値テキスト"/>
        <xdr:cNvSpPr txBox="1"/>
      </xdr:nvSpPr>
      <xdr:spPr>
        <a:xfrm>
          <a:off x="16370300" y="62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3548</xdr:rowOff>
    </xdr:from>
    <xdr:to>
      <xdr:col>22</xdr:col>
      <xdr:colOff>415925</xdr:colOff>
      <xdr:row>35</xdr:row>
      <xdr:rowOff>105148</xdr:rowOff>
    </xdr:to>
    <xdr:sp macro="" textlink="">
      <xdr:nvSpPr>
        <xdr:cNvPr id="518" name="円/楕円 517"/>
        <xdr:cNvSpPr/>
      </xdr:nvSpPr>
      <xdr:spPr>
        <a:xfrm>
          <a:off x="15430500" y="60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121675</xdr:rowOff>
    </xdr:from>
    <xdr:ext cx="534377" cy="259045"/>
    <xdr:sp macro="" textlink="">
      <xdr:nvSpPr>
        <xdr:cNvPr id="519" name="テキスト ボックス 518"/>
        <xdr:cNvSpPr txBox="1"/>
      </xdr:nvSpPr>
      <xdr:spPr>
        <a:xfrm>
          <a:off x="15214111" y="57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140769</xdr:rowOff>
    </xdr:from>
    <xdr:to>
      <xdr:col>21</xdr:col>
      <xdr:colOff>212725</xdr:colOff>
      <xdr:row>38</xdr:row>
      <xdr:rowOff>70920</xdr:rowOff>
    </xdr:to>
    <xdr:sp macro="" textlink="">
      <xdr:nvSpPr>
        <xdr:cNvPr id="520" name="円/楕円 519"/>
        <xdr:cNvSpPr/>
      </xdr:nvSpPr>
      <xdr:spPr>
        <a:xfrm>
          <a:off x="14541500" y="64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87446</xdr:rowOff>
    </xdr:from>
    <xdr:ext cx="534377" cy="259045"/>
    <xdr:sp macro="" textlink="">
      <xdr:nvSpPr>
        <xdr:cNvPr id="521" name="テキスト ボックス 520"/>
        <xdr:cNvSpPr txBox="1"/>
      </xdr:nvSpPr>
      <xdr:spPr>
        <a:xfrm>
          <a:off x="14325111" y="62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61087</xdr:rowOff>
    </xdr:from>
    <xdr:to>
      <xdr:col>20</xdr:col>
      <xdr:colOff>9525</xdr:colOff>
      <xdr:row>38</xdr:row>
      <xdr:rowOff>162687</xdr:rowOff>
    </xdr:to>
    <xdr:sp macro="" textlink="">
      <xdr:nvSpPr>
        <xdr:cNvPr id="522" name="円/楕円 521"/>
        <xdr:cNvSpPr/>
      </xdr:nvSpPr>
      <xdr:spPr>
        <a:xfrm>
          <a:off x="13652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7764</xdr:rowOff>
    </xdr:from>
    <xdr:ext cx="534377" cy="259045"/>
    <xdr:sp macro="" textlink="">
      <xdr:nvSpPr>
        <xdr:cNvPr id="523" name="テキスト ボックス 522"/>
        <xdr:cNvSpPr txBox="1"/>
      </xdr:nvSpPr>
      <xdr:spPr>
        <a:xfrm>
          <a:off x="13436111" y="63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43401</xdr:rowOff>
    </xdr:from>
    <xdr:to>
      <xdr:col>18</xdr:col>
      <xdr:colOff>492125</xdr:colOff>
      <xdr:row>38</xdr:row>
      <xdr:rowOff>145001</xdr:rowOff>
    </xdr:to>
    <xdr:sp macro="" textlink="">
      <xdr:nvSpPr>
        <xdr:cNvPr id="524" name="円/楕円 523"/>
        <xdr:cNvSpPr/>
      </xdr:nvSpPr>
      <xdr:spPr>
        <a:xfrm>
          <a:off x="12763500" y="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161528</xdr:rowOff>
    </xdr:from>
    <xdr:ext cx="534377" cy="259045"/>
    <xdr:sp macro="" textlink="">
      <xdr:nvSpPr>
        <xdr:cNvPr id="525" name="テキスト ボックス 524"/>
        <xdr:cNvSpPr txBox="1"/>
      </xdr:nvSpPr>
      <xdr:spPr>
        <a:xfrm>
          <a:off x="12547111" y="6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154107</xdr:rowOff>
    </xdr:from>
    <xdr:to>
      <xdr:col>23</xdr:col>
      <xdr:colOff>517525</xdr:colOff>
      <xdr:row>77</xdr:row>
      <xdr:rowOff>7789</xdr:rowOff>
    </xdr:to>
    <xdr:cxnSp macro="">
      <xdr:nvCxnSpPr>
        <xdr:cNvPr id="609" name="直線コネクタ 608"/>
        <xdr:cNvCxnSpPr/>
      </xdr:nvCxnSpPr>
      <xdr:spPr>
        <a:xfrm>
          <a:off x="15481300" y="13184307"/>
          <a:ext cx="8382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92036</xdr:rowOff>
    </xdr:from>
    <xdr:to>
      <xdr:col>22</xdr:col>
      <xdr:colOff>365125</xdr:colOff>
      <xdr:row>76</xdr:row>
      <xdr:rowOff>154107</xdr:rowOff>
    </xdr:to>
    <xdr:cxnSp macro="">
      <xdr:nvCxnSpPr>
        <xdr:cNvPr id="612" name="直線コネクタ 611"/>
        <xdr:cNvCxnSpPr/>
      </xdr:nvCxnSpPr>
      <xdr:spPr>
        <a:xfrm>
          <a:off x="14592300" y="13122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70800</xdr:rowOff>
    </xdr:from>
    <xdr:to>
      <xdr:col>21</xdr:col>
      <xdr:colOff>161925</xdr:colOff>
      <xdr:row>76</xdr:row>
      <xdr:rowOff>92036</xdr:rowOff>
    </xdr:to>
    <xdr:cxnSp macro="">
      <xdr:nvCxnSpPr>
        <xdr:cNvPr id="615" name="直線コネクタ 614"/>
        <xdr:cNvCxnSpPr/>
      </xdr:nvCxnSpPr>
      <xdr:spPr>
        <a:xfrm>
          <a:off x="13703300" y="13101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70800</xdr:rowOff>
    </xdr:from>
    <xdr:to>
      <xdr:col>19</xdr:col>
      <xdr:colOff>644525</xdr:colOff>
      <xdr:row>76</xdr:row>
      <xdr:rowOff>102374</xdr:rowOff>
    </xdr:to>
    <xdr:cxnSp macro="">
      <xdr:nvCxnSpPr>
        <xdr:cNvPr id="618" name="直線コネクタ 617"/>
        <xdr:cNvCxnSpPr/>
      </xdr:nvCxnSpPr>
      <xdr:spPr>
        <a:xfrm flipV="1">
          <a:off x="12814300" y="13101000"/>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128439</xdr:rowOff>
    </xdr:from>
    <xdr:to>
      <xdr:col>23</xdr:col>
      <xdr:colOff>568325</xdr:colOff>
      <xdr:row>77</xdr:row>
      <xdr:rowOff>58589</xdr:rowOff>
    </xdr:to>
    <xdr:sp macro="" textlink="">
      <xdr:nvSpPr>
        <xdr:cNvPr id="628" name="円/楕円 627"/>
        <xdr:cNvSpPr/>
      </xdr:nvSpPr>
      <xdr:spPr>
        <a:xfrm>
          <a:off x="16268700" y="13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106866</xdr:rowOff>
    </xdr:from>
    <xdr:ext cx="534377" cy="259045"/>
    <xdr:sp macro="" textlink="">
      <xdr:nvSpPr>
        <xdr:cNvPr id="629" name="公債費該当値テキスト"/>
        <xdr:cNvSpPr txBox="1"/>
      </xdr:nvSpPr>
      <xdr:spPr>
        <a:xfrm>
          <a:off x="16370300" y="131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103307</xdr:rowOff>
    </xdr:from>
    <xdr:to>
      <xdr:col>22</xdr:col>
      <xdr:colOff>415925</xdr:colOff>
      <xdr:row>77</xdr:row>
      <xdr:rowOff>33457</xdr:rowOff>
    </xdr:to>
    <xdr:sp macro="" textlink="">
      <xdr:nvSpPr>
        <xdr:cNvPr id="630" name="円/楕円 629"/>
        <xdr:cNvSpPr/>
      </xdr:nvSpPr>
      <xdr:spPr>
        <a:xfrm>
          <a:off x="15430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24584</xdr:rowOff>
    </xdr:from>
    <xdr:ext cx="534377" cy="259045"/>
    <xdr:sp macro="" textlink="">
      <xdr:nvSpPr>
        <xdr:cNvPr id="631" name="テキスト ボックス 630"/>
        <xdr:cNvSpPr txBox="1"/>
      </xdr:nvSpPr>
      <xdr:spPr>
        <a:xfrm>
          <a:off x="15214111" y="132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41236</xdr:rowOff>
    </xdr:from>
    <xdr:to>
      <xdr:col>21</xdr:col>
      <xdr:colOff>212725</xdr:colOff>
      <xdr:row>76</xdr:row>
      <xdr:rowOff>142836</xdr:rowOff>
    </xdr:to>
    <xdr:sp macro="" textlink="">
      <xdr:nvSpPr>
        <xdr:cNvPr id="632" name="円/楕円 631"/>
        <xdr:cNvSpPr/>
      </xdr:nvSpPr>
      <xdr:spPr>
        <a:xfrm>
          <a:off x="14541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133963</xdr:rowOff>
    </xdr:from>
    <xdr:ext cx="534377" cy="259045"/>
    <xdr:sp macro="" textlink="">
      <xdr:nvSpPr>
        <xdr:cNvPr id="633" name="テキスト ボックス 632"/>
        <xdr:cNvSpPr txBox="1"/>
      </xdr:nvSpPr>
      <xdr:spPr>
        <a:xfrm>
          <a:off x="14325111" y="131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20000</xdr:rowOff>
    </xdr:from>
    <xdr:to>
      <xdr:col>20</xdr:col>
      <xdr:colOff>9525</xdr:colOff>
      <xdr:row>76</xdr:row>
      <xdr:rowOff>121600</xdr:rowOff>
    </xdr:to>
    <xdr:sp macro="" textlink="">
      <xdr:nvSpPr>
        <xdr:cNvPr id="634" name="円/楕円 633"/>
        <xdr:cNvSpPr/>
      </xdr:nvSpPr>
      <xdr:spPr>
        <a:xfrm>
          <a:off x="13652500" y="130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112727</xdr:rowOff>
    </xdr:from>
    <xdr:ext cx="534377" cy="259045"/>
    <xdr:sp macro="" textlink="">
      <xdr:nvSpPr>
        <xdr:cNvPr id="635" name="テキスト ボックス 634"/>
        <xdr:cNvSpPr txBox="1"/>
      </xdr:nvSpPr>
      <xdr:spPr>
        <a:xfrm>
          <a:off x="13436111" y="131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51574</xdr:rowOff>
    </xdr:from>
    <xdr:to>
      <xdr:col>18</xdr:col>
      <xdr:colOff>492125</xdr:colOff>
      <xdr:row>76</xdr:row>
      <xdr:rowOff>153174</xdr:rowOff>
    </xdr:to>
    <xdr:sp macro="" textlink="">
      <xdr:nvSpPr>
        <xdr:cNvPr id="636" name="円/楕円 635"/>
        <xdr:cNvSpPr/>
      </xdr:nvSpPr>
      <xdr:spPr>
        <a:xfrm>
          <a:off x="12763500" y="130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144301</xdr:rowOff>
    </xdr:from>
    <xdr:ext cx="534377" cy="259045"/>
    <xdr:sp macro="" textlink="">
      <xdr:nvSpPr>
        <xdr:cNvPr id="637" name="テキスト ボックス 636"/>
        <xdr:cNvSpPr txBox="1"/>
      </xdr:nvSpPr>
      <xdr:spPr>
        <a:xfrm>
          <a:off x="12547111" y="131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84181</xdr:rowOff>
    </xdr:from>
    <xdr:to>
      <xdr:col>23</xdr:col>
      <xdr:colOff>517525</xdr:colOff>
      <xdr:row>97</xdr:row>
      <xdr:rowOff>101372</xdr:rowOff>
    </xdr:to>
    <xdr:cxnSp macro="">
      <xdr:nvCxnSpPr>
        <xdr:cNvPr id="666" name="直線コネクタ 665"/>
        <xdr:cNvCxnSpPr/>
      </xdr:nvCxnSpPr>
      <xdr:spPr>
        <a:xfrm flipV="1">
          <a:off x="15481300" y="16543381"/>
          <a:ext cx="838200" cy="1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73825</xdr:rowOff>
    </xdr:from>
    <xdr:to>
      <xdr:col>22</xdr:col>
      <xdr:colOff>365125</xdr:colOff>
      <xdr:row>97</xdr:row>
      <xdr:rowOff>101372</xdr:rowOff>
    </xdr:to>
    <xdr:cxnSp macro="">
      <xdr:nvCxnSpPr>
        <xdr:cNvPr id="669" name="直線コネクタ 668"/>
        <xdr:cNvCxnSpPr/>
      </xdr:nvCxnSpPr>
      <xdr:spPr>
        <a:xfrm>
          <a:off x="14592300" y="1670447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73825</xdr:rowOff>
    </xdr:from>
    <xdr:to>
      <xdr:col>21</xdr:col>
      <xdr:colOff>161925</xdr:colOff>
      <xdr:row>97</xdr:row>
      <xdr:rowOff>85590</xdr:rowOff>
    </xdr:to>
    <xdr:cxnSp macro="">
      <xdr:nvCxnSpPr>
        <xdr:cNvPr id="672" name="直線コネクタ 671"/>
        <xdr:cNvCxnSpPr/>
      </xdr:nvCxnSpPr>
      <xdr:spPr>
        <a:xfrm flipV="1">
          <a:off x="13703300" y="16704475"/>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142112</xdr:rowOff>
    </xdr:from>
    <xdr:to>
      <xdr:col>19</xdr:col>
      <xdr:colOff>644525</xdr:colOff>
      <xdr:row>97</xdr:row>
      <xdr:rowOff>85590</xdr:rowOff>
    </xdr:to>
    <xdr:cxnSp macro="">
      <xdr:nvCxnSpPr>
        <xdr:cNvPr id="675" name="直線コネクタ 674"/>
        <xdr:cNvCxnSpPr/>
      </xdr:nvCxnSpPr>
      <xdr:spPr>
        <a:xfrm>
          <a:off x="12814300" y="16601312"/>
          <a:ext cx="8890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33381</xdr:rowOff>
    </xdr:from>
    <xdr:to>
      <xdr:col>23</xdr:col>
      <xdr:colOff>568325</xdr:colOff>
      <xdr:row>96</xdr:row>
      <xdr:rowOff>134981</xdr:rowOff>
    </xdr:to>
    <xdr:sp macro="" textlink="">
      <xdr:nvSpPr>
        <xdr:cNvPr id="685" name="円/楕円 684"/>
        <xdr:cNvSpPr/>
      </xdr:nvSpPr>
      <xdr:spPr>
        <a:xfrm>
          <a:off x="16268700" y="164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56258</xdr:rowOff>
    </xdr:from>
    <xdr:ext cx="599010" cy="259045"/>
    <xdr:sp macro="" textlink="">
      <xdr:nvSpPr>
        <xdr:cNvPr id="686" name="積立金該当値テキスト"/>
        <xdr:cNvSpPr txBox="1"/>
      </xdr:nvSpPr>
      <xdr:spPr>
        <a:xfrm>
          <a:off x="16370300" y="1634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50572</xdr:rowOff>
    </xdr:from>
    <xdr:to>
      <xdr:col>22</xdr:col>
      <xdr:colOff>415925</xdr:colOff>
      <xdr:row>97</xdr:row>
      <xdr:rowOff>152172</xdr:rowOff>
    </xdr:to>
    <xdr:sp macro="" textlink="">
      <xdr:nvSpPr>
        <xdr:cNvPr id="687" name="円/楕円 686"/>
        <xdr:cNvSpPr/>
      </xdr:nvSpPr>
      <xdr:spPr>
        <a:xfrm>
          <a:off x="15430500" y="166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168699</xdr:rowOff>
    </xdr:from>
    <xdr:ext cx="534377" cy="259045"/>
    <xdr:sp macro="" textlink="">
      <xdr:nvSpPr>
        <xdr:cNvPr id="688" name="テキスト ボックス 687"/>
        <xdr:cNvSpPr txBox="1"/>
      </xdr:nvSpPr>
      <xdr:spPr>
        <a:xfrm>
          <a:off x="15214111" y="164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23025</xdr:rowOff>
    </xdr:from>
    <xdr:to>
      <xdr:col>21</xdr:col>
      <xdr:colOff>212725</xdr:colOff>
      <xdr:row>97</xdr:row>
      <xdr:rowOff>124625</xdr:rowOff>
    </xdr:to>
    <xdr:sp macro="" textlink="">
      <xdr:nvSpPr>
        <xdr:cNvPr id="689" name="円/楕円 688"/>
        <xdr:cNvSpPr/>
      </xdr:nvSpPr>
      <xdr:spPr>
        <a:xfrm>
          <a:off x="14541500" y="166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141152</xdr:rowOff>
    </xdr:from>
    <xdr:ext cx="534377" cy="259045"/>
    <xdr:sp macro="" textlink="">
      <xdr:nvSpPr>
        <xdr:cNvPr id="690" name="テキスト ボックス 689"/>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34790</xdr:rowOff>
    </xdr:from>
    <xdr:to>
      <xdr:col>20</xdr:col>
      <xdr:colOff>9525</xdr:colOff>
      <xdr:row>97</xdr:row>
      <xdr:rowOff>136390</xdr:rowOff>
    </xdr:to>
    <xdr:sp macro="" textlink="">
      <xdr:nvSpPr>
        <xdr:cNvPr id="691" name="円/楕円 690"/>
        <xdr:cNvSpPr/>
      </xdr:nvSpPr>
      <xdr:spPr>
        <a:xfrm>
          <a:off x="13652500" y="166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152917</xdr:rowOff>
    </xdr:from>
    <xdr:ext cx="534377" cy="259045"/>
    <xdr:sp macro="" textlink="">
      <xdr:nvSpPr>
        <xdr:cNvPr id="692" name="テキスト ボックス 691"/>
        <xdr:cNvSpPr txBox="1"/>
      </xdr:nvSpPr>
      <xdr:spPr>
        <a:xfrm>
          <a:off x="13436111" y="164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91312</xdr:rowOff>
    </xdr:from>
    <xdr:to>
      <xdr:col>18</xdr:col>
      <xdr:colOff>492125</xdr:colOff>
      <xdr:row>97</xdr:row>
      <xdr:rowOff>21462</xdr:rowOff>
    </xdr:to>
    <xdr:sp macro="" textlink="">
      <xdr:nvSpPr>
        <xdr:cNvPr id="693" name="円/楕円 692"/>
        <xdr:cNvSpPr/>
      </xdr:nvSpPr>
      <xdr:spPr>
        <a:xfrm>
          <a:off x="12763500" y="165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37989</xdr:rowOff>
    </xdr:from>
    <xdr:ext cx="599010" cy="259045"/>
    <xdr:sp macro="" textlink="">
      <xdr:nvSpPr>
        <xdr:cNvPr id="694" name="テキスト ボックス 693"/>
        <xdr:cNvSpPr txBox="1"/>
      </xdr:nvSpPr>
      <xdr:spPr>
        <a:xfrm>
          <a:off x="12514794" y="163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34635</xdr:rowOff>
    </xdr:from>
    <xdr:to>
      <xdr:col>32</xdr:col>
      <xdr:colOff>187325</xdr:colOff>
      <xdr:row>38</xdr:row>
      <xdr:rowOff>139700</xdr:rowOff>
    </xdr:to>
    <xdr:cxnSp macro="">
      <xdr:nvCxnSpPr>
        <xdr:cNvPr id="721" name="直線コネクタ 720"/>
        <xdr:cNvCxnSpPr/>
      </xdr:nvCxnSpPr>
      <xdr:spPr>
        <a:xfrm flipV="1">
          <a:off x="21323300" y="6549735"/>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116794</xdr:rowOff>
    </xdr:from>
    <xdr:to>
      <xdr:col>31</xdr:col>
      <xdr:colOff>34925</xdr:colOff>
      <xdr:row>38</xdr:row>
      <xdr:rowOff>139700</xdr:rowOff>
    </xdr:to>
    <xdr:cxnSp macro="">
      <xdr:nvCxnSpPr>
        <xdr:cNvPr id="724" name="直線コネクタ 723"/>
        <xdr:cNvCxnSpPr/>
      </xdr:nvCxnSpPr>
      <xdr:spPr>
        <a:xfrm>
          <a:off x="20434300" y="663189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116794</xdr:rowOff>
    </xdr:from>
    <xdr:to>
      <xdr:col>29</xdr:col>
      <xdr:colOff>517525</xdr:colOff>
      <xdr:row>38</xdr:row>
      <xdr:rowOff>139700</xdr:rowOff>
    </xdr:to>
    <xdr:cxnSp macro="">
      <xdr:nvCxnSpPr>
        <xdr:cNvPr id="727" name="直線コネクタ 726"/>
        <xdr:cNvCxnSpPr/>
      </xdr:nvCxnSpPr>
      <xdr:spPr>
        <a:xfrm flipV="1">
          <a:off x="19545300" y="663189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155285</xdr:rowOff>
    </xdr:from>
    <xdr:to>
      <xdr:col>32</xdr:col>
      <xdr:colOff>238125</xdr:colOff>
      <xdr:row>38</xdr:row>
      <xdr:rowOff>85435</xdr:rowOff>
    </xdr:to>
    <xdr:sp macro="" textlink="">
      <xdr:nvSpPr>
        <xdr:cNvPr id="740" name="円/楕円 739"/>
        <xdr:cNvSpPr/>
      </xdr:nvSpPr>
      <xdr:spPr>
        <a:xfrm>
          <a:off x="221107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106600</xdr:rowOff>
    </xdr:from>
    <xdr:ext cx="469744" cy="259045"/>
    <xdr:sp macro="" textlink="">
      <xdr:nvSpPr>
        <xdr:cNvPr id="741" name="投資及び出資金該当値テキスト"/>
        <xdr:cNvSpPr txBox="1"/>
      </xdr:nvSpPr>
      <xdr:spPr>
        <a:xfrm>
          <a:off x="22212300" y="64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65994</xdr:rowOff>
    </xdr:from>
    <xdr:to>
      <xdr:col>29</xdr:col>
      <xdr:colOff>568325</xdr:colOff>
      <xdr:row>38</xdr:row>
      <xdr:rowOff>167594</xdr:rowOff>
    </xdr:to>
    <xdr:sp macro="" textlink="">
      <xdr:nvSpPr>
        <xdr:cNvPr id="744" name="円/楕円 743"/>
        <xdr:cNvSpPr/>
      </xdr:nvSpPr>
      <xdr:spPr>
        <a:xfrm>
          <a:off x="20383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158721</xdr:rowOff>
    </xdr:from>
    <xdr:ext cx="378565" cy="259045"/>
    <xdr:sp macro="" textlink="">
      <xdr:nvSpPr>
        <xdr:cNvPr id="745" name="テキスト ボックス 744"/>
        <xdr:cNvSpPr txBox="1"/>
      </xdr:nvSpPr>
      <xdr:spPr>
        <a:xfrm>
          <a:off x="20245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158788</xdr:rowOff>
    </xdr:from>
    <xdr:to>
      <xdr:col>32</xdr:col>
      <xdr:colOff>187325</xdr:colOff>
      <xdr:row>59</xdr:row>
      <xdr:rowOff>2997</xdr:rowOff>
    </xdr:to>
    <xdr:cxnSp macro="">
      <xdr:nvCxnSpPr>
        <xdr:cNvPr id="778" name="直線コネクタ 777"/>
        <xdr:cNvCxnSpPr/>
      </xdr:nvCxnSpPr>
      <xdr:spPr>
        <a:xfrm flipV="1">
          <a:off x="21323300" y="10102888"/>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2997</xdr:rowOff>
    </xdr:from>
    <xdr:to>
      <xdr:col>31</xdr:col>
      <xdr:colOff>34925</xdr:colOff>
      <xdr:row>59</xdr:row>
      <xdr:rowOff>38354</xdr:rowOff>
    </xdr:to>
    <xdr:cxnSp macro="">
      <xdr:nvCxnSpPr>
        <xdr:cNvPr id="781" name="直線コネクタ 780"/>
        <xdr:cNvCxnSpPr/>
      </xdr:nvCxnSpPr>
      <xdr:spPr>
        <a:xfrm flipV="1">
          <a:off x="20434300" y="1011854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33248</xdr:rowOff>
    </xdr:from>
    <xdr:to>
      <xdr:col>29</xdr:col>
      <xdr:colOff>517525</xdr:colOff>
      <xdr:row>59</xdr:row>
      <xdr:rowOff>38354</xdr:rowOff>
    </xdr:to>
    <xdr:cxnSp macro="">
      <xdr:nvCxnSpPr>
        <xdr:cNvPr id="784" name="直線コネクタ 783"/>
        <xdr:cNvCxnSpPr/>
      </xdr:nvCxnSpPr>
      <xdr:spPr>
        <a:xfrm>
          <a:off x="19545300" y="1014879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27610</xdr:rowOff>
    </xdr:from>
    <xdr:to>
      <xdr:col>28</xdr:col>
      <xdr:colOff>314325</xdr:colOff>
      <xdr:row>59</xdr:row>
      <xdr:rowOff>33248</xdr:rowOff>
    </xdr:to>
    <xdr:cxnSp macro="">
      <xdr:nvCxnSpPr>
        <xdr:cNvPr id="787" name="直線コネクタ 786"/>
        <xdr:cNvCxnSpPr/>
      </xdr:nvCxnSpPr>
      <xdr:spPr>
        <a:xfrm>
          <a:off x="18656300" y="10143160"/>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107988</xdr:rowOff>
    </xdr:from>
    <xdr:to>
      <xdr:col>32</xdr:col>
      <xdr:colOff>238125</xdr:colOff>
      <xdr:row>59</xdr:row>
      <xdr:rowOff>38138</xdr:rowOff>
    </xdr:to>
    <xdr:sp macro="" textlink="">
      <xdr:nvSpPr>
        <xdr:cNvPr id="797" name="円/楕円 796"/>
        <xdr:cNvSpPr/>
      </xdr:nvSpPr>
      <xdr:spPr>
        <a:xfrm>
          <a:off x="22110700" y="100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22915</xdr:rowOff>
    </xdr:from>
    <xdr:ext cx="469744" cy="259045"/>
    <xdr:sp macro="" textlink="">
      <xdr:nvSpPr>
        <xdr:cNvPr id="798" name="貸付金該当値テキスト"/>
        <xdr:cNvSpPr txBox="1"/>
      </xdr:nvSpPr>
      <xdr:spPr>
        <a:xfrm>
          <a:off x="22212300" y="996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123647</xdr:rowOff>
    </xdr:from>
    <xdr:to>
      <xdr:col>31</xdr:col>
      <xdr:colOff>85725</xdr:colOff>
      <xdr:row>59</xdr:row>
      <xdr:rowOff>53797</xdr:rowOff>
    </xdr:to>
    <xdr:sp macro="" textlink="">
      <xdr:nvSpPr>
        <xdr:cNvPr id="799" name="円/楕円 798"/>
        <xdr:cNvSpPr/>
      </xdr:nvSpPr>
      <xdr:spPr>
        <a:xfrm>
          <a:off x="21272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44924</xdr:rowOff>
    </xdr:from>
    <xdr:ext cx="469744" cy="259045"/>
    <xdr:sp macro="" textlink="">
      <xdr:nvSpPr>
        <xdr:cNvPr id="800" name="テキスト ボックス 799"/>
        <xdr:cNvSpPr txBox="1"/>
      </xdr:nvSpPr>
      <xdr:spPr>
        <a:xfrm>
          <a:off x="21088427"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159004</xdr:rowOff>
    </xdr:from>
    <xdr:to>
      <xdr:col>29</xdr:col>
      <xdr:colOff>568325</xdr:colOff>
      <xdr:row>59</xdr:row>
      <xdr:rowOff>89154</xdr:rowOff>
    </xdr:to>
    <xdr:sp macro="" textlink="">
      <xdr:nvSpPr>
        <xdr:cNvPr id="801" name="円/楕円 800"/>
        <xdr:cNvSpPr/>
      </xdr:nvSpPr>
      <xdr:spPr>
        <a:xfrm>
          <a:off x="20383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80281</xdr:rowOff>
    </xdr:from>
    <xdr:ext cx="378565" cy="259045"/>
    <xdr:sp macro="" textlink="">
      <xdr:nvSpPr>
        <xdr:cNvPr id="802" name="テキスト ボックス 801"/>
        <xdr:cNvSpPr txBox="1"/>
      </xdr:nvSpPr>
      <xdr:spPr>
        <a:xfrm>
          <a:off x="20245017" y="1019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153898</xdr:rowOff>
    </xdr:from>
    <xdr:to>
      <xdr:col>28</xdr:col>
      <xdr:colOff>365125</xdr:colOff>
      <xdr:row>59</xdr:row>
      <xdr:rowOff>84048</xdr:rowOff>
    </xdr:to>
    <xdr:sp macro="" textlink="">
      <xdr:nvSpPr>
        <xdr:cNvPr id="803" name="円/楕円 802"/>
        <xdr:cNvSpPr/>
      </xdr:nvSpPr>
      <xdr:spPr>
        <a:xfrm>
          <a:off x="19494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75175</xdr:rowOff>
    </xdr:from>
    <xdr:ext cx="378565" cy="259045"/>
    <xdr:sp macro="" textlink="">
      <xdr:nvSpPr>
        <xdr:cNvPr id="804" name="テキスト ボックス 803"/>
        <xdr:cNvSpPr txBox="1"/>
      </xdr:nvSpPr>
      <xdr:spPr>
        <a:xfrm>
          <a:off x="19356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148260</xdr:rowOff>
    </xdr:from>
    <xdr:to>
      <xdr:col>27</xdr:col>
      <xdr:colOff>161925</xdr:colOff>
      <xdr:row>59</xdr:row>
      <xdr:rowOff>78410</xdr:rowOff>
    </xdr:to>
    <xdr:sp macro="" textlink="">
      <xdr:nvSpPr>
        <xdr:cNvPr id="805" name="円/楕円 804"/>
        <xdr:cNvSpPr/>
      </xdr:nvSpPr>
      <xdr:spPr>
        <a:xfrm>
          <a:off x="18605500" y="100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69537</xdr:rowOff>
    </xdr:from>
    <xdr:ext cx="378565" cy="259045"/>
    <xdr:sp macro="" textlink="">
      <xdr:nvSpPr>
        <xdr:cNvPr id="806" name="テキスト ボックス 805"/>
        <xdr:cNvSpPr txBox="1"/>
      </xdr:nvSpPr>
      <xdr:spPr>
        <a:xfrm>
          <a:off x="18467017" y="1018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67735</xdr:rowOff>
    </xdr:from>
    <xdr:to>
      <xdr:col>32</xdr:col>
      <xdr:colOff>187325</xdr:colOff>
      <xdr:row>74</xdr:row>
      <xdr:rowOff>75050</xdr:rowOff>
    </xdr:to>
    <xdr:cxnSp macro="">
      <xdr:nvCxnSpPr>
        <xdr:cNvPr id="837" name="直線コネクタ 836"/>
        <xdr:cNvCxnSpPr/>
      </xdr:nvCxnSpPr>
      <xdr:spPr>
        <a:xfrm flipV="1">
          <a:off x="21323300" y="1275503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151609</xdr:rowOff>
    </xdr:from>
    <xdr:to>
      <xdr:col>31</xdr:col>
      <xdr:colOff>34925</xdr:colOff>
      <xdr:row>74</xdr:row>
      <xdr:rowOff>75050</xdr:rowOff>
    </xdr:to>
    <xdr:cxnSp macro="">
      <xdr:nvCxnSpPr>
        <xdr:cNvPr id="840" name="直線コネクタ 839"/>
        <xdr:cNvCxnSpPr/>
      </xdr:nvCxnSpPr>
      <xdr:spPr>
        <a:xfrm>
          <a:off x="20434300" y="1266745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151609</xdr:rowOff>
    </xdr:from>
    <xdr:to>
      <xdr:col>29</xdr:col>
      <xdr:colOff>517525</xdr:colOff>
      <xdr:row>74</xdr:row>
      <xdr:rowOff>92369</xdr:rowOff>
    </xdr:to>
    <xdr:cxnSp macro="">
      <xdr:nvCxnSpPr>
        <xdr:cNvPr id="843" name="直線コネクタ 842"/>
        <xdr:cNvCxnSpPr/>
      </xdr:nvCxnSpPr>
      <xdr:spPr>
        <a:xfrm flipV="1">
          <a:off x="19545300" y="12667459"/>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92369</xdr:rowOff>
    </xdr:from>
    <xdr:to>
      <xdr:col>28</xdr:col>
      <xdr:colOff>314325</xdr:colOff>
      <xdr:row>74</xdr:row>
      <xdr:rowOff>124558</xdr:rowOff>
    </xdr:to>
    <xdr:cxnSp macro="">
      <xdr:nvCxnSpPr>
        <xdr:cNvPr id="846" name="直線コネクタ 845"/>
        <xdr:cNvCxnSpPr/>
      </xdr:nvCxnSpPr>
      <xdr:spPr>
        <a:xfrm flipV="1">
          <a:off x="18656300" y="12779669"/>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16935</xdr:rowOff>
    </xdr:from>
    <xdr:to>
      <xdr:col>32</xdr:col>
      <xdr:colOff>238125</xdr:colOff>
      <xdr:row>74</xdr:row>
      <xdr:rowOff>118535</xdr:rowOff>
    </xdr:to>
    <xdr:sp macro="" textlink="">
      <xdr:nvSpPr>
        <xdr:cNvPr id="856" name="円/楕円 855"/>
        <xdr:cNvSpPr/>
      </xdr:nvSpPr>
      <xdr:spPr>
        <a:xfrm>
          <a:off x="22110700" y="127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39812</xdr:rowOff>
    </xdr:from>
    <xdr:ext cx="534377" cy="259045"/>
    <xdr:sp macro="" textlink="">
      <xdr:nvSpPr>
        <xdr:cNvPr id="857" name="繰出金該当値テキスト"/>
        <xdr:cNvSpPr txBox="1"/>
      </xdr:nvSpPr>
      <xdr:spPr>
        <a:xfrm>
          <a:off x="22212300" y="125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81,611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24250</xdr:rowOff>
    </xdr:from>
    <xdr:to>
      <xdr:col>31</xdr:col>
      <xdr:colOff>85725</xdr:colOff>
      <xdr:row>74</xdr:row>
      <xdr:rowOff>125850</xdr:rowOff>
    </xdr:to>
    <xdr:sp macro="" textlink="">
      <xdr:nvSpPr>
        <xdr:cNvPr id="858" name="円/楕円 857"/>
        <xdr:cNvSpPr/>
      </xdr:nvSpPr>
      <xdr:spPr>
        <a:xfrm>
          <a:off x="21272500" y="127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142377</xdr:rowOff>
    </xdr:from>
    <xdr:ext cx="534377" cy="259045"/>
    <xdr:sp macro="" textlink="">
      <xdr:nvSpPr>
        <xdr:cNvPr id="859" name="テキスト ボックス 858"/>
        <xdr:cNvSpPr txBox="1"/>
      </xdr:nvSpPr>
      <xdr:spPr>
        <a:xfrm>
          <a:off x="21056111" y="124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100809</xdr:rowOff>
    </xdr:from>
    <xdr:to>
      <xdr:col>29</xdr:col>
      <xdr:colOff>568325</xdr:colOff>
      <xdr:row>74</xdr:row>
      <xdr:rowOff>30959</xdr:rowOff>
    </xdr:to>
    <xdr:sp macro="" textlink="">
      <xdr:nvSpPr>
        <xdr:cNvPr id="860" name="円/楕円 859"/>
        <xdr:cNvSpPr/>
      </xdr:nvSpPr>
      <xdr:spPr>
        <a:xfrm>
          <a:off x="20383500" y="126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47486</xdr:rowOff>
    </xdr:from>
    <xdr:ext cx="534377" cy="259045"/>
    <xdr:sp macro="" textlink="">
      <xdr:nvSpPr>
        <xdr:cNvPr id="861" name="テキスト ボックス 860"/>
        <xdr:cNvSpPr txBox="1"/>
      </xdr:nvSpPr>
      <xdr:spPr>
        <a:xfrm>
          <a:off x="20167111" y="123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41569</xdr:rowOff>
    </xdr:from>
    <xdr:to>
      <xdr:col>28</xdr:col>
      <xdr:colOff>365125</xdr:colOff>
      <xdr:row>74</xdr:row>
      <xdr:rowOff>143169</xdr:rowOff>
    </xdr:to>
    <xdr:sp macro="" textlink="">
      <xdr:nvSpPr>
        <xdr:cNvPr id="862" name="円/楕円 861"/>
        <xdr:cNvSpPr/>
      </xdr:nvSpPr>
      <xdr:spPr>
        <a:xfrm>
          <a:off x="19494500" y="127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159696</xdr:rowOff>
    </xdr:from>
    <xdr:ext cx="534377" cy="259045"/>
    <xdr:sp macro="" textlink="">
      <xdr:nvSpPr>
        <xdr:cNvPr id="863" name="テキスト ボックス 862"/>
        <xdr:cNvSpPr txBox="1"/>
      </xdr:nvSpPr>
      <xdr:spPr>
        <a:xfrm>
          <a:off x="19278111" y="125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73758</xdr:rowOff>
    </xdr:from>
    <xdr:to>
      <xdr:col>27</xdr:col>
      <xdr:colOff>161925</xdr:colOff>
      <xdr:row>75</xdr:row>
      <xdr:rowOff>3908</xdr:rowOff>
    </xdr:to>
    <xdr:sp macro="" textlink="">
      <xdr:nvSpPr>
        <xdr:cNvPr id="864" name="円/楕円 863"/>
        <xdr:cNvSpPr/>
      </xdr:nvSpPr>
      <xdr:spPr>
        <a:xfrm>
          <a:off x="18605500" y="127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20435</xdr:rowOff>
    </xdr:from>
    <xdr:ext cx="534377" cy="259045"/>
    <xdr:sp macro="" textlink="">
      <xdr:nvSpPr>
        <xdr:cNvPr id="865" name="テキスト ボックス 864"/>
        <xdr:cNvSpPr txBox="1"/>
      </xdr:nvSpPr>
      <xdr:spPr>
        <a:xfrm>
          <a:off x="18389111" y="1253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８５８，３５５</a:t>
          </a:r>
          <a:r>
            <a:rPr kumimoji="1" lang="ja-JP" altLang="ja-JP" sz="1100">
              <a:solidFill>
                <a:schemeClr val="dk1"/>
              </a:solidFill>
              <a:effectLst/>
              <a:latin typeface="+mn-lt"/>
              <a:ea typeface="+mn-ea"/>
              <a:cs typeface="+mn-cs"/>
            </a:rPr>
            <a:t>円となっいる。人件費、災害復旧費、積立金以外は類似団体より低い数値となっている。災害復旧費については台風等の被害</a:t>
          </a:r>
          <a:r>
            <a:rPr kumimoji="1" lang="ja-JP" altLang="en-US" sz="1100">
              <a:solidFill>
                <a:schemeClr val="dk1"/>
              </a:solidFill>
              <a:effectLst/>
              <a:latin typeface="+mn-lt"/>
              <a:ea typeface="+mn-ea"/>
              <a:cs typeface="+mn-cs"/>
            </a:rPr>
            <a:t>によるもの</a:t>
          </a:r>
          <a:r>
            <a:rPr kumimoji="1" lang="ja-JP" altLang="ja-JP" sz="1100">
              <a:solidFill>
                <a:schemeClr val="dk1"/>
              </a:solidFill>
              <a:effectLst/>
              <a:latin typeface="+mn-lt"/>
              <a:ea typeface="+mn-ea"/>
              <a:cs typeface="+mn-cs"/>
            </a:rPr>
            <a:t>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13589</xdr:rowOff>
    </xdr:from>
    <xdr:to>
      <xdr:col>6</xdr:col>
      <xdr:colOff>511175</xdr:colOff>
      <xdr:row>36</xdr:row>
      <xdr:rowOff>47625</xdr:rowOff>
    </xdr:to>
    <xdr:cxnSp macro="">
      <xdr:nvCxnSpPr>
        <xdr:cNvPr id="61" name="直線コネクタ 60"/>
        <xdr:cNvCxnSpPr/>
      </xdr:nvCxnSpPr>
      <xdr:spPr>
        <a:xfrm>
          <a:off x="3797300" y="6014339"/>
          <a:ext cx="83820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10541</xdr:rowOff>
    </xdr:from>
    <xdr:to>
      <xdr:col>5</xdr:col>
      <xdr:colOff>358775</xdr:colOff>
      <xdr:row>35</xdr:row>
      <xdr:rowOff>13589</xdr:rowOff>
    </xdr:to>
    <xdr:cxnSp macro="">
      <xdr:nvCxnSpPr>
        <xdr:cNvPr id="64" name="直線コネクタ 63"/>
        <xdr:cNvCxnSpPr/>
      </xdr:nvCxnSpPr>
      <xdr:spPr>
        <a:xfrm>
          <a:off x="2908300" y="601129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10541</xdr:rowOff>
    </xdr:from>
    <xdr:to>
      <xdr:col>4</xdr:col>
      <xdr:colOff>155575</xdr:colOff>
      <xdr:row>35</xdr:row>
      <xdr:rowOff>23749</xdr:rowOff>
    </xdr:to>
    <xdr:cxnSp macro="">
      <xdr:nvCxnSpPr>
        <xdr:cNvPr id="67" name="直線コネクタ 66"/>
        <xdr:cNvCxnSpPr/>
      </xdr:nvCxnSpPr>
      <xdr:spPr>
        <a:xfrm flipV="1">
          <a:off x="2019300" y="6011291"/>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17272</xdr:rowOff>
    </xdr:from>
    <xdr:to>
      <xdr:col>2</xdr:col>
      <xdr:colOff>638175</xdr:colOff>
      <xdr:row>35</xdr:row>
      <xdr:rowOff>23749</xdr:rowOff>
    </xdr:to>
    <xdr:cxnSp macro="">
      <xdr:nvCxnSpPr>
        <xdr:cNvPr id="70" name="直線コネクタ 69"/>
        <xdr:cNvCxnSpPr/>
      </xdr:nvCxnSpPr>
      <xdr:spPr>
        <a:xfrm>
          <a:off x="1130300" y="60180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168275</xdr:rowOff>
    </xdr:from>
    <xdr:to>
      <xdr:col>6</xdr:col>
      <xdr:colOff>561975</xdr:colOff>
      <xdr:row>36</xdr:row>
      <xdr:rowOff>98425</xdr:rowOff>
    </xdr:to>
    <xdr:sp macro="" textlink="">
      <xdr:nvSpPr>
        <xdr:cNvPr id="80" name="円/楕円 79"/>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146702</xdr:rowOff>
    </xdr:from>
    <xdr:ext cx="534377" cy="259045"/>
    <xdr:sp macro="" textlink="">
      <xdr:nvSpPr>
        <xdr:cNvPr id="81" name="議会費該当値テキスト"/>
        <xdr:cNvSpPr txBox="1"/>
      </xdr:nvSpPr>
      <xdr:spPr>
        <a:xfrm>
          <a:off x="4686300" y="61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134239</xdr:rowOff>
    </xdr:from>
    <xdr:to>
      <xdr:col>5</xdr:col>
      <xdr:colOff>409575</xdr:colOff>
      <xdr:row>35</xdr:row>
      <xdr:rowOff>64389</xdr:rowOff>
    </xdr:to>
    <xdr:sp macro="" textlink="">
      <xdr:nvSpPr>
        <xdr:cNvPr id="82" name="円/楕円 81"/>
        <xdr:cNvSpPr/>
      </xdr:nvSpPr>
      <xdr:spPr>
        <a:xfrm>
          <a:off x="3746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80916</xdr:rowOff>
    </xdr:from>
    <xdr:ext cx="534377" cy="259045"/>
    <xdr:sp macro="" textlink="">
      <xdr:nvSpPr>
        <xdr:cNvPr id="83" name="テキスト ボックス 82"/>
        <xdr:cNvSpPr txBox="1"/>
      </xdr:nvSpPr>
      <xdr:spPr>
        <a:xfrm>
          <a:off x="3530111"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131191</xdr:rowOff>
    </xdr:from>
    <xdr:to>
      <xdr:col>4</xdr:col>
      <xdr:colOff>206375</xdr:colOff>
      <xdr:row>35</xdr:row>
      <xdr:rowOff>61341</xdr:rowOff>
    </xdr:to>
    <xdr:sp macro="" textlink="">
      <xdr:nvSpPr>
        <xdr:cNvPr id="84" name="円/楕円 83"/>
        <xdr:cNvSpPr/>
      </xdr:nvSpPr>
      <xdr:spPr>
        <a:xfrm>
          <a:off x="2857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77868</xdr:rowOff>
    </xdr:from>
    <xdr:ext cx="534377" cy="259045"/>
    <xdr:sp macro="" textlink="">
      <xdr:nvSpPr>
        <xdr:cNvPr id="85" name="テキスト ボックス 84"/>
        <xdr:cNvSpPr txBox="1"/>
      </xdr:nvSpPr>
      <xdr:spPr>
        <a:xfrm>
          <a:off x="2641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144399</xdr:rowOff>
    </xdr:from>
    <xdr:to>
      <xdr:col>3</xdr:col>
      <xdr:colOff>3175</xdr:colOff>
      <xdr:row>35</xdr:row>
      <xdr:rowOff>74549</xdr:rowOff>
    </xdr:to>
    <xdr:sp macro="" textlink="">
      <xdr:nvSpPr>
        <xdr:cNvPr id="86" name="円/楕円 85"/>
        <xdr:cNvSpPr/>
      </xdr:nvSpPr>
      <xdr:spPr>
        <a:xfrm>
          <a:off x="1968500" y="5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91076</xdr:rowOff>
    </xdr:from>
    <xdr:ext cx="534377" cy="259045"/>
    <xdr:sp macro="" textlink="">
      <xdr:nvSpPr>
        <xdr:cNvPr id="87" name="テキスト ボックス 86"/>
        <xdr:cNvSpPr txBox="1"/>
      </xdr:nvSpPr>
      <xdr:spPr>
        <a:xfrm>
          <a:off x="1752111" y="57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137922</xdr:rowOff>
    </xdr:from>
    <xdr:to>
      <xdr:col>1</xdr:col>
      <xdr:colOff>485775</xdr:colOff>
      <xdr:row>35</xdr:row>
      <xdr:rowOff>68072</xdr:rowOff>
    </xdr:to>
    <xdr:sp macro="" textlink="">
      <xdr:nvSpPr>
        <xdr:cNvPr id="88" name="円/楕円 87"/>
        <xdr:cNvSpPr/>
      </xdr:nvSpPr>
      <xdr:spPr>
        <a:xfrm>
          <a:off x="1079500" y="59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84599</xdr:rowOff>
    </xdr:from>
    <xdr:ext cx="534377" cy="259045"/>
    <xdr:sp macro="" textlink="">
      <xdr:nvSpPr>
        <xdr:cNvPr id="89" name="テキスト ボックス 88"/>
        <xdr:cNvSpPr txBox="1"/>
      </xdr:nvSpPr>
      <xdr:spPr>
        <a:xfrm>
          <a:off x="863111" y="57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38515</xdr:rowOff>
    </xdr:from>
    <xdr:to>
      <xdr:col>6</xdr:col>
      <xdr:colOff>511175</xdr:colOff>
      <xdr:row>55</xdr:row>
      <xdr:rowOff>165607</xdr:rowOff>
    </xdr:to>
    <xdr:cxnSp macro="">
      <xdr:nvCxnSpPr>
        <xdr:cNvPr id="120" name="直線コネクタ 119"/>
        <xdr:cNvCxnSpPr/>
      </xdr:nvCxnSpPr>
      <xdr:spPr>
        <a:xfrm flipV="1">
          <a:off x="3797300" y="9296815"/>
          <a:ext cx="838200" cy="29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120870</xdr:rowOff>
    </xdr:from>
    <xdr:to>
      <xdr:col>5</xdr:col>
      <xdr:colOff>358775</xdr:colOff>
      <xdr:row>55</xdr:row>
      <xdr:rowOff>165607</xdr:rowOff>
    </xdr:to>
    <xdr:cxnSp macro="">
      <xdr:nvCxnSpPr>
        <xdr:cNvPr id="123" name="直線コネクタ 122"/>
        <xdr:cNvCxnSpPr/>
      </xdr:nvCxnSpPr>
      <xdr:spPr>
        <a:xfrm>
          <a:off x="2908300" y="9550620"/>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120870</xdr:rowOff>
    </xdr:from>
    <xdr:to>
      <xdr:col>4</xdr:col>
      <xdr:colOff>155575</xdr:colOff>
      <xdr:row>56</xdr:row>
      <xdr:rowOff>18532</xdr:rowOff>
    </xdr:to>
    <xdr:cxnSp macro="">
      <xdr:nvCxnSpPr>
        <xdr:cNvPr id="126" name="直線コネクタ 125"/>
        <xdr:cNvCxnSpPr/>
      </xdr:nvCxnSpPr>
      <xdr:spPr>
        <a:xfrm flipV="1">
          <a:off x="2019300" y="9550620"/>
          <a:ext cx="889000" cy="6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151858</xdr:rowOff>
    </xdr:from>
    <xdr:to>
      <xdr:col>2</xdr:col>
      <xdr:colOff>638175</xdr:colOff>
      <xdr:row>56</xdr:row>
      <xdr:rowOff>18532</xdr:rowOff>
    </xdr:to>
    <xdr:cxnSp macro="">
      <xdr:nvCxnSpPr>
        <xdr:cNvPr id="129" name="直線コネクタ 128"/>
        <xdr:cNvCxnSpPr/>
      </xdr:nvCxnSpPr>
      <xdr:spPr>
        <a:xfrm>
          <a:off x="1130300" y="9581608"/>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159165</xdr:rowOff>
    </xdr:from>
    <xdr:to>
      <xdr:col>6</xdr:col>
      <xdr:colOff>561975</xdr:colOff>
      <xdr:row>54</xdr:row>
      <xdr:rowOff>89315</xdr:rowOff>
    </xdr:to>
    <xdr:sp macro="" textlink="">
      <xdr:nvSpPr>
        <xdr:cNvPr id="139" name="円/楕円 138"/>
        <xdr:cNvSpPr/>
      </xdr:nvSpPr>
      <xdr:spPr>
        <a:xfrm>
          <a:off x="4584700" y="92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10592</xdr:rowOff>
    </xdr:from>
    <xdr:ext cx="599010" cy="259045"/>
    <xdr:sp macro="" textlink="">
      <xdr:nvSpPr>
        <xdr:cNvPr id="140" name="総務費該当値テキスト"/>
        <xdr:cNvSpPr txBox="1"/>
      </xdr:nvSpPr>
      <xdr:spPr>
        <a:xfrm>
          <a:off x="4686300" y="90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114807</xdr:rowOff>
    </xdr:from>
    <xdr:to>
      <xdr:col>5</xdr:col>
      <xdr:colOff>409575</xdr:colOff>
      <xdr:row>56</xdr:row>
      <xdr:rowOff>44957</xdr:rowOff>
    </xdr:to>
    <xdr:sp macro="" textlink="">
      <xdr:nvSpPr>
        <xdr:cNvPr id="141" name="円/楕円 140"/>
        <xdr:cNvSpPr/>
      </xdr:nvSpPr>
      <xdr:spPr>
        <a:xfrm>
          <a:off x="3746500" y="95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61484</xdr:rowOff>
    </xdr:from>
    <xdr:ext cx="599010" cy="259045"/>
    <xdr:sp macro="" textlink="">
      <xdr:nvSpPr>
        <xdr:cNvPr id="142" name="テキスト ボックス 141"/>
        <xdr:cNvSpPr txBox="1"/>
      </xdr:nvSpPr>
      <xdr:spPr>
        <a:xfrm>
          <a:off x="3497794" y="93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70070</xdr:rowOff>
    </xdr:from>
    <xdr:to>
      <xdr:col>4</xdr:col>
      <xdr:colOff>206375</xdr:colOff>
      <xdr:row>56</xdr:row>
      <xdr:rowOff>220</xdr:rowOff>
    </xdr:to>
    <xdr:sp macro="" textlink="">
      <xdr:nvSpPr>
        <xdr:cNvPr id="143" name="円/楕円 142"/>
        <xdr:cNvSpPr/>
      </xdr:nvSpPr>
      <xdr:spPr>
        <a:xfrm>
          <a:off x="2857500" y="94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16747</xdr:rowOff>
    </xdr:from>
    <xdr:ext cx="599010" cy="259045"/>
    <xdr:sp macro="" textlink="">
      <xdr:nvSpPr>
        <xdr:cNvPr id="144" name="テキスト ボックス 143"/>
        <xdr:cNvSpPr txBox="1"/>
      </xdr:nvSpPr>
      <xdr:spPr>
        <a:xfrm>
          <a:off x="2608794" y="92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139182</xdr:rowOff>
    </xdr:from>
    <xdr:to>
      <xdr:col>3</xdr:col>
      <xdr:colOff>3175</xdr:colOff>
      <xdr:row>56</xdr:row>
      <xdr:rowOff>69332</xdr:rowOff>
    </xdr:to>
    <xdr:sp macro="" textlink="">
      <xdr:nvSpPr>
        <xdr:cNvPr id="145" name="円/楕円 144"/>
        <xdr:cNvSpPr/>
      </xdr:nvSpPr>
      <xdr:spPr>
        <a:xfrm>
          <a:off x="1968500" y="9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85859</xdr:rowOff>
    </xdr:from>
    <xdr:ext cx="599010" cy="259045"/>
    <xdr:sp macro="" textlink="">
      <xdr:nvSpPr>
        <xdr:cNvPr id="146" name="テキスト ボックス 145"/>
        <xdr:cNvSpPr txBox="1"/>
      </xdr:nvSpPr>
      <xdr:spPr>
        <a:xfrm>
          <a:off x="1719794" y="934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101058</xdr:rowOff>
    </xdr:from>
    <xdr:to>
      <xdr:col>1</xdr:col>
      <xdr:colOff>485775</xdr:colOff>
      <xdr:row>56</xdr:row>
      <xdr:rowOff>31208</xdr:rowOff>
    </xdr:to>
    <xdr:sp macro="" textlink="">
      <xdr:nvSpPr>
        <xdr:cNvPr id="147" name="円/楕円 146"/>
        <xdr:cNvSpPr/>
      </xdr:nvSpPr>
      <xdr:spPr>
        <a:xfrm>
          <a:off x="1079500" y="9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47735</xdr:rowOff>
    </xdr:from>
    <xdr:ext cx="599010" cy="259045"/>
    <xdr:sp macro="" textlink="">
      <xdr:nvSpPr>
        <xdr:cNvPr id="148" name="テキスト ボックス 147"/>
        <xdr:cNvSpPr txBox="1"/>
      </xdr:nvSpPr>
      <xdr:spPr>
        <a:xfrm>
          <a:off x="830794" y="930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60494</xdr:rowOff>
    </xdr:from>
    <xdr:to>
      <xdr:col>6</xdr:col>
      <xdr:colOff>511175</xdr:colOff>
      <xdr:row>76</xdr:row>
      <xdr:rowOff>67435</xdr:rowOff>
    </xdr:to>
    <xdr:cxnSp macro="">
      <xdr:nvCxnSpPr>
        <xdr:cNvPr id="176" name="直線コネクタ 175"/>
        <xdr:cNvCxnSpPr/>
      </xdr:nvCxnSpPr>
      <xdr:spPr>
        <a:xfrm flipV="1">
          <a:off x="3797300" y="13090694"/>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67435</xdr:rowOff>
    </xdr:from>
    <xdr:to>
      <xdr:col>5</xdr:col>
      <xdr:colOff>358775</xdr:colOff>
      <xdr:row>76</xdr:row>
      <xdr:rowOff>122222</xdr:rowOff>
    </xdr:to>
    <xdr:cxnSp macro="">
      <xdr:nvCxnSpPr>
        <xdr:cNvPr id="179" name="直線コネクタ 178"/>
        <xdr:cNvCxnSpPr/>
      </xdr:nvCxnSpPr>
      <xdr:spPr>
        <a:xfrm flipV="1">
          <a:off x="2908300" y="13097635"/>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122222</xdr:rowOff>
    </xdr:from>
    <xdr:to>
      <xdr:col>4</xdr:col>
      <xdr:colOff>155575</xdr:colOff>
      <xdr:row>77</xdr:row>
      <xdr:rowOff>8351</xdr:rowOff>
    </xdr:to>
    <xdr:cxnSp macro="">
      <xdr:nvCxnSpPr>
        <xdr:cNvPr id="182" name="直線コネクタ 181"/>
        <xdr:cNvCxnSpPr/>
      </xdr:nvCxnSpPr>
      <xdr:spPr>
        <a:xfrm flipV="1">
          <a:off x="2019300" y="13152422"/>
          <a:ext cx="889000" cy="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2417</xdr:rowOff>
    </xdr:from>
    <xdr:to>
      <xdr:col>2</xdr:col>
      <xdr:colOff>638175</xdr:colOff>
      <xdr:row>77</xdr:row>
      <xdr:rowOff>8351</xdr:rowOff>
    </xdr:to>
    <xdr:cxnSp macro="">
      <xdr:nvCxnSpPr>
        <xdr:cNvPr id="185" name="直線コネクタ 184"/>
        <xdr:cNvCxnSpPr/>
      </xdr:nvCxnSpPr>
      <xdr:spPr>
        <a:xfrm>
          <a:off x="1130300" y="13204067"/>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9694</xdr:rowOff>
    </xdr:from>
    <xdr:to>
      <xdr:col>6</xdr:col>
      <xdr:colOff>561975</xdr:colOff>
      <xdr:row>76</xdr:row>
      <xdr:rowOff>111294</xdr:rowOff>
    </xdr:to>
    <xdr:sp macro="" textlink="">
      <xdr:nvSpPr>
        <xdr:cNvPr id="195" name="円/楕円 194"/>
        <xdr:cNvSpPr/>
      </xdr:nvSpPr>
      <xdr:spPr>
        <a:xfrm>
          <a:off x="4584700" y="13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32572</xdr:rowOff>
    </xdr:from>
    <xdr:ext cx="599010" cy="259045"/>
    <xdr:sp macro="" textlink="">
      <xdr:nvSpPr>
        <xdr:cNvPr id="196" name="民生費該当値テキスト"/>
        <xdr:cNvSpPr txBox="1"/>
      </xdr:nvSpPr>
      <xdr:spPr>
        <a:xfrm>
          <a:off x="4686300" y="128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192,324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16635</xdr:rowOff>
    </xdr:from>
    <xdr:to>
      <xdr:col>5</xdr:col>
      <xdr:colOff>409575</xdr:colOff>
      <xdr:row>76</xdr:row>
      <xdr:rowOff>118235</xdr:rowOff>
    </xdr:to>
    <xdr:sp macro="" textlink="">
      <xdr:nvSpPr>
        <xdr:cNvPr id="197" name="円/楕円 196"/>
        <xdr:cNvSpPr/>
      </xdr:nvSpPr>
      <xdr:spPr>
        <a:xfrm>
          <a:off x="3746500" y="13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134762</xdr:rowOff>
    </xdr:from>
    <xdr:ext cx="599010" cy="259045"/>
    <xdr:sp macro="" textlink="">
      <xdr:nvSpPr>
        <xdr:cNvPr id="198" name="テキスト ボックス 197"/>
        <xdr:cNvSpPr txBox="1"/>
      </xdr:nvSpPr>
      <xdr:spPr>
        <a:xfrm>
          <a:off x="3497794" y="128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71422</xdr:rowOff>
    </xdr:from>
    <xdr:to>
      <xdr:col>4</xdr:col>
      <xdr:colOff>206375</xdr:colOff>
      <xdr:row>77</xdr:row>
      <xdr:rowOff>1572</xdr:rowOff>
    </xdr:to>
    <xdr:sp macro="" textlink="">
      <xdr:nvSpPr>
        <xdr:cNvPr id="199" name="円/楕円 198"/>
        <xdr:cNvSpPr/>
      </xdr:nvSpPr>
      <xdr:spPr>
        <a:xfrm>
          <a:off x="2857500" y="13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18098</xdr:rowOff>
    </xdr:from>
    <xdr:ext cx="599010" cy="259045"/>
    <xdr:sp macro="" textlink="">
      <xdr:nvSpPr>
        <xdr:cNvPr id="200" name="テキスト ボックス 199"/>
        <xdr:cNvSpPr txBox="1"/>
      </xdr:nvSpPr>
      <xdr:spPr>
        <a:xfrm>
          <a:off x="2608794" y="128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129001</xdr:rowOff>
    </xdr:from>
    <xdr:to>
      <xdr:col>3</xdr:col>
      <xdr:colOff>3175</xdr:colOff>
      <xdr:row>77</xdr:row>
      <xdr:rowOff>59151</xdr:rowOff>
    </xdr:to>
    <xdr:sp macro="" textlink="">
      <xdr:nvSpPr>
        <xdr:cNvPr id="201" name="円/楕円 200"/>
        <xdr:cNvSpPr/>
      </xdr:nvSpPr>
      <xdr:spPr>
        <a:xfrm>
          <a:off x="1968500" y="131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75678</xdr:rowOff>
    </xdr:from>
    <xdr:ext cx="599010" cy="259045"/>
    <xdr:sp macro="" textlink="">
      <xdr:nvSpPr>
        <xdr:cNvPr id="202" name="テキスト ボックス 201"/>
        <xdr:cNvSpPr txBox="1"/>
      </xdr:nvSpPr>
      <xdr:spPr>
        <a:xfrm>
          <a:off x="1719794" y="129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123067</xdr:rowOff>
    </xdr:from>
    <xdr:to>
      <xdr:col>1</xdr:col>
      <xdr:colOff>485775</xdr:colOff>
      <xdr:row>77</xdr:row>
      <xdr:rowOff>53217</xdr:rowOff>
    </xdr:to>
    <xdr:sp macro="" textlink="">
      <xdr:nvSpPr>
        <xdr:cNvPr id="203" name="円/楕円 202"/>
        <xdr:cNvSpPr/>
      </xdr:nvSpPr>
      <xdr:spPr>
        <a:xfrm>
          <a:off x="1079500" y="131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69744</xdr:rowOff>
    </xdr:from>
    <xdr:ext cx="599010" cy="259045"/>
    <xdr:sp macro="" textlink="">
      <xdr:nvSpPr>
        <xdr:cNvPr id="204" name="テキスト ボックス 203"/>
        <xdr:cNvSpPr txBox="1"/>
      </xdr:nvSpPr>
      <xdr:spPr>
        <a:xfrm>
          <a:off x="830794" y="129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90208</xdr:rowOff>
    </xdr:from>
    <xdr:to>
      <xdr:col>6</xdr:col>
      <xdr:colOff>511175</xdr:colOff>
      <xdr:row>97</xdr:row>
      <xdr:rowOff>106857</xdr:rowOff>
    </xdr:to>
    <xdr:cxnSp macro="">
      <xdr:nvCxnSpPr>
        <xdr:cNvPr id="233" name="直線コネクタ 232"/>
        <xdr:cNvCxnSpPr/>
      </xdr:nvCxnSpPr>
      <xdr:spPr>
        <a:xfrm>
          <a:off x="3797300" y="16720858"/>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11068</xdr:rowOff>
    </xdr:from>
    <xdr:to>
      <xdr:col>5</xdr:col>
      <xdr:colOff>358775</xdr:colOff>
      <xdr:row>97</xdr:row>
      <xdr:rowOff>90208</xdr:rowOff>
    </xdr:to>
    <xdr:cxnSp macro="">
      <xdr:nvCxnSpPr>
        <xdr:cNvPr id="236" name="直線コネクタ 235"/>
        <xdr:cNvCxnSpPr/>
      </xdr:nvCxnSpPr>
      <xdr:spPr>
        <a:xfrm>
          <a:off x="2908300" y="16641718"/>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11068</xdr:rowOff>
    </xdr:from>
    <xdr:to>
      <xdr:col>4</xdr:col>
      <xdr:colOff>155575</xdr:colOff>
      <xdr:row>97</xdr:row>
      <xdr:rowOff>79280</xdr:rowOff>
    </xdr:to>
    <xdr:cxnSp macro="">
      <xdr:nvCxnSpPr>
        <xdr:cNvPr id="239" name="直線コネクタ 238"/>
        <xdr:cNvCxnSpPr/>
      </xdr:nvCxnSpPr>
      <xdr:spPr>
        <a:xfrm flipV="1">
          <a:off x="2019300" y="16641718"/>
          <a:ext cx="889000" cy="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79280</xdr:rowOff>
    </xdr:from>
    <xdr:to>
      <xdr:col>2</xdr:col>
      <xdr:colOff>638175</xdr:colOff>
      <xdr:row>97</xdr:row>
      <xdr:rowOff>93904</xdr:rowOff>
    </xdr:to>
    <xdr:cxnSp macro="">
      <xdr:nvCxnSpPr>
        <xdr:cNvPr id="242" name="直線コネクタ 241"/>
        <xdr:cNvCxnSpPr/>
      </xdr:nvCxnSpPr>
      <xdr:spPr>
        <a:xfrm flipV="1">
          <a:off x="1130300" y="16709930"/>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56057</xdr:rowOff>
    </xdr:from>
    <xdr:to>
      <xdr:col>6</xdr:col>
      <xdr:colOff>561975</xdr:colOff>
      <xdr:row>97</xdr:row>
      <xdr:rowOff>157657</xdr:rowOff>
    </xdr:to>
    <xdr:sp macro="" textlink="">
      <xdr:nvSpPr>
        <xdr:cNvPr id="252" name="円/楕円 251"/>
        <xdr:cNvSpPr/>
      </xdr:nvSpPr>
      <xdr:spPr>
        <a:xfrm>
          <a:off x="45847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142434</xdr:rowOff>
    </xdr:from>
    <xdr:ext cx="534377" cy="259045"/>
    <xdr:sp macro="" textlink="">
      <xdr:nvSpPr>
        <xdr:cNvPr id="253" name="衛生費該当値テキスト"/>
        <xdr:cNvSpPr txBox="1"/>
      </xdr:nvSpPr>
      <xdr:spPr>
        <a:xfrm>
          <a:off x="4686300" y="1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39408</xdr:rowOff>
    </xdr:from>
    <xdr:to>
      <xdr:col>5</xdr:col>
      <xdr:colOff>409575</xdr:colOff>
      <xdr:row>97</xdr:row>
      <xdr:rowOff>141008</xdr:rowOff>
    </xdr:to>
    <xdr:sp macro="" textlink="">
      <xdr:nvSpPr>
        <xdr:cNvPr id="254" name="円/楕円 253"/>
        <xdr:cNvSpPr/>
      </xdr:nvSpPr>
      <xdr:spPr>
        <a:xfrm>
          <a:off x="3746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132135</xdr:rowOff>
    </xdr:from>
    <xdr:ext cx="534377" cy="259045"/>
    <xdr:sp macro="" textlink="">
      <xdr:nvSpPr>
        <xdr:cNvPr id="255" name="テキスト ボックス 254"/>
        <xdr:cNvSpPr txBox="1"/>
      </xdr:nvSpPr>
      <xdr:spPr>
        <a:xfrm>
          <a:off x="3530111"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131718</xdr:rowOff>
    </xdr:from>
    <xdr:to>
      <xdr:col>4</xdr:col>
      <xdr:colOff>206375</xdr:colOff>
      <xdr:row>97</xdr:row>
      <xdr:rowOff>61868</xdr:rowOff>
    </xdr:to>
    <xdr:sp macro="" textlink="">
      <xdr:nvSpPr>
        <xdr:cNvPr id="256" name="円/楕円 255"/>
        <xdr:cNvSpPr/>
      </xdr:nvSpPr>
      <xdr:spPr>
        <a:xfrm>
          <a:off x="2857500" y="165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52995</xdr:rowOff>
    </xdr:from>
    <xdr:ext cx="534377" cy="259045"/>
    <xdr:sp macro="" textlink="">
      <xdr:nvSpPr>
        <xdr:cNvPr id="257" name="テキスト ボックス 256"/>
        <xdr:cNvSpPr txBox="1"/>
      </xdr:nvSpPr>
      <xdr:spPr>
        <a:xfrm>
          <a:off x="2641111" y="166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28480</xdr:rowOff>
    </xdr:from>
    <xdr:to>
      <xdr:col>3</xdr:col>
      <xdr:colOff>3175</xdr:colOff>
      <xdr:row>97</xdr:row>
      <xdr:rowOff>130080</xdr:rowOff>
    </xdr:to>
    <xdr:sp macro="" textlink="">
      <xdr:nvSpPr>
        <xdr:cNvPr id="258" name="円/楕円 257"/>
        <xdr:cNvSpPr/>
      </xdr:nvSpPr>
      <xdr:spPr>
        <a:xfrm>
          <a:off x="1968500" y="166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121207</xdr:rowOff>
    </xdr:from>
    <xdr:ext cx="534377" cy="259045"/>
    <xdr:sp macro="" textlink="">
      <xdr:nvSpPr>
        <xdr:cNvPr id="259" name="テキスト ボックス 258"/>
        <xdr:cNvSpPr txBox="1"/>
      </xdr:nvSpPr>
      <xdr:spPr>
        <a:xfrm>
          <a:off x="1752111" y="167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43104</xdr:rowOff>
    </xdr:from>
    <xdr:to>
      <xdr:col>1</xdr:col>
      <xdr:colOff>485775</xdr:colOff>
      <xdr:row>97</xdr:row>
      <xdr:rowOff>144704</xdr:rowOff>
    </xdr:to>
    <xdr:sp macro="" textlink="">
      <xdr:nvSpPr>
        <xdr:cNvPr id="260" name="円/楕円 259"/>
        <xdr:cNvSpPr/>
      </xdr:nvSpPr>
      <xdr:spPr>
        <a:xfrm>
          <a:off x="1079500" y="166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135831</xdr:rowOff>
    </xdr:from>
    <xdr:ext cx="534377" cy="259045"/>
    <xdr:sp macro="" textlink="">
      <xdr:nvSpPr>
        <xdr:cNvPr id="261" name="テキスト ボックス 260"/>
        <xdr:cNvSpPr txBox="1"/>
      </xdr:nvSpPr>
      <xdr:spPr>
        <a:xfrm>
          <a:off x="863111" y="167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100838</xdr:rowOff>
    </xdr:from>
    <xdr:to>
      <xdr:col>11</xdr:col>
      <xdr:colOff>307975</xdr:colOff>
      <xdr:row>39</xdr:row>
      <xdr:rowOff>44450</xdr:rowOff>
    </xdr:to>
    <xdr:cxnSp macro="">
      <xdr:nvCxnSpPr>
        <xdr:cNvPr id="299" name="直線コネクタ 298"/>
        <xdr:cNvCxnSpPr/>
      </xdr:nvCxnSpPr>
      <xdr:spPr>
        <a:xfrm>
          <a:off x="6972300" y="6615938"/>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50038</xdr:rowOff>
    </xdr:from>
    <xdr:to>
      <xdr:col>10</xdr:col>
      <xdr:colOff>155575</xdr:colOff>
      <xdr:row>38</xdr:row>
      <xdr:rowOff>151638</xdr:rowOff>
    </xdr:to>
    <xdr:sp macro="" textlink="">
      <xdr:nvSpPr>
        <xdr:cNvPr id="317" name="円/楕円 316"/>
        <xdr:cNvSpPr/>
      </xdr:nvSpPr>
      <xdr:spPr>
        <a:xfrm>
          <a:off x="6921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142765</xdr:rowOff>
    </xdr:from>
    <xdr:ext cx="378565" cy="259045"/>
    <xdr:sp macro="" textlink="">
      <xdr:nvSpPr>
        <xdr:cNvPr id="318" name="テキスト ボックス 317"/>
        <xdr:cNvSpPr txBox="1"/>
      </xdr:nvSpPr>
      <xdr:spPr>
        <a:xfrm>
          <a:off x="6783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42763</xdr:rowOff>
    </xdr:from>
    <xdr:to>
      <xdr:col>15</xdr:col>
      <xdr:colOff>180975</xdr:colOff>
      <xdr:row>58</xdr:row>
      <xdr:rowOff>49666</xdr:rowOff>
    </xdr:to>
    <xdr:cxnSp macro="">
      <xdr:nvCxnSpPr>
        <xdr:cNvPr id="345" name="直線コネクタ 344"/>
        <xdr:cNvCxnSpPr/>
      </xdr:nvCxnSpPr>
      <xdr:spPr>
        <a:xfrm flipV="1">
          <a:off x="9639300" y="9986863"/>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49666</xdr:rowOff>
    </xdr:from>
    <xdr:to>
      <xdr:col>14</xdr:col>
      <xdr:colOff>28575</xdr:colOff>
      <xdr:row>58</xdr:row>
      <xdr:rowOff>50971</xdr:rowOff>
    </xdr:to>
    <xdr:cxnSp macro="">
      <xdr:nvCxnSpPr>
        <xdr:cNvPr id="348" name="直線コネクタ 347"/>
        <xdr:cNvCxnSpPr/>
      </xdr:nvCxnSpPr>
      <xdr:spPr>
        <a:xfrm flipV="1">
          <a:off x="8750300" y="9993766"/>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41898</xdr:rowOff>
    </xdr:from>
    <xdr:to>
      <xdr:col>12</xdr:col>
      <xdr:colOff>511175</xdr:colOff>
      <xdr:row>58</xdr:row>
      <xdr:rowOff>50971</xdr:rowOff>
    </xdr:to>
    <xdr:cxnSp macro="">
      <xdr:nvCxnSpPr>
        <xdr:cNvPr id="351" name="直線コネクタ 350"/>
        <xdr:cNvCxnSpPr/>
      </xdr:nvCxnSpPr>
      <xdr:spPr>
        <a:xfrm>
          <a:off x="7861300" y="9985998"/>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41898</xdr:rowOff>
    </xdr:from>
    <xdr:to>
      <xdr:col>11</xdr:col>
      <xdr:colOff>307975</xdr:colOff>
      <xdr:row>58</xdr:row>
      <xdr:rowOff>45083</xdr:rowOff>
    </xdr:to>
    <xdr:cxnSp macro="">
      <xdr:nvCxnSpPr>
        <xdr:cNvPr id="354" name="直線コネクタ 353"/>
        <xdr:cNvCxnSpPr/>
      </xdr:nvCxnSpPr>
      <xdr:spPr>
        <a:xfrm flipV="1">
          <a:off x="6972300" y="998599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163413</xdr:rowOff>
    </xdr:from>
    <xdr:to>
      <xdr:col>15</xdr:col>
      <xdr:colOff>231775</xdr:colOff>
      <xdr:row>58</xdr:row>
      <xdr:rowOff>93563</xdr:rowOff>
    </xdr:to>
    <xdr:sp macro="" textlink="">
      <xdr:nvSpPr>
        <xdr:cNvPr id="364" name="円/楕円 363"/>
        <xdr:cNvSpPr/>
      </xdr:nvSpPr>
      <xdr:spPr>
        <a:xfrm>
          <a:off x="10426700" y="9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78340</xdr:rowOff>
    </xdr:from>
    <xdr:ext cx="534377" cy="259045"/>
    <xdr:sp macro="" textlink="">
      <xdr:nvSpPr>
        <xdr:cNvPr id="365" name="農林水産業費該当値テキスト"/>
        <xdr:cNvSpPr txBox="1"/>
      </xdr:nvSpPr>
      <xdr:spPr>
        <a:xfrm>
          <a:off x="10528300" y="98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170316</xdr:rowOff>
    </xdr:from>
    <xdr:to>
      <xdr:col>14</xdr:col>
      <xdr:colOff>79375</xdr:colOff>
      <xdr:row>58</xdr:row>
      <xdr:rowOff>100466</xdr:rowOff>
    </xdr:to>
    <xdr:sp macro="" textlink="">
      <xdr:nvSpPr>
        <xdr:cNvPr id="366" name="円/楕円 365"/>
        <xdr:cNvSpPr/>
      </xdr:nvSpPr>
      <xdr:spPr>
        <a:xfrm>
          <a:off x="9588500" y="99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91593</xdr:rowOff>
    </xdr:from>
    <xdr:ext cx="534377" cy="259045"/>
    <xdr:sp macro="" textlink="">
      <xdr:nvSpPr>
        <xdr:cNvPr id="367" name="テキスト ボックス 366"/>
        <xdr:cNvSpPr txBox="1"/>
      </xdr:nvSpPr>
      <xdr:spPr>
        <a:xfrm>
          <a:off x="9372111" y="100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171</xdr:rowOff>
    </xdr:from>
    <xdr:to>
      <xdr:col>12</xdr:col>
      <xdr:colOff>561975</xdr:colOff>
      <xdr:row>58</xdr:row>
      <xdr:rowOff>101771</xdr:rowOff>
    </xdr:to>
    <xdr:sp macro="" textlink="">
      <xdr:nvSpPr>
        <xdr:cNvPr id="368" name="円/楕円 367"/>
        <xdr:cNvSpPr/>
      </xdr:nvSpPr>
      <xdr:spPr>
        <a:xfrm>
          <a:off x="8699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92898</xdr:rowOff>
    </xdr:from>
    <xdr:ext cx="534377" cy="259045"/>
    <xdr:sp macro="" textlink="">
      <xdr:nvSpPr>
        <xdr:cNvPr id="369" name="テキスト ボックス 368"/>
        <xdr:cNvSpPr txBox="1"/>
      </xdr:nvSpPr>
      <xdr:spPr>
        <a:xfrm>
          <a:off x="8483111" y="10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162548</xdr:rowOff>
    </xdr:from>
    <xdr:to>
      <xdr:col>11</xdr:col>
      <xdr:colOff>358775</xdr:colOff>
      <xdr:row>58</xdr:row>
      <xdr:rowOff>92698</xdr:rowOff>
    </xdr:to>
    <xdr:sp macro="" textlink="">
      <xdr:nvSpPr>
        <xdr:cNvPr id="370" name="円/楕円 369"/>
        <xdr:cNvSpPr/>
      </xdr:nvSpPr>
      <xdr:spPr>
        <a:xfrm>
          <a:off x="7810500" y="99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83825</xdr:rowOff>
    </xdr:from>
    <xdr:ext cx="534377" cy="259045"/>
    <xdr:sp macro="" textlink="">
      <xdr:nvSpPr>
        <xdr:cNvPr id="371" name="テキスト ボックス 370"/>
        <xdr:cNvSpPr txBox="1"/>
      </xdr:nvSpPr>
      <xdr:spPr>
        <a:xfrm>
          <a:off x="7594111" y="100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165733</xdr:rowOff>
    </xdr:from>
    <xdr:to>
      <xdr:col>10</xdr:col>
      <xdr:colOff>155575</xdr:colOff>
      <xdr:row>58</xdr:row>
      <xdr:rowOff>95883</xdr:rowOff>
    </xdr:to>
    <xdr:sp macro="" textlink="">
      <xdr:nvSpPr>
        <xdr:cNvPr id="372" name="円/楕円 371"/>
        <xdr:cNvSpPr/>
      </xdr:nvSpPr>
      <xdr:spPr>
        <a:xfrm>
          <a:off x="6921500" y="9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87010</xdr:rowOff>
    </xdr:from>
    <xdr:ext cx="534377" cy="259045"/>
    <xdr:sp macro="" textlink="">
      <xdr:nvSpPr>
        <xdr:cNvPr id="373" name="テキスト ボックス 372"/>
        <xdr:cNvSpPr txBox="1"/>
      </xdr:nvSpPr>
      <xdr:spPr>
        <a:xfrm>
          <a:off x="6705111" y="100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141483</xdr:rowOff>
    </xdr:from>
    <xdr:to>
      <xdr:col>15</xdr:col>
      <xdr:colOff>180975</xdr:colOff>
      <xdr:row>78</xdr:row>
      <xdr:rowOff>27129</xdr:rowOff>
    </xdr:to>
    <xdr:cxnSp macro="">
      <xdr:nvCxnSpPr>
        <xdr:cNvPr id="400" name="直線コネクタ 399"/>
        <xdr:cNvCxnSpPr/>
      </xdr:nvCxnSpPr>
      <xdr:spPr>
        <a:xfrm>
          <a:off x="9639300" y="13343133"/>
          <a:ext cx="8382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141483</xdr:rowOff>
    </xdr:from>
    <xdr:to>
      <xdr:col>14</xdr:col>
      <xdr:colOff>28575</xdr:colOff>
      <xdr:row>78</xdr:row>
      <xdr:rowOff>43405</xdr:rowOff>
    </xdr:to>
    <xdr:cxnSp macro="">
      <xdr:nvCxnSpPr>
        <xdr:cNvPr id="403" name="直線コネクタ 402"/>
        <xdr:cNvCxnSpPr/>
      </xdr:nvCxnSpPr>
      <xdr:spPr>
        <a:xfrm flipV="1">
          <a:off x="8750300" y="13343133"/>
          <a:ext cx="889000" cy="7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43405</xdr:rowOff>
    </xdr:from>
    <xdr:to>
      <xdr:col>12</xdr:col>
      <xdr:colOff>511175</xdr:colOff>
      <xdr:row>78</xdr:row>
      <xdr:rowOff>62881</xdr:rowOff>
    </xdr:to>
    <xdr:cxnSp macro="">
      <xdr:nvCxnSpPr>
        <xdr:cNvPr id="406" name="直線コネクタ 405"/>
        <xdr:cNvCxnSpPr/>
      </xdr:nvCxnSpPr>
      <xdr:spPr>
        <a:xfrm flipV="1">
          <a:off x="7861300" y="1341650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49082</xdr:rowOff>
    </xdr:from>
    <xdr:to>
      <xdr:col>11</xdr:col>
      <xdr:colOff>307975</xdr:colOff>
      <xdr:row>78</xdr:row>
      <xdr:rowOff>62881</xdr:rowOff>
    </xdr:to>
    <xdr:cxnSp macro="">
      <xdr:nvCxnSpPr>
        <xdr:cNvPr id="409" name="直線コネクタ 408"/>
        <xdr:cNvCxnSpPr/>
      </xdr:nvCxnSpPr>
      <xdr:spPr>
        <a:xfrm>
          <a:off x="6972300" y="13422182"/>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147779</xdr:rowOff>
    </xdr:from>
    <xdr:to>
      <xdr:col>15</xdr:col>
      <xdr:colOff>231775</xdr:colOff>
      <xdr:row>78</xdr:row>
      <xdr:rowOff>77929</xdr:rowOff>
    </xdr:to>
    <xdr:sp macro="" textlink="">
      <xdr:nvSpPr>
        <xdr:cNvPr id="419" name="円/楕円 418"/>
        <xdr:cNvSpPr/>
      </xdr:nvSpPr>
      <xdr:spPr>
        <a:xfrm>
          <a:off x="10426700" y="133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62706</xdr:rowOff>
    </xdr:from>
    <xdr:ext cx="534377" cy="259045"/>
    <xdr:sp macro="" textlink="">
      <xdr:nvSpPr>
        <xdr:cNvPr id="420" name="商工費該当値テキスト"/>
        <xdr:cNvSpPr txBox="1"/>
      </xdr:nvSpPr>
      <xdr:spPr>
        <a:xfrm>
          <a:off x="10528300" y="1326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90683</xdr:rowOff>
    </xdr:from>
    <xdr:to>
      <xdr:col>14</xdr:col>
      <xdr:colOff>79375</xdr:colOff>
      <xdr:row>78</xdr:row>
      <xdr:rowOff>20833</xdr:rowOff>
    </xdr:to>
    <xdr:sp macro="" textlink="">
      <xdr:nvSpPr>
        <xdr:cNvPr id="421" name="円/楕円 420"/>
        <xdr:cNvSpPr/>
      </xdr:nvSpPr>
      <xdr:spPr>
        <a:xfrm>
          <a:off x="9588500" y="132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11960</xdr:rowOff>
    </xdr:from>
    <xdr:ext cx="534377" cy="259045"/>
    <xdr:sp macro="" textlink="">
      <xdr:nvSpPr>
        <xdr:cNvPr id="422" name="テキスト ボックス 421"/>
        <xdr:cNvSpPr txBox="1"/>
      </xdr:nvSpPr>
      <xdr:spPr>
        <a:xfrm>
          <a:off x="9372111" y="133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164055</xdr:rowOff>
    </xdr:from>
    <xdr:to>
      <xdr:col>12</xdr:col>
      <xdr:colOff>561975</xdr:colOff>
      <xdr:row>78</xdr:row>
      <xdr:rowOff>94205</xdr:rowOff>
    </xdr:to>
    <xdr:sp macro="" textlink="">
      <xdr:nvSpPr>
        <xdr:cNvPr id="423" name="円/楕円 422"/>
        <xdr:cNvSpPr/>
      </xdr:nvSpPr>
      <xdr:spPr>
        <a:xfrm>
          <a:off x="8699500" y="133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85332</xdr:rowOff>
    </xdr:from>
    <xdr:ext cx="534377" cy="259045"/>
    <xdr:sp macro="" textlink="">
      <xdr:nvSpPr>
        <xdr:cNvPr id="424" name="テキスト ボックス 423"/>
        <xdr:cNvSpPr txBox="1"/>
      </xdr:nvSpPr>
      <xdr:spPr>
        <a:xfrm>
          <a:off x="8483111" y="134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12081</xdr:rowOff>
    </xdr:from>
    <xdr:to>
      <xdr:col>11</xdr:col>
      <xdr:colOff>358775</xdr:colOff>
      <xdr:row>78</xdr:row>
      <xdr:rowOff>113681</xdr:rowOff>
    </xdr:to>
    <xdr:sp macro="" textlink="">
      <xdr:nvSpPr>
        <xdr:cNvPr id="425" name="円/楕円 424"/>
        <xdr:cNvSpPr/>
      </xdr:nvSpPr>
      <xdr:spPr>
        <a:xfrm>
          <a:off x="78105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104808</xdr:rowOff>
    </xdr:from>
    <xdr:ext cx="469744" cy="259045"/>
    <xdr:sp macro="" textlink="">
      <xdr:nvSpPr>
        <xdr:cNvPr id="426" name="テキスト ボックス 425"/>
        <xdr:cNvSpPr txBox="1"/>
      </xdr:nvSpPr>
      <xdr:spPr>
        <a:xfrm>
          <a:off x="7626427" y="1347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169732</xdr:rowOff>
    </xdr:from>
    <xdr:to>
      <xdr:col>10</xdr:col>
      <xdr:colOff>155575</xdr:colOff>
      <xdr:row>78</xdr:row>
      <xdr:rowOff>99882</xdr:rowOff>
    </xdr:to>
    <xdr:sp macro="" textlink="">
      <xdr:nvSpPr>
        <xdr:cNvPr id="427" name="円/楕円 426"/>
        <xdr:cNvSpPr/>
      </xdr:nvSpPr>
      <xdr:spPr>
        <a:xfrm>
          <a:off x="6921500" y="133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91009</xdr:rowOff>
    </xdr:from>
    <xdr:ext cx="469744" cy="259045"/>
    <xdr:sp macro="" textlink="">
      <xdr:nvSpPr>
        <xdr:cNvPr id="428" name="テキスト ボックス 427"/>
        <xdr:cNvSpPr txBox="1"/>
      </xdr:nvSpPr>
      <xdr:spPr>
        <a:xfrm>
          <a:off x="6737427" y="1346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124847</xdr:rowOff>
    </xdr:from>
    <xdr:to>
      <xdr:col>15</xdr:col>
      <xdr:colOff>180975</xdr:colOff>
      <xdr:row>96</xdr:row>
      <xdr:rowOff>144546</xdr:rowOff>
    </xdr:to>
    <xdr:cxnSp macro="">
      <xdr:nvCxnSpPr>
        <xdr:cNvPr id="453" name="直線コネクタ 452"/>
        <xdr:cNvCxnSpPr/>
      </xdr:nvCxnSpPr>
      <xdr:spPr>
        <a:xfrm flipV="1">
          <a:off x="9639300" y="16412597"/>
          <a:ext cx="838200" cy="19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115863</xdr:rowOff>
    </xdr:from>
    <xdr:to>
      <xdr:col>14</xdr:col>
      <xdr:colOff>28575</xdr:colOff>
      <xdr:row>96</xdr:row>
      <xdr:rowOff>144546</xdr:rowOff>
    </xdr:to>
    <xdr:cxnSp macro="">
      <xdr:nvCxnSpPr>
        <xdr:cNvPr id="456" name="直線コネクタ 455"/>
        <xdr:cNvCxnSpPr/>
      </xdr:nvCxnSpPr>
      <xdr:spPr>
        <a:xfrm>
          <a:off x="8750300" y="16575063"/>
          <a:ext cx="8890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115863</xdr:rowOff>
    </xdr:from>
    <xdr:to>
      <xdr:col>12</xdr:col>
      <xdr:colOff>511175</xdr:colOff>
      <xdr:row>96</xdr:row>
      <xdr:rowOff>120966</xdr:rowOff>
    </xdr:to>
    <xdr:cxnSp macro="">
      <xdr:nvCxnSpPr>
        <xdr:cNvPr id="459" name="直線コネクタ 458"/>
        <xdr:cNvCxnSpPr/>
      </xdr:nvCxnSpPr>
      <xdr:spPr>
        <a:xfrm flipV="1">
          <a:off x="7861300" y="16575063"/>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120966</xdr:rowOff>
    </xdr:from>
    <xdr:to>
      <xdr:col>11</xdr:col>
      <xdr:colOff>307975</xdr:colOff>
      <xdr:row>97</xdr:row>
      <xdr:rowOff>33961</xdr:rowOff>
    </xdr:to>
    <xdr:cxnSp macro="">
      <xdr:nvCxnSpPr>
        <xdr:cNvPr id="462" name="直線コネクタ 461"/>
        <xdr:cNvCxnSpPr/>
      </xdr:nvCxnSpPr>
      <xdr:spPr>
        <a:xfrm flipV="1">
          <a:off x="6972300" y="16580166"/>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74047</xdr:rowOff>
    </xdr:from>
    <xdr:to>
      <xdr:col>15</xdr:col>
      <xdr:colOff>231775</xdr:colOff>
      <xdr:row>96</xdr:row>
      <xdr:rowOff>4197</xdr:rowOff>
    </xdr:to>
    <xdr:sp macro="" textlink="">
      <xdr:nvSpPr>
        <xdr:cNvPr id="472" name="円/楕円 471"/>
        <xdr:cNvSpPr/>
      </xdr:nvSpPr>
      <xdr:spPr>
        <a:xfrm>
          <a:off x="10426700" y="16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52474</xdr:rowOff>
    </xdr:from>
    <xdr:ext cx="534377" cy="259045"/>
    <xdr:sp macro="" textlink="">
      <xdr:nvSpPr>
        <xdr:cNvPr id="473" name="土木費該当値テキスト"/>
        <xdr:cNvSpPr txBox="1"/>
      </xdr:nvSpPr>
      <xdr:spPr>
        <a:xfrm>
          <a:off x="10528300" y="163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93746</xdr:rowOff>
    </xdr:from>
    <xdr:to>
      <xdr:col>14</xdr:col>
      <xdr:colOff>79375</xdr:colOff>
      <xdr:row>97</xdr:row>
      <xdr:rowOff>23896</xdr:rowOff>
    </xdr:to>
    <xdr:sp macro="" textlink="">
      <xdr:nvSpPr>
        <xdr:cNvPr id="474" name="円/楕円 473"/>
        <xdr:cNvSpPr/>
      </xdr:nvSpPr>
      <xdr:spPr>
        <a:xfrm>
          <a:off x="95885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15023</xdr:rowOff>
    </xdr:from>
    <xdr:ext cx="534377" cy="259045"/>
    <xdr:sp macro="" textlink="">
      <xdr:nvSpPr>
        <xdr:cNvPr id="475" name="テキスト ボックス 474"/>
        <xdr:cNvSpPr txBox="1"/>
      </xdr:nvSpPr>
      <xdr:spPr>
        <a:xfrm>
          <a:off x="9372111"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65063</xdr:rowOff>
    </xdr:from>
    <xdr:to>
      <xdr:col>12</xdr:col>
      <xdr:colOff>561975</xdr:colOff>
      <xdr:row>96</xdr:row>
      <xdr:rowOff>166663</xdr:rowOff>
    </xdr:to>
    <xdr:sp macro="" textlink="">
      <xdr:nvSpPr>
        <xdr:cNvPr id="476" name="円/楕円 475"/>
        <xdr:cNvSpPr/>
      </xdr:nvSpPr>
      <xdr:spPr>
        <a:xfrm>
          <a:off x="8699500" y="16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157790</xdr:rowOff>
    </xdr:from>
    <xdr:ext cx="534377" cy="259045"/>
    <xdr:sp macro="" textlink="">
      <xdr:nvSpPr>
        <xdr:cNvPr id="477" name="テキスト ボックス 476"/>
        <xdr:cNvSpPr txBox="1"/>
      </xdr:nvSpPr>
      <xdr:spPr>
        <a:xfrm>
          <a:off x="8483111" y="166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70166</xdr:rowOff>
    </xdr:from>
    <xdr:to>
      <xdr:col>11</xdr:col>
      <xdr:colOff>358775</xdr:colOff>
      <xdr:row>97</xdr:row>
      <xdr:rowOff>316</xdr:rowOff>
    </xdr:to>
    <xdr:sp macro="" textlink="">
      <xdr:nvSpPr>
        <xdr:cNvPr id="478" name="円/楕円 477"/>
        <xdr:cNvSpPr/>
      </xdr:nvSpPr>
      <xdr:spPr>
        <a:xfrm>
          <a:off x="7810500" y="165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162893</xdr:rowOff>
    </xdr:from>
    <xdr:ext cx="534377" cy="259045"/>
    <xdr:sp macro="" textlink="">
      <xdr:nvSpPr>
        <xdr:cNvPr id="479" name="テキスト ボックス 478"/>
        <xdr:cNvSpPr txBox="1"/>
      </xdr:nvSpPr>
      <xdr:spPr>
        <a:xfrm>
          <a:off x="7594111" y="166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154611</xdr:rowOff>
    </xdr:from>
    <xdr:to>
      <xdr:col>10</xdr:col>
      <xdr:colOff>155575</xdr:colOff>
      <xdr:row>97</xdr:row>
      <xdr:rowOff>84761</xdr:rowOff>
    </xdr:to>
    <xdr:sp macro="" textlink="">
      <xdr:nvSpPr>
        <xdr:cNvPr id="480" name="円/楕円 479"/>
        <xdr:cNvSpPr/>
      </xdr:nvSpPr>
      <xdr:spPr>
        <a:xfrm>
          <a:off x="6921500" y="166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75888</xdr:rowOff>
    </xdr:from>
    <xdr:ext cx="534377" cy="259045"/>
    <xdr:sp macro="" textlink="">
      <xdr:nvSpPr>
        <xdr:cNvPr id="481" name="テキスト ボックス 480"/>
        <xdr:cNvSpPr txBox="1"/>
      </xdr:nvSpPr>
      <xdr:spPr>
        <a:xfrm>
          <a:off x="6705111" y="16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135318</xdr:rowOff>
    </xdr:from>
    <xdr:to>
      <xdr:col>23</xdr:col>
      <xdr:colOff>517525</xdr:colOff>
      <xdr:row>37</xdr:row>
      <xdr:rowOff>148177</xdr:rowOff>
    </xdr:to>
    <xdr:cxnSp macro="">
      <xdr:nvCxnSpPr>
        <xdr:cNvPr id="514" name="直線コネクタ 513"/>
        <xdr:cNvCxnSpPr/>
      </xdr:nvCxnSpPr>
      <xdr:spPr>
        <a:xfrm>
          <a:off x="15481300" y="6478968"/>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66643</xdr:rowOff>
    </xdr:from>
    <xdr:to>
      <xdr:col>22</xdr:col>
      <xdr:colOff>365125</xdr:colOff>
      <xdr:row>37</xdr:row>
      <xdr:rowOff>135318</xdr:rowOff>
    </xdr:to>
    <xdr:cxnSp macro="">
      <xdr:nvCxnSpPr>
        <xdr:cNvPr id="517" name="直線コネクタ 516"/>
        <xdr:cNvCxnSpPr/>
      </xdr:nvCxnSpPr>
      <xdr:spPr>
        <a:xfrm>
          <a:off x="14592300" y="6067393"/>
          <a:ext cx="889000" cy="4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138433</xdr:rowOff>
    </xdr:from>
    <xdr:to>
      <xdr:col>21</xdr:col>
      <xdr:colOff>161925</xdr:colOff>
      <xdr:row>35</xdr:row>
      <xdr:rowOff>66643</xdr:rowOff>
    </xdr:to>
    <xdr:cxnSp macro="">
      <xdr:nvCxnSpPr>
        <xdr:cNvPr id="520" name="直線コネクタ 519"/>
        <xdr:cNvCxnSpPr/>
      </xdr:nvCxnSpPr>
      <xdr:spPr>
        <a:xfrm>
          <a:off x="13703300" y="5967733"/>
          <a:ext cx="889000" cy="9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138433</xdr:rowOff>
    </xdr:from>
    <xdr:to>
      <xdr:col>19</xdr:col>
      <xdr:colOff>644525</xdr:colOff>
      <xdr:row>38</xdr:row>
      <xdr:rowOff>13465</xdr:rowOff>
    </xdr:to>
    <xdr:cxnSp macro="">
      <xdr:nvCxnSpPr>
        <xdr:cNvPr id="523" name="直線コネクタ 522"/>
        <xdr:cNvCxnSpPr/>
      </xdr:nvCxnSpPr>
      <xdr:spPr>
        <a:xfrm flipV="1">
          <a:off x="12814300" y="5967733"/>
          <a:ext cx="889000" cy="5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97377</xdr:rowOff>
    </xdr:from>
    <xdr:to>
      <xdr:col>23</xdr:col>
      <xdr:colOff>568325</xdr:colOff>
      <xdr:row>38</xdr:row>
      <xdr:rowOff>27527</xdr:rowOff>
    </xdr:to>
    <xdr:sp macro="" textlink="">
      <xdr:nvSpPr>
        <xdr:cNvPr id="533" name="円/楕円 532"/>
        <xdr:cNvSpPr/>
      </xdr:nvSpPr>
      <xdr:spPr>
        <a:xfrm>
          <a:off x="16268700" y="64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75804</xdr:rowOff>
    </xdr:from>
    <xdr:ext cx="534377" cy="259045"/>
    <xdr:sp macro="" textlink="">
      <xdr:nvSpPr>
        <xdr:cNvPr id="534" name="消防費該当値テキスト"/>
        <xdr:cNvSpPr txBox="1"/>
      </xdr:nvSpPr>
      <xdr:spPr>
        <a:xfrm>
          <a:off x="16370300" y="64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84518</xdr:rowOff>
    </xdr:from>
    <xdr:to>
      <xdr:col>22</xdr:col>
      <xdr:colOff>415925</xdr:colOff>
      <xdr:row>38</xdr:row>
      <xdr:rowOff>14669</xdr:rowOff>
    </xdr:to>
    <xdr:sp macro="" textlink="">
      <xdr:nvSpPr>
        <xdr:cNvPr id="535" name="円/楕円 534"/>
        <xdr:cNvSpPr/>
      </xdr:nvSpPr>
      <xdr:spPr>
        <a:xfrm>
          <a:off x="154305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5796</xdr:rowOff>
    </xdr:from>
    <xdr:ext cx="534377" cy="259045"/>
    <xdr:sp macro="" textlink="">
      <xdr:nvSpPr>
        <xdr:cNvPr id="536" name="テキスト ボックス 535"/>
        <xdr:cNvSpPr txBox="1"/>
      </xdr:nvSpPr>
      <xdr:spPr>
        <a:xfrm>
          <a:off x="15214111" y="65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15843</xdr:rowOff>
    </xdr:from>
    <xdr:to>
      <xdr:col>21</xdr:col>
      <xdr:colOff>212725</xdr:colOff>
      <xdr:row>35</xdr:row>
      <xdr:rowOff>117443</xdr:rowOff>
    </xdr:to>
    <xdr:sp macro="" textlink="">
      <xdr:nvSpPr>
        <xdr:cNvPr id="537" name="円/楕円 536"/>
        <xdr:cNvSpPr/>
      </xdr:nvSpPr>
      <xdr:spPr>
        <a:xfrm>
          <a:off x="14541500" y="60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133970</xdr:rowOff>
    </xdr:from>
    <xdr:ext cx="534377" cy="259045"/>
    <xdr:sp macro="" textlink="">
      <xdr:nvSpPr>
        <xdr:cNvPr id="538" name="テキスト ボックス 537"/>
        <xdr:cNvSpPr txBox="1"/>
      </xdr:nvSpPr>
      <xdr:spPr>
        <a:xfrm>
          <a:off x="14325111" y="57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87633</xdr:rowOff>
    </xdr:from>
    <xdr:to>
      <xdr:col>20</xdr:col>
      <xdr:colOff>9525</xdr:colOff>
      <xdr:row>35</xdr:row>
      <xdr:rowOff>17783</xdr:rowOff>
    </xdr:to>
    <xdr:sp macro="" textlink="">
      <xdr:nvSpPr>
        <xdr:cNvPr id="539" name="円/楕円 538"/>
        <xdr:cNvSpPr/>
      </xdr:nvSpPr>
      <xdr:spPr>
        <a:xfrm>
          <a:off x="13652500" y="59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34310</xdr:rowOff>
    </xdr:from>
    <xdr:ext cx="534377" cy="259045"/>
    <xdr:sp macro="" textlink="">
      <xdr:nvSpPr>
        <xdr:cNvPr id="540" name="テキスト ボックス 539"/>
        <xdr:cNvSpPr txBox="1"/>
      </xdr:nvSpPr>
      <xdr:spPr>
        <a:xfrm>
          <a:off x="13436111" y="56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134115</xdr:rowOff>
    </xdr:from>
    <xdr:to>
      <xdr:col>18</xdr:col>
      <xdr:colOff>492125</xdr:colOff>
      <xdr:row>38</xdr:row>
      <xdr:rowOff>64265</xdr:rowOff>
    </xdr:to>
    <xdr:sp macro="" textlink="">
      <xdr:nvSpPr>
        <xdr:cNvPr id="541" name="円/楕円 540"/>
        <xdr:cNvSpPr/>
      </xdr:nvSpPr>
      <xdr:spPr>
        <a:xfrm>
          <a:off x="12763500" y="64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55392</xdr:rowOff>
    </xdr:from>
    <xdr:ext cx="534377" cy="259045"/>
    <xdr:sp macro="" textlink="">
      <xdr:nvSpPr>
        <xdr:cNvPr id="542" name="テキスト ボックス 541"/>
        <xdr:cNvSpPr txBox="1"/>
      </xdr:nvSpPr>
      <xdr:spPr>
        <a:xfrm>
          <a:off x="12547111" y="65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26799</xdr:rowOff>
    </xdr:from>
    <xdr:to>
      <xdr:col>23</xdr:col>
      <xdr:colOff>517525</xdr:colOff>
      <xdr:row>57</xdr:row>
      <xdr:rowOff>602</xdr:rowOff>
    </xdr:to>
    <xdr:cxnSp macro="">
      <xdr:nvCxnSpPr>
        <xdr:cNvPr id="569" name="直線コネクタ 568"/>
        <xdr:cNvCxnSpPr/>
      </xdr:nvCxnSpPr>
      <xdr:spPr>
        <a:xfrm>
          <a:off x="15481300" y="9627999"/>
          <a:ext cx="838200" cy="1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26799</xdr:rowOff>
    </xdr:from>
    <xdr:to>
      <xdr:col>22</xdr:col>
      <xdr:colOff>365125</xdr:colOff>
      <xdr:row>56</xdr:row>
      <xdr:rowOff>168650</xdr:rowOff>
    </xdr:to>
    <xdr:cxnSp macro="">
      <xdr:nvCxnSpPr>
        <xdr:cNvPr id="572" name="直線コネクタ 571"/>
        <xdr:cNvCxnSpPr/>
      </xdr:nvCxnSpPr>
      <xdr:spPr>
        <a:xfrm flipV="1">
          <a:off x="14592300" y="9627999"/>
          <a:ext cx="889000" cy="1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148995</xdr:rowOff>
    </xdr:from>
    <xdr:to>
      <xdr:col>21</xdr:col>
      <xdr:colOff>161925</xdr:colOff>
      <xdr:row>56</xdr:row>
      <xdr:rowOff>168650</xdr:rowOff>
    </xdr:to>
    <xdr:cxnSp macro="">
      <xdr:nvCxnSpPr>
        <xdr:cNvPr id="575" name="直線コネクタ 574"/>
        <xdr:cNvCxnSpPr/>
      </xdr:nvCxnSpPr>
      <xdr:spPr>
        <a:xfrm>
          <a:off x="13703300" y="9750195"/>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148995</xdr:rowOff>
    </xdr:from>
    <xdr:to>
      <xdr:col>19</xdr:col>
      <xdr:colOff>644525</xdr:colOff>
      <xdr:row>57</xdr:row>
      <xdr:rowOff>85732</xdr:rowOff>
    </xdr:to>
    <xdr:cxnSp macro="">
      <xdr:nvCxnSpPr>
        <xdr:cNvPr id="578" name="直線コネクタ 577"/>
        <xdr:cNvCxnSpPr/>
      </xdr:nvCxnSpPr>
      <xdr:spPr>
        <a:xfrm flipV="1">
          <a:off x="12814300" y="9750195"/>
          <a:ext cx="889000" cy="10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121252</xdr:rowOff>
    </xdr:from>
    <xdr:to>
      <xdr:col>23</xdr:col>
      <xdr:colOff>568325</xdr:colOff>
      <xdr:row>57</xdr:row>
      <xdr:rowOff>51402</xdr:rowOff>
    </xdr:to>
    <xdr:sp macro="" textlink="">
      <xdr:nvSpPr>
        <xdr:cNvPr id="588" name="円/楕円 587"/>
        <xdr:cNvSpPr/>
      </xdr:nvSpPr>
      <xdr:spPr>
        <a:xfrm>
          <a:off x="16268700" y="97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99679</xdr:rowOff>
    </xdr:from>
    <xdr:ext cx="534377" cy="259045"/>
    <xdr:sp macro="" textlink="">
      <xdr:nvSpPr>
        <xdr:cNvPr id="589" name="教育費該当値テキスト"/>
        <xdr:cNvSpPr txBox="1"/>
      </xdr:nvSpPr>
      <xdr:spPr>
        <a:xfrm>
          <a:off x="16370300" y="97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147449</xdr:rowOff>
    </xdr:from>
    <xdr:to>
      <xdr:col>22</xdr:col>
      <xdr:colOff>415925</xdr:colOff>
      <xdr:row>56</xdr:row>
      <xdr:rowOff>77599</xdr:rowOff>
    </xdr:to>
    <xdr:sp macro="" textlink="">
      <xdr:nvSpPr>
        <xdr:cNvPr id="590" name="円/楕円 589"/>
        <xdr:cNvSpPr/>
      </xdr:nvSpPr>
      <xdr:spPr>
        <a:xfrm>
          <a:off x="15430500" y="95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94126</xdr:rowOff>
    </xdr:from>
    <xdr:ext cx="534377" cy="259045"/>
    <xdr:sp macro="" textlink="">
      <xdr:nvSpPr>
        <xdr:cNvPr id="591" name="テキスト ボックス 590"/>
        <xdr:cNvSpPr txBox="1"/>
      </xdr:nvSpPr>
      <xdr:spPr>
        <a:xfrm>
          <a:off x="15214111" y="93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117850</xdr:rowOff>
    </xdr:from>
    <xdr:to>
      <xdr:col>21</xdr:col>
      <xdr:colOff>212725</xdr:colOff>
      <xdr:row>57</xdr:row>
      <xdr:rowOff>48000</xdr:rowOff>
    </xdr:to>
    <xdr:sp macro="" textlink="">
      <xdr:nvSpPr>
        <xdr:cNvPr id="592" name="円/楕円 591"/>
        <xdr:cNvSpPr/>
      </xdr:nvSpPr>
      <xdr:spPr>
        <a:xfrm>
          <a:off x="14541500" y="9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39127</xdr:rowOff>
    </xdr:from>
    <xdr:ext cx="534377" cy="259045"/>
    <xdr:sp macro="" textlink="">
      <xdr:nvSpPr>
        <xdr:cNvPr id="593" name="テキスト ボックス 592"/>
        <xdr:cNvSpPr txBox="1"/>
      </xdr:nvSpPr>
      <xdr:spPr>
        <a:xfrm>
          <a:off x="14325111" y="98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98195</xdr:rowOff>
    </xdr:from>
    <xdr:to>
      <xdr:col>20</xdr:col>
      <xdr:colOff>9525</xdr:colOff>
      <xdr:row>57</xdr:row>
      <xdr:rowOff>28345</xdr:rowOff>
    </xdr:to>
    <xdr:sp macro="" textlink="">
      <xdr:nvSpPr>
        <xdr:cNvPr id="594" name="円/楕円 593"/>
        <xdr:cNvSpPr/>
      </xdr:nvSpPr>
      <xdr:spPr>
        <a:xfrm>
          <a:off x="13652500" y="9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19472</xdr:rowOff>
    </xdr:from>
    <xdr:ext cx="534377" cy="259045"/>
    <xdr:sp macro="" textlink="">
      <xdr:nvSpPr>
        <xdr:cNvPr id="595" name="テキスト ボックス 594"/>
        <xdr:cNvSpPr txBox="1"/>
      </xdr:nvSpPr>
      <xdr:spPr>
        <a:xfrm>
          <a:off x="13436111" y="97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34932</xdr:rowOff>
    </xdr:from>
    <xdr:to>
      <xdr:col>18</xdr:col>
      <xdr:colOff>492125</xdr:colOff>
      <xdr:row>57</xdr:row>
      <xdr:rowOff>136532</xdr:rowOff>
    </xdr:to>
    <xdr:sp macro="" textlink="">
      <xdr:nvSpPr>
        <xdr:cNvPr id="596" name="円/楕円 595"/>
        <xdr:cNvSpPr/>
      </xdr:nvSpPr>
      <xdr:spPr>
        <a:xfrm>
          <a:off x="12763500" y="98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127659</xdr:rowOff>
    </xdr:from>
    <xdr:ext cx="534377" cy="259045"/>
    <xdr:sp macro="" textlink="">
      <xdr:nvSpPr>
        <xdr:cNvPr id="597" name="テキスト ボックス 596"/>
        <xdr:cNvSpPr txBox="1"/>
      </xdr:nvSpPr>
      <xdr:spPr>
        <a:xfrm>
          <a:off x="12547111" y="99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54349</xdr:rowOff>
    </xdr:from>
    <xdr:to>
      <xdr:col>23</xdr:col>
      <xdr:colOff>517525</xdr:colOff>
      <xdr:row>77</xdr:row>
      <xdr:rowOff>71036</xdr:rowOff>
    </xdr:to>
    <xdr:cxnSp macro="">
      <xdr:nvCxnSpPr>
        <xdr:cNvPr id="626" name="直線コネクタ 625"/>
        <xdr:cNvCxnSpPr/>
      </xdr:nvCxnSpPr>
      <xdr:spPr>
        <a:xfrm>
          <a:off x="15481300" y="12913099"/>
          <a:ext cx="838200" cy="3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54349</xdr:rowOff>
    </xdr:from>
    <xdr:to>
      <xdr:col>22</xdr:col>
      <xdr:colOff>365125</xdr:colOff>
      <xdr:row>78</xdr:row>
      <xdr:rowOff>20120</xdr:rowOff>
    </xdr:to>
    <xdr:cxnSp macro="">
      <xdr:nvCxnSpPr>
        <xdr:cNvPr id="629" name="直線コネクタ 628"/>
        <xdr:cNvCxnSpPr/>
      </xdr:nvCxnSpPr>
      <xdr:spPr>
        <a:xfrm flipV="1">
          <a:off x="14592300" y="12913099"/>
          <a:ext cx="889000" cy="48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20120</xdr:rowOff>
    </xdr:from>
    <xdr:to>
      <xdr:col>21</xdr:col>
      <xdr:colOff>161925</xdr:colOff>
      <xdr:row>78</xdr:row>
      <xdr:rowOff>111888</xdr:rowOff>
    </xdr:to>
    <xdr:cxnSp macro="">
      <xdr:nvCxnSpPr>
        <xdr:cNvPr id="632" name="直線コネクタ 631"/>
        <xdr:cNvCxnSpPr/>
      </xdr:nvCxnSpPr>
      <xdr:spPr>
        <a:xfrm flipV="1">
          <a:off x="13703300" y="13393220"/>
          <a:ext cx="889000" cy="9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94200</xdr:rowOff>
    </xdr:from>
    <xdr:to>
      <xdr:col>19</xdr:col>
      <xdr:colOff>644525</xdr:colOff>
      <xdr:row>78</xdr:row>
      <xdr:rowOff>111888</xdr:rowOff>
    </xdr:to>
    <xdr:cxnSp macro="">
      <xdr:nvCxnSpPr>
        <xdr:cNvPr id="635" name="直線コネクタ 634"/>
        <xdr:cNvCxnSpPr/>
      </xdr:nvCxnSpPr>
      <xdr:spPr>
        <a:xfrm>
          <a:off x="12814300" y="13467300"/>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20236</xdr:rowOff>
    </xdr:from>
    <xdr:to>
      <xdr:col>23</xdr:col>
      <xdr:colOff>568325</xdr:colOff>
      <xdr:row>77</xdr:row>
      <xdr:rowOff>121836</xdr:rowOff>
    </xdr:to>
    <xdr:sp macro="" textlink="">
      <xdr:nvSpPr>
        <xdr:cNvPr id="645" name="円/楕円 644"/>
        <xdr:cNvSpPr/>
      </xdr:nvSpPr>
      <xdr:spPr>
        <a:xfrm>
          <a:off x="16268700" y="132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43113</xdr:rowOff>
    </xdr:from>
    <xdr:ext cx="534377" cy="259045"/>
    <xdr:sp macro="" textlink="">
      <xdr:nvSpPr>
        <xdr:cNvPr id="646" name="災害復旧費該当値テキスト"/>
        <xdr:cNvSpPr txBox="1"/>
      </xdr:nvSpPr>
      <xdr:spPr>
        <a:xfrm>
          <a:off x="16370300" y="130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3549</xdr:rowOff>
    </xdr:from>
    <xdr:to>
      <xdr:col>22</xdr:col>
      <xdr:colOff>415925</xdr:colOff>
      <xdr:row>75</xdr:row>
      <xdr:rowOff>105149</xdr:rowOff>
    </xdr:to>
    <xdr:sp macro="" textlink="">
      <xdr:nvSpPr>
        <xdr:cNvPr id="647" name="円/楕円 646"/>
        <xdr:cNvSpPr/>
      </xdr:nvSpPr>
      <xdr:spPr>
        <a:xfrm>
          <a:off x="15430500" y="128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121676</xdr:rowOff>
    </xdr:from>
    <xdr:ext cx="534377" cy="259045"/>
    <xdr:sp macro="" textlink="">
      <xdr:nvSpPr>
        <xdr:cNvPr id="648" name="テキスト ボックス 647"/>
        <xdr:cNvSpPr txBox="1"/>
      </xdr:nvSpPr>
      <xdr:spPr>
        <a:xfrm>
          <a:off x="15214111" y="126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140770</xdr:rowOff>
    </xdr:from>
    <xdr:to>
      <xdr:col>21</xdr:col>
      <xdr:colOff>212725</xdr:colOff>
      <xdr:row>78</xdr:row>
      <xdr:rowOff>70920</xdr:rowOff>
    </xdr:to>
    <xdr:sp macro="" textlink="">
      <xdr:nvSpPr>
        <xdr:cNvPr id="649" name="円/楕円 648"/>
        <xdr:cNvSpPr/>
      </xdr:nvSpPr>
      <xdr:spPr>
        <a:xfrm>
          <a:off x="14541500" y="133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87447</xdr:rowOff>
    </xdr:from>
    <xdr:ext cx="534377" cy="259045"/>
    <xdr:sp macro="" textlink="">
      <xdr:nvSpPr>
        <xdr:cNvPr id="650" name="テキスト ボックス 649"/>
        <xdr:cNvSpPr txBox="1"/>
      </xdr:nvSpPr>
      <xdr:spPr>
        <a:xfrm>
          <a:off x="14325111" y="131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61088</xdr:rowOff>
    </xdr:from>
    <xdr:to>
      <xdr:col>20</xdr:col>
      <xdr:colOff>9525</xdr:colOff>
      <xdr:row>78</xdr:row>
      <xdr:rowOff>162688</xdr:rowOff>
    </xdr:to>
    <xdr:sp macro="" textlink="">
      <xdr:nvSpPr>
        <xdr:cNvPr id="651" name="円/楕円 650"/>
        <xdr:cNvSpPr/>
      </xdr:nvSpPr>
      <xdr:spPr>
        <a:xfrm>
          <a:off x="13652500" y="134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7765</xdr:rowOff>
    </xdr:from>
    <xdr:ext cx="534377" cy="259045"/>
    <xdr:sp macro="" textlink="">
      <xdr:nvSpPr>
        <xdr:cNvPr id="652" name="テキスト ボックス 651"/>
        <xdr:cNvSpPr txBox="1"/>
      </xdr:nvSpPr>
      <xdr:spPr>
        <a:xfrm>
          <a:off x="13436111" y="13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43400</xdr:rowOff>
    </xdr:from>
    <xdr:to>
      <xdr:col>18</xdr:col>
      <xdr:colOff>492125</xdr:colOff>
      <xdr:row>78</xdr:row>
      <xdr:rowOff>145000</xdr:rowOff>
    </xdr:to>
    <xdr:sp macro="" textlink="">
      <xdr:nvSpPr>
        <xdr:cNvPr id="653" name="円/楕円 652"/>
        <xdr:cNvSpPr/>
      </xdr:nvSpPr>
      <xdr:spPr>
        <a:xfrm>
          <a:off x="12763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161527</xdr:rowOff>
    </xdr:from>
    <xdr:ext cx="534377" cy="259045"/>
    <xdr:sp macro="" textlink="">
      <xdr:nvSpPr>
        <xdr:cNvPr id="654" name="テキスト ボックス 653"/>
        <xdr:cNvSpPr txBox="1"/>
      </xdr:nvSpPr>
      <xdr:spPr>
        <a:xfrm>
          <a:off x="12547111" y="131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154107</xdr:rowOff>
    </xdr:from>
    <xdr:to>
      <xdr:col>23</xdr:col>
      <xdr:colOff>517525</xdr:colOff>
      <xdr:row>97</xdr:row>
      <xdr:rowOff>7789</xdr:rowOff>
    </xdr:to>
    <xdr:cxnSp macro="">
      <xdr:nvCxnSpPr>
        <xdr:cNvPr id="681" name="直線コネクタ 680"/>
        <xdr:cNvCxnSpPr/>
      </xdr:nvCxnSpPr>
      <xdr:spPr>
        <a:xfrm>
          <a:off x="15481300" y="16613307"/>
          <a:ext cx="8382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92036</xdr:rowOff>
    </xdr:from>
    <xdr:to>
      <xdr:col>22</xdr:col>
      <xdr:colOff>365125</xdr:colOff>
      <xdr:row>96</xdr:row>
      <xdr:rowOff>154107</xdr:rowOff>
    </xdr:to>
    <xdr:cxnSp macro="">
      <xdr:nvCxnSpPr>
        <xdr:cNvPr id="684" name="直線コネクタ 683"/>
        <xdr:cNvCxnSpPr/>
      </xdr:nvCxnSpPr>
      <xdr:spPr>
        <a:xfrm>
          <a:off x="14592300" y="16551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70800</xdr:rowOff>
    </xdr:from>
    <xdr:to>
      <xdr:col>21</xdr:col>
      <xdr:colOff>161925</xdr:colOff>
      <xdr:row>96</xdr:row>
      <xdr:rowOff>92036</xdr:rowOff>
    </xdr:to>
    <xdr:cxnSp macro="">
      <xdr:nvCxnSpPr>
        <xdr:cNvPr id="687" name="直線コネクタ 686"/>
        <xdr:cNvCxnSpPr/>
      </xdr:nvCxnSpPr>
      <xdr:spPr>
        <a:xfrm>
          <a:off x="13703300" y="16530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70800</xdr:rowOff>
    </xdr:from>
    <xdr:to>
      <xdr:col>19</xdr:col>
      <xdr:colOff>644525</xdr:colOff>
      <xdr:row>96</xdr:row>
      <xdr:rowOff>102374</xdr:rowOff>
    </xdr:to>
    <xdr:cxnSp macro="">
      <xdr:nvCxnSpPr>
        <xdr:cNvPr id="690" name="直線コネクタ 689"/>
        <xdr:cNvCxnSpPr/>
      </xdr:nvCxnSpPr>
      <xdr:spPr>
        <a:xfrm flipV="1">
          <a:off x="12814300" y="16530000"/>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128439</xdr:rowOff>
    </xdr:from>
    <xdr:to>
      <xdr:col>23</xdr:col>
      <xdr:colOff>568325</xdr:colOff>
      <xdr:row>97</xdr:row>
      <xdr:rowOff>58589</xdr:rowOff>
    </xdr:to>
    <xdr:sp macro="" textlink="">
      <xdr:nvSpPr>
        <xdr:cNvPr id="700" name="円/楕円 699"/>
        <xdr:cNvSpPr/>
      </xdr:nvSpPr>
      <xdr:spPr>
        <a:xfrm>
          <a:off x="16268700" y="165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106866</xdr:rowOff>
    </xdr:from>
    <xdr:ext cx="534377" cy="259045"/>
    <xdr:sp macro="" textlink="">
      <xdr:nvSpPr>
        <xdr:cNvPr id="701" name="公債費該当値テキスト"/>
        <xdr:cNvSpPr txBox="1"/>
      </xdr:nvSpPr>
      <xdr:spPr>
        <a:xfrm>
          <a:off x="16370300" y="1656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103307</xdr:rowOff>
    </xdr:from>
    <xdr:to>
      <xdr:col>22</xdr:col>
      <xdr:colOff>415925</xdr:colOff>
      <xdr:row>97</xdr:row>
      <xdr:rowOff>33457</xdr:rowOff>
    </xdr:to>
    <xdr:sp macro="" textlink="">
      <xdr:nvSpPr>
        <xdr:cNvPr id="702" name="円/楕円 701"/>
        <xdr:cNvSpPr/>
      </xdr:nvSpPr>
      <xdr:spPr>
        <a:xfrm>
          <a:off x="154305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24584</xdr:rowOff>
    </xdr:from>
    <xdr:ext cx="534377" cy="259045"/>
    <xdr:sp macro="" textlink="">
      <xdr:nvSpPr>
        <xdr:cNvPr id="703" name="テキスト ボックス 702"/>
        <xdr:cNvSpPr txBox="1"/>
      </xdr:nvSpPr>
      <xdr:spPr>
        <a:xfrm>
          <a:off x="15214111" y="166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41236</xdr:rowOff>
    </xdr:from>
    <xdr:to>
      <xdr:col>21</xdr:col>
      <xdr:colOff>212725</xdr:colOff>
      <xdr:row>96</xdr:row>
      <xdr:rowOff>142836</xdr:rowOff>
    </xdr:to>
    <xdr:sp macro="" textlink="">
      <xdr:nvSpPr>
        <xdr:cNvPr id="704" name="円/楕円 703"/>
        <xdr:cNvSpPr/>
      </xdr:nvSpPr>
      <xdr:spPr>
        <a:xfrm>
          <a:off x="14541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133963</xdr:rowOff>
    </xdr:from>
    <xdr:ext cx="534377" cy="259045"/>
    <xdr:sp macro="" textlink="">
      <xdr:nvSpPr>
        <xdr:cNvPr id="705" name="テキスト ボックス 704"/>
        <xdr:cNvSpPr txBox="1"/>
      </xdr:nvSpPr>
      <xdr:spPr>
        <a:xfrm>
          <a:off x="14325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20000</xdr:rowOff>
    </xdr:from>
    <xdr:to>
      <xdr:col>20</xdr:col>
      <xdr:colOff>9525</xdr:colOff>
      <xdr:row>96</xdr:row>
      <xdr:rowOff>121600</xdr:rowOff>
    </xdr:to>
    <xdr:sp macro="" textlink="">
      <xdr:nvSpPr>
        <xdr:cNvPr id="706" name="円/楕円 705"/>
        <xdr:cNvSpPr/>
      </xdr:nvSpPr>
      <xdr:spPr>
        <a:xfrm>
          <a:off x="13652500" y="164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112727</xdr:rowOff>
    </xdr:from>
    <xdr:ext cx="534377" cy="259045"/>
    <xdr:sp macro="" textlink="">
      <xdr:nvSpPr>
        <xdr:cNvPr id="707" name="テキスト ボックス 706"/>
        <xdr:cNvSpPr txBox="1"/>
      </xdr:nvSpPr>
      <xdr:spPr>
        <a:xfrm>
          <a:off x="13436111" y="165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51574</xdr:rowOff>
    </xdr:from>
    <xdr:to>
      <xdr:col>18</xdr:col>
      <xdr:colOff>492125</xdr:colOff>
      <xdr:row>96</xdr:row>
      <xdr:rowOff>153174</xdr:rowOff>
    </xdr:to>
    <xdr:sp macro="" textlink="">
      <xdr:nvSpPr>
        <xdr:cNvPr id="708" name="円/楕円 707"/>
        <xdr:cNvSpPr/>
      </xdr:nvSpPr>
      <xdr:spPr>
        <a:xfrm>
          <a:off x="12763500" y="16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144301</xdr:rowOff>
    </xdr:from>
    <xdr:ext cx="534377" cy="259045"/>
    <xdr:sp macro="" textlink="">
      <xdr:nvSpPr>
        <xdr:cNvPr id="709" name="テキスト ボックス 708"/>
        <xdr:cNvSpPr txBox="1"/>
      </xdr:nvSpPr>
      <xdr:spPr>
        <a:xfrm>
          <a:off x="12547111" y="166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1,618</a:t>
          </a:r>
          <a:r>
            <a:rPr kumimoji="1" lang="ja-JP" altLang="ja-JP" sz="1100">
              <a:solidFill>
                <a:schemeClr val="dk1"/>
              </a:solidFill>
              <a:effectLst/>
              <a:latin typeface="+mn-lt"/>
              <a:ea typeface="+mn-ea"/>
              <a:cs typeface="+mn-cs"/>
            </a:rPr>
            <a:t>円減少の</a:t>
          </a:r>
          <a:r>
            <a:rPr kumimoji="1" lang="en-US" altLang="ja-JP" sz="1100">
              <a:solidFill>
                <a:schemeClr val="dk1"/>
              </a:solidFill>
              <a:effectLst/>
              <a:latin typeface="+mn-lt"/>
              <a:ea typeface="+mn-ea"/>
              <a:cs typeface="+mn-cs"/>
            </a:rPr>
            <a:t>10,025</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議員定数を１２人から１０人へ２名削減したことによる</a:t>
          </a:r>
          <a:r>
            <a:rPr kumimoji="1" lang="ja-JP" altLang="ja-JP" sz="1100">
              <a:solidFill>
                <a:schemeClr val="dk1"/>
              </a:solidFill>
              <a:effectLst/>
              <a:latin typeface="+mn-lt"/>
              <a:ea typeface="+mn-ea"/>
              <a:cs typeface="+mn-cs"/>
            </a:rPr>
            <a:t>減少である。</a:t>
          </a:r>
          <a:endParaRPr lang="ja-JP" altLang="ja-JP" sz="1400">
            <a:effectLst/>
          </a:endParaRPr>
        </a:p>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91,417</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280,984</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地方創生事業</a:t>
          </a:r>
          <a:r>
            <a:rPr kumimoji="1" lang="ja-JP" altLang="ja-JP" sz="1100">
              <a:solidFill>
                <a:schemeClr val="dk1"/>
              </a:solidFill>
              <a:effectLst/>
              <a:latin typeface="+mn-lt"/>
              <a:ea typeface="+mn-ea"/>
              <a:cs typeface="+mn-cs"/>
            </a:rPr>
            <a:t>による増加である。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土木費については、</a:t>
          </a:r>
          <a:r>
            <a:rPr kumimoji="1" lang="en-US" altLang="ja-JP" sz="1100">
              <a:solidFill>
                <a:schemeClr val="dk1"/>
              </a:solidFill>
              <a:effectLst/>
              <a:latin typeface="+mn-lt"/>
              <a:ea typeface="+mn-ea"/>
              <a:cs typeface="+mn-cs"/>
            </a:rPr>
            <a:t>33,447</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72,599</a:t>
          </a:r>
          <a:r>
            <a:rPr kumimoji="1" lang="ja-JP" altLang="en-US" sz="1100">
              <a:solidFill>
                <a:schemeClr val="dk1"/>
              </a:solidFill>
              <a:effectLst/>
              <a:latin typeface="+mn-lt"/>
              <a:ea typeface="+mn-ea"/>
              <a:cs typeface="+mn-cs"/>
            </a:rPr>
            <a:t>円となっている。これは町道の改良舗装工事の増加によるものである。</a:t>
          </a:r>
          <a:endParaRPr lang="ja-JP" altLang="ja-JP" sz="1400">
            <a:effectLst/>
          </a:endParaRPr>
        </a:p>
        <a:p>
          <a:r>
            <a:rPr kumimoji="1" lang="ja-JP" altLang="ja-JP" sz="1100">
              <a:solidFill>
                <a:schemeClr val="dk1"/>
              </a:solidFill>
              <a:effectLst/>
              <a:latin typeface="+mn-lt"/>
              <a:ea typeface="+mn-ea"/>
              <a:cs typeface="+mn-cs"/>
            </a:rPr>
            <a:t>災害復旧費については、</a:t>
          </a:r>
          <a:r>
            <a:rPr kumimoji="1" lang="en-US" altLang="ja-JP" sz="1100">
              <a:solidFill>
                <a:schemeClr val="dk1"/>
              </a:solidFill>
              <a:effectLst/>
              <a:latin typeface="+mn-lt"/>
              <a:ea typeface="+mn-ea"/>
              <a:cs typeface="+mn-cs"/>
            </a:rPr>
            <a:t>47,190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41,511</a:t>
          </a:r>
          <a:r>
            <a:rPr kumimoji="1" lang="ja-JP" altLang="ja-JP" sz="1100">
              <a:solidFill>
                <a:schemeClr val="dk1"/>
              </a:solidFill>
              <a:effectLst/>
              <a:latin typeface="+mn-lt"/>
              <a:ea typeface="+mn-ea"/>
              <a:cs typeface="+mn-cs"/>
            </a:rPr>
            <a:t>円となっている。これは本年度台風等による被害が</a:t>
          </a:r>
          <a:r>
            <a:rPr kumimoji="1" lang="ja-JP" altLang="en-US" sz="1100">
              <a:solidFill>
                <a:schemeClr val="dk1"/>
              </a:solidFill>
              <a:effectLst/>
              <a:latin typeface="+mn-lt"/>
              <a:ea typeface="+mn-ea"/>
              <a:cs typeface="+mn-cs"/>
            </a:rPr>
            <a:t>昨年度よりは少なかったた</a:t>
          </a:r>
          <a:r>
            <a:rPr kumimoji="1" lang="ja-JP" altLang="ja-JP" sz="1100">
              <a:solidFill>
                <a:schemeClr val="dk1"/>
              </a:solidFill>
              <a:effectLst/>
              <a:latin typeface="+mn-lt"/>
              <a:ea typeface="+mn-ea"/>
              <a:cs typeface="+mn-cs"/>
            </a:rPr>
            <a:t>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31,770</a:t>
          </a:r>
          <a:r>
            <a:rPr kumimoji="1" lang="ja-JP" altLang="en-US" sz="1100">
              <a:solidFill>
                <a:schemeClr val="dk1"/>
              </a:solidFill>
              <a:effectLst/>
              <a:latin typeface="+mn-lt"/>
              <a:ea typeface="+mn-ea"/>
              <a:cs typeface="+mn-cs"/>
            </a:rPr>
            <a:t>円減少の</a:t>
          </a:r>
          <a:r>
            <a:rPr kumimoji="1" lang="en-US" altLang="ja-JP" sz="1100">
              <a:solidFill>
                <a:schemeClr val="dk1"/>
              </a:solidFill>
              <a:effectLst/>
              <a:latin typeface="+mn-lt"/>
              <a:ea typeface="+mn-ea"/>
              <a:cs typeface="+mn-cs"/>
            </a:rPr>
            <a:t>67,924</a:t>
          </a:r>
          <a:r>
            <a:rPr kumimoji="1" lang="ja-JP" altLang="en-US" sz="1100">
              <a:solidFill>
                <a:schemeClr val="dk1"/>
              </a:solidFill>
              <a:effectLst/>
              <a:latin typeface="+mn-lt"/>
              <a:ea typeface="+mn-ea"/>
              <a:cs typeface="+mn-cs"/>
            </a:rPr>
            <a:t>円となっている。これは学校給食センターの建設事業終了による減少である。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年度の実質収支比率は、前年度と比較して０．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し、６．</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４％となっている。今後も５％程度を維持できるような運営に努める。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年度において、元利償還金が前年度に比べ</a:t>
          </a:r>
          <a:r>
            <a:rPr lang="ja-JP" altLang="en-US" sz="1100">
              <a:solidFill>
                <a:schemeClr val="dk1"/>
              </a:solidFill>
              <a:effectLst/>
              <a:latin typeface="+mn-lt"/>
              <a:ea typeface="+mn-ea"/>
              <a:cs typeface="+mn-cs"/>
            </a:rPr>
            <a:t>４２</a:t>
          </a:r>
          <a:r>
            <a:rPr lang="ja-JP" altLang="ja-JP" sz="1100">
              <a:solidFill>
                <a:schemeClr val="dk1"/>
              </a:solidFill>
              <a:effectLst/>
              <a:latin typeface="+mn-lt"/>
              <a:ea typeface="+mn-ea"/>
              <a:cs typeface="+mn-cs"/>
            </a:rPr>
            <a:t>百万円減小している。主な要因は過疎対策事業債及び臨時財政対策債の償還終了による元利償還金の減小によるものです。今後も計画的に事業を推進し、公債費の抑制に努める。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有形固定資産減価償却率は、類似団体内平均を上回っているものの県平均と比較すると低い数値となっている。今後は公共施設適正化計画に基づき施設の適正化をすすめる。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62357</xdr:rowOff>
    </xdr:from>
    <xdr:to>
      <xdr:col>3</xdr:col>
      <xdr:colOff>511175</xdr:colOff>
      <xdr:row>29</xdr:row>
      <xdr:rowOff>163957</xdr:rowOff>
    </xdr:to>
    <xdr:sp macro="" textlink="">
      <xdr:nvSpPr>
        <xdr:cNvPr id="81" name="円/楕円 80"/>
        <xdr:cNvSpPr/>
      </xdr:nvSpPr>
      <xdr:spPr>
        <a:xfrm>
          <a:off x="4000500" y="50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17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9034</xdr:rowOff>
    </xdr:from>
    <xdr:ext cx="405111" cy="259045"/>
    <xdr:sp macro="" textlink="">
      <xdr:nvSpPr>
        <xdr:cNvPr id="83" name="n_1mainValue有形固定資産減価償却率"/>
        <xdr:cNvSpPr txBox="1"/>
      </xdr:nvSpPr>
      <xdr:spPr>
        <a:xfrm>
          <a:off x="3836043" y="480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61976</xdr:rowOff>
    </xdr:from>
    <xdr:to>
      <xdr:col>5</xdr:col>
      <xdr:colOff>409575</xdr:colOff>
      <xdr:row>40</xdr:row>
      <xdr:rowOff>163576</xdr:rowOff>
    </xdr:to>
    <xdr:sp macro="" textlink="">
      <xdr:nvSpPr>
        <xdr:cNvPr id="68" name="円/楕円 67"/>
        <xdr:cNvSpPr/>
      </xdr:nvSpPr>
      <xdr:spPr>
        <a:xfrm>
          <a:off x="3746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154703</xdr:rowOff>
    </xdr:from>
    <xdr:ext cx="405111" cy="259045"/>
    <xdr:sp macro="" textlink="">
      <xdr:nvSpPr>
        <xdr:cNvPr id="70" name="n_1mainValue【道路】&#10;有形固定資産減価償却率"/>
        <xdr:cNvSpPr txBox="1"/>
      </xdr:nvSpPr>
      <xdr:spPr>
        <a:xfrm>
          <a:off x="3582043"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155702</xdr:rowOff>
    </xdr:from>
    <xdr:to>
      <xdr:col>14</xdr:col>
      <xdr:colOff>79375</xdr:colOff>
      <xdr:row>40</xdr:row>
      <xdr:rowOff>85852</xdr:rowOff>
    </xdr:to>
    <xdr:sp macro="" textlink="">
      <xdr:nvSpPr>
        <xdr:cNvPr id="109" name="円/楕円 108"/>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76979</xdr:rowOff>
    </xdr:from>
    <xdr:ext cx="534377" cy="259045"/>
    <xdr:sp macro="" textlink="">
      <xdr:nvSpPr>
        <xdr:cNvPr id="111" name="n_1mainValue【道路】&#10;一人当たり延長"/>
        <xdr:cNvSpPr txBox="1"/>
      </xdr:nvSpPr>
      <xdr:spPr>
        <a:xfrm>
          <a:off x="9359410" y="69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122555</xdr:rowOff>
    </xdr:from>
    <xdr:to>
      <xdr:col>5</xdr:col>
      <xdr:colOff>409575</xdr:colOff>
      <xdr:row>59</xdr:row>
      <xdr:rowOff>52705</xdr:rowOff>
    </xdr:to>
    <xdr:sp macro="" textlink="">
      <xdr:nvSpPr>
        <xdr:cNvPr id="149" name="円/楕円 148"/>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69232</xdr:rowOff>
    </xdr:from>
    <xdr:ext cx="405111" cy="259045"/>
    <xdr:sp macro="" textlink="">
      <xdr:nvSpPr>
        <xdr:cNvPr id="151" name="n_1mainValue【橋りょう・トンネル】&#10;有形固定資産減価償却率"/>
        <xdr:cNvSpPr txBox="1"/>
      </xdr:nvSpPr>
      <xdr:spPr>
        <a:xfrm>
          <a:off x="3582043"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123060</xdr:rowOff>
    </xdr:from>
    <xdr:to>
      <xdr:col>14</xdr:col>
      <xdr:colOff>79375</xdr:colOff>
      <xdr:row>62</xdr:row>
      <xdr:rowOff>53210</xdr:rowOff>
    </xdr:to>
    <xdr:sp macro="" textlink="">
      <xdr:nvSpPr>
        <xdr:cNvPr id="186" name="円/楕円 185"/>
        <xdr:cNvSpPr/>
      </xdr:nvSpPr>
      <xdr:spPr>
        <a:xfrm>
          <a:off x="9588500" y="105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69737</xdr:rowOff>
    </xdr:from>
    <xdr:ext cx="599010" cy="259045"/>
    <xdr:sp macro="" textlink="">
      <xdr:nvSpPr>
        <xdr:cNvPr id="188" name="n_1mainValue【橋りょう・トンネル】&#10;一人当たり有形固定資産（償却資産）額"/>
        <xdr:cNvSpPr txBox="1"/>
      </xdr:nvSpPr>
      <xdr:spPr>
        <a:xfrm>
          <a:off x="9327094" y="1035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26488</xdr:rowOff>
    </xdr:from>
    <xdr:to>
      <xdr:col>5</xdr:col>
      <xdr:colOff>409575</xdr:colOff>
      <xdr:row>80</xdr:row>
      <xdr:rowOff>128088</xdr:rowOff>
    </xdr:to>
    <xdr:sp macro="" textlink="">
      <xdr:nvSpPr>
        <xdr:cNvPr id="228" name="円/楕円 227"/>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144615</xdr:rowOff>
    </xdr:from>
    <xdr:ext cx="405111" cy="259045"/>
    <xdr:sp macro="" textlink="">
      <xdr:nvSpPr>
        <xdr:cNvPr id="230" name="n_1mainValue【公営住宅】&#10;有形固定資産減価償却率"/>
        <xdr:cNvSpPr txBox="1"/>
      </xdr:nvSpPr>
      <xdr:spPr>
        <a:xfrm>
          <a:off x="3582043"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136176</xdr:rowOff>
    </xdr:from>
    <xdr:to>
      <xdr:col>14</xdr:col>
      <xdr:colOff>79375</xdr:colOff>
      <xdr:row>84</xdr:row>
      <xdr:rowOff>66326</xdr:rowOff>
    </xdr:to>
    <xdr:sp macro="" textlink="">
      <xdr:nvSpPr>
        <xdr:cNvPr id="271" name="円/楕円 270"/>
        <xdr:cNvSpPr/>
      </xdr:nvSpPr>
      <xdr:spPr>
        <a:xfrm>
          <a:off x="9588500" y="143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57453</xdr:rowOff>
    </xdr:from>
    <xdr:ext cx="469744" cy="259045"/>
    <xdr:sp macro="" textlink="">
      <xdr:nvSpPr>
        <xdr:cNvPr id="273" name="n_1mainValue【公営住宅】&#10;一人当たり面積"/>
        <xdr:cNvSpPr txBox="1"/>
      </xdr:nvSpPr>
      <xdr:spPr>
        <a:xfrm>
          <a:off x="9391727" y="1445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27305</xdr:rowOff>
    </xdr:from>
    <xdr:to>
      <xdr:col>22</xdr:col>
      <xdr:colOff>415925</xdr:colOff>
      <xdr:row>35</xdr:row>
      <xdr:rowOff>128905</xdr:rowOff>
    </xdr:to>
    <xdr:sp macro="" textlink="">
      <xdr:nvSpPr>
        <xdr:cNvPr id="327" name="円/楕円 326"/>
        <xdr:cNvSpPr/>
      </xdr:nvSpPr>
      <xdr:spPr>
        <a:xfrm>
          <a:off x="15430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145432</xdr:rowOff>
    </xdr:from>
    <xdr:ext cx="405111" cy="259045"/>
    <xdr:sp macro="" textlink="">
      <xdr:nvSpPr>
        <xdr:cNvPr id="329" name="n_1mainValue【認定こども園・幼稚園・保育所】&#10;有形固定資産減価償却率"/>
        <xdr:cNvSpPr txBox="1"/>
      </xdr:nvSpPr>
      <xdr:spPr>
        <a:xfrm>
          <a:off x="15266043"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30299</xdr:rowOff>
    </xdr:from>
    <xdr:to>
      <xdr:col>31</xdr:col>
      <xdr:colOff>85725</xdr:colOff>
      <xdr:row>39</xdr:row>
      <xdr:rowOff>131899</xdr:rowOff>
    </xdr:to>
    <xdr:sp macro="" textlink="">
      <xdr:nvSpPr>
        <xdr:cNvPr id="368" name="円/楕円 367"/>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123026</xdr:rowOff>
    </xdr:from>
    <xdr:ext cx="469744" cy="259045"/>
    <xdr:sp macro="" textlink="">
      <xdr:nvSpPr>
        <xdr:cNvPr id="370" name="n_1mainValue【認定こども園・幼稚園・保育所】&#10;一人当たり面積"/>
        <xdr:cNvSpPr txBox="1"/>
      </xdr:nvSpPr>
      <xdr:spPr>
        <a:xfrm>
          <a:off x="210757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4445</xdr:rowOff>
    </xdr:from>
    <xdr:to>
      <xdr:col>22</xdr:col>
      <xdr:colOff>415925</xdr:colOff>
      <xdr:row>55</xdr:row>
      <xdr:rowOff>106045</xdr:rowOff>
    </xdr:to>
    <xdr:sp macro="" textlink="">
      <xdr:nvSpPr>
        <xdr:cNvPr id="407" name="円/楕円 406"/>
        <xdr:cNvSpPr/>
      </xdr:nvSpPr>
      <xdr:spPr>
        <a:xfrm>
          <a:off x="15430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08"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122572</xdr:rowOff>
    </xdr:from>
    <xdr:ext cx="405111" cy="259045"/>
    <xdr:sp macro="" textlink="">
      <xdr:nvSpPr>
        <xdr:cNvPr id="409" name="n_1mainValue【学校施設】&#10;有形固定資産減価償却率"/>
        <xdr:cNvSpPr txBox="1"/>
      </xdr:nvSpPr>
      <xdr:spPr>
        <a:xfrm>
          <a:off x="15266043" y="920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1" name="直線コネクタ 4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2" name="テキスト ボックス 4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3" name="直線コネクタ 4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4" name="テキスト ボックス 4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5" name="直線コネクタ 4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6" name="テキスト ボックス 4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9" name="直線コネクタ 4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0" name="テキスト ボックス 4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72009</xdr:rowOff>
    </xdr:from>
    <xdr:to>
      <xdr:col>32</xdr:col>
      <xdr:colOff>186689</xdr:colOff>
      <xdr:row>64</xdr:row>
      <xdr:rowOff>111252</xdr:rowOff>
    </xdr:to>
    <xdr:cxnSp macro="">
      <xdr:nvCxnSpPr>
        <xdr:cNvPr id="434" name="直線コネクタ 433"/>
        <xdr:cNvCxnSpPr/>
      </xdr:nvCxnSpPr>
      <xdr:spPr>
        <a:xfrm flipV="1">
          <a:off x="22160864" y="10016109"/>
          <a:ext cx="0" cy="10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115079</xdr:rowOff>
    </xdr:from>
    <xdr:ext cx="469744" cy="259045"/>
    <xdr:sp macro="" textlink="">
      <xdr:nvSpPr>
        <xdr:cNvPr id="435" name="【学校施設】&#10;一人当たり面積最小値テキスト"/>
        <xdr:cNvSpPr txBox="1"/>
      </xdr:nvSpPr>
      <xdr:spPr>
        <a:xfrm>
          <a:off x="222504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111252</xdr:rowOff>
    </xdr:from>
    <xdr:to>
      <xdr:col>32</xdr:col>
      <xdr:colOff>276225</xdr:colOff>
      <xdr:row>64</xdr:row>
      <xdr:rowOff>111252</xdr:rowOff>
    </xdr:to>
    <xdr:cxnSp macro="">
      <xdr:nvCxnSpPr>
        <xdr:cNvPr id="436" name="直線コネクタ 43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18686</xdr:rowOff>
    </xdr:from>
    <xdr:ext cx="469744" cy="259045"/>
    <xdr:sp macro="" textlink="">
      <xdr:nvSpPr>
        <xdr:cNvPr id="437" name="【学校施設】&#10;一人当たり面積最大値テキスト"/>
        <xdr:cNvSpPr txBox="1"/>
      </xdr:nvSpPr>
      <xdr:spPr>
        <a:xfrm>
          <a:off x="22250400" y="97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58</xdr:row>
      <xdr:rowOff>72009</xdr:rowOff>
    </xdr:from>
    <xdr:to>
      <xdr:col>32</xdr:col>
      <xdr:colOff>276225</xdr:colOff>
      <xdr:row>58</xdr:row>
      <xdr:rowOff>72009</xdr:rowOff>
    </xdr:to>
    <xdr:cxnSp macro="">
      <xdr:nvCxnSpPr>
        <xdr:cNvPr id="438" name="直線コネクタ 437"/>
        <xdr:cNvCxnSpPr/>
      </xdr:nvCxnSpPr>
      <xdr:spPr>
        <a:xfrm>
          <a:off x="22072600" y="1001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164990</xdr:rowOff>
    </xdr:from>
    <xdr:ext cx="469744" cy="259045"/>
    <xdr:sp macro="" textlink="">
      <xdr:nvSpPr>
        <xdr:cNvPr id="439" name="【学校施設】&#10;一人当たり面積平均値テキスト"/>
        <xdr:cNvSpPr txBox="1"/>
      </xdr:nvSpPr>
      <xdr:spPr>
        <a:xfrm>
          <a:off x="22250400" y="102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15113</xdr:rowOff>
    </xdr:from>
    <xdr:to>
      <xdr:col>32</xdr:col>
      <xdr:colOff>238125</xdr:colOff>
      <xdr:row>60</xdr:row>
      <xdr:rowOff>116713</xdr:rowOff>
    </xdr:to>
    <xdr:sp macro="" textlink="">
      <xdr:nvSpPr>
        <xdr:cNvPr id="440" name="フローチャート : 判断 439"/>
        <xdr:cNvSpPr/>
      </xdr:nvSpPr>
      <xdr:spPr>
        <a:xfrm>
          <a:off x="22110700" y="103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68453</xdr:rowOff>
    </xdr:from>
    <xdr:to>
      <xdr:col>31</xdr:col>
      <xdr:colOff>85725</xdr:colOff>
      <xdr:row>59</xdr:row>
      <xdr:rowOff>170053</xdr:rowOff>
    </xdr:to>
    <xdr:sp macro="" textlink="">
      <xdr:nvSpPr>
        <xdr:cNvPr id="441" name="フローチャート : 判断 440"/>
        <xdr:cNvSpPr/>
      </xdr:nvSpPr>
      <xdr:spPr>
        <a:xfrm>
          <a:off x="21272500" y="101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130175</xdr:rowOff>
    </xdr:from>
    <xdr:to>
      <xdr:col>31</xdr:col>
      <xdr:colOff>85725</xdr:colOff>
      <xdr:row>57</xdr:row>
      <xdr:rowOff>60325</xdr:rowOff>
    </xdr:to>
    <xdr:sp macro="" textlink="">
      <xdr:nvSpPr>
        <xdr:cNvPr id="447" name="円/楕円 446"/>
        <xdr:cNvSpPr/>
      </xdr:nvSpPr>
      <xdr:spPr>
        <a:xfrm>
          <a:off x="21272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161180</xdr:rowOff>
    </xdr:from>
    <xdr:ext cx="469744" cy="259045"/>
    <xdr:sp macro="" textlink="">
      <xdr:nvSpPr>
        <xdr:cNvPr id="448" name="n_1aveValue【学校施設】&#10;一人当たり面積"/>
        <xdr:cNvSpPr txBox="1"/>
      </xdr:nvSpPr>
      <xdr:spPr>
        <a:xfrm>
          <a:off x="21075727" y="102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76852</xdr:rowOff>
    </xdr:from>
    <xdr:ext cx="469744" cy="259045"/>
    <xdr:sp macro="" textlink="">
      <xdr:nvSpPr>
        <xdr:cNvPr id="449" name="n_1mainValue【学校施設】&#10;一人当たり面積"/>
        <xdr:cNvSpPr txBox="1"/>
      </xdr:nvSpPr>
      <xdr:spPr>
        <a:xfrm>
          <a:off x="21075727" y="95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5" name="正方形/長方形 4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6" name="テキスト ボックス 4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7" name="直線コネクタ 4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8" name="テキスト ボックス 47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9" name="直線コネクタ 4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0" name="テキスト ボックス 4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1" name="直線コネクタ 4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2" name="テキスト ボックス 4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3" name="直線コネクタ 4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4" name="テキスト ボックス 4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5" name="直線コネクタ 4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6" name="テキスト ボックス 4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7" name="直線コネクタ 4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8" name="テキスト ボックス 48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2" name="直線コネクタ 491"/>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3"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4" name="直線コネクタ 49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5"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6" name="直線コネクタ 49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7"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8" name="フローチャート : 判断 497"/>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9" name="フローチャート : 判断 498"/>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87449</xdr:rowOff>
    </xdr:from>
    <xdr:to>
      <xdr:col>22</xdr:col>
      <xdr:colOff>415925</xdr:colOff>
      <xdr:row>105</xdr:row>
      <xdr:rowOff>17599</xdr:rowOff>
    </xdr:to>
    <xdr:sp macro="" textlink="">
      <xdr:nvSpPr>
        <xdr:cNvPr id="505" name="円/楕円 504"/>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506"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8726</xdr:rowOff>
    </xdr:from>
    <xdr:ext cx="405111" cy="259045"/>
    <xdr:sp macro="" textlink="">
      <xdr:nvSpPr>
        <xdr:cNvPr id="507" name="n_1mainValue【公民館】&#10;有形固定資産減価償却率"/>
        <xdr:cNvSpPr txBox="1"/>
      </xdr:nvSpPr>
      <xdr:spPr>
        <a:xfrm>
          <a:off x="15266043"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31" name="直線コネクタ 530"/>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2"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3" name="直線コネクタ 53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4"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5" name="直線コネクタ 534"/>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6"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7" name="フローチャート : 判断 536"/>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8" name="フローチャート : 判断 537"/>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24130</xdr:rowOff>
    </xdr:from>
    <xdr:to>
      <xdr:col>31</xdr:col>
      <xdr:colOff>85725</xdr:colOff>
      <xdr:row>105</xdr:row>
      <xdr:rowOff>125730</xdr:rowOff>
    </xdr:to>
    <xdr:sp macro="" textlink="">
      <xdr:nvSpPr>
        <xdr:cNvPr id="544" name="円/楕円 543"/>
        <xdr:cNvSpPr/>
      </xdr:nvSpPr>
      <xdr:spPr>
        <a:xfrm>
          <a:off x="21272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45"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116857</xdr:rowOff>
    </xdr:from>
    <xdr:ext cx="469744" cy="259045"/>
    <xdr:sp macro="" textlink="">
      <xdr:nvSpPr>
        <xdr:cNvPr id="546" name="n_1mainValue【公民館】&#10;一人当たり面積"/>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有形固定資産減価償却率は類似団体平均に比べほとんどが高い数値となっている。施設は老朽化傾向にあるため、今後適正管理し、施設の更新等を進めていく。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
5,614
173.30
5,159,908
4,855,717
178,030
2,897,237
3,012,304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139700</xdr:rowOff>
    </xdr:from>
    <xdr:to>
      <xdr:col>5</xdr:col>
      <xdr:colOff>409575</xdr:colOff>
      <xdr:row>59</xdr:row>
      <xdr:rowOff>69850</xdr:rowOff>
    </xdr:to>
    <xdr:sp macro="" textlink="">
      <xdr:nvSpPr>
        <xdr:cNvPr id="87" name="円/楕円 86"/>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88" name="n_1mainValue【体育館・プー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134620</xdr:rowOff>
    </xdr:from>
    <xdr:to>
      <xdr:col>14</xdr:col>
      <xdr:colOff>79375</xdr:colOff>
      <xdr:row>62</xdr:row>
      <xdr:rowOff>64770</xdr:rowOff>
    </xdr:to>
    <xdr:sp macro="" textlink="">
      <xdr:nvSpPr>
        <xdr:cNvPr id="126" name="円/楕円 125"/>
        <xdr:cNvSpPr/>
      </xdr:nvSpPr>
      <xdr:spPr>
        <a:xfrm>
          <a:off x="9588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55897</xdr:rowOff>
    </xdr:from>
    <xdr:ext cx="469744" cy="259045"/>
    <xdr:sp macro="" textlink="">
      <xdr:nvSpPr>
        <xdr:cNvPr id="127" name="n_1mainValue【体育館・プール】&#10;一人当たり面積"/>
        <xdr:cNvSpPr txBox="1"/>
      </xdr:nvSpPr>
      <xdr:spPr>
        <a:xfrm>
          <a:off x="93917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0"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111125</xdr:rowOff>
    </xdr:from>
    <xdr:to>
      <xdr:col>5</xdr:col>
      <xdr:colOff>409575</xdr:colOff>
      <xdr:row>85</xdr:row>
      <xdr:rowOff>41275</xdr:rowOff>
    </xdr:to>
    <xdr:sp macro="" textlink="">
      <xdr:nvSpPr>
        <xdr:cNvPr id="166" name="円/楕円 165"/>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32402</xdr:rowOff>
    </xdr:from>
    <xdr:ext cx="405111" cy="259045"/>
    <xdr:sp macro="" textlink="">
      <xdr:nvSpPr>
        <xdr:cNvPr id="167" name="n_1mainValue【福祉施設】&#10;有形固定資産減価償却率"/>
        <xdr:cNvSpPr txBox="1"/>
      </xdr:nvSpPr>
      <xdr:spPr>
        <a:xfrm>
          <a:off x="3582043"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73626</xdr:rowOff>
    </xdr:from>
    <xdr:ext cx="469744" cy="259045"/>
    <xdr:sp macro="" textlink="">
      <xdr:nvSpPr>
        <xdr:cNvPr id="197"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24333</xdr:rowOff>
    </xdr:from>
    <xdr:to>
      <xdr:col>14</xdr:col>
      <xdr:colOff>79375</xdr:colOff>
      <xdr:row>83</xdr:row>
      <xdr:rowOff>125933</xdr:rowOff>
    </xdr:to>
    <xdr:sp macro="" textlink="">
      <xdr:nvSpPr>
        <xdr:cNvPr id="203" name="円/楕円 202"/>
        <xdr:cNvSpPr/>
      </xdr:nvSpPr>
      <xdr:spPr>
        <a:xfrm>
          <a:off x="9588500" y="142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142460</xdr:rowOff>
    </xdr:from>
    <xdr:ext cx="469744" cy="259045"/>
    <xdr:sp macro="" textlink="">
      <xdr:nvSpPr>
        <xdr:cNvPr id="204" name="n_1mainValue【福祉施設】&#10;一人当たり面積"/>
        <xdr:cNvSpPr txBox="1"/>
      </xdr:nvSpPr>
      <xdr:spPr>
        <a:xfrm>
          <a:off x="9391727" y="1402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9" name="テキスト ボックス 23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1" name="テキスト ボックス 2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243" name="直線コネクタ 242"/>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244"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245" name="直線コネクタ 244"/>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246"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47" name="直線コネクタ 246"/>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248"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249" name="フローチャート : 判断 248"/>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250" name="フローチャート : 判断 249"/>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86123</xdr:rowOff>
    </xdr:from>
    <xdr:ext cx="405111" cy="259045"/>
    <xdr:sp macro="" textlink="">
      <xdr:nvSpPr>
        <xdr:cNvPr id="251" name="n_1aveValue【一般廃棄物処理施設】&#10;有形固定資産減価償却率"/>
        <xdr:cNvSpPr txBox="1"/>
      </xdr:nvSpPr>
      <xdr:spPr>
        <a:xfrm>
          <a:off x="15266043"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32258</xdr:rowOff>
    </xdr:from>
    <xdr:to>
      <xdr:col>22</xdr:col>
      <xdr:colOff>415925</xdr:colOff>
      <xdr:row>37</xdr:row>
      <xdr:rowOff>133858</xdr:rowOff>
    </xdr:to>
    <xdr:sp macro="" textlink="">
      <xdr:nvSpPr>
        <xdr:cNvPr id="257" name="円/楕円 256"/>
        <xdr:cNvSpPr/>
      </xdr:nvSpPr>
      <xdr:spPr>
        <a:xfrm>
          <a:off x="15430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150385</xdr:rowOff>
    </xdr:from>
    <xdr:ext cx="405111" cy="259045"/>
    <xdr:sp macro="" textlink="">
      <xdr:nvSpPr>
        <xdr:cNvPr id="258" name="n_1mainValue【一般廃棄物処理施設】&#10;有形固定資産減価償却率"/>
        <xdr:cNvSpPr txBox="1"/>
      </xdr:nvSpPr>
      <xdr:spPr>
        <a:xfrm>
          <a:off x="15266043"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9" name="直線コネクタ 2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0" name="テキスト ボックス 2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1" name="直線コネクタ 2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2" name="テキスト ボックス 2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3" name="直線コネクタ 2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4" name="テキスト ボックス 2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5" name="直線コネクタ 2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6" name="テキスト ボックス 2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8" name="テキスト ボックス 2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80" name="直線コネクタ 279"/>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81"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82" name="直線コネクタ 281"/>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83"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84" name="直線コネクタ 283"/>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85"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86" name="フローチャート : 判断 285"/>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287" name="フローチャート : 判断 286"/>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95253</xdr:rowOff>
    </xdr:from>
    <xdr:ext cx="599010" cy="259045"/>
    <xdr:sp macro="" textlink="">
      <xdr:nvSpPr>
        <xdr:cNvPr id="288"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75724</xdr:rowOff>
    </xdr:from>
    <xdr:to>
      <xdr:col>31</xdr:col>
      <xdr:colOff>85725</xdr:colOff>
      <xdr:row>35</xdr:row>
      <xdr:rowOff>5874</xdr:rowOff>
    </xdr:to>
    <xdr:sp macro="" textlink="">
      <xdr:nvSpPr>
        <xdr:cNvPr id="294" name="円/楕円 293"/>
        <xdr:cNvSpPr/>
      </xdr:nvSpPr>
      <xdr:spPr>
        <a:xfrm>
          <a:off x="21272500" y="59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22401</xdr:rowOff>
    </xdr:from>
    <xdr:ext cx="599010" cy="259045"/>
    <xdr:sp macro="" textlink="">
      <xdr:nvSpPr>
        <xdr:cNvPr id="295" name="n_1mainValue【一般廃棄物処理施設】&#10;一人当たり有形固定資産（償却資産）額"/>
        <xdr:cNvSpPr txBox="1"/>
      </xdr:nvSpPr>
      <xdr:spPr>
        <a:xfrm>
          <a:off x="21011094" y="568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4" name="正方形/長方形 3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1" name="正方形/長方形 31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2" name="正方形/長方形 3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9" name="正方形/長方形 3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0" name="テキスト ボックス 3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1" name="直線コネクタ 3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2" name="テキスト ボックス 3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3" name="直線コネクタ 32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4" name="テキスト ボックス 32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5" name="直線コネクタ 32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26" name="テキスト ボックス 32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27" name="直線コネクタ 32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28" name="テキスト ボックス 32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29" name="直線コネクタ 32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0" name="テキスト ボックス 32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1" name="直線コネクタ 3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2" name="テキスト ボックス 3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4" name="直線コネクタ 333"/>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36" name="直線コネクタ 33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37"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38" name="直線コネクタ 337"/>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39"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0" name="フローチャート : 判断 339"/>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1" name="フローチャート : 判断 340"/>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342"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3" name="テキスト ボックス 3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4" name="テキスト ボックス 3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5" name="テキスト ボックス 3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6" name="テキスト ボックス 3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7" name="テキスト ボックス 3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71882</xdr:rowOff>
    </xdr:from>
    <xdr:to>
      <xdr:col>22</xdr:col>
      <xdr:colOff>415925</xdr:colOff>
      <xdr:row>82</xdr:row>
      <xdr:rowOff>2032</xdr:rowOff>
    </xdr:to>
    <xdr:sp macro="" textlink="">
      <xdr:nvSpPr>
        <xdr:cNvPr id="348" name="円/楕円 347"/>
        <xdr:cNvSpPr/>
      </xdr:nvSpPr>
      <xdr:spPr>
        <a:xfrm>
          <a:off x="15430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164609</xdr:rowOff>
    </xdr:from>
    <xdr:ext cx="405111" cy="259045"/>
    <xdr:sp macro="" textlink="">
      <xdr:nvSpPr>
        <xdr:cNvPr id="349" name="n_1mainValue【消防施設】&#10;有形固定資産減価償却率"/>
        <xdr:cNvSpPr txBox="1"/>
      </xdr:nvSpPr>
      <xdr:spPr>
        <a:xfrm>
          <a:off x="15266043"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0" name="正方形/長方形 3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1" name="正方形/長方形 3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2" name="正方形/長方形 3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3" name="正方形/長方形 3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4" name="正方形/長方形 3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5" name="正方形/長方形 3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6" name="正方形/長方形 3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7" name="正方形/長方形 3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8" name="テキスト ボックス 3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9" name="直線コネクタ 3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0" name="直線コネクタ 3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1" name="テキスト ボックス 3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2" name="直線コネクタ 3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3" name="テキスト ボックス 3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4" name="直線コネクタ 3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5" name="テキスト ボックス 3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6" name="直線コネクタ 3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7" name="テキスト ボックス 3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8" name="直線コネクタ 3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9" name="テキスト ボックス 3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0" name="直線コネクタ 3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1" name="テキスト ボックス 3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2" name="直線コネクタ 3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3" name="テキスト ボックス 3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5" name="直線コネクタ 374"/>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7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77" name="直線コネクタ 37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7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79" name="直線コネクタ 37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0"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1" name="フローチャート : 判断 380"/>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2" name="フローチャート : 判断 381"/>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383"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37919</xdr:rowOff>
    </xdr:from>
    <xdr:to>
      <xdr:col>31</xdr:col>
      <xdr:colOff>85725</xdr:colOff>
      <xdr:row>79</xdr:row>
      <xdr:rowOff>139519</xdr:rowOff>
    </xdr:to>
    <xdr:sp macro="" textlink="">
      <xdr:nvSpPr>
        <xdr:cNvPr id="389" name="円/楕円 388"/>
        <xdr:cNvSpPr/>
      </xdr:nvSpPr>
      <xdr:spPr>
        <a:xfrm>
          <a:off x="21272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156046</xdr:rowOff>
    </xdr:from>
    <xdr:ext cx="469744" cy="259045"/>
    <xdr:sp macro="" textlink="">
      <xdr:nvSpPr>
        <xdr:cNvPr id="390" name="n_1mainValue【消防施設】&#10;一人当たり面積"/>
        <xdr:cNvSpPr txBox="1"/>
      </xdr:nvSpPr>
      <xdr:spPr>
        <a:xfrm>
          <a:off x="21075727" y="1335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1" name="テキスト ボックス 40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2" name="直線コネクタ 4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3" name="テキスト ボックス 4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4" name="直線コネクタ 4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5" name="テキスト ボックス 4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6" name="直線コネクタ 4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7" name="テキスト ボックス 4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8" name="直線コネクタ 4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9" name="テキスト ボックス 4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0" name="直線コネクタ 4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1" name="テキスト ボックス 41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5" name="直線コネクタ 414"/>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16"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17" name="直線コネクタ 416"/>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18"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19" name="直線コネクタ 41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0"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1" name="フローチャート : 判断 420"/>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2" name="フローチャート : 判断 421"/>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3"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55880</xdr:rowOff>
    </xdr:from>
    <xdr:to>
      <xdr:col>22</xdr:col>
      <xdr:colOff>415925</xdr:colOff>
      <xdr:row>106</xdr:row>
      <xdr:rowOff>157480</xdr:rowOff>
    </xdr:to>
    <xdr:sp macro="" textlink="">
      <xdr:nvSpPr>
        <xdr:cNvPr id="429" name="円/楕円 428"/>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148607</xdr:rowOff>
    </xdr:from>
    <xdr:ext cx="405111" cy="259045"/>
    <xdr:sp macro="" textlink="">
      <xdr:nvSpPr>
        <xdr:cNvPr id="430" name="n_1mainValue【庁舎】&#10;有形固定資産減価償却率"/>
        <xdr:cNvSpPr txBox="1"/>
      </xdr:nvSpPr>
      <xdr:spPr>
        <a:xfrm>
          <a:off x="15266043"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1" name="テキスト ボックス 4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2" name="直線コネクタ 4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3" name="テキスト ボックス 4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4" name="直線コネクタ 4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5" name="テキスト ボックス 4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6" name="直線コネクタ 4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7" name="テキスト ボックス 4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8" name="直線コネクタ 4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49" name="テキスト ボックス 4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0" name="直線コネクタ 4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1" name="テキスト ボックス 4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2" name="直線コネクタ 4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3" name="テキスト ボックス 4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57" name="直線コネクタ 45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5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59" name="直線コネクタ 45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1" name="直線コネクタ 46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3" name="フローチャート : 判断 46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4" name="フローチャート : 判断 46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6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74386</xdr:rowOff>
    </xdr:from>
    <xdr:to>
      <xdr:col>31</xdr:col>
      <xdr:colOff>85725</xdr:colOff>
      <xdr:row>107</xdr:row>
      <xdr:rowOff>4536</xdr:rowOff>
    </xdr:to>
    <xdr:sp macro="" textlink="">
      <xdr:nvSpPr>
        <xdr:cNvPr id="471" name="円/楕円 470"/>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167113</xdr:rowOff>
    </xdr:from>
    <xdr:ext cx="469744" cy="259045"/>
    <xdr:sp macro="" textlink="">
      <xdr:nvSpPr>
        <xdr:cNvPr id="472" name="n_1mainValue【庁舎】&#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有形固定資産減価償却率は類似団体平均に比べほとんどが高い数値となっている。施設は老朽化傾向にあるため、今後適正管理し、施設の更新等を進めていく。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5159908</v>
      </c>
      <c r="BO4" s="381"/>
      <c r="BP4" s="381"/>
      <c r="BQ4" s="381"/>
      <c r="BR4" s="381"/>
      <c r="BS4" s="381"/>
      <c r="BT4" s="381"/>
      <c r="BU4" s="382"/>
      <c r="BV4" s="380">
        <v>5077009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4855717</v>
      </c>
      <c r="BO5" s="418"/>
      <c r="BP5" s="418"/>
      <c r="BQ5" s="418"/>
      <c r="BR5" s="418"/>
      <c r="BS5" s="418"/>
      <c r="BT5" s="418"/>
      <c r="BU5" s="419"/>
      <c r="BV5" s="417">
        <v>4792129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75.7</v>
      </c>
      <c r="CU5" s="415"/>
      <c r="CV5" s="415"/>
      <c r="CW5" s="415"/>
      <c r="CX5" s="415"/>
      <c r="CY5" s="415"/>
      <c r="CZ5" s="415"/>
      <c r="DA5" s="416"/>
      <c r="DB5" s="414">
        <v>74.7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304191</v>
      </c>
      <c r="BO6" s="418"/>
      <c r="BP6" s="418"/>
      <c r="BQ6" s="418"/>
      <c r="BR6" s="418"/>
      <c r="BS6" s="418"/>
      <c r="BT6" s="418"/>
      <c r="BU6" s="419"/>
      <c r="BV6" s="417">
        <v>284880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78.900000000000006</v>
      </c>
      <c r="CU6" s="455"/>
      <c r="CV6" s="455"/>
      <c r="CW6" s="455"/>
      <c r="CX6" s="455"/>
      <c r="CY6" s="455"/>
      <c r="CZ6" s="455"/>
      <c r="DA6" s="456"/>
      <c r="DB6" s="454">
        <v>78.7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126161</v>
      </c>
      <c r="BO7" s="418"/>
      <c r="BP7" s="418"/>
      <c r="BQ7" s="418"/>
      <c r="BR7" s="418"/>
      <c r="BS7" s="418"/>
      <c r="BT7" s="418"/>
      <c r="BU7" s="419"/>
      <c r="BV7" s="417">
        <v>98779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2897237</v>
      </c>
      <c r="CU7" s="418"/>
      <c r="CV7" s="418"/>
      <c r="CW7" s="418"/>
      <c r="CX7" s="418"/>
      <c r="CY7" s="418"/>
      <c r="CZ7" s="418"/>
      <c r="DA7" s="419"/>
      <c r="DB7" s="417">
        <v>2984762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178030</v>
      </c>
      <c r="BO8" s="418"/>
      <c r="BP8" s="418"/>
      <c r="BQ8" s="418"/>
      <c r="BR8" s="418"/>
      <c r="BS8" s="418"/>
      <c r="BT8" s="418"/>
      <c r="BU8" s="419"/>
      <c r="BV8" s="417">
        <v>186101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0.21</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5300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-8071</v>
      </c>
      <c r="BO9" s="418"/>
      <c r="BP9" s="418"/>
      <c r="BQ9" s="418"/>
      <c r="BR9" s="418"/>
      <c r="BS9" s="418"/>
      <c r="BT9" s="418"/>
      <c r="BU9" s="419"/>
      <c r="BV9" s="417">
        <v>31106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9.3000000000000007</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6038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177100</v>
      </c>
      <c r="BO10" s="418"/>
      <c r="BP10" s="418"/>
      <c r="BQ10" s="418"/>
      <c r="BR10" s="418"/>
      <c r="BS10" s="418"/>
      <c r="BT10" s="418"/>
      <c r="BU10" s="419"/>
      <c r="BV10" s="417">
        <v>410000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5657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464000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5614</v>
      </c>
      <c r="S13" s="499"/>
      <c r="T13" s="499"/>
      <c r="U13" s="499"/>
      <c r="V13" s="500"/>
      <c r="W13" s="433" t="s">
        <v>124</v>
      </c>
      <c r="X13" s="434"/>
      <c r="Y13" s="434"/>
      <c r="Z13" s="434"/>
      <c r="AA13" s="434"/>
      <c r="AB13" s="424"/>
      <c r="AC13" s="468">
        <v>860</v>
      </c>
      <c r="AD13" s="469"/>
      <c r="AE13" s="469"/>
      <c r="AF13" s="469"/>
      <c r="AG13" s="508"/>
      <c r="AH13" s="468">
        <v>911</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-294971</v>
      </c>
      <c r="BO13" s="418"/>
      <c r="BP13" s="418"/>
      <c r="BQ13" s="418"/>
      <c r="BR13" s="418"/>
      <c r="BS13" s="418"/>
      <c r="BT13" s="418"/>
      <c r="BU13" s="419"/>
      <c r="BV13" s="417">
        <v>441106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2.6</v>
      </c>
      <c r="CU13" s="415"/>
      <c r="CV13" s="415"/>
      <c r="CW13" s="415"/>
      <c r="CX13" s="415"/>
      <c r="CY13" s="415"/>
      <c r="CZ13" s="415"/>
      <c r="DA13" s="416"/>
      <c r="DB13" s="414">
        <v>3.5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5810</v>
      </c>
      <c r="S14" s="499"/>
      <c r="T14" s="499"/>
      <c r="U14" s="499"/>
      <c r="V14" s="500"/>
      <c r="W14" s="407"/>
      <c r="X14" s="408"/>
      <c r="Y14" s="408"/>
      <c r="Z14" s="408"/>
      <c r="AA14" s="408"/>
      <c r="AB14" s="397"/>
      <c r="AC14" s="501">
        <v>32.299999999999997</v>
      </c>
      <c r="AD14" s="502"/>
      <c r="AE14" s="502"/>
      <c r="AF14" s="502"/>
      <c r="AG14" s="503"/>
      <c r="AH14" s="501">
        <v>31.4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5770</v>
      </c>
      <c r="S15" s="499"/>
      <c r="T15" s="499"/>
      <c r="U15" s="499"/>
      <c r="V15" s="500"/>
      <c r="W15" s="433" t="s">
        <v>130</v>
      </c>
      <c r="X15" s="434"/>
      <c r="Y15" s="434"/>
      <c r="Z15" s="434"/>
      <c r="AA15" s="434"/>
      <c r="AB15" s="424"/>
      <c r="AC15" s="468">
        <v>491</v>
      </c>
      <c r="AD15" s="469"/>
      <c r="AE15" s="469"/>
      <c r="AF15" s="469"/>
      <c r="AG15" s="508"/>
      <c r="AH15" s="468">
        <v>630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567814</v>
      </c>
      <c r="BO15" s="381"/>
      <c r="BP15" s="381"/>
      <c r="BQ15" s="381"/>
      <c r="BR15" s="381"/>
      <c r="BS15" s="381"/>
      <c r="BT15" s="381"/>
      <c r="BU15" s="382"/>
      <c r="BV15" s="380">
        <v>567933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18.5</v>
      </c>
      <c r="AD16" s="502"/>
      <c r="AE16" s="502"/>
      <c r="AF16" s="502"/>
      <c r="AG16" s="503"/>
      <c r="AH16" s="501">
        <v>21.7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2665953</v>
      </c>
      <c r="BO16" s="418"/>
      <c r="BP16" s="418"/>
      <c r="BQ16" s="418"/>
      <c r="BR16" s="418"/>
      <c r="BS16" s="418"/>
      <c r="BT16" s="418"/>
      <c r="BU16" s="419"/>
      <c r="BV16" s="417">
        <v>2697423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1309</v>
      </c>
      <c r="AD17" s="469"/>
      <c r="AE17" s="469"/>
      <c r="AF17" s="469"/>
      <c r="AG17" s="508"/>
      <c r="AH17" s="468">
        <v>1363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701701</v>
      </c>
      <c r="BO17" s="418"/>
      <c r="BP17" s="418"/>
      <c r="BQ17" s="418"/>
      <c r="BR17" s="418"/>
      <c r="BS17" s="418"/>
      <c r="BT17" s="418"/>
      <c r="BU17" s="419"/>
      <c r="BV17" s="417">
        <v>701338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173.3</v>
      </c>
      <c r="M18" s="530"/>
      <c r="N18" s="530"/>
      <c r="O18" s="530"/>
      <c r="P18" s="530"/>
      <c r="Q18" s="530"/>
      <c r="R18" s="531"/>
      <c r="S18" s="531"/>
      <c r="T18" s="531"/>
      <c r="U18" s="531"/>
      <c r="V18" s="532"/>
      <c r="W18" s="435"/>
      <c r="X18" s="436"/>
      <c r="Y18" s="436"/>
      <c r="Z18" s="436"/>
      <c r="AA18" s="436"/>
      <c r="AB18" s="427"/>
      <c r="AC18" s="533">
        <v>49.2</v>
      </c>
      <c r="AD18" s="534"/>
      <c r="AE18" s="534"/>
      <c r="AF18" s="534"/>
      <c r="AG18" s="535"/>
      <c r="AH18" s="533">
        <v>46.9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2198047</v>
      </c>
      <c r="BO18" s="418"/>
      <c r="BP18" s="418"/>
      <c r="BQ18" s="418"/>
      <c r="BR18" s="418"/>
      <c r="BS18" s="418"/>
      <c r="BT18" s="418"/>
      <c r="BU18" s="419"/>
      <c r="BV18" s="417">
        <v>2248696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3936379</v>
      </c>
      <c r="BO19" s="418"/>
      <c r="BP19" s="418"/>
      <c r="BQ19" s="418"/>
      <c r="BR19" s="418"/>
      <c r="BS19" s="418"/>
      <c r="BT19" s="418"/>
      <c r="BU19" s="419"/>
      <c r="BV19" s="417">
        <v>3508470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2156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3012304</v>
      </c>
      <c r="BO23" s="418"/>
      <c r="BP23" s="418"/>
      <c r="BQ23" s="418"/>
      <c r="BR23" s="418"/>
      <c r="BS23" s="418"/>
      <c r="BT23" s="418"/>
      <c r="BU23" s="419"/>
      <c r="BV23" s="417">
        <v>2971328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7460</v>
      </c>
      <c r="R24" s="469"/>
      <c r="S24" s="469"/>
      <c r="T24" s="469"/>
      <c r="U24" s="469"/>
      <c r="V24" s="508"/>
      <c r="W24" s="563"/>
      <c r="X24" s="551"/>
      <c r="Y24" s="552"/>
      <c r="Z24" s="467" t="s">
        <v>154</v>
      </c>
      <c r="AA24" s="447"/>
      <c r="AB24" s="447"/>
      <c r="AC24" s="447"/>
      <c r="AD24" s="447"/>
      <c r="AE24" s="447"/>
      <c r="AF24" s="447"/>
      <c r="AG24" s="448"/>
      <c r="AH24" s="468">
        <v>90</v>
      </c>
      <c r="AI24" s="469"/>
      <c r="AJ24" s="469"/>
      <c r="AK24" s="469"/>
      <c r="AL24" s="508"/>
      <c r="AM24" s="468">
        <v>274860</v>
      </c>
      <c r="AN24" s="469"/>
      <c r="AO24" s="469"/>
      <c r="AP24" s="469"/>
      <c r="AQ24" s="469"/>
      <c r="AR24" s="508"/>
      <c r="AS24" s="468">
        <v>3054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2871648</v>
      </c>
      <c r="BO24" s="418"/>
      <c r="BP24" s="418"/>
      <c r="BQ24" s="418"/>
      <c r="BR24" s="418"/>
      <c r="BS24" s="418"/>
      <c r="BT24" s="418"/>
      <c r="BU24" s="419"/>
      <c r="BV24" s="417">
        <v>2772584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5970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89448</v>
      </c>
      <c r="BO25" s="381"/>
      <c r="BP25" s="381"/>
      <c r="BQ25" s="381"/>
      <c r="BR25" s="381"/>
      <c r="BS25" s="381"/>
      <c r="BT25" s="381"/>
      <c r="BU25" s="382"/>
      <c r="BV25" s="380">
        <v>102651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5410</v>
      </c>
      <c r="R26" s="469"/>
      <c r="S26" s="469"/>
      <c r="T26" s="469"/>
      <c r="U26" s="469"/>
      <c r="V26" s="508"/>
      <c r="W26" s="563"/>
      <c r="X26" s="551"/>
      <c r="Y26" s="552"/>
      <c r="Z26" s="467" t="s">
        <v>160</v>
      </c>
      <c r="AA26" s="573"/>
      <c r="AB26" s="573"/>
      <c r="AC26" s="573"/>
      <c r="AD26" s="573"/>
      <c r="AE26" s="573"/>
      <c r="AF26" s="573"/>
      <c r="AG26" s="574"/>
      <c r="AH26" s="468">
        <v>12</v>
      </c>
      <c r="AI26" s="469"/>
      <c r="AJ26" s="469"/>
      <c r="AK26" s="469"/>
      <c r="AL26" s="508"/>
      <c r="AM26" s="468">
        <v>36912</v>
      </c>
      <c r="AN26" s="469"/>
      <c r="AO26" s="469"/>
      <c r="AP26" s="469"/>
      <c r="AQ26" s="469"/>
      <c r="AR26" s="508"/>
      <c r="AS26" s="468">
        <v>3076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2840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144802</v>
      </c>
      <c r="BO27" s="587"/>
      <c r="BP27" s="587"/>
      <c r="BQ27" s="587"/>
      <c r="BR27" s="587"/>
      <c r="BS27" s="587"/>
      <c r="BT27" s="587"/>
      <c r="BU27" s="588"/>
      <c r="BV27" s="586">
        <v>144802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2340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4966943</v>
      </c>
      <c r="BO28" s="381"/>
      <c r="BP28" s="381"/>
      <c r="BQ28" s="381"/>
      <c r="BR28" s="381"/>
      <c r="BS28" s="381"/>
      <c r="BT28" s="381"/>
      <c r="BU28" s="382"/>
      <c r="BV28" s="380">
        <v>5253843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8</v>
      </c>
      <c r="M29" s="469"/>
      <c r="N29" s="469"/>
      <c r="O29" s="469"/>
      <c r="P29" s="508"/>
      <c r="Q29" s="468">
        <v>1950</v>
      </c>
      <c r="R29" s="469"/>
      <c r="S29" s="469"/>
      <c r="T29" s="469"/>
      <c r="U29" s="469"/>
      <c r="V29" s="508"/>
      <c r="W29" s="564"/>
      <c r="X29" s="565"/>
      <c r="Y29" s="566"/>
      <c r="Z29" s="467" t="s">
        <v>170</v>
      </c>
      <c r="AA29" s="447"/>
      <c r="AB29" s="447"/>
      <c r="AC29" s="447"/>
      <c r="AD29" s="447"/>
      <c r="AE29" s="447"/>
      <c r="AF29" s="447"/>
      <c r="AG29" s="448"/>
      <c r="AH29" s="468">
        <v>90</v>
      </c>
      <c r="AI29" s="469"/>
      <c r="AJ29" s="469"/>
      <c r="AK29" s="469"/>
      <c r="AL29" s="508"/>
      <c r="AM29" s="468">
        <v>274860</v>
      </c>
      <c r="AN29" s="469"/>
      <c r="AO29" s="469"/>
      <c r="AP29" s="469"/>
      <c r="AQ29" s="469"/>
      <c r="AR29" s="508"/>
      <c r="AS29" s="468">
        <v>3054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923264</v>
      </c>
      <c r="BO29" s="418"/>
      <c r="BP29" s="418"/>
      <c r="BQ29" s="418"/>
      <c r="BR29" s="418"/>
      <c r="BS29" s="418"/>
      <c r="BT29" s="418"/>
      <c r="BU29" s="419"/>
      <c r="BV29" s="417">
        <v>920806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2420280</v>
      </c>
      <c r="BO30" s="587"/>
      <c r="BP30" s="587"/>
      <c r="BQ30" s="587"/>
      <c r="BR30" s="587"/>
      <c r="BS30" s="587"/>
      <c r="BT30" s="587"/>
      <c r="BU30" s="588"/>
      <c r="BV30" s="586">
        <v>1955121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徳島県市町村議会議員公務災害補償等組合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(株)神山温泉</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徳島県市町村総合事務組合(一般会計)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徳島県市町村総合事務組合(滞納整理機構特別会計)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阿北環境整備組合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名西消防組合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徳島県後期高齢者広域連合(一般会計)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徳島県後期高齢者広域連合(後期高齢者医療事業会計)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496932</v>
      </c>
      <c r="S5" s="615"/>
      <c r="T5" s="615"/>
      <c r="U5" s="615"/>
      <c r="V5" s="615"/>
      <c r="W5" s="615"/>
      <c r="X5" s="615"/>
      <c r="Y5" s="616"/>
      <c r="Z5" s="617">
        <v>9.6</v>
      </c>
      <c r="AA5" s="617"/>
      <c r="AB5" s="617"/>
      <c r="AC5" s="617"/>
      <c r="AD5" s="618">
        <v>496932</v>
      </c>
      <c r="AE5" s="618"/>
      <c r="AF5" s="618"/>
      <c r="AG5" s="618"/>
      <c r="AH5" s="618"/>
      <c r="AI5" s="618"/>
      <c r="AJ5" s="618"/>
      <c r="AK5" s="618"/>
      <c r="AL5" s="619">
        <v>17.8</v>
      </c>
      <c r="AM5" s="620"/>
      <c r="AN5" s="620"/>
      <c r="AO5" s="621"/>
      <c r="AP5" s="611" t="s">
        <v>209</v>
      </c>
      <c r="AQ5" s="612"/>
      <c r="AR5" s="612"/>
      <c r="AS5" s="612"/>
      <c r="AT5" s="612"/>
      <c r="AU5" s="612"/>
      <c r="AV5" s="612"/>
      <c r="AW5" s="612"/>
      <c r="AX5" s="612"/>
      <c r="AY5" s="612"/>
      <c r="AZ5" s="612"/>
      <c r="BA5" s="612"/>
      <c r="BB5" s="612"/>
      <c r="BC5" s="612"/>
      <c r="BD5" s="612"/>
      <c r="BE5" s="612"/>
      <c r="BF5" s="613"/>
      <c r="BG5" s="625">
        <v>496932</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88625</v>
      </c>
      <c r="S6" s="626"/>
      <c r="T6" s="626"/>
      <c r="U6" s="626"/>
      <c r="V6" s="626"/>
      <c r="W6" s="626"/>
      <c r="X6" s="626"/>
      <c r="Y6" s="627"/>
      <c r="Z6" s="628">
        <v>1.7</v>
      </c>
      <c r="AA6" s="628"/>
      <c r="AB6" s="628"/>
      <c r="AC6" s="628"/>
      <c r="AD6" s="629">
        <v>88625</v>
      </c>
      <c r="AE6" s="629"/>
      <c r="AF6" s="629"/>
      <c r="AG6" s="629"/>
      <c r="AH6" s="629"/>
      <c r="AI6" s="629"/>
      <c r="AJ6" s="629"/>
      <c r="AK6" s="629"/>
      <c r="AL6" s="630">
        <v>3.2</v>
      </c>
      <c r="AM6" s="631"/>
      <c r="AN6" s="631"/>
      <c r="AO6" s="632"/>
      <c r="AP6" s="622" t="s">
        <v>215</v>
      </c>
      <c r="AQ6" s="623"/>
      <c r="AR6" s="623"/>
      <c r="AS6" s="623"/>
      <c r="AT6" s="623"/>
      <c r="AU6" s="623"/>
      <c r="AV6" s="623"/>
      <c r="AW6" s="623"/>
      <c r="AX6" s="623"/>
      <c r="AY6" s="623"/>
      <c r="AZ6" s="623"/>
      <c r="BA6" s="623"/>
      <c r="BB6" s="623"/>
      <c r="BC6" s="623"/>
      <c r="BD6" s="623"/>
      <c r="BE6" s="623"/>
      <c r="BF6" s="624"/>
      <c r="BG6" s="625">
        <v>496932</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56712</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56629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369</v>
      </c>
      <c r="S7" s="626"/>
      <c r="T7" s="626"/>
      <c r="U7" s="626"/>
      <c r="V7" s="626"/>
      <c r="W7" s="626"/>
      <c r="X7" s="626"/>
      <c r="Y7" s="627"/>
      <c r="Z7" s="628">
        <v>0</v>
      </c>
      <c r="AA7" s="628"/>
      <c r="AB7" s="628"/>
      <c r="AC7" s="628"/>
      <c r="AD7" s="629">
        <v>369</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149901</v>
      </c>
      <c r="BH7" s="626"/>
      <c r="BI7" s="626"/>
      <c r="BJ7" s="626"/>
      <c r="BK7" s="626"/>
      <c r="BL7" s="626"/>
      <c r="BM7" s="626"/>
      <c r="BN7" s="627"/>
      <c r="BO7" s="628">
        <v>30.2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1589526</v>
      </c>
      <c r="CS7" s="626"/>
      <c r="CT7" s="626"/>
      <c r="CU7" s="626"/>
      <c r="CV7" s="626"/>
      <c r="CW7" s="626"/>
      <c r="CX7" s="626"/>
      <c r="CY7" s="627"/>
      <c r="CZ7" s="628">
        <v>32.700000000000003</v>
      </c>
      <c r="DA7" s="628"/>
      <c r="DB7" s="628"/>
      <c r="DC7" s="628"/>
      <c r="DD7" s="634">
        <v>182780</v>
      </c>
      <c r="DE7" s="626"/>
      <c r="DF7" s="626"/>
      <c r="DG7" s="626"/>
      <c r="DH7" s="626"/>
      <c r="DI7" s="626"/>
      <c r="DJ7" s="626"/>
      <c r="DK7" s="626"/>
      <c r="DL7" s="626"/>
      <c r="DM7" s="626"/>
      <c r="DN7" s="626"/>
      <c r="DO7" s="626"/>
      <c r="DP7" s="627"/>
      <c r="DQ7" s="634">
        <v>1377902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2664</v>
      </c>
      <c r="S8" s="626"/>
      <c r="T8" s="626"/>
      <c r="U8" s="626"/>
      <c r="V8" s="626"/>
      <c r="W8" s="626"/>
      <c r="X8" s="626"/>
      <c r="Y8" s="627"/>
      <c r="Z8" s="628">
        <v>0.1</v>
      </c>
      <c r="AA8" s="628"/>
      <c r="AB8" s="628"/>
      <c r="AC8" s="628"/>
      <c r="AD8" s="629">
        <v>2664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7580</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1087975</v>
      </c>
      <c r="CS8" s="626"/>
      <c r="CT8" s="626"/>
      <c r="CU8" s="626"/>
      <c r="CV8" s="626"/>
      <c r="CW8" s="626"/>
      <c r="CX8" s="626"/>
      <c r="CY8" s="627"/>
      <c r="CZ8" s="628">
        <v>22.4</v>
      </c>
      <c r="DA8" s="628"/>
      <c r="DB8" s="628"/>
      <c r="DC8" s="628"/>
      <c r="DD8" s="634">
        <v>1979</v>
      </c>
      <c r="DE8" s="626"/>
      <c r="DF8" s="626"/>
      <c r="DG8" s="626"/>
      <c r="DH8" s="626"/>
      <c r="DI8" s="626"/>
      <c r="DJ8" s="626"/>
      <c r="DK8" s="626"/>
      <c r="DL8" s="626"/>
      <c r="DM8" s="626"/>
      <c r="DN8" s="626"/>
      <c r="DO8" s="626"/>
      <c r="DP8" s="627"/>
      <c r="DQ8" s="634">
        <v>754906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1641</v>
      </c>
      <c r="S9" s="626"/>
      <c r="T9" s="626"/>
      <c r="U9" s="626"/>
      <c r="V9" s="626"/>
      <c r="W9" s="626"/>
      <c r="X9" s="626"/>
      <c r="Y9" s="627"/>
      <c r="Z9" s="628">
        <v>0</v>
      </c>
      <c r="AA9" s="628"/>
      <c r="AB9" s="628"/>
      <c r="AC9" s="628"/>
      <c r="AD9" s="629">
        <v>1641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124019</v>
      </c>
      <c r="BH9" s="626"/>
      <c r="BI9" s="626"/>
      <c r="BJ9" s="626"/>
      <c r="BK9" s="626"/>
      <c r="BL9" s="626"/>
      <c r="BM9" s="626"/>
      <c r="BN9" s="627"/>
      <c r="BO9" s="628">
        <v>25</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208236</v>
      </c>
      <c r="CS9" s="626"/>
      <c r="CT9" s="626"/>
      <c r="CU9" s="626"/>
      <c r="CV9" s="626"/>
      <c r="CW9" s="626"/>
      <c r="CX9" s="626"/>
      <c r="CY9" s="627"/>
      <c r="CZ9" s="628">
        <v>4.3</v>
      </c>
      <c r="DA9" s="628"/>
      <c r="DB9" s="628"/>
      <c r="DC9" s="628"/>
      <c r="DD9" s="634">
        <v>4770</v>
      </c>
      <c r="DE9" s="626"/>
      <c r="DF9" s="626"/>
      <c r="DG9" s="626"/>
      <c r="DH9" s="626"/>
      <c r="DI9" s="626"/>
      <c r="DJ9" s="626"/>
      <c r="DK9" s="626"/>
      <c r="DL9" s="626"/>
      <c r="DM9" s="626"/>
      <c r="DN9" s="626"/>
      <c r="DO9" s="626"/>
      <c r="DP9" s="627"/>
      <c r="DQ9" s="634">
        <v>191214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87049</v>
      </c>
      <c r="S10" s="626"/>
      <c r="T10" s="626"/>
      <c r="U10" s="626"/>
      <c r="V10" s="626"/>
      <c r="W10" s="626"/>
      <c r="X10" s="626"/>
      <c r="Y10" s="627"/>
      <c r="Z10" s="628">
        <v>1.7</v>
      </c>
      <c r="AA10" s="628"/>
      <c r="AB10" s="628"/>
      <c r="AC10" s="628"/>
      <c r="AD10" s="629">
        <v>87049</v>
      </c>
      <c r="AE10" s="629"/>
      <c r="AF10" s="629"/>
      <c r="AG10" s="629"/>
      <c r="AH10" s="629"/>
      <c r="AI10" s="629"/>
      <c r="AJ10" s="629"/>
      <c r="AK10" s="629"/>
      <c r="AL10" s="630">
        <v>3.1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11301</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16552</v>
      </c>
      <c r="S11" s="626"/>
      <c r="T11" s="626"/>
      <c r="U11" s="626"/>
      <c r="V11" s="626"/>
      <c r="W11" s="626"/>
      <c r="X11" s="626"/>
      <c r="Y11" s="627"/>
      <c r="Z11" s="628">
        <v>0.3</v>
      </c>
      <c r="AA11" s="628"/>
      <c r="AB11" s="628"/>
      <c r="AC11" s="628"/>
      <c r="AD11" s="629">
        <v>16552</v>
      </c>
      <c r="AE11" s="629"/>
      <c r="AF11" s="629"/>
      <c r="AG11" s="629"/>
      <c r="AH11" s="629"/>
      <c r="AI11" s="629"/>
      <c r="AJ11" s="629"/>
      <c r="AK11" s="629"/>
      <c r="AL11" s="630">
        <v>0.6</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7001</v>
      </c>
      <c r="BH11" s="626"/>
      <c r="BI11" s="626"/>
      <c r="BJ11" s="626"/>
      <c r="BK11" s="626"/>
      <c r="BL11" s="626"/>
      <c r="BM11" s="626"/>
      <c r="BN11" s="627"/>
      <c r="BO11" s="628">
        <v>1.4</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239885</v>
      </c>
      <c r="CS11" s="626"/>
      <c r="CT11" s="626"/>
      <c r="CU11" s="626"/>
      <c r="CV11" s="626"/>
      <c r="CW11" s="626"/>
      <c r="CX11" s="626"/>
      <c r="CY11" s="627"/>
      <c r="CZ11" s="628">
        <v>4.9000000000000004</v>
      </c>
      <c r="DA11" s="628"/>
      <c r="DB11" s="628"/>
      <c r="DC11" s="628"/>
      <c r="DD11" s="634">
        <v>18999</v>
      </c>
      <c r="DE11" s="626"/>
      <c r="DF11" s="626"/>
      <c r="DG11" s="626"/>
      <c r="DH11" s="626"/>
      <c r="DI11" s="626"/>
      <c r="DJ11" s="626"/>
      <c r="DK11" s="626"/>
      <c r="DL11" s="626"/>
      <c r="DM11" s="626"/>
      <c r="DN11" s="626"/>
      <c r="DO11" s="626"/>
      <c r="DP11" s="627"/>
      <c r="DQ11" s="634">
        <v>142510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303578</v>
      </c>
      <c r="BH12" s="626"/>
      <c r="BI12" s="626"/>
      <c r="BJ12" s="626"/>
      <c r="BK12" s="626"/>
      <c r="BL12" s="626"/>
      <c r="BM12" s="626"/>
      <c r="BN12" s="627"/>
      <c r="BO12" s="628">
        <v>61.1</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69646</v>
      </c>
      <c r="CS12" s="626"/>
      <c r="CT12" s="626"/>
      <c r="CU12" s="626"/>
      <c r="CV12" s="626"/>
      <c r="CW12" s="626"/>
      <c r="CX12" s="626"/>
      <c r="CY12" s="627"/>
      <c r="CZ12" s="628">
        <v>1.4</v>
      </c>
      <c r="DA12" s="628"/>
      <c r="DB12" s="628"/>
      <c r="DC12" s="628"/>
      <c r="DD12" s="634">
        <v>21639</v>
      </c>
      <c r="DE12" s="626"/>
      <c r="DF12" s="626"/>
      <c r="DG12" s="626"/>
      <c r="DH12" s="626"/>
      <c r="DI12" s="626"/>
      <c r="DJ12" s="626"/>
      <c r="DK12" s="626"/>
      <c r="DL12" s="626"/>
      <c r="DM12" s="626"/>
      <c r="DN12" s="626"/>
      <c r="DO12" s="626"/>
      <c r="DP12" s="627"/>
      <c r="DQ12" s="634">
        <v>25698</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14045</v>
      </c>
      <c r="S13" s="626"/>
      <c r="T13" s="626"/>
      <c r="U13" s="626"/>
      <c r="V13" s="626"/>
      <c r="W13" s="626"/>
      <c r="X13" s="626"/>
      <c r="Y13" s="627"/>
      <c r="Z13" s="628">
        <v>0.3</v>
      </c>
      <c r="AA13" s="628"/>
      <c r="AB13" s="628"/>
      <c r="AC13" s="628"/>
      <c r="AD13" s="629">
        <v>14045</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303101</v>
      </c>
      <c r="BH13" s="626"/>
      <c r="BI13" s="626"/>
      <c r="BJ13" s="626"/>
      <c r="BK13" s="626"/>
      <c r="BL13" s="626"/>
      <c r="BM13" s="626"/>
      <c r="BN13" s="627"/>
      <c r="BO13" s="628">
        <v>61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410695</v>
      </c>
      <c r="CS13" s="626"/>
      <c r="CT13" s="626"/>
      <c r="CU13" s="626"/>
      <c r="CV13" s="626"/>
      <c r="CW13" s="626"/>
      <c r="CX13" s="626"/>
      <c r="CY13" s="627"/>
      <c r="CZ13" s="628">
        <v>8.5</v>
      </c>
      <c r="DA13" s="628"/>
      <c r="DB13" s="628"/>
      <c r="DC13" s="628"/>
      <c r="DD13" s="634">
        <v>290004</v>
      </c>
      <c r="DE13" s="626"/>
      <c r="DF13" s="626"/>
      <c r="DG13" s="626"/>
      <c r="DH13" s="626"/>
      <c r="DI13" s="626"/>
      <c r="DJ13" s="626"/>
      <c r="DK13" s="626"/>
      <c r="DL13" s="626"/>
      <c r="DM13" s="626"/>
      <c r="DN13" s="626"/>
      <c r="DO13" s="626"/>
      <c r="DP13" s="627"/>
      <c r="DQ13" s="634">
        <v>220827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23283</v>
      </c>
      <c r="BH14" s="626"/>
      <c r="BI14" s="626"/>
      <c r="BJ14" s="626"/>
      <c r="BK14" s="626"/>
      <c r="BL14" s="626"/>
      <c r="BM14" s="626"/>
      <c r="BN14" s="627"/>
      <c r="BO14" s="628">
        <v>4.7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198618</v>
      </c>
      <c r="CS14" s="626"/>
      <c r="CT14" s="626"/>
      <c r="CU14" s="626"/>
      <c r="CV14" s="626"/>
      <c r="CW14" s="626"/>
      <c r="CX14" s="626"/>
      <c r="CY14" s="627"/>
      <c r="CZ14" s="628">
        <v>4.0999999999999996</v>
      </c>
      <c r="DA14" s="628"/>
      <c r="DB14" s="628"/>
      <c r="DC14" s="628"/>
      <c r="DD14" s="634">
        <v>5239</v>
      </c>
      <c r="DE14" s="626"/>
      <c r="DF14" s="626"/>
      <c r="DG14" s="626"/>
      <c r="DH14" s="626"/>
      <c r="DI14" s="626"/>
      <c r="DJ14" s="626"/>
      <c r="DK14" s="626"/>
      <c r="DL14" s="626"/>
      <c r="DM14" s="626"/>
      <c r="DN14" s="626"/>
      <c r="DO14" s="626"/>
      <c r="DP14" s="627"/>
      <c r="DQ14" s="634">
        <v>193165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246</v>
      </c>
      <c r="S15" s="626"/>
      <c r="T15" s="626"/>
      <c r="U15" s="626"/>
      <c r="V15" s="626"/>
      <c r="W15" s="626"/>
      <c r="X15" s="626"/>
      <c r="Y15" s="627"/>
      <c r="Z15" s="628">
        <v>0</v>
      </c>
      <c r="AA15" s="628"/>
      <c r="AB15" s="628"/>
      <c r="AC15" s="628"/>
      <c r="AD15" s="629">
        <v>246</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20170</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384247</v>
      </c>
      <c r="CS15" s="626"/>
      <c r="CT15" s="626"/>
      <c r="CU15" s="626"/>
      <c r="CV15" s="626"/>
      <c r="CW15" s="626"/>
      <c r="CX15" s="626"/>
      <c r="CY15" s="627"/>
      <c r="CZ15" s="628">
        <v>7.9</v>
      </c>
      <c r="DA15" s="628"/>
      <c r="DB15" s="628"/>
      <c r="DC15" s="628"/>
      <c r="DD15" s="634">
        <v>99648</v>
      </c>
      <c r="DE15" s="626"/>
      <c r="DF15" s="626"/>
      <c r="DG15" s="626"/>
      <c r="DH15" s="626"/>
      <c r="DI15" s="626"/>
      <c r="DJ15" s="626"/>
      <c r="DK15" s="626"/>
      <c r="DL15" s="626"/>
      <c r="DM15" s="626"/>
      <c r="DN15" s="626"/>
      <c r="DO15" s="626"/>
      <c r="DP15" s="627"/>
      <c r="DQ15" s="634">
        <v>280711</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2301044</v>
      </c>
      <c r="S16" s="626"/>
      <c r="T16" s="626"/>
      <c r="U16" s="626"/>
      <c r="V16" s="626"/>
      <c r="W16" s="626"/>
      <c r="X16" s="626"/>
      <c r="Y16" s="627"/>
      <c r="Z16" s="628">
        <v>44.6</v>
      </c>
      <c r="AA16" s="628"/>
      <c r="AB16" s="628"/>
      <c r="AC16" s="628"/>
      <c r="AD16" s="629">
        <v>2077540</v>
      </c>
      <c r="AE16" s="629"/>
      <c r="AF16" s="629"/>
      <c r="AG16" s="629"/>
      <c r="AH16" s="629"/>
      <c r="AI16" s="629"/>
      <c r="AJ16" s="629"/>
      <c r="AK16" s="629"/>
      <c r="AL16" s="630">
        <v>74.5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234825</v>
      </c>
      <c r="CS16" s="626"/>
      <c r="CT16" s="626"/>
      <c r="CU16" s="626"/>
      <c r="CV16" s="626"/>
      <c r="CW16" s="626"/>
      <c r="CX16" s="626"/>
      <c r="CY16" s="627"/>
      <c r="CZ16" s="628">
        <v>4.8</v>
      </c>
      <c r="DA16" s="628"/>
      <c r="DB16" s="628"/>
      <c r="DC16" s="628"/>
      <c r="DD16" s="634" t="s">
        <v>112</v>
      </c>
      <c r="DE16" s="626"/>
      <c r="DF16" s="626"/>
      <c r="DG16" s="626"/>
      <c r="DH16" s="626"/>
      <c r="DI16" s="626"/>
      <c r="DJ16" s="626"/>
      <c r="DK16" s="626"/>
      <c r="DL16" s="626"/>
      <c r="DM16" s="626"/>
      <c r="DN16" s="626"/>
      <c r="DO16" s="626"/>
      <c r="DP16" s="627"/>
      <c r="DQ16" s="634">
        <v>21510</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2077540</v>
      </c>
      <c r="S17" s="626"/>
      <c r="T17" s="626"/>
      <c r="U17" s="626"/>
      <c r="V17" s="626"/>
      <c r="W17" s="626"/>
      <c r="X17" s="626"/>
      <c r="Y17" s="627"/>
      <c r="Z17" s="628">
        <v>40.299999999999997</v>
      </c>
      <c r="AA17" s="628"/>
      <c r="AB17" s="628"/>
      <c r="AC17" s="628"/>
      <c r="AD17" s="629">
        <v>2077540</v>
      </c>
      <c r="AE17" s="629"/>
      <c r="AF17" s="629"/>
      <c r="AG17" s="629"/>
      <c r="AH17" s="629"/>
      <c r="AI17" s="629"/>
      <c r="AJ17" s="629"/>
      <c r="AK17" s="629"/>
      <c r="AL17" s="630">
        <v>74.5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375352</v>
      </c>
      <c r="CS17" s="626"/>
      <c r="CT17" s="626"/>
      <c r="CU17" s="626"/>
      <c r="CV17" s="626"/>
      <c r="CW17" s="626"/>
      <c r="CX17" s="626"/>
      <c r="CY17" s="627"/>
      <c r="CZ17" s="628">
        <v>7.7</v>
      </c>
      <c r="DA17" s="628"/>
      <c r="DB17" s="628"/>
      <c r="DC17" s="628"/>
      <c r="DD17" s="634" t="s">
        <v>112</v>
      </c>
      <c r="DE17" s="626"/>
      <c r="DF17" s="626"/>
      <c r="DG17" s="626"/>
      <c r="DH17" s="626"/>
      <c r="DI17" s="626"/>
      <c r="DJ17" s="626"/>
      <c r="DK17" s="626"/>
      <c r="DL17" s="626"/>
      <c r="DM17" s="626"/>
      <c r="DN17" s="626"/>
      <c r="DO17" s="626"/>
      <c r="DP17" s="627"/>
      <c r="DQ17" s="634">
        <v>367116</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223504</v>
      </c>
      <c r="S18" s="626"/>
      <c r="T18" s="626"/>
      <c r="U18" s="626"/>
      <c r="V18" s="626"/>
      <c r="W18" s="626"/>
      <c r="X18" s="626"/>
      <c r="Y18" s="627"/>
      <c r="Z18" s="628">
        <v>4.3</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3009167</v>
      </c>
      <c r="S20" s="626"/>
      <c r="T20" s="626"/>
      <c r="U20" s="626"/>
      <c r="V20" s="626"/>
      <c r="W20" s="626"/>
      <c r="X20" s="626"/>
      <c r="Y20" s="627"/>
      <c r="Z20" s="628">
        <v>58.3</v>
      </c>
      <c r="AA20" s="628"/>
      <c r="AB20" s="628"/>
      <c r="AC20" s="628"/>
      <c r="AD20" s="629">
        <v>2785663</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4855717</v>
      </c>
      <c r="CS20" s="626"/>
      <c r="CT20" s="626"/>
      <c r="CU20" s="626"/>
      <c r="CV20" s="626"/>
      <c r="CW20" s="626"/>
      <c r="CX20" s="626"/>
      <c r="CY20" s="627"/>
      <c r="CZ20" s="628">
        <v>100</v>
      </c>
      <c r="DA20" s="628"/>
      <c r="DB20" s="628"/>
      <c r="DC20" s="628"/>
      <c r="DD20" s="634">
        <v>625058</v>
      </c>
      <c r="DE20" s="626"/>
      <c r="DF20" s="626"/>
      <c r="DG20" s="626"/>
      <c r="DH20" s="626"/>
      <c r="DI20" s="626"/>
      <c r="DJ20" s="626"/>
      <c r="DK20" s="626"/>
      <c r="DL20" s="626"/>
      <c r="DM20" s="626"/>
      <c r="DN20" s="626"/>
      <c r="DO20" s="626"/>
      <c r="DP20" s="627"/>
      <c r="DQ20" s="634">
        <v>3632188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942</v>
      </c>
      <c r="S21" s="626"/>
      <c r="T21" s="626"/>
      <c r="U21" s="626"/>
      <c r="V21" s="626"/>
      <c r="W21" s="626"/>
      <c r="X21" s="626"/>
      <c r="Y21" s="627"/>
      <c r="Z21" s="628">
        <v>0</v>
      </c>
      <c r="AA21" s="628"/>
      <c r="AB21" s="628"/>
      <c r="AC21" s="628"/>
      <c r="AD21" s="629">
        <v>942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28842</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56417</v>
      </c>
      <c r="S23" s="626"/>
      <c r="T23" s="626"/>
      <c r="U23" s="626"/>
      <c r="V23" s="626"/>
      <c r="W23" s="626"/>
      <c r="X23" s="626"/>
      <c r="Y23" s="627"/>
      <c r="Z23" s="628">
        <v>1.1000000000000001</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4622</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1564717</v>
      </c>
      <c r="CS24" s="615"/>
      <c r="CT24" s="615"/>
      <c r="CU24" s="615"/>
      <c r="CV24" s="615"/>
      <c r="CW24" s="615"/>
      <c r="CX24" s="615"/>
      <c r="CY24" s="616"/>
      <c r="CZ24" s="654">
        <v>32.200000000000003</v>
      </c>
      <c r="DA24" s="655"/>
      <c r="DB24" s="655"/>
      <c r="DC24" s="656"/>
      <c r="DD24" s="653">
        <v>1290952</v>
      </c>
      <c r="DE24" s="615"/>
      <c r="DF24" s="615"/>
      <c r="DG24" s="615"/>
      <c r="DH24" s="615"/>
      <c r="DI24" s="615"/>
      <c r="DJ24" s="615"/>
      <c r="DK24" s="616"/>
      <c r="DL24" s="653">
        <v>1266401</v>
      </c>
      <c r="DM24" s="615"/>
      <c r="DN24" s="615"/>
      <c r="DO24" s="615"/>
      <c r="DP24" s="615"/>
      <c r="DQ24" s="615"/>
      <c r="DR24" s="615"/>
      <c r="DS24" s="615"/>
      <c r="DT24" s="615"/>
      <c r="DU24" s="615"/>
      <c r="DV24" s="616"/>
      <c r="DW24" s="619">
        <v>43.6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405422</v>
      </c>
      <c r="S25" s="626"/>
      <c r="T25" s="626"/>
      <c r="U25" s="626"/>
      <c r="V25" s="626"/>
      <c r="W25" s="626"/>
      <c r="X25" s="626"/>
      <c r="Y25" s="627"/>
      <c r="Z25" s="628">
        <v>7.9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790750</v>
      </c>
      <c r="CS25" s="645"/>
      <c r="CT25" s="645"/>
      <c r="CU25" s="645"/>
      <c r="CV25" s="645"/>
      <c r="CW25" s="645"/>
      <c r="CX25" s="645"/>
      <c r="CY25" s="646"/>
      <c r="CZ25" s="659">
        <v>16.3</v>
      </c>
      <c r="DA25" s="660"/>
      <c r="DB25" s="660"/>
      <c r="DC25" s="661"/>
      <c r="DD25" s="634">
        <v>761164</v>
      </c>
      <c r="DE25" s="645"/>
      <c r="DF25" s="645"/>
      <c r="DG25" s="645"/>
      <c r="DH25" s="645"/>
      <c r="DI25" s="645"/>
      <c r="DJ25" s="645"/>
      <c r="DK25" s="646"/>
      <c r="DL25" s="634">
        <v>736621</v>
      </c>
      <c r="DM25" s="645"/>
      <c r="DN25" s="645"/>
      <c r="DO25" s="645"/>
      <c r="DP25" s="645"/>
      <c r="DQ25" s="645"/>
      <c r="DR25" s="645"/>
      <c r="DS25" s="645"/>
      <c r="DT25" s="645"/>
      <c r="DU25" s="645"/>
      <c r="DV25" s="646"/>
      <c r="DW25" s="630">
        <v>25.4</v>
      </c>
      <c r="DX25" s="657"/>
      <c r="DY25" s="657"/>
      <c r="DZ25" s="657"/>
      <c r="EA25" s="657"/>
      <c r="EB25" s="657"/>
      <c r="EC25" s="658"/>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495320</v>
      </c>
      <c r="CS26" s="626"/>
      <c r="CT26" s="626"/>
      <c r="CU26" s="626"/>
      <c r="CV26" s="626"/>
      <c r="CW26" s="626"/>
      <c r="CX26" s="626"/>
      <c r="CY26" s="627"/>
      <c r="CZ26" s="659">
        <v>10.199999999999999</v>
      </c>
      <c r="DA26" s="660"/>
      <c r="DB26" s="660"/>
      <c r="DC26" s="661"/>
      <c r="DD26" s="634">
        <v>471747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c r="B27" s="622" t="s">
        <v>280</v>
      </c>
      <c r="C27" s="623"/>
      <c r="D27" s="623"/>
      <c r="E27" s="623"/>
      <c r="F27" s="623"/>
      <c r="G27" s="623"/>
      <c r="H27" s="623"/>
      <c r="I27" s="623"/>
      <c r="J27" s="623"/>
      <c r="K27" s="623"/>
      <c r="L27" s="623"/>
      <c r="M27" s="623"/>
      <c r="N27" s="623"/>
      <c r="O27" s="623"/>
      <c r="P27" s="623"/>
      <c r="Q27" s="624"/>
      <c r="R27" s="625">
        <v>335091</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496932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398615</v>
      </c>
      <c r="CS27" s="645"/>
      <c r="CT27" s="645"/>
      <c r="CU27" s="645"/>
      <c r="CV27" s="645"/>
      <c r="CW27" s="645"/>
      <c r="CX27" s="645"/>
      <c r="CY27" s="646"/>
      <c r="CZ27" s="659">
        <v>8.1999999999999993</v>
      </c>
      <c r="DA27" s="660"/>
      <c r="DB27" s="660"/>
      <c r="DC27" s="661"/>
      <c r="DD27" s="634">
        <v>162672</v>
      </c>
      <c r="DE27" s="645"/>
      <c r="DF27" s="645"/>
      <c r="DG27" s="645"/>
      <c r="DH27" s="645"/>
      <c r="DI27" s="645"/>
      <c r="DJ27" s="645"/>
      <c r="DK27" s="646"/>
      <c r="DL27" s="634">
        <v>162664</v>
      </c>
      <c r="DM27" s="645"/>
      <c r="DN27" s="645"/>
      <c r="DO27" s="645"/>
      <c r="DP27" s="645"/>
      <c r="DQ27" s="645"/>
      <c r="DR27" s="645"/>
      <c r="DS27" s="645"/>
      <c r="DT27" s="645"/>
      <c r="DU27" s="645"/>
      <c r="DV27" s="646"/>
      <c r="DW27" s="630">
        <v>5.6</v>
      </c>
      <c r="DX27" s="657"/>
      <c r="DY27" s="657"/>
      <c r="DZ27" s="657"/>
      <c r="EA27" s="657"/>
      <c r="EB27" s="657"/>
      <c r="EC27" s="658"/>
    </row>
    <row r="28" spans="2:133" ht="11.25" customHeight="1">
      <c r="B28" s="622" t="s">
        <v>283</v>
      </c>
      <c r="C28" s="623"/>
      <c r="D28" s="623"/>
      <c r="E28" s="623"/>
      <c r="F28" s="623"/>
      <c r="G28" s="623"/>
      <c r="H28" s="623"/>
      <c r="I28" s="623"/>
      <c r="J28" s="623"/>
      <c r="K28" s="623"/>
      <c r="L28" s="623"/>
      <c r="M28" s="623"/>
      <c r="N28" s="623"/>
      <c r="O28" s="623"/>
      <c r="P28" s="623"/>
      <c r="Q28" s="624"/>
      <c r="R28" s="625">
        <v>19404</v>
      </c>
      <c r="S28" s="626"/>
      <c r="T28" s="626"/>
      <c r="U28" s="626"/>
      <c r="V28" s="626"/>
      <c r="W28" s="626"/>
      <c r="X28" s="626"/>
      <c r="Y28" s="627"/>
      <c r="Z28" s="628">
        <v>0.4</v>
      </c>
      <c r="AA28" s="628"/>
      <c r="AB28" s="628"/>
      <c r="AC28" s="628"/>
      <c r="AD28" s="629">
        <v>270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375352</v>
      </c>
      <c r="CS28" s="626"/>
      <c r="CT28" s="626"/>
      <c r="CU28" s="626"/>
      <c r="CV28" s="626"/>
      <c r="CW28" s="626"/>
      <c r="CX28" s="626"/>
      <c r="CY28" s="627"/>
      <c r="CZ28" s="659">
        <v>7.7</v>
      </c>
      <c r="DA28" s="660"/>
      <c r="DB28" s="660"/>
      <c r="DC28" s="661"/>
      <c r="DD28" s="634">
        <v>367116</v>
      </c>
      <c r="DE28" s="626"/>
      <c r="DF28" s="626"/>
      <c r="DG28" s="626"/>
      <c r="DH28" s="626"/>
      <c r="DI28" s="626"/>
      <c r="DJ28" s="626"/>
      <c r="DK28" s="627"/>
      <c r="DL28" s="634">
        <v>367116</v>
      </c>
      <c r="DM28" s="626"/>
      <c r="DN28" s="626"/>
      <c r="DO28" s="626"/>
      <c r="DP28" s="626"/>
      <c r="DQ28" s="626"/>
      <c r="DR28" s="626"/>
      <c r="DS28" s="626"/>
      <c r="DT28" s="626"/>
      <c r="DU28" s="626"/>
      <c r="DV28" s="627"/>
      <c r="DW28" s="630">
        <v>12.6</v>
      </c>
      <c r="DX28" s="657"/>
      <c r="DY28" s="657"/>
      <c r="DZ28" s="657"/>
      <c r="EA28" s="657"/>
      <c r="EB28" s="657"/>
      <c r="EC28" s="658"/>
    </row>
    <row r="29" spans="2:133" ht="11.25" customHeight="1">
      <c r="B29" s="622" t="s">
        <v>285</v>
      </c>
      <c r="C29" s="623"/>
      <c r="D29" s="623"/>
      <c r="E29" s="623"/>
      <c r="F29" s="623"/>
      <c r="G29" s="623"/>
      <c r="H29" s="623"/>
      <c r="I29" s="623"/>
      <c r="J29" s="623"/>
      <c r="K29" s="623"/>
      <c r="L29" s="623"/>
      <c r="M29" s="623"/>
      <c r="N29" s="623"/>
      <c r="O29" s="623"/>
      <c r="P29" s="623"/>
      <c r="Q29" s="624"/>
      <c r="R29" s="625">
        <v>13113</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375352</v>
      </c>
      <c r="CS29" s="645"/>
      <c r="CT29" s="645"/>
      <c r="CU29" s="645"/>
      <c r="CV29" s="645"/>
      <c r="CW29" s="645"/>
      <c r="CX29" s="645"/>
      <c r="CY29" s="646"/>
      <c r="CZ29" s="659">
        <v>7.7</v>
      </c>
      <c r="DA29" s="660"/>
      <c r="DB29" s="660"/>
      <c r="DC29" s="661"/>
      <c r="DD29" s="634">
        <v>367116</v>
      </c>
      <c r="DE29" s="645"/>
      <c r="DF29" s="645"/>
      <c r="DG29" s="645"/>
      <c r="DH29" s="645"/>
      <c r="DI29" s="645"/>
      <c r="DJ29" s="645"/>
      <c r="DK29" s="646"/>
      <c r="DL29" s="634">
        <v>367116</v>
      </c>
      <c r="DM29" s="645"/>
      <c r="DN29" s="645"/>
      <c r="DO29" s="645"/>
      <c r="DP29" s="645"/>
      <c r="DQ29" s="645"/>
      <c r="DR29" s="645"/>
      <c r="DS29" s="645"/>
      <c r="DT29" s="645"/>
      <c r="DU29" s="645"/>
      <c r="DV29" s="646"/>
      <c r="DW29" s="630">
        <v>12.6</v>
      </c>
      <c r="DX29" s="657"/>
      <c r="DY29" s="657"/>
      <c r="DZ29" s="657"/>
      <c r="EA29" s="657"/>
      <c r="EB29" s="657"/>
      <c r="EC29" s="658"/>
    </row>
    <row r="30" spans="2:133" ht="11.25" customHeight="1">
      <c r="B30" s="622" t="s">
        <v>289</v>
      </c>
      <c r="C30" s="623"/>
      <c r="D30" s="623"/>
      <c r="E30" s="623"/>
      <c r="F30" s="623"/>
      <c r="G30" s="623"/>
      <c r="H30" s="623"/>
      <c r="I30" s="623"/>
      <c r="J30" s="623"/>
      <c r="K30" s="623"/>
      <c r="L30" s="623"/>
      <c r="M30" s="623"/>
      <c r="N30" s="623"/>
      <c r="O30" s="623"/>
      <c r="P30" s="623"/>
      <c r="Q30" s="624"/>
      <c r="R30" s="625">
        <v>523985</v>
      </c>
      <c r="S30" s="626"/>
      <c r="T30" s="626"/>
      <c r="U30" s="626"/>
      <c r="V30" s="626"/>
      <c r="W30" s="626"/>
      <c r="X30" s="626"/>
      <c r="Y30" s="627"/>
      <c r="Z30" s="628">
        <v>10.199999999999999</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94.2</v>
      </c>
      <c r="BN30" s="684"/>
      <c r="BO30" s="684"/>
      <c r="BP30" s="684"/>
      <c r="BQ30" s="685"/>
      <c r="BR30" s="683">
        <v>99.3</v>
      </c>
      <c r="BS30" s="684"/>
      <c r="BT30" s="684"/>
      <c r="BU30" s="684"/>
      <c r="BV30" s="684"/>
      <c r="BW30" s="684"/>
      <c r="BX30" s="620">
        <v>94.2</v>
      </c>
      <c r="BY30" s="684"/>
      <c r="BZ30" s="684"/>
      <c r="CA30" s="684"/>
      <c r="CB30" s="685"/>
      <c r="CD30" s="688"/>
      <c r="CE30" s="689"/>
      <c r="CF30" s="639" t="s">
        <v>292</v>
      </c>
      <c r="CG30" s="640"/>
      <c r="CH30" s="640"/>
      <c r="CI30" s="640"/>
      <c r="CJ30" s="640"/>
      <c r="CK30" s="640"/>
      <c r="CL30" s="640"/>
      <c r="CM30" s="640"/>
      <c r="CN30" s="640"/>
      <c r="CO30" s="640"/>
      <c r="CP30" s="640"/>
      <c r="CQ30" s="641"/>
      <c r="CR30" s="625">
        <v>357824</v>
      </c>
      <c r="CS30" s="626"/>
      <c r="CT30" s="626"/>
      <c r="CU30" s="626"/>
      <c r="CV30" s="626"/>
      <c r="CW30" s="626"/>
      <c r="CX30" s="626"/>
      <c r="CY30" s="627"/>
      <c r="CZ30" s="659">
        <v>7.4</v>
      </c>
      <c r="DA30" s="660"/>
      <c r="DB30" s="660"/>
      <c r="DC30" s="661"/>
      <c r="DD30" s="634">
        <v>350034</v>
      </c>
      <c r="DE30" s="626"/>
      <c r="DF30" s="626"/>
      <c r="DG30" s="626"/>
      <c r="DH30" s="626"/>
      <c r="DI30" s="626"/>
      <c r="DJ30" s="626"/>
      <c r="DK30" s="627"/>
      <c r="DL30" s="634">
        <v>350034</v>
      </c>
      <c r="DM30" s="626"/>
      <c r="DN30" s="626"/>
      <c r="DO30" s="626"/>
      <c r="DP30" s="626"/>
      <c r="DQ30" s="626"/>
      <c r="DR30" s="626"/>
      <c r="DS30" s="626"/>
      <c r="DT30" s="626"/>
      <c r="DU30" s="626"/>
      <c r="DV30" s="627"/>
      <c r="DW30" s="630">
        <v>12.1</v>
      </c>
      <c r="DX30" s="657"/>
      <c r="DY30" s="657"/>
      <c r="DZ30" s="657"/>
      <c r="EA30" s="657"/>
      <c r="EB30" s="657"/>
      <c r="EC30" s="658"/>
    </row>
    <row r="31" spans="2:133" ht="11.25" customHeight="1">
      <c r="B31" s="622" t="s">
        <v>293</v>
      </c>
      <c r="C31" s="623"/>
      <c r="D31" s="623"/>
      <c r="E31" s="623"/>
      <c r="F31" s="623"/>
      <c r="G31" s="623"/>
      <c r="H31" s="623"/>
      <c r="I31" s="623"/>
      <c r="J31" s="623"/>
      <c r="K31" s="623"/>
      <c r="L31" s="623"/>
      <c r="M31" s="623"/>
      <c r="N31" s="623"/>
      <c r="O31" s="623"/>
      <c r="P31" s="623"/>
      <c r="Q31" s="624"/>
      <c r="R31" s="625">
        <v>284880</v>
      </c>
      <c r="S31" s="626"/>
      <c r="T31" s="626"/>
      <c r="U31" s="626"/>
      <c r="V31" s="626"/>
      <c r="W31" s="626"/>
      <c r="X31" s="626"/>
      <c r="Y31" s="627"/>
      <c r="Z31" s="628">
        <v>5.5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45"/>
      <c r="BI31" s="645"/>
      <c r="BJ31" s="645"/>
      <c r="BK31" s="645"/>
      <c r="BL31" s="645"/>
      <c r="BM31" s="631">
        <v>98</v>
      </c>
      <c r="BN31" s="681"/>
      <c r="BO31" s="681"/>
      <c r="BP31" s="681"/>
      <c r="BQ31" s="682"/>
      <c r="BR31" s="680">
        <v>99.4</v>
      </c>
      <c r="BS31" s="645"/>
      <c r="BT31" s="645"/>
      <c r="BU31" s="645"/>
      <c r="BV31" s="645"/>
      <c r="BW31" s="645"/>
      <c r="BX31" s="631">
        <v>98.3</v>
      </c>
      <c r="BY31" s="681"/>
      <c r="BZ31" s="681"/>
      <c r="CA31" s="681"/>
      <c r="CB31" s="682"/>
      <c r="CD31" s="688"/>
      <c r="CE31" s="689"/>
      <c r="CF31" s="639" t="s">
        <v>296</v>
      </c>
      <c r="CG31" s="640"/>
      <c r="CH31" s="640"/>
      <c r="CI31" s="640"/>
      <c r="CJ31" s="640"/>
      <c r="CK31" s="640"/>
      <c r="CL31" s="640"/>
      <c r="CM31" s="640"/>
      <c r="CN31" s="640"/>
      <c r="CO31" s="640"/>
      <c r="CP31" s="640"/>
      <c r="CQ31" s="641"/>
      <c r="CR31" s="625">
        <v>17528</v>
      </c>
      <c r="CS31" s="645"/>
      <c r="CT31" s="645"/>
      <c r="CU31" s="645"/>
      <c r="CV31" s="645"/>
      <c r="CW31" s="645"/>
      <c r="CX31" s="645"/>
      <c r="CY31" s="646"/>
      <c r="CZ31" s="659">
        <v>0.4</v>
      </c>
      <c r="DA31" s="660"/>
      <c r="DB31" s="660"/>
      <c r="DC31" s="661"/>
      <c r="DD31" s="634">
        <v>17082</v>
      </c>
      <c r="DE31" s="645"/>
      <c r="DF31" s="645"/>
      <c r="DG31" s="645"/>
      <c r="DH31" s="645"/>
      <c r="DI31" s="645"/>
      <c r="DJ31" s="645"/>
      <c r="DK31" s="646"/>
      <c r="DL31" s="634">
        <v>17082</v>
      </c>
      <c r="DM31" s="645"/>
      <c r="DN31" s="645"/>
      <c r="DO31" s="645"/>
      <c r="DP31" s="645"/>
      <c r="DQ31" s="645"/>
      <c r="DR31" s="645"/>
      <c r="DS31" s="645"/>
      <c r="DT31" s="645"/>
      <c r="DU31" s="645"/>
      <c r="DV31" s="646"/>
      <c r="DW31" s="630">
        <v>0.6</v>
      </c>
      <c r="DX31" s="657"/>
      <c r="DY31" s="657"/>
      <c r="DZ31" s="657"/>
      <c r="EA31" s="657"/>
      <c r="EB31" s="657"/>
      <c r="EC31" s="658"/>
    </row>
    <row r="32" spans="2:133" ht="11.25" customHeight="1">
      <c r="B32" s="622" t="s">
        <v>297</v>
      </c>
      <c r="C32" s="623"/>
      <c r="D32" s="623"/>
      <c r="E32" s="623"/>
      <c r="F32" s="623"/>
      <c r="G32" s="623"/>
      <c r="H32" s="623"/>
      <c r="I32" s="623"/>
      <c r="J32" s="623"/>
      <c r="K32" s="623"/>
      <c r="L32" s="623"/>
      <c r="M32" s="623"/>
      <c r="N32" s="623"/>
      <c r="O32" s="623"/>
      <c r="P32" s="623"/>
      <c r="Q32" s="624"/>
      <c r="R32" s="625">
        <v>79223</v>
      </c>
      <c r="S32" s="626"/>
      <c r="T32" s="626"/>
      <c r="U32" s="626"/>
      <c r="V32" s="626"/>
      <c r="W32" s="626"/>
      <c r="X32" s="626"/>
      <c r="Y32" s="627"/>
      <c r="Z32" s="628">
        <v>1.5</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99.2</v>
      </c>
      <c r="BH32" s="693"/>
      <c r="BI32" s="693"/>
      <c r="BJ32" s="693"/>
      <c r="BK32" s="693"/>
      <c r="BL32" s="693"/>
      <c r="BM32" s="694">
        <v>92</v>
      </c>
      <c r="BN32" s="693"/>
      <c r="BO32" s="693"/>
      <c r="BP32" s="693"/>
      <c r="BQ32" s="695"/>
      <c r="BR32" s="692">
        <v>99.2</v>
      </c>
      <c r="BS32" s="693"/>
      <c r="BT32" s="693"/>
      <c r="BU32" s="693"/>
      <c r="BV32" s="693"/>
      <c r="BW32" s="693"/>
      <c r="BX32" s="694">
        <v>92</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c r="B33" s="622" t="s">
        <v>300</v>
      </c>
      <c r="C33" s="623"/>
      <c r="D33" s="623"/>
      <c r="E33" s="623"/>
      <c r="F33" s="623"/>
      <c r="G33" s="623"/>
      <c r="H33" s="623"/>
      <c r="I33" s="623"/>
      <c r="J33" s="623"/>
      <c r="K33" s="623"/>
      <c r="L33" s="623"/>
      <c r="M33" s="623"/>
      <c r="N33" s="623"/>
      <c r="O33" s="623"/>
      <c r="P33" s="623"/>
      <c r="Q33" s="624"/>
      <c r="R33" s="625">
        <v>398800</v>
      </c>
      <c r="S33" s="626"/>
      <c r="T33" s="626"/>
      <c r="U33" s="626"/>
      <c r="V33" s="626"/>
      <c r="W33" s="626"/>
      <c r="X33" s="626"/>
      <c r="Y33" s="627"/>
      <c r="Z33" s="628">
        <v>7.7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2431117</v>
      </c>
      <c r="CS33" s="645"/>
      <c r="CT33" s="645"/>
      <c r="CU33" s="645"/>
      <c r="CV33" s="645"/>
      <c r="CW33" s="645"/>
      <c r="CX33" s="645"/>
      <c r="CY33" s="646"/>
      <c r="CZ33" s="659">
        <v>50.1</v>
      </c>
      <c r="DA33" s="660"/>
      <c r="DB33" s="660"/>
      <c r="DC33" s="661"/>
      <c r="DD33" s="634">
        <v>2057352</v>
      </c>
      <c r="DE33" s="645"/>
      <c r="DF33" s="645"/>
      <c r="DG33" s="645"/>
      <c r="DH33" s="645"/>
      <c r="DI33" s="645"/>
      <c r="DJ33" s="645"/>
      <c r="DK33" s="646"/>
      <c r="DL33" s="634">
        <v>931646</v>
      </c>
      <c r="DM33" s="645"/>
      <c r="DN33" s="645"/>
      <c r="DO33" s="645"/>
      <c r="DP33" s="645"/>
      <c r="DQ33" s="645"/>
      <c r="DR33" s="645"/>
      <c r="DS33" s="645"/>
      <c r="DT33" s="645"/>
      <c r="DU33" s="645"/>
      <c r="DV33" s="646"/>
      <c r="DW33" s="630">
        <v>32.1</v>
      </c>
      <c r="DX33" s="657"/>
      <c r="DY33" s="657"/>
      <c r="DZ33" s="657"/>
      <c r="EA33" s="657"/>
      <c r="EB33" s="657"/>
      <c r="EC33" s="658"/>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704792</v>
      </c>
      <c r="CS34" s="626"/>
      <c r="CT34" s="626"/>
      <c r="CU34" s="626"/>
      <c r="CV34" s="626"/>
      <c r="CW34" s="626"/>
      <c r="CX34" s="626"/>
      <c r="CY34" s="627"/>
      <c r="CZ34" s="659">
        <v>14.5</v>
      </c>
      <c r="DA34" s="660"/>
      <c r="DB34" s="660"/>
      <c r="DC34" s="661"/>
      <c r="DD34" s="634">
        <v>503811</v>
      </c>
      <c r="DE34" s="626"/>
      <c r="DF34" s="626"/>
      <c r="DG34" s="626"/>
      <c r="DH34" s="626"/>
      <c r="DI34" s="626"/>
      <c r="DJ34" s="626"/>
      <c r="DK34" s="627"/>
      <c r="DL34" s="634">
        <v>268801</v>
      </c>
      <c r="DM34" s="626"/>
      <c r="DN34" s="626"/>
      <c r="DO34" s="626"/>
      <c r="DP34" s="626"/>
      <c r="DQ34" s="626"/>
      <c r="DR34" s="626"/>
      <c r="DS34" s="626"/>
      <c r="DT34" s="626"/>
      <c r="DU34" s="626"/>
      <c r="DV34" s="627"/>
      <c r="DW34" s="630">
        <v>9.3000000000000007</v>
      </c>
      <c r="DX34" s="657"/>
      <c r="DY34" s="657"/>
      <c r="DZ34" s="657"/>
      <c r="EA34" s="657"/>
      <c r="EB34" s="657"/>
      <c r="EC34" s="658"/>
    </row>
    <row r="35" spans="2:133" ht="11.25" customHeight="1">
      <c r="B35" s="622" t="s">
        <v>306</v>
      </c>
      <c r="C35" s="623"/>
      <c r="D35" s="623"/>
      <c r="E35" s="623"/>
      <c r="F35" s="623"/>
      <c r="G35" s="623"/>
      <c r="H35" s="623"/>
      <c r="I35" s="623"/>
      <c r="J35" s="623"/>
      <c r="K35" s="623"/>
      <c r="L35" s="623"/>
      <c r="M35" s="623"/>
      <c r="N35" s="623"/>
      <c r="O35" s="623"/>
      <c r="P35" s="623"/>
      <c r="Q35" s="624"/>
      <c r="R35" s="625">
        <v>117900</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461674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82361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44014</v>
      </c>
      <c r="CS35" s="645"/>
      <c r="CT35" s="645"/>
      <c r="CU35" s="645"/>
      <c r="CV35" s="645"/>
      <c r="CW35" s="645"/>
      <c r="CX35" s="645"/>
      <c r="CY35" s="646"/>
      <c r="CZ35" s="659">
        <v>0.9</v>
      </c>
      <c r="DA35" s="660"/>
      <c r="DB35" s="660"/>
      <c r="DC35" s="661"/>
      <c r="DD35" s="634">
        <v>41811</v>
      </c>
      <c r="DE35" s="645"/>
      <c r="DF35" s="645"/>
      <c r="DG35" s="645"/>
      <c r="DH35" s="645"/>
      <c r="DI35" s="645"/>
      <c r="DJ35" s="645"/>
      <c r="DK35" s="646"/>
      <c r="DL35" s="634">
        <v>41811</v>
      </c>
      <c r="DM35" s="645"/>
      <c r="DN35" s="645"/>
      <c r="DO35" s="645"/>
      <c r="DP35" s="645"/>
      <c r="DQ35" s="645"/>
      <c r="DR35" s="645"/>
      <c r="DS35" s="645"/>
      <c r="DT35" s="645"/>
      <c r="DU35" s="645"/>
      <c r="DV35" s="646"/>
      <c r="DW35" s="630">
        <v>1.4</v>
      </c>
      <c r="DX35" s="657"/>
      <c r="DY35" s="657"/>
      <c r="DZ35" s="657"/>
      <c r="EA35" s="657"/>
      <c r="EB35" s="657"/>
      <c r="EC35" s="658"/>
    </row>
    <row r="36" spans="2:133" ht="11.25" customHeight="1">
      <c r="B36" s="668" t="s">
        <v>310</v>
      </c>
      <c r="C36" s="669"/>
      <c r="D36" s="669"/>
      <c r="E36" s="669"/>
      <c r="F36" s="669"/>
      <c r="G36" s="669"/>
      <c r="H36" s="669"/>
      <c r="I36" s="669"/>
      <c r="J36" s="669"/>
      <c r="K36" s="669"/>
      <c r="L36" s="669"/>
      <c r="M36" s="669"/>
      <c r="N36" s="669"/>
      <c r="O36" s="669"/>
      <c r="P36" s="669"/>
      <c r="Q36" s="670"/>
      <c r="R36" s="697">
        <v>5159908</v>
      </c>
      <c r="S36" s="698"/>
      <c r="T36" s="698"/>
      <c r="U36" s="698"/>
      <c r="V36" s="698"/>
      <c r="W36" s="698"/>
      <c r="X36" s="698"/>
      <c r="Y36" s="699"/>
      <c r="Z36" s="700">
        <v>100</v>
      </c>
      <c r="AA36" s="700"/>
      <c r="AB36" s="700"/>
      <c r="AC36" s="700"/>
      <c r="AD36" s="701">
        <v>2786875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42430</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70704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494455</v>
      </c>
      <c r="CS36" s="626"/>
      <c r="CT36" s="626"/>
      <c r="CU36" s="626"/>
      <c r="CV36" s="626"/>
      <c r="CW36" s="626"/>
      <c r="CX36" s="626"/>
      <c r="CY36" s="627"/>
      <c r="CZ36" s="659">
        <v>10.199999999999999</v>
      </c>
      <c r="DA36" s="660"/>
      <c r="DB36" s="660"/>
      <c r="DC36" s="661"/>
      <c r="DD36" s="634">
        <v>435745</v>
      </c>
      <c r="DE36" s="626"/>
      <c r="DF36" s="626"/>
      <c r="DG36" s="626"/>
      <c r="DH36" s="626"/>
      <c r="DI36" s="626"/>
      <c r="DJ36" s="626"/>
      <c r="DK36" s="627"/>
      <c r="DL36" s="634">
        <v>258393</v>
      </c>
      <c r="DM36" s="626"/>
      <c r="DN36" s="626"/>
      <c r="DO36" s="626"/>
      <c r="DP36" s="626"/>
      <c r="DQ36" s="626"/>
      <c r="DR36" s="626"/>
      <c r="DS36" s="626"/>
      <c r="DT36" s="626"/>
      <c r="DU36" s="626"/>
      <c r="DV36" s="627"/>
      <c r="DW36" s="630">
        <v>8.9</v>
      </c>
      <c r="DX36" s="657"/>
      <c r="DY36" s="657"/>
      <c r="DZ36" s="657"/>
      <c r="EA36" s="657"/>
      <c r="EB36" s="657"/>
      <c r="EC36" s="658"/>
    </row>
    <row r="37" spans="2:133" ht="11.25" customHeight="1">
      <c r="AQ37" s="704" t="s">
        <v>314</v>
      </c>
      <c r="AR37" s="705"/>
      <c r="AS37" s="705"/>
      <c r="AT37" s="705"/>
      <c r="AU37" s="705"/>
      <c r="AV37" s="705"/>
      <c r="AW37" s="705"/>
      <c r="AX37" s="705"/>
      <c r="AY37" s="706"/>
      <c r="AZ37" s="625" t="s">
        <v>315</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896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179603</v>
      </c>
      <c r="CS37" s="645"/>
      <c r="CT37" s="645"/>
      <c r="CU37" s="645"/>
      <c r="CV37" s="645"/>
      <c r="CW37" s="645"/>
      <c r="CX37" s="645"/>
      <c r="CY37" s="646"/>
      <c r="CZ37" s="659">
        <v>3.7</v>
      </c>
      <c r="DA37" s="660"/>
      <c r="DB37" s="660"/>
      <c r="DC37" s="661"/>
      <c r="DD37" s="634">
        <v>179603</v>
      </c>
      <c r="DE37" s="645"/>
      <c r="DF37" s="645"/>
      <c r="DG37" s="645"/>
      <c r="DH37" s="645"/>
      <c r="DI37" s="645"/>
      <c r="DJ37" s="645"/>
      <c r="DK37" s="646"/>
      <c r="DL37" s="634">
        <v>172314</v>
      </c>
      <c r="DM37" s="645"/>
      <c r="DN37" s="645"/>
      <c r="DO37" s="645"/>
      <c r="DP37" s="645"/>
      <c r="DQ37" s="645"/>
      <c r="DR37" s="645"/>
      <c r="DS37" s="645"/>
      <c r="DT37" s="645"/>
      <c r="DU37" s="645"/>
      <c r="DV37" s="646"/>
      <c r="DW37" s="630">
        <v>5.9</v>
      </c>
      <c r="DX37" s="657"/>
      <c r="DY37" s="657"/>
      <c r="DZ37" s="657"/>
      <c r="EA37" s="657"/>
      <c r="EB37" s="657"/>
      <c r="EC37" s="658"/>
    </row>
    <row r="38" spans="2:133" ht="11.25" customHeight="1">
      <c r="AQ38" s="704" t="s">
        <v>318</v>
      </c>
      <c r="AR38" s="705"/>
      <c r="AS38" s="705"/>
      <c r="AT38" s="705"/>
      <c r="AU38" s="705"/>
      <c r="AV38" s="705"/>
      <c r="AW38" s="705"/>
      <c r="AX38" s="705"/>
      <c r="AY38" s="706"/>
      <c r="AZ38" s="625" t="s">
        <v>319</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1420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461674</v>
      </c>
      <c r="CS38" s="626"/>
      <c r="CT38" s="626"/>
      <c r="CU38" s="626"/>
      <c r="CV38" s="626"/>
      <c r="CW38" s="626"/>
      <c r="CX38" s="626"/>
      <c r="CY38" s="627"/>
      <c r="CZ38" s="659">
        <v>9.5</v>
      </c>
      <c r="DA38" s="660"/>
      <c r="DB38" s="660"/>
      <c r="DC38" s="661"/>
      <c r="DD38" s="634">
        <v>393287</v>
      </c>
      <c r="DE38" s="626"/>
      <c r="DF38" s="626"/>
      <c r="DG38" s="626"/>
      <c r="DH38" s="626"/>
      <c r="DI38" s="626"/>
      <c r="DJ38" s="626"/>
      <c r="DK38" s="627"/>
      <c r="DL38" s="634">
        <v>362641</v>
      </c>
      <c r="DM38" s="626"/>
      <c r="DN38" s="626"/>
      <c r="DO38" s="626"/>
      <c r="DP38" s="626"/>
      <c r="DQ38" s="626"/>
      <c r="DR38" s="626"/>
      <c r="DS38" s="626"/>
      <c r="DT38" s="626"/>
      <c r="DU38" s="626"/>
      <c r="DV38" s="627"/>
      <c r="DW38" s="630">
        <v>12.5</v>
      </c>
      <c r="DX38" s="657"/>
      <c r="DY38" s="657"/>
      <c r="DZ38" s="657"/>
      <c r="EA38" s="657"/>
      <c r="EB38" s="657"/>
      <c r="EC38" s="658"/>
    </row>
    <row r="39" spans="2:133" ht="11.25" customHeight="1">
      <c r="AQ39" s="704" t="s">
        <v>322</v>
      </c>
      <c r="AR39" s="705"/>
      <c r="AS39" s="705"/>
      <c r="AT39" s="705"/>
      <c r="AU39" s="705"/>
      <c r="AV39" s="705"/>
      <c r="AW39" s="705"/>
      <c r="AX39" s="705"/>
      <c r="AY39" s="706"/>
      <c r="AZ39" s="625" t="s">
        <v>319</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76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704702</v>
      </c>
      <c r="CS39" s="645"/>
      <c r="CT39" s="645"/>
      <c r="CU39" s="645"/>
      <c r="CV39" s="645"/>
      <c r="CW39" s="645"/>
      <c r="CX39" s="645"/>
      <c r="CY39" s="646"/>
      <c r="CZ39" s="659">
        <v>14.5</v>
      </c>
      <c r="DA39" s="660"/>
      <c r="DB39" s="660"/>
      <c r="DC39" s="661"/>
      <c r="DD39" s="634">
        <v>664698</v>
      </c>
      <c r="DE39" s="645"/>
      <c r="DF39" s="645"/>
      <c r="DG39" s="645"/>
      <c r="DH39" s="645"/>
      <c r="DI39" s="645"/>
      <c r="DJ39" s="645"/>
      <c r="DK39" s="646"/>
      <c r="DL39" s="634" t="s">
        <v>319</v>
      </c>
      <c r="DM39" s="645"/>
      <c r="DN39" s="645"/>
      <c r="DO39" s="645"/>
      <c r="DP39" s="645"/>
      <c r="DQ39" s="645"/>
      <c r="DR39" s="645"/>
      <c r="DS39" s="645"/>
      <c r="DT39" s="645"/>
      <c r="DU39" s="645"/>
      <c r="DV39" s="646"/>
      <c r="DW39" s="630" t="s">
        <v>319</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69767</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176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21480</v>
      </c>
      <c r="CS40" s="626"/>
      <c r="CT40" s="626"/>
      <c r="CU40" s="626"/>
      <c r="CV40" s="626"/>
      <c r="CW40" s="626"/>
      <c r="CX40" s="626"/>
      <c r="CY40" s="627"/>
      <c r="CZ40" s="659">
        <v>0.4</v>
      </c>
      <c r="DA40" s="660"/>
      <c r="DB40" s="660"/>
      <c r="DC40" s="661"/>
      <c r="DD40" s="634">
        <v>18000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349477</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402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45"/>
      <c r="CT41" s="645"/>
      <c r="CU41" s="645"/>
      <c r="CV41" s="645"/>
      <c r="CW41" s="645"/>
      <c r="CX41" s="645"/>
      <c r="CY41" s="646"/>
      <c r="CZ41" s="659" t="s">
        <v>315</v>
      </c>
      <c r="DA41" s="660"/>
      <c r="DB41" s="660"/>
      <c r="DC41" s="661"/>
      <c r="DD41" s="634" t="s">
        <v>315</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859883</v>
      </c>
      <c r="CS42" s="626"/>
      <c r="CT42" s="626"/>
      <c r="CU42" s="626"/>
      <c r="CV42" s="626"/>
      <c r="CW42" s="626"/>
      <c r="CX42" s="626"/>
      <c r="CY42" s="627"/>
      <c r="CZ42" s="659">
        <v>17.7</v>
      </c>
      <c r="DA42" s="708"/>
      <c r="DB42" s="708"/>
      <c r="DC42" s="709"/>
      <c r="DD42" s="634">
        <v>283884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11425</v>
      </c>
      <c r="CS43" s="645"/>
      <c r="CT43" s="645"/>
      <c r="CU43" s="645"/>
      <c r="CV43" s="645"/>
      <c r="CW43" s="645"/>
      <c r="CX43" s="645"/>
      <c r="CY43" s="646"/>
      <c r="CZ43" s="659">
        <v>0.2</v>
      </c>
      <c r="DA43" s="660"/>
      <c r="DB43" s="660"/>
      <c r="DC43" s="661"/>
      <c r="DD43" s="634">
        <v>11425</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625058</v>
      </c>
      <c r="CS44" s="626"/>
      <c r="CT44" s="626"/>
      <c r="CU44" s="626"/>
      <c r="CV44" s="626"/>
      <c r="CW44" s="626"/>
      <c r="CX44" s="626"/>
      <c r="CY44" s="627"/>
      <c r="CZ44" s="659">
        <v>12.9</v>
      </c>
      <c r="DA44" s="708"/>
      <c r="DB44" s="708"/>
      <c r="DC44" s="709"/>
      <c r="DD44" s="634">
        <v>262374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159023</v>
      </c>
      <c r="CS45" s="645"/>
      <c r="CT45" s="645"/>
      <c r="CU45" s="645"/>
      <c r="CV45" s="645"/>
      <c r="CW45" s="645"/>
      <c r="CX45" s="645"/>
      <c r="CY45" s="646"/>
      <c r="CZ45" s="659">
        <v>3.3</v>
      </c>
      <c r="DA45" s="660"/>
      <c r="DB45" s="660"/>
      <c r="DC45" s="661"/>
      <c r="DD45" s="634">
        <v>36170</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460011</v>
      </c>
      <c r="CS46" s="626"/>
      <c r="CT46" s="626"/>
      <c r="CU46" s="626"/>
      <c r="CV46" s="626"/>
      <c r="CW46" s="626"/>
      <c r="CX46" s="626"/>
      <c r="CY46" s="627"/>
      <c r="CZ46" s="659">
        <v>9.5</v>
      </c>
      <c r="DA46" s="708"/>
      <c r="DB46" s="708"/>
      <c r="DC46" s="709"/>
      <c r="DD46" s="634">
        <v>220180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234825</v>
      </c>
      <c r="CS47" s="645"/>
      <c r="CT47" s="645"/>
      <c r="CU47" s="645"/>
      <c r="CV47" s="645"/>
      <c r="CW47" s="645"/>
      <c r="CX47" s="645"/>
      <c r="CY47" s="646"/>
      <c r="CZ47" s="659">
        <v>4.8</v>
      </c>
      <c r="DA47" s="660"/>
      <c r="DB47" s="660"/>
      <c r="DC47" s="661"/>
      <c r="DD47" s="634">
        <v>21510</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4855717</v>
      </c>
      <c r="CS49" s="693"/>
      <c r="CT49" s="693"/>
      <c r="CU49" s="693"/>
      <c r="CV49" s="693"/>
      <c r="CW49" s="693"/>
      <c r="CX49" s="693"/>
      <c r="CY49" s="720"/>
      <c r="CZ49" s="721">
        <v>100</v>
      </c>
      <c r="DA49" s="722"/>
      <c r="DB49" s="722"/>
      <c r="DC49" s="723"/>
      <c r="DD49" s="724">
        <v>3632188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5178</v>
      </c>
      <c r="R7" s="755"/>
      <c r="S7" s="755"/>
      <c r="T7" s="755"/>
      <c r="U7" s="755"/>
      <c r="V7" s="755">
        <v>4874</v>
      </c>
      <c r="W7" s="755"/>
      <c r="X7" s="755"/>
      <c r="Y7" s="755"/>
      <c r="Z7" s="755"/>
      <c r="AA7" s="755">
        <v>304</v>
      </c>
      <c r="AB7" s="755"/>
      <c r="AC7" s="755"/>
      <c r="AD7" s="755"/>
      <c r="AE7" s="756"/>
      <c r="AF7" s="757">
        <v>178</v>
      </c>
      <c r="AG7" s="758"/>
      <c r="AH7" s="758"/>
      <c r="AI7" s="758"/>
      <c r="AJ7" s="759"/>
      <c r="AK7" s="794" t="s">
        <v>527</v>
      </c>
      <c r="AL7" s="795"/>
      <c r="AM7" s="795"/>
      <c r="AN7" s="795"/>
      <c r="AO7" s="795"/>
      <c r="AP7" s="795">
        <v>3012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536</v>
      </c>
      <c r="BT7" s="799"/>
      <c r="BU7" s="799"/>
      <c r="BV7" s="799"/>
      <c r="BW7" s="799"/>
      <c r="BX7" s="799"/>
      <c r="BY7" s="799"/>
      <c r="BZ7" s="799"/>
      <c r="CA7" s="799"/>
      <c r="CB7" s="799"/>
      <c r="CC7" s="799"/>
      <c r="CD7" s="799"/>
      <c r="CE7" s="799"/>
      <c r="CF7" s="799"/>
      <c r="CG7" s="800"/>
      <c r="CH7" s="791">
        <v>13</v>
      </c>
      <c r="CI7" s="792"/>
      <c r="CJ7" s="792"/>
      <c r="CK7" s="792"/>
      <c r="CL7" s="793"/>
      <c r="CM7" s="791">
        <v>105</v>
      </c>
      <c r="CN7" s="792"/>
      <c r="CO7" s="792"/>
      <c r="CP7" s="792"/>
      <c r="CQ7" s="793"/>
      <c r="CR7" s="791">
        <v>26</v>
      </c>
      <c r="CS7" s="792"/>
      <c r="CT7" s="792"/>
      <c r="CU7" s="792"/>
      <c r="CV7" s="793"/>
      <c r="CW7" s="791" t="s">
        <v>535</v>
      </c>
      <c r="CX7" s="792"/>
      <c r="CY7" s="792"/>
      <c r="CZ7" s="792"/>
      <c r="DA7" s="793"/>
      <c r="DB7" s="791" t="s">
        <v>535</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t="s">
        <v>537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5160</v>
      </c>
      <c r="R23" s="814"/>
      <c r="S23" s="814"/>
      <c r="T23" s="814"/>
      <c r="U23" s="814"/>
      <c r="V23" s="814">
        <v>4856</v>
      </c>
      <c r="W23" s="814"/>
      <c r="X23" s="814"/>
      <c r="Y23" s="814"/>
      <c r="Z23" s="814"/>
      <c r="AA23" s="814">
        <v>304</v>
      </c>
      <c r="AB23" s="814"/>
      <c r="AC23" s="814"/>
      <c r="AD23" s="814"/>
      <c r="AE23" s="815"/>
      <c r="AF23" s="816">
        <v>178</v>
      </c>
      <c r="AG23" s="814"/>
      <c r="AH23" s="814"/>
      <c r="AI23" s="814"/>
      <c r="AJ23" s="817"/>
      <c r="AK23" s="818"/>
      <c r="AL23" s="819"/>
      <c r="AM23" s="819"/>
      <c r="AN23" s="819"/>
      <c r="AO23" s="819"/>
      <c r="AP23" s="814">
        <v>3012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1098</v>
      </c>
      <c r="R28" s="843"/>
      <c r="S28" s="843"/>
      <c r="T28" s="843"/>
      <c r="U28" s="843"/>
      <c r="V28" s="843">
        <v>1016</v>
      </c>
      <c r="W28" s="843"/>
      <c r="X28" s="843"/>
      <c r="Y28" s="843"/>
      <c r="Z28" s="843"/>
      <c r="AA28" s="843">
        <v>82</v>
      </c>
      <c r="AB28" s="843"/>
      <c r="AC28" s="843"/>
      <c r="AD28" s="843"/>
      <c r="AE28" s="844"/>
      <c r="AF28" s="845">
        <v>82</v>
      </c>
      <c r="AG28" s="843"/>
      <c r="AH28" s="843"/>
      <c r="AI28" s="843"/>
      <c r="AJ28" s="846"/>
      <c r="AK28" s="847">
        <v>70</v>
      </c>
      <c r="AL28" s="838"/>
      <c r="AM28" s="838"/>
      <c r="AN28" s="838"/>
      <c r="AO28" s="838"/>
      <c r="AP28" s="838" t="s">
        <v>527</v>
      </c>
      <c r="AQ28" s="838"/>
      <c r="AR28" s="838"/>
      <c r="AS28" s="838"/>
      <c r="AT28" s="838"/>
      <c r="AU28" s="838" t="s">
        <v>527</v>
      </c>
      <c r="AV28" s="838"/>
      <c r="AW28" s="838"/>
      <c r="AX28" s="838"/>
      <c r="AY28" s="838"/>
      <c r="AZ28" s="839" t="s">
        <v>527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1030</v>
      </c>
      <c r="R29" s="779"/>
      <c r="S29" s="779"/>
      <c r="T29" s="779"/>
      <c r="U29" s="779"/>
      <c r="V29" s="779">
        <v>972</v>
      </c>
      <c r="W29" s="779"/>
      <c r="X29" s="779"/>
      <c r="Y29" s="779"/>
      <c r="Z29" s="779"/>
      <c r="AA29" s="779">
        <v>58</v>
      </c>
      <c r="AB29" s="779"/>
      <c r="AC29" s="779"/>
      <c r="AD29" s="779"/>
      <c r="AE29" s="780"/>
      <c r="AF29" s="781">
        <v>58</v>
      </c>
      <c r="AG29" s="782"/>
      <c r="AH29" s="782"/>
      <c r="AI29" s="782"/>
      <c r="AJ29" s="783"/>
      <c r="AK29" s="850">
        <v>152</v>
      </c>
      <c r="AL29" s="851"/>
      <c r="AM29" s="851"/>
      <c r="AN29" s="851"/>
      <c r="AO29" s="851"/>
      <c r="AP29" s="851" t="s">
        <v>527</v>
      </c>
      <c r="AQ29" s="851"/>
      <c r="AR29" s="851"/>
      <c r="AS29" s="851"/>
      <c r="AT29" s="851"/>
      <c r="AU29" s="851" t="s">
        <v>527</v>
      </c>
      <c r="AV29" s="851"/>
      <c r="AW29" s="851"/>
      <c r="AX29" s="851"/>
      <c r="AY29" s="851"/>
      <c r="AZ29" s="852" t="s">
        <v>527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121</v>
      </c>
      <c r="R30" s="779"/>
      <c r="S30" s="779"/>
      <c r="T30" s="779"/>
      <c r="U30" s="779"/>
      <c r="V30" s="779">
        <v>121</v>
      </c>
      <c r="W30" s="779"/>
      <c r="X30" s="779"/>
      <c r="Y30" s="779"/>
      <c r="Z30" s="779"/>
      <c r="AA30" s="779">
        <v>0</v>
      </c>
      <c r="AB30" s="779"/>
      <c r="AC30" s="779"/>
      <c r="AD30" s="779"/>
      <c r="AE30" s="780"/>
      <c r="AF30" s="781">
        <v>0</v>
      </c>
      <c r="AG30" s="782"/>
      <c r="AH30" s="782"/>
      <c r="AI30" s="782"/>
      <c r="AJ30" s="783"/>
      <c r="AK30" s="850">
        <v>59</v>
      </c>
      <c r="AL30" s="851"/>
      <c r="AM30" s="851"/>
      <c r="AN30" s="851"/>
      <c r="AO30" s="851"/>
      <c r="AP30" s="851" t="s">
        <v>527</v>
      </c>
      <c r="AQ30" s="851"/>
      <c r="AR30" s="851"/>
      <c r="AS30" s="851"/>
      <c r="AT30" s="851"/>
      <c r="AU30" s="851" t="s">
        <v>527</v>
      </c>
      <c r="AV30" s="851"/>
      <c r="AW30" s="851"/>
      <c r="AX30" s="851"/>
      <c r="AY30" s="851"/>
      <c r="AZ30" s="852" t="s">
        <v>527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169</v>
      </c>
      <c r="R31" s="779"/>
      <c r="S31" s="779"/>
      <c r="T31" s="779"/>
      <c r="U31" s="779"/>
      <c r="V31" s="779">
        <v>165</v>
      </c>
      <c r="W31" s="779"/>
      <c r="X31" s="779"/>
      <c r="Y31" s="779"/>
      <c r="Z31" s="779"/>
      <c r="AA31" s="779">
        <v>4</v>
      </c>
      <c r="AB31" s="779"/>
      <c r="AC31" s="779"/>
      <c r="AD31" s="779"/>
      <c r="AE31" s="780"/>
      <c r="AF31" s="781">
        <v>4</v>
      </c>
      <c r="AG31" s="782"/>
      <c r="AH31" s="782"/>
      <c r="AI31" s="782"/>
      <c r="AJ31" s="783"/>
      <c r="AK31" s="850">
        <v>4</v>
      </c>
      <c r="AL31" s="851"/>
      <c r="AM31" s="851"/>
      <c r="AN31" s="851"/>
      <c r="AO31" s="851"/>
      <c r="AP31" s="851">
        <v>765</v>
      </c>
      <c r="AQ31" s="851"/>
      <c r="AR31" s="851"/>
      <c r="AS31" s="851"/>
      <c r="AT31" s="851"/>
      <c r="AU31" s="851">
        <v>383</v>
      </c>
      <c r="AV31" s="851"/>
      <c r="AW31" s="851"/>
      <c r="AX31" s="851"/>
      <c r="AY31" s="851"/>
      <c r="AZ31" s="852" t="s">
        <v>527</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145</v>
      </c>
      <c r="AG63" s="862"/>
      <c r="AH63" s="862"/>
      <c r="AI63" s="862"/>
      <c r="AJ63" s="863"/>
      <c r="AK63" s="864"/>
      <c r="AL63" s="859"/>
      <c r="AM63" s="859"/>
      <c r="AN63" s="859"/>
      <c r="AO63" s="859"/>
      <c r="AP63" s="862">
        <v>765</v>
      </c>
      <c r="AQ63" s="862"/>
      <c r="AR63" s="862"/>
      <c r="AS63" s="862"/>
      <c r="AT63" s="862"/>
      <c r="AU63" s="862">
        <v>383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387</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528</v>
      </c>
      <c r="C68" s="890"/>
      <c r="D68" s="890"/>
      <c r="E68" s="890"/>
      <c r="F68" s="890"/>
      <c r="G68" s="890"/>
      <c r="H68" s="890"/>
      <c r="I68" s="890"/>
      <c r="J68" s="890"/>
      <c r="K68" s="890"/>
      <c r="L68" s="890"/>
      <c r="M68" s="890"/>
      <c r="N68" s="890"/>
      <c r="O68" s="890"/>
      <c r="P68" s="891"/>
      <c r="Q68" s="892">
        <v>2</v>
      </c>
      <c r="R68" s="886"/>
      <c r="S68" s="886"/>
      <c r="T68" s="886"/>
      <c r="U68" s="886"/>
      <c r="V68" s="886">
        <v>1</v>
      </c>
      <c r="W68" s="886"/>
      <c r="X68" s="886"/>
      <c r="Y68" s="886"/>
      <c r="Z68" s="886"/>
      <c r="AA68" s="886">
        <v>1</v>
      </c>
      <c r="AB68" s="886"/>
      <c r="AC68" s="886"/>
      <c r="AD68" s="886"/>
      <c r="AE68" s="886"/>
      <c r="AF68" s="886">
        <v>1</v>
      </c>
      <c r="AG68" s="886"/>
      <c r="AH68" s="886"/>
      <c r="AI68" s="886"/>
      <c r="AJ68" s="886"/>
      <c r="AK68" s="886" t="s">
        <v>535</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529</v>
      </c>
      <c r="C69" s="894"/>
      <c r="D69" s="894"/>
      <c r="E69" s="894"/>
      <c r="F69" s="894"/>
      <c r="G69" s="894"/>
      <c r="H69" s="894"/>
      <c r="I69" s="894"/>
      <c r="J69" s="894"/>
      <c r="K69" s="894"/>
      <c r="L69" s="894"/>
      <c r="M69" s="894"/>
      <c r="N69" s="894"/>
      <c r="O69" s="894"/>
      <c r="P69" s="895"/>
      <c r="Q69" s="896">
        <v>5737</v>
      </c>
      <c r="R69" s="851"/>
      <c r="S69" s="851"/>
      <c r="T69" s="851"/>
      <c r="U69" s="851"/>
      <c r="V69" s="851">
        <v>5407</v>
      </c>
      <c r="W69" s="851"/>
      <c r="X69" s="851"/>
      <c r="Y69" s="851"/>
      <c r="Z69" s="851"/>
      <c r="AA69" s="851">
        <v>330</v>
      </c>
      <c r="AB69" s="851"/>
      <c r="AC69" s="851"/>
      <c r="AD69" s="851"/>
      <c r="AE69" s="851"/>
      <c r="AF69" s="851">
        <v>330</v>
      </c>
      <c r="AG69" s="851"/>
      <c r="AH69" s="851"/>
      <c r="AI69" s="851"/>
      <c r="AJ69" s="851"/>
      <c r="AK69" s="851">
        <v>12</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530</v>
      </c>
      <c r="C70" s="894"/>
      <c r="D70" s="894"/>
      <c r="E70" s="894"/>
      <c r="F70" s="894"/>
      <c r="G70" s="894"/>
      <c r="H70" s="894"/>
      <c r="I70" s="894"/>
      <c r="J70" s="894"/>
      <c r="K70" s="894"/>
      <c r="L70" s="894"/>
      <c r="M70" s="894"/>
      <c r="N70" s="894"/>
      <c r="O70" s="894"/>
      <c r="P70" s="895"/>
      <c r="Q70" s="896">
        <v>121</v>
      </c>
      <c r="R70" s="851"/>
      <c r="S70" s="851"/>
      <c r="T70" s="851"/>
      <c r="U70" s="851"/>
      <c r="V70" s="851">
        <v>60</v>
      </c>
      <c r="W70" s="851"/>
      <c r="X70" s="851"/>
      <c r="Y70" s="851"/>
      <c r="Z70" s="851"/>
      <c r="AA70" s="851">
        <v>61</v>
      </c>
      <c r="AB70" s="851"/>
      <c r="AC70" s="851"/>
      <c r="AD70" s="851"/>
      <c r="AE70" s="851"/>
      <c r="AF70" s="851">
        <v>61</v>
      </c>
      <c r="AG70" s="851"/>
      <c r="AH70" s="851"/>
      <c r="AI70" s="851"/>
      <c r="AJ70" s="851"/>
      <c r="AK70" s="851" t="s">
        <v>535</v>
      </c>
      <c r="AL70" s="851"/>
      <c r="AM70" s="851"/>
      <c r="AN70" s="851"/>
      <c r="AO70" s="851"/>
      <c r="AP70" s="851" t="s">
        <v>535</v>
      </c>
      <c r="AQ70" s="851"/>
      <c r="AR70" s="851"/>
      <c r="AS70" s="851"/>
      <c r="AT70" s="851"/>
      <c r="AU70" s="851" t="s">
        <v>535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531</v>
      </c>
      <c r="C71" s="894"/>
      <c r="D71" s="894"/>
      <c r="E71" s="894"/>
      <c r="F71" s="894"/>
      <c r="G71" s="894"/>
      <c r="H71" s="894"/>
      <c r="I71" s="894"/>
      <c r="J71" s="894"/>
      <c r="K71" s="894"/>
      <c r="L71" s="894"/>
      <c r="M71" s="894"/>
      <c r="N71" s="894"/>
      <c r="O71" s="894"/>
      <c r="P71" s="895"/>
      <c r="Q71" s="896">
        <v>258</v>
      </c>
      <c r="R71" s="851"/>
      <c r="S71" s="851"/>
      <c r="T71" s="851"/>
      <c r="U71" s="851"/>
      <c r="V71" s="851">
        <v>234</v>
      </c>
      <c r="W71" s="851"/>
      <c r="X71" s="851"/>
      <c r="Y71" s="851"/>
      <c r="Z71" s="851"/>
      <c r="AA71" s="851">
        <v>24</v>
      </c>
      <c r="AB71" s="851"/>
      <c r="AC71" s="851"/>
      <c r="AD71" s="851"/>
      <c r="AE71" s="851"/>
      <c r="AF71" s="851">
        <v>24</v>
      </c>
      <c r="AG71" s="851"/>
      <c r="AH71" s="851"/>
      <c r="AI71" s="851"/>
      <c r="AJ71" s="851"/>
      <c r="AK71" s="851" t="s">
        <v>535</v>
      </c>
      <c r="AL71" s="851"/>
      <c r="AM71" s="851"/>
      <c r="AN71" s="851"/>
      <c r="AO71" s="851"/>
      <c r="AP71" s="851">
        <v>25</v>
      </c>
      <c r="AQ71" s="851"/>
      <c r="AR71" s="851"/>
      <c r="AS71" s="851"/>
      <c r="AT71" s="851"/>
      <c r="AU71" s="851">
        <v>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532</v>
      </c>
      <c r="C72" s="894"/>
      <c r="D72" s="894"/>
      <c r="E72" s="894"/>
      <c r="F72" s="894"/>
      <c r="G72" s="894"/>
      <c r="H72" s="894"/>
      <c r="I72" s="894"/>
      <c r="J72" s="894"/>
      <c r="K72" s="894"/>
      <c r="L72" s="894"/>
      <c r="M72" s="894"/>
      <c r="N72" s="894"/>
      <c r="O72" s="894"/>
      <c r="P72" s="895"/>
      <c r="Q72" s="896">
        <v>548</v>
      </c>
      <c r="R72" s="851"/>
      <c r="S72" s="851"/>
      <c r="T72" s="851"/>
      <c r="U72" s="851"/>
      <c r="V72" s="851">
        <v>535</v>
      </c>
      <c r="W72" s="851"/>
      <c r="X72" s="851"/>
      <c r="Y72" s="851"/>
      <c r="Z72" s="851"/>
      <c r="AA72" s="851">
        <v>13</v>
      </c>
      <c r="AB72" s="851"/>
      <c r="AC72" s="851"/>
      <c r="AD72" s="851"/>
      <c r="AE72" s="851"/>
      <c r="AF72" s="851">
        <v>13</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533</v>
      </c>
      <c r="C73" s="894"/>
      <c r="D73" s="894"/>
      <c r="E73" s="894"/>
      <c r="F73" s="894"/>
      <c r="G73" s="894"/>
      <c r="H73" s="894"/>
      <c r="I73" s="894"/>
      <c r="J73" s="894"/>
      <c r="K73" s="894"/>
      <c r="L73" s="894"/>
      <c r="M73" s="894"/>
      <c r="N73" s="894"/>
      <c r="O73" s="894"/>
      <c r="P73" s="895"/>
      <c r="Q73" s="896">
        <v>1022</v>
      </c>
      <c r="R73" s="851"/>
      <c r="S73" s="851"/>
      <c r="T73" s="851"/>
      <c r="U73" s="851"/>
      <c r="V73" s="851">
        <v>1018</v>
      </c>
      <c r="W73" s="851"/>
      <c r="X73" s="851"/>
      <c r="Y73" s="851"/>
      <c r="Z73" s="851"/>
      <c r="AA73" s="851">
        <v>4</v>
      </c>
      <c r="AB73" s="851"/>
      <c r="AC73" s="851"/>
      <c r="AD73" s="851"/>
      <c r="AE73" s="851"/>
      <c r="AF73" s="851">
        <v>4</v>
      </c>
      <c r="AG73" s="851"/>
      <c r="AH73" s="851"/>
      <c r="AI73" s="851"/>
      <c r="AJ73" s="851"/>
      <c r="AK73" s="851">
        <v>7</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534</v>
      </c>
      <c r="C74" s="894"/>
      <c r="D74" s="894"/>
      <c r="E74" s="894"/>
      <c r="F74" s="894"/>
      <c r="G74" s="894"/>
      <c r="H74" s="894"/>
      <c r="I74" s="894"/>
      <c r="J74" s="894"/>
      <c r="K74" s="894"/>
      <c r="L74" s="894"/>
      <c r="M74" s="894"/>
      <c r="N74" s="894"/>
      <c r="O74" s="894"/>
      <c r="P74" s="895"/>
      <c r="Q74" s="896">
        <v>126823</v>
      </c>
      <c r="R74" s="851"/>
      <c r="S74" s="851"/>
      <c r="T74" s="851"/>
      <c r="U74" s="851"/>
      <c r="V74" s="851">
        <v>119653</v>
      </c>
      <c r="W74" s="851"/>
      <c r="X74" s="851"/>
      <c r="Y74" s="851"/>
      <c r="Z74" s="851"/>
      <c r="AA74" s="851">
        <v>7170</v>
      </c>
      <c r="AB74" s="851"/>
      <c r="AC74" s="851"/>
      <c r="AD74" s="851"/>
      <c r="AE74" s="851"/>
      <c r="AF74" s="851">
        <v>7170</v>
      </c>
      <c r="AG74" s="851"/>
      <c r="AH74" s="851"/>
      <c r="AI74" s="851"/>
      <c r="AJ74" s="851"/>
      <c r="AK74" s="851" t="s">
        <v>535</v>
      </c>
      <c r="AL74" s="851"/>
      <c r="AM74" s="851"/>
      <c r="AN74" s="851"/>
      <c r="AO74" s="851"/>
      <c r="AP74" s="851" t="s">
        <v>535</v>
      </c>
      <c r="AQ74" s="851"/>
      <c r="AR74" s="851"/>
      <c r="AS74" s="851"/>
      <c r="AT74" s="851"/>
      <c r="AU74" s="851" t="s">
        <v>535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9"/>
      <c r="C75" s="900"/>
      <c r="D75" s="900"/>
      <c r="E75" s="900"/>
      <c r="F75" s="900"/>
      <c r="G75" s="900"/>
      <c r="H75" s="900"/>
      <c r="I75" s="900"/>
      <c r="J75" s="900"/>
      <c r="K75" s="900"/>
      <c r="L75" s="900"/>
      <c r="M75" s="900"/>
      <c r="N75" s="900"/>
      <c r="O75" s="900"/>
      <c r="P75" s="901"/>
      <c r="Q75" s="902"/>
      <c r="R75" s="903"/>
      <c r="S75" s="903"/>
      <c r="T75" s="903"/>
      <c r="U75" s="850"/>
      <c r="V75" s="904"/>
      <c r="W75" s="903"/>
      <c r="X75" s="903"/>
      <c r="Y75" s="903"/>
      <c r="Z75" s="850"/>
      <c r="AA75" s="904"/>
      <c r="AB75" s="903"/>
      <c r="AC75" s="903"/>
      <c r="AD75" s="903"/>
      <c r="AE75" s="850"/>
      <c r="AF75" s="904"/>
      <c r="AG75" s="903"/>
      <c r="AH75" s="903"/>
      <c r="AI75" s="903"/>
      <c r="AJ75" s="850"/>
      <c r="AK75" s="904"/>
      <c r="AL75" s="903"/>
      <c r="AM75" s="903"/>
      <c r="AN75" s="903"/>
      <c r="AO75" s="850"/>
      <c r="AP75" s="904"/>
      <c r="AQ75" s="903"/>
      <c r="AR75" s="903"/>
      <c r="AS75" s="903"/>
      <c r="AT75" s="850"/>
      <c r="AU75" s="904"/>
      <c r="AV75" s="903"/>
      <c r="AW75" s="903"/>
      <c r="AX75" s="903"/>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9"/>
      <c r="C76" s="900"/>
      <c r="D76" s="900"/>
      <c r="E76" s="900"/>
      <c r="F76" s="900"/>
      <c r="G76" s="900"/>
      <c r="H76" s="900"/>
      <c r="I76" s="900"/>
      <c r="J76" s="900"/>
      <c r="K76" s="900"/>
      <c r="L76" s="900"/>
      <c r="M76" s="900"/>
      <c r="N76" s="900"/>
      <c r="O76" s="900"/>
      <c r="P76" s="901"/>
      <c r="Q76" s="902"/>
      <c r="R76" s="903"/>
      <c r="S76" s="903"/>
      <c r="T76" s="903"/>
      <c r="U76" s="850"/>
      <c r="V76" s="904"/>
      <c r="W76" s="903"/>
      <c r="X76" s="903"/>
      <c r="Y76" s="903"/>
      <c r="Z76" s="850"/>
      <c r="AA76" s="904"/>
      <c r="AB76" s="903"/>
      <c r="AC76" s="903"/>
      <c r="AD76" s="903"/>
      <c r="AE76" s="850"/>
      <c r="AF76" s="904"/>
      <c r="AG76" s="903"/>
      <c r="AH76" s="903"/>
      <c r="AI76" s="903"/>
      <c r="AJ76" s="850"/>
      <c r="AK76" s="904"/>
      <c r="AL76" s="903"/>
      <c r="AM76" s="903"/>
      <c r="AN76" s="903"/>
      <c r="AO76" s="850"/>
      <c r="AP76" s="904"/>
      <c r="AQ76" s="903"/>
      <c r="AR76" s="903"/>
      <c r="AS76" s="903"/>
      <c r="AT76" s="850"/>
      <c r="AU76" s="904"/>
      <c r="AV76" s="903"/>
      <c r="AW76" s="903"/>
      <c r="AX76" s="903"/>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9"/>
      <c r="C77" s="900"/>
      <c r="D77" s="900"/>
      <c r="E77" s="900"/>
      <c r="F77" s="900"/>
      <c r="G77" s="900"/>
      <c r="H77" s="900"/>
      <c r="I77" s="900"/>
      <c r="J77" s="900"/>
      <c r="K77" s="900"/>
      <c r="L77" s="900"/>
      <c r="M77" s="900"/>
      <c r="N77" s="900"/>
      <c r="O77" s="900"/>
      <c r="P77" s="901"/>
      <c r="Q77" s="902"/>
      <c r="R77" s="903"/>
      <c r="S77" s="903"/>
      <c r="T77" s="903"/>
      <c r="U77" s="850"/>
      <c r="V77" s="904"/>
      <c r="W77" s="903"/>
      <c r="X77" s="903"/>
      <c r="Y77" s="903"/>
      <c r="Z77" s="850"/>
      <c r="AA77" s="904"/>
      <c r="AB77" s="903"/>
      <c r="AC77" s="903"/>
      <c r="AD77" s="903"/>
      <c r="AE77" s="850"/>
      <c r="AF77" s="904"/>
      <c r="AG77" s="903"/>
      <c r="AH77" s="903"/>
      <c r="AI77" s="903"/>
      <c r="AJ77" s="850"/>
      <c r="AK77" s="904"/>
      <c r="AL77" s="903"/>
      <c r="AM77" s="903"/>
      <c r="AN77" s="903"/>
      <c r="AO77" s="850"/>
      <c r="AP77" s="904"/>
      <c r="AQ77" s="903"/>
      <c r="AR77" s="903"/>
      <c r="AS77" s="903"/>
      <c r="AT77" s="850"/>
      <c r="AU77" s="904"/>
      <c r="AV77" s="903"/>
      <c r="AW77" s="903"/>
      <c r="AX77" s="903"/>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9"/>
      <c r="C78" s="900"/>
      <c r="D78" s="900"/>
      <c r="E78" s="900"/>
      <c r="F78" s="900"/>
      <c r="G78" s="900"/>
      <c r="H78" s="900"/>
      <c r="I78" s="900"/>
      <c r="J78" s="900"/>
      <c r="K78" s="900"/>
      <c r="L78" s="900"/>
      <c r="M78" s="900"/>
      <c r="N78" s="900"/>
      <c r="O78" s="900"/>
      <c r="P78" s="901"/>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9"/>
      <c r="C79" s="900"/>
      <c r="D79" s="900"/>
      <c r="E79" s="900"/>
      <c r="F79" s="900"/>
      <c r="G79" s="900"/>
      <c r="H79" s="900"/>
      <c r="I79" s="900"/>
      <c r="J79" s="900"/>
      <c r="K79" s="900"/>
      <c r="L79" s="900"/>
      <c r="M79" s="900"/>
      <c r="N79" s="900"/>
      <c r="O79" s="900"/>
      <c r="P79" s="901"/>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9"/>
      <c r="C80" s="900"/>
      <c r="D80" s="900"/>
      <c r="E80" s="900"/>
      <c r="F80" s="900"/>
      <c r="G80" s="900"/>
      <c r="H80" s="900"/>
      <c r="I80" s="900"/>
      <c r="J80" s="900"/>
      <c r="K80" s="900"/>
      <c r="L80" s="900"/>
      <c r="M80" s="900"/>
      <c r="N80" s="900"/>
      <c r="O80" s="900"/>
      <c r="P80" s="901"/>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9"/>
      <c r="C81" s="900"/>
      <c r="D81" s="900"/>
      <c r="E81" s="900"/>
      <c r="F81" s="900"/>
      <c r="G81" s="900"/>
      <c r="H81" s="900"/>
      <c r="I81" s="900"/>
      <c r="J81" s="900"/>
      <c r="K81" s="900"/>
      <c r="L81" s="900"/>
      <c r="M81" s="900"/>
      <c r="N81" s="900"/>
      <c r="O81" s="900"/>
      <c r="P81" s="901"/>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9"/>
      <c r="C82" s="900"/>
      <c r="D82" s="900"/>
      <c r="E82" s="900"/>
      <c r="F82" s="900"/>
      <c r="G82" s="900"/>
      <c r="H82" s="900"/>
      <c r="I82" s="900"/>
      <c r="J82" s="900"/>
      <c r="K82" s="900"/>
      <c r="L82" s="900"/>
      <c r="M82" s="900"/>
      <c r="N82" s="900"/>
      <c r="O82" s="900"/>
      <c r="P82" s="901"/>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9"/>
      <c r="C83" s="900"/>
      <c r="D83" s="900"/>
      <c r="E83" s="900"/>
      <c r="F83" s="900"/>
      <c r="G83" s="900"/>
      <c r="H83" s="900"/>
      <c r="I83" s="900"/>
      <c r="J83" s="900"/>
      <c r="K83" s="900"/>
      <c r="L83" s="900"/>
      <c r="M83" s="900"/>
      <c r="N83" s="900"/>
      <c r="O83" s="900"/>
      <c r="P83" s="901"/>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9"/>
      <c r="C84" s="900"/>
      <c r="D84" s="900"/>
      <c r="E84" s="900"/>
      <c r="F84" s="900"/>
      <c r="G84" s="900"/>
      <c r="H84" s="900"/>
      <c r="I84" s="900"/>
      <c r="J84" s="900"/>
      <c r="K84" s="900"/>
      <c r="L84" s="900"/>
      <c r="M84" s="900"/>
      <c r="N84" s="900"/>
      <c r="O84" s="900"/>
      <c r="P84" s="901"/>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9"/>
      <c r="C85" s="900"/>
      <c r="D85" s="900"/>
      <c r="E85" s="900"/>
      <c r="F85" s="900"/>
      <c r="G85" s="900"/>
      <c r="H85" s="900"/>
      <c r="I85" s="900"/>
      <c r="J85" s="900"/>
      <c r="K85" s="900"/>
      <c r="L85" s="900"/>
      <c r="M85" s="900"/>
      <c r="N85" s="900"/>
      <c r="O85" s="900"/>
      <c r="P85" s="901"/>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9"/>
      <c r="C86" s="900"/>
      <c r="D86" s="900"/>
      <c r="E86" s="900"/>
      <c r="F86" s="900"/>
      <c r="G86" s="900"/>
      <c r="H86" s="900"/>
      <c r="I86" s="900"/>
      <c r="J86" s="900"/>
      <c r="K86" s="900"/>
      <c r="L86" s="900"/>
      <c r="M86" s="900"/>
      <c r="N86" s="900"/>
      <c r="O86" s="900"/>
      <c r="P86" s="901"/>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7603</v>
      </c>
      <c r="AG88" s="862"/>
      <c r="AH88" s="862"/>
      <c r="AI88" s="862"/>
      <c r="AJ88" s="862"/>
      <c r="AK88" s="859"/>
      <c r="AL88" s="859"/>
      <c r="AM88" s="859"/>
      <c r="AN88" s="859"/>
      <c r="AO88" s="859"/>
      <c r="AP88" s="862">
        <v>25</v>
      </c>
      <c r="AQ88" s="862"/>
      <c r="AR88" s="862"/>
      <c r="AS88" s="862"/>
      <c r="AT88" s="862"/>
      <c r="AU88" s="862">
        <v>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390</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26</v>
      </c>
      <c r="CS102" s="870"/>
      <c r="CT102" s="870"/>
      <c r="CU102" s="870"/>
      <c r="CV102" s="916"/>
      <c r="CW102" s="915" t="s">
        <v>535</v>
      </c>
      <c r="CX102" s="870"/>
      <c r="CY102" s="870"/>
      <c r="CZ102" s="870"/>
      <c r="DA102" s="916"/>
      <c r="DB102" s="915" t="s">
        <v>535</v>
      </c>
      <c r="DC102" s="870"/>
      <c r="DD102" s="870"/>
      <c r="DE102" s="870"/>
      <c r="DF102" s="916"/>
      <c r="DG102" s="915" t="s">
        <v>535</v>
      </c>
      <c r="DH102" s="870"/>
      <c r="DI102" s="870"/>
      <c r="DJ102" s="870"/>
      <c r="DK102" s="916"/>
      <c r="DL102" s="915" t="s">
        <v>535</v>
      </c>
      <c r="DM102" s="870"/>
      <c r="DN102" s="870"/>
      <c r="DO102" s="870"/>
      <c r="DP102" s="916"/>
      <c r="DQ102" s="915" t="s">
        <v>535</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395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398</v>
      </c>
      <c r="AB109" s="918"/>
      <c r="AC109" s="918"/>
      <c r="AD109" s="918"/>
      <c r="AE109" s="919"/>
      <c r="AF109" s="917" t="s">
        <v>287</v>
      </c>
      <c r="AG109" s="918"/>
      <c r="AH109" s="918"/>
      <c r="AI109" s="918"/>
      <c r="AJ109" s="919"/>
      <c r="AK109" s="917" t="s">
        <v>286</v>
      </c>
      <c r="AL109" s="918"/>
      <c r="AM109" s="918"/>
      <c r="AN109" s="918"/>
      <c r="AO109" s="919"/>
      <c r="AP109" s="917" t="s">
        <v>399</v>
      </c>
      <c r="AQ109" s="918"/>
      <c r="AR109" s="918"/>
      <c r="AS109" s="918"/>
      <c r="AT109" s="920"/>
      <c r="AU109" s="93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398</v>
      </c>
      <c r="BR109" s="918"/>
      <c r="BS109" s="918"/>
      <c r="BT109" s="918"/>
      <c r="BU109" s="919"/>
      <c r="BV109" s="917" t="s">
        <v>287</v>
      </c>
      <c r="BW109" s="918"/>
      <c r="BX109" s="918"/>
      <c r="BY109" s="918"/>
      <c r="BZ109" s="919"/>
      <c r="CA109" s="917" t="s">
        <v>286</v>
      </c>
      <c r="CB109" s="918"/>
      <c r="CC109" s="918"/>
      <c r="CD109" s="918"/>
      <c r="CE109" s="919"/>
      <c r="CF109" s="938" t="s">
        <v>399</v>
      </c>
      <c r="CG109" s="938"/>
      <c r="CH109" s="938"/>
      <c r="CI109" s="938"/>
      <c r="CJ109" s="938"/>
      <c r="CK109" s="917"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398</v>
      </c>
      <c r="DH109" s="918"/>
      <c r="DI109" s="918"/>
      <c r="DJ109" s="918"/>
      <c r="DK109" s="919"/>
      <c r="DL109" s="917" t="s">
        <v>287</v>
      </c>
      <c r="DM109" s="918"/>
      <c r="DN109" s="918"/>
      <c r="DO109" s="918"/>
      <c r="DP109" s="919"/>
      <c r="DQ109" s="917" t="s">
        <v>286</v>
      </c>
      <c r="DR109" s="918"/>
      <c r="DS109" s="918"/>
      <c r="DT109" s="918"/>
      <c r="DU109" s="919"/>
      <c r="DV109" s="917" t="s">
        <v>399</v>
      </c>
      <c r="DW109" s="918"/>
      <c r="DX109" s="918"/>
      <c r="DY109" s="918"/>
      <c r="DZ109" s="920"/>
    </row>
    <row r="110" spans="1:131" s="199" customFormat="1" ht="26.25" customHeight="1">
      <c r="A110" s="921" t="s">
        <v>401</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511695</v>
      </c>
      <c r="AB110" s="925"/>
      <c r="AC110" s="925"/>
      <c r="AD110" s="925"/>
      <c r="AE110" s="926"/>
      <c r="AF110" s="927">
        <v>417444</v>
      </c>
      <c r="AG110" s="925"/>
      <c r="AH110" s="925"/>
      <c r="AI110" s="925"/>
      <c r="AJ110" s="926"/>
      <c r="AK110" s="927">
        <v>375352</v>
      </c>
      <c r="AL110" s="925"/>
      <c r="AM110" s="925"/>
      <c r="AN110" s="925"/>
      <c r="AO110" s="926"/>
      <c r="AP110" s="928">
        <v>14.7</v>
      </c>
      <c r="AQ110" s="929"/>
      <c r="AR110" s="929"/>
      <c r="AS110" s="929"/>
      <c r="AT110" s="930"/>
      <c r="AU110" s="931" t="s">
        <v>61</v>
      </c>
      <c r="AV110" s="932"/>
      <c r="AW110" s="932"/>
      <c r="AX110" s="932"/>
      <c r="AY110" s="932"/>
      <c r="AZ110" s="973" t="s">
        <v>402</v>
      </c>
      <c r="BA110" s="922"/>
      <c r="BB110" s="922"/>
      <c r="BC110" s="922"/>
      <c r="BD110" s="922"/>
      <c r="BE110" s="922"/>
      <c r="BF110" s="922"/>
      <c r="BG110" s="922"/>
      <c r="BH110" s="922"/>
      <c r="BI110" s="922"/>
      <c r="BJ110" s="922"/>
      <c r="BK110" s="922"/>
      <c r="BL110" s="922"/>
      <c r="BM110" s="922"/>
      <c r="BN110" s="922"/>
      <c r="BO110" s="922"/>
      <c r="BP110" s="923"/>
      <c r="BQ110" s="959">
        <v>2793851</v>
      </c>
      <c r="BR110" s="960"/>
      <c r="BS110" s="960"/>
      <c r="BT110" s="960"/>
      <c r="BU110" s="960"/>
      <c r="BV110" s="960">
        <v>2971328</v>
      </c>
      <c r="BW110" s="960"/>
      <c r="BX110" s="960"/>
      <c r="BY110" s="960"/>
      <c r="BZ110" s="960"/>
      <c r="CA110" s="960">
        <v>3012304</v>
      </c>
      <c r="CB110" s="960"/>
      <c r="CC110" s="960"/>
      <c r="CD110" s="960"/>
      <c r="CE110" s="960"/>
      <c r="CF110" s="974">
        <v>117.7</v>
      </c>
      <c r="CG110" s="975"/>
      <c r="CH110" s="975"/>
      <c r="CI110" s="975"/>
      <c r="CJ110" s="975"/>
      <c r="CK110" s="976" t="s">
        <v>403</v>
      </c>
      <c r="CL110" s="977"/>
      <c r="CM110" s="956" t="s">
        <v>404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c r="A111" s="963" t="s">
        <v>405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406</v>
      </c>
      <c r="BA111" s="983"/>
      <c r="BB111" s="983"/>
      <c r="BC111" s="983"/>
      <c r="BD111" s="983"/>
      <c r="BE111" s="983"/>
      <c r="BF111" s="983"/>
      <c r="BG111" s="983"/>
      <c r="BH111" s="983"/>
      <c r="BI111" s="983"/>
      <c r="BJ111" s="983"/>
      <c r="BK111" s="983"/>
      <c r="BL111" s="983"/>
      <c r="BM111" s="983"/>
      <c r="BN111" s="983"/>
      <c r="BO111" s="983"/>
      <c r="BP111" s="984"/>
      <c r="BQ111" s="952" t="s">
        <v>112</v>
      </c>
      <c r="BR111" s="953"/>
      <c r="BS111" s="953"/>
      <c r="BT111" s="953"/>
      <c r="BU111" s="953"/>
      <c r="BV111" s="953" t="s">
        <v>112</v>
      </c>
      <c r="BW111" s="953"/>
      <c r="BX111" s="953"/>
      <c r="BY111" s="953"/>
      <c r="BZ111" s="953"/>
      <c r="CA111" s="953" t="s">
        <v>112</v>
      </c>
      <c r="CB111" s="953"/>
      <c r="CC111" s="953"/>
      <c r="CD111" s="953"/>
      <c r="CE111" s="953"/>
      <c r="CF111" s="947" t="s">
        <v>112</v>
      </c>
      <c r="CG111" s="948"/>
      <c r="CH111" s="948"/>
      <c r="CI111" s="948"/>
      <c r="CJ111" s="948"/>
      <c r="CK111" s="978"/>
      <c r="CL111" s="979"/>
      <c r="CM111" s="949" t="s">
        <v>407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c r="A112" s="985" t="s">
        <v>408</v>
      </c>
      <c r="B112" s="986"/>
      <c r="C112" s="983" t="s">
        <v>409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410</v>
      </c>
      <c r="BA112" s="983"/>
      <c r="BB112" s="983"/>
      <c r="BC112" s="983"/>
      <c r="BD112" s="983"/>
      <c r="BE112" s="983"/>
      <c r="BF112" s="983"/>
      <c r="BG112" s="983"/>
      <c r="BH112" s="983"/>
      <c r="BI112" s="983"/>
      <c r="BJ112" s="983"/>
      <c r="BK112" s="983"/>
      <c r="BL112" s="983"/>
      <c r="BM112" s="983"/>
      <c r="BN112" s="983"/>
      <c r="BO112" s="983"/>
      <c r="BP112" s="984"/>
      <c r="BQ112" s="952">
        <v>387265</v>
      </c>
      <c r="BR112" s="953"/>
      <c r="BS112" s="953"/>
      <c r="BT112" s="953"/>
      <c r="BU112" s="953"/>
      <c r="BV112" s="953">
        <v>385211</v>
      </c>
      <c r="BW112" s="953"/>
      <c r="BX112" s="953"/>
      <c r="BY112" s="953"/>
      <c r="BZ112" s="953"/>
      <c r="CA112" s="953">
        <v>382551</v>
      </c>
      <c r="CB112" s="953"/>
      <c r="CC112" s="953"/>
      <c r="CD112" s="953"/>
      <c r="CE112" s="953"/>
      <c r="CF112" s="947">
        <v>15</v>
      </c>
      <c r="CG112" s="948"/>
      <c r="CH112" s="948"/>
      <c r="CI112" s="948"/>
      <c r="CJ112" s="948"/>
      <c r="CK112" s="978"/>
      <c r="CL112" s="979"/>
      <c r="CM112" s="949" t="s">
        <v>411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c r="A113" s="987"/>
      <c r="B113" s="988"/>
      <c r="C113" s="983" t="s">
        <v>412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34667</v>
      </c>
      <c r="AB113" s="967"/>
      <c r="AC113" s="967"/>
      <c r="AD113" s="967"/>
      <c r="AE113" s="968"/>
      <c r="AF113" s="969">
        <v>24351</v>
      </c>
      <c r="AG113" s="967"/>
      <c r="AH113" s="967"/>
      <c r="AI113" s="967"/>
      <c r="AJ113" s="968"/>
      <c r="AK113" s="969">
        <v>25072</v>
      </c>
      <c r="AL113" s="967"/>
      <c r="AM113" s="967"/>
      <c r="AN113" s="967"/>
      <c r="AO113" s="968"/>
      <c r="AP113" s="970">
        <v>1</v>
      </c>
      <c r="AQ113" s="971"/>
      <c r="AR113" s="971"/>
      <c r="AS113" s="971"/>
      <c r="AT113" s="972"/>
      <c r="AU113" s="933"/>
      <c r="AV113" s="934"/>
      <c r="AW113" s="934"/>
      <c r="AX113" s="934"/>
      <c r="AY113" s="934"/>
      <c r="AZ113" s="982" t="s">
        <v>413</v>
      </c>
      <c r="BA113" s="983"/>
      <c r="BB113" s="983"/>
      <c r="BC113" s="983"/>
      <c r="BD113" s="983"/>
      <c r="BE113" s="983"/>
      <c r="BF113" s="983"/>
      <c r="BG113" s="983"/>
      <c r="BH113" s="983"/>
      <c r="BI113" s="983"/>
      <c r="BJ113" s="983"/>
      <c r="BK113" s="983"/>
      <c r="BL113" s="983"/>
      <c r="BM113" s="983"/>
      <c r="BN113" s="983"/>
      <c r="BO113" s="983"/>
      <c r="BP113" s="984"/>
      <c r="BQ113" s="952">
        <v>494</v>
      </c>
      <c r="BR113" s="953"/>
      <c r="BS113" s="953"/>
      <c r="BT113" s="953"/>
      <c r="BU113" s="953"/>
      <c r="BV113" s="953" t="s">
        <v>112</v>
      </c>
      <c r="BW113" s="953"/>
      <c r="BX113" s="953"/>
      <c r="BY113" s="953"/>
      <c r="BZ113" s="953"/>
      <c r="CA113" s="953">
        <v>1775</v>
      </c>
      <c r="CB113" s="953"/>
      <c r="CC113" s="953"/>
      <c r="CD113" s="953"/>
      <c r="CE113" s="953"/>
      <c r="CF113" s="947">
        <v>0.1</v>
      </c>
      <c r="CG113" s="948"/>
      <c r="CH113" s="948"/>
      <c r="CI113" s="948"/>
      <c r="CJ113" s="948"/>
      <c r="CK113" s="978"/>
      <c r="CL113" s="979"/>
      <c r="CM113" s="949" t="s">
        <v>414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c r="A114" s="987"/>
      <c r="B114" s="988"/>
      <c r="C114" s="983" t="s">
        <v>415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500</v>
      </c>
      <c r="AB114" s="992"/>
      <c r="AC114" s="992"/>
      <c r="AD114" s="992"/>
      <c r="AE114" s="993"/>
      <c r="AF114" s="994">
        <v>500</v>
      </c>
      <c r="AG114" s="992"/>
      <c r="AH114" s="992"/>
      <c r="AI114" s="992"/>
      <c r="AJ114" s="993"/>
      <c r="AK114" s="994" t="s">
        <v>112</v>
      </c>
      <c r="AL114" s="992"/>
      <c r="AM114" s="992"/>
      <c r="AN114" s="992"/>
      <c r="AO114" s="993"/>
      <c r="AP114" s="995" t="s">
        <v>112</v>
      </c>
      <c r="AQ114" s="996"/>
      <c r="AR114" s="996"/>
      <c r="AS114" s="996"/>
      <c r="AT114" s="997"/>
      <c r="AU114" s="933"/>
      <c r="AV114" s="934"/>
      <c r="AW114" s="934"/>
      <c r="AX114" s="934"/>
      <c r="AY114" s="934"/>
      <c r="AZ114" s="982" t="s">
        <v>416</v>
      </c>
      <c r="BA114" s="983"/>
      <c r="BB114" s="983"/>
      <c r="BC114" s="983"/>
      <c r="BD114" s="983"/>
      <c r="BE114" s="983"/>
      <c r="BF114" s="983"/>
      <c r="BG114" s="983"/>
      <c r="BH114" s="983"/>
      <c r="BI114" s="983"/>
      <c r="BJ114" s="983"/>
      <c r="BK114" s="983"/>
      <c r="BL114" s="983"/>
      <c r="BM114" s="983"/>
      <c r="BN114" s="983"/>
      <c r="BO114" s="983"/>
      <c r="BP114" s="984"/>
      <c r="BQ114" s="952">
        <v>795477</v>
      </c>
      <c r="BR114" s="953"/>
      <c r="BS114" s="953"/>
      <c r="BT114" s="953"/>
      <c r="BU114" s="953"/>
      <c r="BV114" s="953">
        <v>1088457</v>
      </c>
      <c r="BW114" s="953"/>
      <c r="BX114" s="953"/>
      <c r="BY114" s="953"/>
      <c r="BZ114" s="953"/>
      <c r="CA114" s="953">
        <v>637648</v>
      </c>
      <c r="CB114" s="953"/>
      <c r="CC114" s="953"/>
      <c r="CD114" s="953"/>
      <c r="CE114" s="953"/>
      <c r="CF114" s="947">
        <v>24.9</v>
      </c>
      <c r="CG114" s="948"/>
      <c r="CH114" s="948"/>
      <c r="CI114" s="948"/>
      <c r="CJ114" s="948"/>
      <c r="CK114" s="978"/>
      <c r="CL114" s="979"/>
      <c r="CM114" s="949" t="s">
        <v>417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c r="A115" s="987"/>
      <c r="B115" s="988"/>
      <c r="C115" s="983" t="s">
        <v>418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112</v>
      </c>
      <c r="AB115" s="967"/>
      <c r="AC115" s="967"/>
      <c r="AD115" s="967"/>
      <c r="AE115" s="968"/>
      <c r="AF115" s="969" t="s">
        <v>112</v>
      </c>
      <c r="AG115" s="967"/>
      <c r="AH115" s="967"/>
      <c r="AI115" s="967"/>
      <c r="AJ115" s="968"/>
      <c r="AK115" s="969" t="s">
        <v>112</v>
      </c>
      <c r="AL115" s="967"/>
      <c r="AM115" s="967"/>
      <c r="AN115" s="967"/>
      <c r="AO115" s="968"/>
      <c r="AP115" s="970" t="s">
        <v>112</v>
      </c>
      <c r="AQ115" s="971"/>
      <c r="AR115" s="971"/>
      <c r="AS115" s="971"/>
      <c r="AT115" s="972"/>
      <c r="AU115" s="933"/>
      <c r="AV115" s="934"/>
      <c r="AW115" s="934"/>
      <c r="AX115" s="934"/>
      <c r="AY115" s="934"/>
      <c r="AZ115" s="982" t="s">
        <v>419</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c r="A116" s="989"/>
      <c r="B116" s="990"/>
      <c r="C116" s="998" t="s">
        <v>421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422</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423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424</v>
      </c>
      <c r="Z117" s="919"/>
      <c r="AA117" s="1009">
        <v>546862</v>
      </c>
      <c r="AB117" s="1010"/>
      <c r="AC117" s="1010"/>
      <c r="AD117" s="1010"/>
      <c r="AE117" s="1011"/>
      <c r="AF117" s="1012">
        <v>442295</v>
      </c>
      <c r="AG117" s="1010"/>
      <c r="AH117" s="1010"/>
      <c r="AI117" s="1010"/>
      <c r="AJ117" s="1011"/>
      <c r="AK117" s="1012">
        <v>400424</v>
      </c>
      <c r="AL117" s="1010"/>
      <c r="AM117" s="1010"/>
      <c r="AN117" s="1010"/>
      <c r="AO117" s="1011"/>
      <c r="AP117" s="1013"/>
      <c r="AQ117" s="1014"/>
      <c r="AR117" s="1014"/>
      <c r="AS117" s="1014"/>
      <c r="AT117" s="1015"/>
      <c r="AU117" s="933"/>
      <c r="AV117" s="934"/>
      <c r="AW117" s="934"/>
      <c r="AX117" s="934"/>
      <c r="AY117" s="934"/>
      <c r="AZ117" s="1000" t="s">
        <v>425</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426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c r="A118" s="93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398</v>
      </c>
      <c r="AB118" s="918"/>
      <c r="AC118" s="918"/>
      <c r="AD118" s="918"/>
      <c r="AE118" s="919"/>
      <c r="AF118" s="917" t="s">
        <v>287</v>
      </c>
      <c r="AG118" s="918"/>
      <c r="AH118" s="918"/>
      <c r="AI118" s="918"/>
      <c r="AJ118" s="919"/>
      <c r="AK118" s="917" t="s">
        <v>286</v>
      </c>
      <c r="AL118" s="918"/>
      <c r="AM118" s="918"/>
      <c r="AN118" s="918"/>
      <c r="AO118" s="919"/>
      <c r="AP118" s="1004" t="s">
        <v>399</v>
      </c>
      <c r="AQ118" s="1005"/>
      <c r="AR118" s="1005"/>
      <c r="AS118" s="1005"/>
      <c r="AT118" s="1006"/>
      <c r="AU118" s="933"/>
      <c r="AV118" s="934"/>
      <c r="AW118" s="934"/>
      <c r="AX118" s="934"/>
      <c r="AY118" s="934"/>
      <c r="AZ118" s="1007" t="s">
        <v>427</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428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c r="A119" s="1091" t="s">
        <v>403</v>
      </c>
      <c r="B119" s="977"/>
      <c r="C119" s="956" t="s">
        <v>404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429</v>
      </c>
      <c r="BP119" s="1039"/>
      <c r="BQ119" s="1030">
        <v>3977087</v>
      </c>
      <c r="BR119" s="1031"/>
      <c r="BS119" s="1031"/>
      <c r="BT119" s="1031"/>
      <c r="BU119" s="1031"/>
      <c r="BV119" s="1031">
        <v>4444996</v>
      </c>
      <c r="BW119" s="1031"/>
      <c r="BX119" s="1031"/>
      <c r="BY119" s="1031"/>
      <c r="BZ119" s="1031"/>
      <c r="CA119" s="1031">
        <v>4034278</v>
      </c>
      <c r="CB119" s="1031"/>
      <c r="CC119" s="1031"/>
      <c r="CD119" s="1031"/>
      <c r="CE119" s="1031"/>
      <c r="CF119" s="1032"/>
      <c r="CG119" s="1033"/>
      <c r="CH119" s="1033"/>
      <c r="CI119" s="1033"/>
      <c r="CJ119" s="1034"/>
      <c r="CK119" s="980"/>
      <c r="CL119" s="981"/>
      <c r="CM119" s="1035" t="s">
        <v>430</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112</v>
      </c>
      <c r="DH119" s="1017"/>
      <c r="DI119" s="1017"/>
      <c r="DJ119" s="1017"/>
      <c r="DK119" s="1018"/>
      <c r="DL119" s="1016" t="s">
        <v>112</v>
      </c>
      <c r="DM119" s="1017"/>
      <c r="DN119" s="1017"/>
      <c r="DO119" s="1017"/>
      <c r="DP119" s="1018"/>
      <c r="DQ119" s="1016" t="s">
        <v>112</v>
      </c>
      <c r="DR119" s="1017"/>
      <c r="DS119" s="1017"/>
      <c r="DT119" s="1017"/>
      <c r="DU119" s="1018"/>
      <c r="DV119" s="1019" t="s">
        <v>112</v>
      </c>
      <c r="DW119" s="1020"/>
      <c r="DX119" s="1020"/>
      <c r="DY119" s="1020"/>
      <c r="DZ119" s="1021"/>
    </row>
    <row r="120" spans="1:130" s="199" customFormat="1" ht="26.25" customHeight="1">
      <c r="A120" s="1092"/>
      <c r="B120" s="979"/>
      <c r="C120" s="949" t="s">
        <v>407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431</v>
      </c>
      <c r="AV120" s="1023"/>
      <c r="AW120" s="1023"/>
      <c r="AX120" s="1023"/>
      <c r="AY120" s="1024"/>
      <c r="AZ120" s="973" t="s">
        <v>432</v>
      </c>
      <c r="BA120" s="922"/>
      <c r="BB120" s="922"/>
      <c r="BC120" s="922"/>
      <c r="BD120" s="922"/>
      <c r="BE120" s="922"/>
      <c r="BF120" s="922"/>
      <c r="BG120" s="922"/>
      <c r="BH120" s="922"/>
      <c r="BI120" s="922"/>
      <c r="BJ120" s="922"/>
      <c r="BK120" s="922"/>
      <c r="BL120" s="922"/>
      <c r="BM120" s="922"/>
      <c r="BN120" s="922"/>
      <c r="BO120" s="922"/>
      <c r="BP120" s="923"/>
      <c r="BQ120" s="959">
        <v>8104622</v>
      </c>
      <c r="BR120" s="960"/>
      <c r="BS120" s="960"/>
      <c r="BT120" s="960"/>
      <c r="BU120" s="960"/>
      <c r="BV120" s="960">
        <v>8455705</v>
      </c>
      <c r="BW120" s="960"/>
      <c r="BX120" s="960"/>
      <c r="BY120" s="960"/>
      <c r="BZ120" s="960"/>
      <c r="CA120" s="960">
        <v>8635363</v>
      </c>
      <c r="CB120" s="960"/>
      <c r="CC120" s="960"/>
      <c r="CD120" s="960"/>
      <c r="CE120" s="960"/>
      <c r="CF120" s="974">
        <v>337.5</v>
      </c>
      <c r="CG120" s="975"/>
      <c r="CH120" s="975"/>
      <c r="CI120" s="975"/>
      <c r="CJ120" s="975"/>
      <c r="CK120" s="1040" t="s">
        <v>433</v>
      </c>
      <c r="CL120" s="1041"/>
      <c r="CM120" s="1041"/>
      <c r="CN120" s="1041"/>
      <c r="CO120" s="1042"/>
      <c r="CP120" s="1048" t="s">
        <v>382</v>
      </c>
      <c r="CQ120" s="1049"/>
      <c r="CR120" s="1049"/>
      <c r="CS120" s="1049"/>
      <c r="CT120" s="1049"/>
      <c r="CU120" s="1049"/>
      <c r="CV120" s="1049"/>
      <c r="CW120" s="1049"/>
      <c r="CX120" s="1049"/>
      <c r="CY120" s="1049"/>
      <c r="CZ120" s="1049"/>
      <c r="DA120" s="1049"/>
      <c r="DB120" s="1049"/>
      <c r="DC120" s="1049"/>
      <c r="DD120" s="1049"/>
      <c r="DE120" s="1049"/>
      <c r="DF120" s="1050"/>
      <c r="DG120" s="959">
        <v>387265</v>
      </c>
      <c r="DH120" s="960"/>
      <c r="DI120" s="960"/>
      <c r="DJ120" s="960"/>
      <c r="DK120" s="960"/>
      <c r="DL120" s="960">
        <v>385211</v>
      </c>
      <c r="DM120" s="960"/>
      <c r="DN120" s="960"/>
      <c r="DO120" s="960"/>
      <c r="DP120" s="960"/>
      <c r="DQ120" s="960">
        <v>382551</v>
      </c>
      <c r="DR120" s="960"/>
      <c r="DS120" s="960"/>
      <c r="DT120" s="960"/>
      <c r="DU120" s="960"/>
      <c r="DV120" s="961">
        <v>15</v>
      </c>
      <c r="DW120" s="961"/>
      <c r="DX120" s="961"/>
      <c r="DY120" s="961"/>
      <c r="DZ120" s="962"/>
    </row>
    <row r="121" spans="1:130" s="199" customFormat="1" ht="26.25" customHeight="1">
      <c r="A121" s="1092"/>
      <c r="B121" s="979"/>
      <c r="C121" s="1000" t="s">
        <v>434</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435</v>
      </c>
      <c r="BA121" s="983"/>
      <c r="BB121" s="983"/>
      <c r="BC121" s="983"/>
      <c r="BD121" s="983"/>
      <c r="BE121" s="983"/>
      <c r="BF121" s="983"/>
      <c r="BG121" s="983"/>
      <c r="BH121" s="983"/>
      <c r="BI121" s="983"/>
      <c r="BJ121" s="983"/>
      <c r="BK121" s="983"/>
      <c r="BL121" s="983"/>
      <c r="BM121" s="983"/>
      <c r="BN121" s="983"/>
      <c r="BO121" s="983"/>
      <c r="BP121" s="984"/>
      <c r="BQ121" s="952">
        <v>18401</v>
      </c>
      <c r="BR121" s="953"/>
      <c r="BS121" s="953"/>
      <c r="BT121" s="953"/>
      <c r="BU121" s="953"/>
      <c r="BV121" s="953">
        <v>11232</v>
      </c>
      <c r="BW121" s="953"/>
      <c r="BX121" s="953"/>
      <c r="BY121" s="953"/>
      <c r="BZ121" s="953"/>
      <c r="CA121" s="953">
        <v>3442</v>
      </c>
      <c r="CB121" s="953"/>
      <c r="CC121" s="953"/>
      <c r="CD121" s="953"/>
      <c r="CE121" s="953"/>
      <c r="CF121" s="947">
        <v>0.1</v>
      </c>
      <c r="CG121" s="948"/>
      <c r="CH121" s="948"/>
      <c r="CI121" s="948"/>
      <c r="CJ121" s="948"/>
      <c r="CK121" s="1043"/>
      <c r="CL121" s="1044"/>
      <c r="CM121" s="1044"/>
      <c r="CN121" s="1044"/>
      <c r="CO121" s="1045"/>
      <c r="CP121" s="1053" t="s">
        <v>380</v>
      </c>
      <c r="CQ121" s="1054"/>
      <c r="CR121" s="1054"/>
      <c r="CS121" s="1054"/>
      <c r="CT121" s="1054"/>
      <c r="CU121" s="1054"/>
      <c r="CV121" s="1054"/>
      <c r="CW121" s="1054"/>
      <c r="CX121" s="1054"/>
      <c r="CY121" s="1054"/>
      <c r="CZ121" s="1054"/>
      <c r="DA121" s="1054"/>
      <c r="DB121" s="1054"/>
      <c r="DC121" s="1054"/>
      <c r="DD121" s="1054"/>
      <c r="DE121" s="1054"/>
      <c r="DF121" s="1055"/>
      <c r="DG121" s="952" t="s">
        <v>112</v>
      </c>
      <c r="DH121" s="953"/>
      <c r="DI121" s="953"/>
      <c r="DJ121" s="953"/>
      <c r="DK121" s="953"/>
      <c r="DL121" s="953" t="s">
        <v>112</v>
      </c>
      <c r="DM121" s="953"/>
      <c r="DN121" s="953"/>
      <c r="DO121" s="953"/>
      <c r="DP121" s="953"/>
      <c r="DQ121" s="953" t="s">
        <v>112</v>
      </c>
      <c r="DR121" s="953"/>
      <c r="DS121" s="953"/>
      <c r="DT121" s="953"/>
      <c r="DU121" s="953"/>
      <c r="DV121" s="954" t="s">
        <v>112</v>
      </c>
      <c r="DW121" s="954"/>
      <c r="DX121" s="954"/>
      <c r="DY121" s="954"/>
      <c r="DZ121" s="955"/>
    </row>
    <row r="122" spans="1:130" s="199" customFormat="1" ht="26.25" customHeight="1">
      <c r="A122" s="1092"/>
      <c r="B122" s="979"/>
      <c r="C122" s="949" t="s">
        <v>417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436</v>
      </c>
      <c r="BA122" s="998"/>
      <c r="BB122" s="998"/>
      <c r="BC122" s="998"/>
      <c r="BD122" s="998"/>
      <c r="BE122" s="998"/>
      <c r="BF122" s="998"/>
      <c r="BG122" s="998"/>
      <c r="BH122" s="998"/>
      <c r="BI122" s="998"/>
      <c r="BJ122" s="998"/>
      <c r="BK122" s="998"/>
      <c r="BL122" s="998"/>
      <c r="BM122" s="998"/>
      <c r="BN122" s="998"/>
      <c r="BO122" s="998"/>
      <c r="BP122" s="999"/>
      <c r="BQ122" s="1030">
        <v>3255481</v>
      </c>
      <c r="BR122" s="1031"/>
      <c r="BS122" s="1031"/>
      <c r="BT122" s="1031"/>
      <c r="BU122" s="1031"/>
      <c r="BV122" s="1031">
        <v>3200964</v>
      </c>
      <c r="BW122" s="1031"/>
      <c r="BX122" s="1031"/>
      <c r="BY122" s="1031"/>
      <c r="BZ122" s="1031"/>
      <c r="CA122" s="1031">
        <v>3311518</v>
      </c>
      <c r="CB122" s="1031"/>
      <c r="CC122" s="1031"/>
      <c r="CD122" s="1031"/>
      <c r="CE122" s="1031"/>
      <c r="CF122" s="1051">
        <v>129.4</v>
      </c>
      <c r="CG122" s="1052"/>
      <c r="CH122" s="1052"/>
      <c r="CI122" s="1052"/>
      <c r="CJ122" s="1052"/>
      <c r="CK122" s="1043"/>
      <c r="CL122" s="1044"/>
      <c r="CM122" s="1044"/>
      <c r="CN122" s="1044"/>
      <c r="CO122" s="1045"/>
      <c r="CP122" s="1053" t="s">
        <v>381</v>
      </c>
      <c r="CQ122" s="1054"/>
      <c r="CR122" s="1054"/>
      <c r="CS122" s="1054"/>
      <c r="CT122" s="1054"/>
      <c r="CU122" s="1054"/>
      <c r="CV122" s="1054"/>
      <c r="CW122" s="1054"/>
      <c r="CX122" s="1054"/>
      <c r="CY122" s="1054"/>
      <c r="CZ122" s="1054"/>
      <c r="DA122" s="1054"/>
      <c r="DB122" s="1054"/>
      <c r="DC122" s="1054"/>
      <c r="DD122" s="1054"/>
      <c r="DE122" s="1054"/>
      <c r="DF122" s="1055"/>
      <c r="DG122" s="952" t="s">
        <v>112</v>
      </c>
      <c r="DH122" s="953"/>
      <c r="DI122" s="953"/>
      <c r="DJ122" s="953"/>
      <c r="DK122" s="953"/>
      <c r="DL122" s="953" t="s">
        <v>112</v>
      </c>
      <c r="DM122" s="953"/>
      <c r="DN122" s="953"/>
      <c r="DO122" s="953"/>
      <c r="DP122" s="953"/>
      <c r="DQ122" s="953" t="s">
        <v>112</v>
      </c>
      <c r="DR122" s="953"/>
      <c r="DS122" s="953"/>
      <c r="DT122" s="953"/>
      <c r="DU122" s="953"/>
      <c r="DV122" s="954" t="s">
        <v>112</v>
      </c>
      <c r="DW122" s="954"/>
      <c r="DX122" s="954"/>
      <c r="DY122" s="954"/>
      <c r="DZ122" s="955"/>
    </row>
    <row r="123" spans="1:130" s="199" customFormat="1" ht="26.25" customHeight="1">
      <c r="A123" s="1092"/>
      <c r="B123" s="979"/>
      <c r="C123" s="949" t="s">
        <v>423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437</v>
      </c>
      <c r="BP123" s="1039"/>
      <c r="BQ123" s="1098">
        <v>11378504</v>
      </c>
      <c r="BR123" s="1099"/>
      <c r="BS123" s="1099"/>
      <c r="BT123" s="1099"/>
      <c r="BU123" s="1099"/>
      <c r="BV123" s="1099">
        <v>11667901</v>
      </c>
      <c r="BW123" s="1099"/>
      <c r="BX123" s="1099"/>
      <c r="BY123" s="1099"/>
      <c r="BZ123" s="1099"/>
      <c r="CA123" s="1099">
        <v>11950323</v>
      </c>
      <c r="CB123" s="1099"/>
      <c r="CC123" s="1099"/>
      <c r="CD123" s="1099"/>
      <c r="CE123" s="1099"/>
      <c r="CF123" s="1032"/>
      <c r="CG123" s="1033"/>
      <c r="CH123" s="1033"/>
      <c r="CI123" s="1033"/>
      <c r="CJ123" s="1034"/>
      <c r="CK123" s="1043"/>
      <c r="CL123" s="1044"/>
      <c r="CM123" s="1044"/>
      <c r="CN123" s="1044"/>
      <c r="CO123" s="1045"/>
      <c r="CP123" s="1053" t="s">
        <v>379</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c r="A124" s="1092"/>
      <c r="B124" s="979"/>
      <c r="C124" s="949" t="s">
        <v>426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438</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112</v>
      </c>
      <c r="BR124" s="1061"/>
      <c r="BS124" s="1061"/>
      <c r="BT124" s="1061"/>
      <c r="BU124" s="1061"/>
      <c r="BV124" s="1061" t="s">
        <v>112</v>
      </c>
      <c r="BW124" s="1061"/>
      <c r="BX124" s="1061"/>
      <c r="BY124" s="1061"/>
      <c r="BZ124" s="1061"/>
      <c r="CA124" s="1061" t="s">
        <v>112</v>
      </c>
      <c r="CB124" s="1061"/>
      <c r="CC124" s="1061"/>
      <c r="CD124" s="1061"/>
      <c r="CE124" s="1061"/>
      <c r="CF124" s="1062"/>
      <c r="CG124" s="1063"/>
      <c r="CH124" s="1063"/>
      <c r="CI124" s="1063"/>
      <c r="CJ124" s="1064"/>
      <c r="CK124" s="1046"/>
      <c r="CL124" s="1046"/>
      <c r="CM124" s="1046"/>
      <c r="CN124" s="1046"/>
      <c r="CO124" s="1047"/>
      <c r="CP124" s="1053" t="s">
        <v>439</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c r="A125" s="1092"/>
      <c r="B125" s="979"/>
      <c r="C125" s="949" t="s">
        <v>428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440</v>
      </c>
      <c r="CL125" s="1041"/>
      <c r="CM125" s="1041"/>
      <c r="CN125" s="1041"/>
      <c r="CO125" s="1042"/>
      <c r="CP125" s="973" t="s">
        <v>441</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c r="A126" s="1092"/>
      <c r="B126" s="979"/>
      <c r="C126" s="949" t="s">
        <v>430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112</v>
      </c>
      <c r="AB126" s="992"/>
      <c r="AC126" s="992"/>
      <c r="AD126" s="992"/>
      <c r="AE126" s="993"/>
      <c r="AF126" s="994" t="s">
        <v>112</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442</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c r="A127" s="1093"/>
      <c r="B127" s="981"/>
      <c r="C127" s="1035" t="s">
        <v>443</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444</v>
      </c>
      <c r="AY127" s="1066"/>
      <c r="AZ127" s="1066"/>
      <c r="BA127" s="1066"/>
      <c r="BB127" s="1066"/>
      <c r="BC127" s="1066"/>
      <c r="BD127" s="1066"/>
      <c r="BE127" s="1067"/>
      <c r="BF127" s="1068" t="s">
        <v>445</v>
      </c>
      <c r="BG127" s="1066"/>
      <c r="BH127" s="1066"/>
      <c r="BI127" s="1066"/>
      <c r="BJ127" s="1066"/>
      <c r="BK127" s="1066"/>
      <c r="BL127" s="1067"/>
      <c r="BM127" s="1068" t="s">
        <v>446</v>
      </c>
      <c r="BN127" s="1066"/>
      <c r="BO127" s="1066"/>
      <c r="BP127" s="1066"/>
      <c r="BQ127" s="1066"/>
      <c r="BR127" s="1066"/>
      <c r="BS127" s="1067"/>
      <c r="BT127" s="1068" t="s">
        <v>447</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448</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c r="A128" s="1076" t="s">
        <v>449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450</v>
      </c>
      <c r="X128" s="1078"/>
      <c r="Y128" s="1078"/>
      <c r="Z128" s="1079"/>
      <c r="AA128" s="1080">
        <v>32646</v>
      </c>
      <c r="AB128" s="1081"/>
      <c r="AC128" s="1081"/>
      <c r="AD128" s="1081"/>
      <c r="AE128" s="1082"/>
      <c r="AF128" s="1083">
        <v>8236</v>
      </c>
      <c r="AG128" s="1081"/>
      <c r="AH128" s="1081"/>
      <c r="AI128" s="1081"/>
      <c r="AJ128" s="1082"/>
      <c r="AK128" s="1083">
        <v>8236</v>
      </c>
      <c r="AL128" s="1081"/>
      <c r="AM128" s="1081"/>
      <c r="AN128" s="1081"/>
      <c r="AO128" s="1082"/>
      <c r="AP128" s="1084"/>
      <c r="AQ128" s="1085"/>
      <c r="AR128" s="1085"/>
      <c r="AS128" s="1085"/>
      <c r="AT128" s="1086"/>
      <c r="AU128" s="235"/>
      <c r="AV128" s="235"/>
      <c r="AW128" s="235"/>
      <c r="AX128" s="921" t="s">
        <v>451</v>
      </c>
      <c r="AY128" s="922"/>
      <c r="AZ128" s="922"/>
      <c r="BA128" s="922"/>
      <c r="BB128" s="922"/>
      <c r="BC128" s="922"/>
      <c r="BD128" s="922"/>
      <c r="BE128" s="923"/>
      <c r="BF128" s="1087" t="s">
        <v>112</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452</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453</v>
      </c>
      <c r="X129" s="1107"/>
      <c r="Y129" s="1107"/>
      <c r="Z129" s="1108"/>
      <c r="AA129" s="991">
        <v>2923581</v>
      </c>
      <c r="AB129" s="992"/>
      <c r="AC129" s="992"/>
      <c r="AD129" s="992"/>
      <c r="AE129" s="993"/>
      <c r="AF129" s="994">
        <v>2984762</v>
      </c>
      <c r="AG129" s="992"/>
      <c r="AH129" s="992"/>
      <c r="AI129" s="992"/>
      <c r="AJ129" s="993"/>
      <c r="AK129" s="994">
        <v>2897237</v>
      </c>
      <c r="AL129" s="992"/>
      <c r="AM129" s="992"/>
      <c r="AN129" s="992"/>
      <c r="AO129" s="993"/>
      <c r="AP129" s="1109"/>
      <c r="AQ129" s="1110"/>
      <c r="AR129" s="1110"/>
      <c r="AS129" s="1110"/>
      <c r="AT129" s="1111"/>
      <c r="AU129" s="237"/>
      <c r="AV129" s="237"/>
      <c r="AW129" s="237"/>
      <c r="AX129" s="1100" t="s">
        <v>454</v>
      </c>
      <c r="AY129" s="983"/>
      <c r="AZ129" s="983"/>
      <c r="BA129" s="983"/>
      <c r="BB129" s="983"/>
      <c r="BC129" s="983"/>
      <c r="BD129" s="983"/>
      <c r="BE129" s="984"/>
      <c r="BF129" s="1101" t="s">
        <v>112</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455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456</v>
      </c>
      <c r="X130" s="1107"/>
      <c r="Y130" s="1107"/>
      <c r="Z130" s="1108"/>
      <c r="AA130" s="991">
        <v>439391</v>
      </c>
      <c r="AB130" s="992"/>
      <c r="AC130" s="992"/>
      <c r="AD130" s="992"/>
      <c r="AE130" s="993"/>
      <c r="AF130" s="994">
        <v>360350</v>
      </c>
      <c r="AG130" s="992"/>
      <c r="AH130" s="992"/>
      <c r="AI130" s="992"/>
      <c r="AJ130" s="993"/>
      <c r="AK130" s="994">
        <v>338545</v>
      </c>
      <c r="AL130" s="992"/>
      <c r="AM130" s="992"/>
      <c r="AN130" s="992"/>
      <c r="AO130" s="993"/>
      <c r="AP130" s="1109"/>
      <c r="AQ130" s="1110"/>
      <c r="AR130" s="1110"/>
      <c r="AS130" s="1110"/>
      <c r="AT130" s="1111"/>
      <c r="AU130" s="237"/>
      <c r="AV130" s="237"/>
      <c r="AW130" s="237"/>
      <c r="AX130" s="1100" t="s">
        <v>457</v>
      </c>
      <c r="AY130" s="983"/>
      <c r="AZ130" s="983"/>
      <c r="BA130" s="983"/>
      <c r="BB130" s="983"/>
      <c r="BC130" s="983"/>
      <c r="BD130" s="983"/>
      <c r="BE130" s="984"/>
      <c r="BF130" s="1137">
        <v>2.6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458</v>
      </c>
      <c r="X131" s="1145"/>
      <c r="Y131" s="1145"/>
      <c r="Z131" s="1146"/>
      <c r="AA131" s="1038">
        <v>2484190</v>
      </c>
      <c r="AB131" s="1017"/>
      <c r="AC131" s="1017"/>
      <c r="AD131" s="1017"/>
      <c r="AE131" s="1018"/>
      <c r="AF131" s="1016">
        <v>2624412</v>
      </c>
      <c r="AG131" s="1017"/>
      <c r="AH131" s="1017"/>
      <c r="AI131" s="1017"/>
      <c r="AJ131" s="1018"/>
      <c r="AK131" s="1016">
        <v>2558692</v>
      </c>
      <c r="AL131" s="1017"/>
      <c r="AM131" s="1017"/>
      <c r="AN131" s="1017"/>
      <c r="AO131" s="1018"/>
      <c r="AP131" s="1147"/>
      <c r="AQ131" s="1148"/>
      <c r="AR131" s="1148"/>
      <c r="AS131" s="1148"/>
      <c r="AT131" s="1149"/>
      <c r="AU131" s="237"/>
      <c r="AV131" s="237"/>
      <c r="AW131" s="237"/>
      <c r="AX131" s="1119" t="s">
        <v>459</v>
      </c>
      <c r="AY131" s="1070"/>
      <c r="AZ131" s="1070"/>
      <c r="BA131" s="1070"/>
      <c r="BB131" s="1070"/>
      <c r="BC131" s="1070"/>
      <c r="BD131" s="1070"/>
      <c r="BE131" s="1071"/>
      <c r="BF131" s="1120" t="s">
        <v>112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461</v>
      </c>
      <c r="W132" s="1130"/>
      <c r="X132" s="1130"/>
      <c r="Y132" s="1130"/>
      <c r="Z132" s="1131"/>
      <c r="AA132" s="1132">
        <v>3.012048193</v>
      </c>
      <c r="AB132" s="1133"/>
      <c r="AC132" s="1133"/>
      <c r="AD132" s="1133"/>
      <c r="AE132" s="1134"/>
      <c r="AF132" s="1135">
        <v>2.808591029</v>
      </c>
      <c r="AG132" s="1133"/>
      <c r="AH132" s="1133"/>
      <c r="AI132" s="1133"/>
      <c r="AJ132" s="1134"/>
      <c r="AK132" s="1135">
        <v>2.0965008680000001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462</v>
      </c>
      <c r="W133" s="1113"/>
      <c r="X133" s="1113"/>
      <c r="Y133" s="1113"/>
      <c r="Z133" s="1114"/>
      <c r="AA133" s="1115">
        <v>3.5</v>
      </c>
      <c r="AB133" s="1116"/>
      <c r="AC133" s="1116"/>
      <c r="AD133" s="1116"/>
      <c r="AE133" s="1117"/>
      <c r="AF133" s="1115">
        <v>3.5</v>
      </c>
      <c r="AG133" s="1116"/>
      <c r="AH133" s="1116"/>
      <c r="AI133" s="1116"/>
      <c r="AJ133" s="1117"/>
      <c r="AK133" s="1115">
        <v>2.6</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53" t="s">
        <v>465</v>
      </c>
      <c r="L7" s="256"/>
      <c r="M7" s="257" t="s">
        <v>466</v>
      </c>
      <c r="N7" s="258"/>
    </row>
    <row r="8" spans="1:16">
      <c r="A8" s="250"/>
      <c r="B8" s="246"/>
      <c r="C8" s="246"/>
      <c r="D8" s="246"/>
      <c r="E8" s="246"/>
      <c r="F8" s="246"/>
      <c r="G8" s="259"/>
      <c r="H8" s="260"/>
      <c r="I8" s="260"/>
      <c r="J8" s="261"/>
      <c r="K8" s="1154"/>
      <c r="L8" s="262" t="s">
        <v>467</v>
      </c>
      <c r="M8" s="263" t="s">
        <v>468</v>
      </c>
      <c r="N8" s="264" t="s">
        <v>469</v>
      </c>
    </row>
    <row r="9" spans="1:16">
      <c r="A9" s="250"/>
      <c r="B9" s="246"/>
      <c r="C9" s="246"/>
      <c r="D9" s="246"/>
      <c r="E9" s="246"/>
      <c r="F9" s="246"/>
      <c r="G9" s="1155" t="s">
        <v>470</v>
      </c>
      <c r="H9" s="1156"/>
      <c r="I9" s="1156"/>
      <c r="J9" s="1157"/>
      <c r="K9" s="265">
        <v>790750</v>
      </c>
      <c r="L9" s="266">
        <v>139783</v>
      </c>
      <c r="M9" s="267">
        <v>134601</v>
      </c>
      <c r="N9" s="268">
        <v>3.8</v>
      </c>
    </row>
    <row r="10" spans="1:16">
      <c r="A10" s="250"/>
      <c r="B10" s="246"/>
      <c r="C10" s="246"/>
      <c r="D10" s="246"/>
      <c r="E10" s="246"/>
      <c r="F10" s="246"/>
      <c r="G10" s="1155" t="s">
        <v>471</v>
      </c>
      <c r="H10" s="1156"/>
      <c r="I10" s="1156"/>
      <c r="J10" s="1157"/>
      <c r="K10" s="269">
        <v>67219</v>
      </c>
      <c r="L10" s="270">
        <v>11882</v>
      </c>
      <c r="M10" s="271">
        <v>15652</v>
      </c>
      <c r="N10" s="272">
        <v>-24.1</v>
      </c>
    </row>
    <row r="11" spans="1:16" ht="13.5" customHeight="1">
      <c r="A11" s="250"/>
      <c r="B11" s="246"/>
      <c r="C11" s="246"/>
      <c r="D11" s="246"/>
      <c r="E11" s="246"/>
      <c r="F11" s="246"/>
      <c r="G11" s="1155" t="s">
        <v>472</v>
      </c>
      <c r="H11" s="1156"/>
      <c r="I11" s="1156"/>
      <c r="J11" s="1157"/>
      <c r="K11" s="269">
        <v>133887</v>
      </c>
      <c r="L11" s="270">
        <v>23667</v>
      </c>
      <c r="M11" s="271">
        <v>22688</v>
      </c>
      <c r="N11" s="272">
        <v>4.3</v>
      </c>
    </row>
    <row r="12" spans="1:16" ht="13.5" customHeight="1">
      <c r="A12" s="250"/>
      <c r="B12" s="246"/>
      <c r="C12" s="246"/>
      <c r="D12" s="246"/>
      <c r="E12" s="246"/>
      <c r="F12" s="246"/>
      <c r="G12" s="1155" t="s">
        <v>473</v>
      </c>
      <c r="H12" s="1156"/>
      <c r="I12" s="1156"/>
      <c r="J12" s="1157"/>
      <c r="K12" s="269" t="s">
        <v>474</v>
      </c>
      <c r="L12" s="270" t="s">
        <v>474</v>
      </c>
      <c r="M12" s="271">
        <v>3308</v>
      </c>
      <c r="N12" s="272" t="s">
        <v>474</v>
      </c>
    </row>
    <row r="13" spans="1:16" ht="13.5" customHeight="1">
      <c r="A13" s="250"/>
      <c r="B13" s="246"/>
      <c r="C13" s="246"/>
      <c r="D13" s="246"/>
      <c r="E13" s="246"/>
      <c r="F13" s="246"/>
      <c r="G13" s="1155" t="s">
        <v>475</v>
      </c>
      <c r="H13" s="1156"/>
      <c r="I13" s="1156"/>
      <c r="J13" s="1157"/>
      <c r="K13" s="269" t="s">
        <v>474</v>
      </c>
      <c r="L13" s="270" t="s">
        <v>474</v>
      </c>
      <c r="M13" s="271">
        <v>1</v>
      </c>
      <c r="N13" s="272" t="s">
        <v>474</v>
      </c>
    </row>
    <row r="14" spans="1:16" ht="13.5" customHeight="1">
      <c r="A14" s="250"/>
      <c r="B14" s="246"/>
      <c r="C14" s="246"/>
      <c r="D14" s="246"/>
      <c r="E14" s="246"/>
      <c r="F14" s="246"/>
      <c r="G14" s="1155" t="s">
        <v>476</v>
      </c>
      <c r="H14" s="1156"/>
      <c r="I14" s="1156"/>
      <c r="J14" s="1157"/>
      <c r="K14" s="269">
        <v>66711</v>
      </c>
      <c r="L14" s="270">
        <v>11793</v>
      </c>
      <c r="M14" s="271">
        <v>6215</v>
      </c>
      <c r="N14" s="272">
        <v>89.8</v>
      </c>
    </row>
    <row r="15" spans="1:16" ht="13.5" customHeight="1">
      <c r="A15" s="250"/>
      <c r="B15" s="246"/>
      <c r="C15" s="246"/>
      <c r="D15" s="246"/>
      <c r="E15" s="246"/>
      <c r="F15" s="246"/>
      <c r="G15" s="1155" t="s">
        <v>477</v>
      </c>
      <c r="H15" s="1156"/>
      <c r="I15" s="1156"/>
      <c r="J15" s="1157"/>
      <c r="K15" s="269">
        <v>11425</v>
      </c>
      <c r="L15" s="270">
        <v>2020</v>
      </c>
      <c r="M15" s="271">
        <v>3213</v>
      </c>
      <c r="N15" s="272">
        <v>-37.1</v>
      </c>
    </row>
    <row r="16" spans="1:16">
      <c r="A16" s="250"/>
      <c r="B16" s="246"/>
      <c r="C16" s="246"/>
      <c r="D16" s="246"/>
      <c r="E16" s="246"/>
      <c r="F16" s="246"/>
      <c r="G16" s="1158" t="s">
        <v>478</v>
      </c>
      <c r="H16" s="1159"/>
      <c r="I16" s="1159"/>
      <c r="J16" s="1160"/>
      <c r="K16" s="270">
        <v>-94266</v>
      </c>
      <c r="L16" s="270">
        <v>-16664</v>
      </c>
      <c r="M16" s="271">
        <v>-15018</v>
      </c>
      <c r="N16" s="272">
        <v>11</v>
      </c>
    </row>
    <row r="17" spans="1:16">
      <c r="A17" s="250"/>
      <c r="B17" s="246"/>
      <c r="C17" s="246"/>
      <c r="D17" s="246"/>
      <c r="E17" s="246"/>
      <c r="F17" s="246"/>
      <c r="G17" s="1158" t="s">
        <v>170</v>
      </c>
      <c r="H17" s="1159"/>
      <c r="I17" s="1159"/>
      <c r="J17" s="1160"/>
      <c r="K17" s="270">
        <v>975726</v>
      </c>
      <c r="L17" s="270">
        <v>172481</v>
      </c>
      <c r="M17" s="271">
        <v>170662</v>
      </c>
      <c r="N17" s="272">
        <v>1.1000000000000001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479</v>
      </c>
      <c r="H19" s="246"/>
      <c r="I19" s="246"/>
      <c r="J19" s="246"/>
      <c r="K19" s="246"/>
      <c r="L19" s="246"/>
      <c r="M19" s="246"/>
      <c r="N19" s="246"/>
    </row>
    <row r="20" spans="1:16">
      <c r="A20" s="250"/>
      <c r="B20" s="246"/>
      <c r="C20" s="246"/>
      <c r="D20" s="246"/>
      <c r="E20" s="246"/>
      <c r="F20" s="246"/>
      <c r="G20" s="274"/>
      <c r="H20" s="275"/>
      <c r="I20" s="275"/>
      <c r="J20" s="276"/>
      <c r="K20" s="277" t="s">
        <v>480</v>
      </c>
      <c r="L20" s="278" t="s">
        <v>481</v>
      </c>
      <c r="M20" s="279" t="s">
        <v>482</v>
      </c>
      <c r="N20" s="280"/>
    </row>
    <row r="21" spans="1:16" s="286" customFormat="1">
      <c r="A21" s="281"/>
      <c r="B21" s="251"/>
      <c r="C21" s="251"/>
      <c r="D21" s="251"/>
      <c r="E21" s="251"/>
      <c r="F21" s="251"/>
      <c r="G21" s="1150" t="s">
        <v>483</v>
      </c>
      <c r="H21" s="1151"/>
      <c r="I21" s="1151"/>
      <c r="J21" s="1152"/>
      <c r="K21" s="282">
        <v>15.91</v>
      </c>
      <c r="L21" s="283">
        <v>15.35</v>
      </c>
      <c r="M21" s="284">
        <v>0.56000000000000005</v>
      </c>
      <c r="N21" s="251"/>
      <c r="O21" s="285"/>
      <c r="P21" s="281"/>
    </row>
    <row r="22" spans="1:16" s="286" customFormat="1">
      <c r="A22" s="281"/>
      <c r="B22" s="251"/>
      <c r="C22" s="251"/>
      <c r="D22" s="251"/>
      <c r="E22" s="251"/>
      <c r="F22" s="251"/>
      <c r="G22" s="1150" t="s">
        <v>484</v>
      </c>
      <c r="H22" s="1151"/>
      <c r="I22" s="1151"/>
      <c r="J22" s="1152"/>
      <c r="K22" s="287">
        <v>97.8</v>
      </c>
      <c r="L22" s="288">
        <v>96.1</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487</v>
      </c>
      <c r="H29" s="251"/>
      <c r="I29" s="251"/>
      <c r="J29" s="251"/>
      <c r="K29" s="246"/>
      <c r="L29" s="246"/>
      <c r="M29" s="246"/>
      <c r="N29" s="246"/>
      <c r="O29" s="295"/>
    </row>
    <row r="30" spans="1:16">
      <c r="A30" s="250"/>
      <c r="B30" s="246"/>
      <c r="C30" s="246"/>
      <c r="D30" s="246"/>
      <c r="E30" s="246"/>
      <c r="F30" s="246"/>
      <c r="G30" s="253"/>
      <c r="H30" s="254"/>
      <c r="I30" s="254"/>
      <c r="J30" s="255"/>
      <c r="K30" s="1153" t="s">
        <v>465</v>
      </c>
      <c r="L30" s="256"/>
      <c r="M30" s="257" t="s">
        <v>466</v>
      </c>
      <c r="N30" s="258"/>
    </row>
    <row r="31" spans="1:16">
      <c r="A31" s="250"/>
      <c r="B31" s="246"/>
      <c r="C31" s="246"/>
      <c r="D31" s="246"/>
      <c r="E31" s="246"/>
      <c r="F31" s="246"/>
      <c r="G31" s="259"/>
      <c r="H31" s="260"/>
      <c r="I31" s="260"/>
      <c r="J31" s="261"/>
      <c r="K31" s="1154"/>
      <c r="L31" s="262" t="s">
        <v>467</v>
      </c>
      <c r="M31" s="263" t="s">
        <v>468</v>
      </c>
      <c r="N31" s="264" t="s">
        <v>469</v>
      </c>
    </row>
    <row r="32" spans="1:16" ht="27" customHeight="1">
      <c r="A32" s="250"/>
      <c r="B32" s="246"/>
      <c r="C32" s="246"/>
      <c r="D32" s="246"/>
      <c r="E32" s="246"/>
      <c r="F32" s="246"/>
      <c r="G32" s="1166" t="s">
        <v>488</v>
      </c>
      <c r="H32" s="1167"/>
      <c r="I32" s="1167"/>
      <c r="J32" s="1168"/>
      <c r="K32" s="296">
        <v>375352</v>
      </c>
      <c r="L32" s="296">
        <v>66352</v>
      </c>
      <c r="M32" s="297">
        <v>102910</v>
      </c>
      <c r="N32" s="298">
        <v>-35.5</v>
      </c>
    </row>
    <row r="33" spans="1:16" ht="13.5" customHeight="1">
      <c r="A33" s="250"/>
      <c r="B33" s="246"/>
      <c r="C33" s="246"/>
      <c r="D33" s="246"/>
      <c r="E33" s="246"/>
      <c r="F33" s="246"/>
      <c r="G33" s="1166" t="s">
        <v>489</v>
      </c>
      <c r="H33" s="1167"/>
      <c r="I33" s="1167"/>
      <c r="J33" s="1168"/>
      <c r="K33" s="296" t="s">
        <v>474</v>
      </c>
      <c r="L33" s="296" t="s">
        <v>474</v>
      </c>
      <c r="M33" s="297">
        <v>73</v>
      </c>
      <c r="N33" s="298" t="s">
        <v>474</v>
      </c>
    </row>
    <row r="34" spans="1:16" ht="27" customHeight="1">
      <c r="A34" s="250"/>
      <c r="B34" s="246"/>
      <c r="C34" s="246"/>
      <c r="D34" s="246"/>
      <c r="E34" s="246"/>
      <c r="F34" s="246"/>
      <c r="G34" s="1166" t="s">
        <v>490</v>
      </c>
      <c r="H34" s="1167"/>
      <c r="I34" s="1167"/>
      <c r="J34" s="1168"/>
      <c r="K34" s="296" t="s">
        <v>474</v>
      </c>
      <c r="L34" s="296" t="s">
        <v>474</v>
      </c>
      <c r="M34" s="297">
        <v>271</v>
      </c>
      <c r="N34" s="298" t="s">
        <v>474</v>
      </c>
    </row>
    <row r="35" spans="1:16" ht="27" customHeight="1">
      <c r="A35" s="250"/>
      <c r="B35" s="246"/>
      <c r="C35" s="246"/>
      <c r="D35" s="246"/>
      <c r="E35" s="246"/>
      <c r="F35" s="246"/>
      <c r="G35" s="1166" t="s">
        <v>491</v>
      </c>
      <c r="H35" s="1167"/>
      <c r="I35" s="1167"/>
      <c r="J35" s="1168"/>
      <c r="K35" s="296">
        <v>25072</v>
      </c>
      <c r="L35" s="296">
        <v>4432</v>
      </c>
      <c r="M35" s="297">
        <v>22640</v>
      </c>
      <c r="N35" s="298">
        <v>-80.400000000000006</v>
      </c>
    </row>
    <row r="36" spans="1:16" ht="27" customHeight="1">
      <c r="A36" s="250"/>
      <c r="B36" s="246"/>
      <c r="C36" s="246"/>
      <c r="D36" s="246"/>
      <c r="E36" s="246"/>
      <c r="F36" s="246"/>
      <c r="G36" s="1166" t="s">
        <v>492</v>
      </c>
      <c r="H36" s="1167"/>
      <c r="I36" s="1167"/>
      <c r="J36" s="1168"/>
      <c r="K36" s="296" t="s">
        <v>474</v>
      </c>
      <c r="L36" s="296" t="s">
        <v>474</v>
      </c>
      <c r="M36" s="297">
        <v>4886</v>
      </c>
      <c r="N36" s="298" t="s">
        <v>474</v>
      </c>
    </row>
    <row r="37" spans="1:16" ht="13.5" customHeight="1">
      <c r="A37" s="250"/>
      <c r="B37" s="246"/>
      <c r="C37" s="246"/>
      <c r="D37" s="246"/>
      <c r="E37" s="246"/>
      <c r="F37" s="246"/>
      <c r="G37" s="1166" t="s">
        <v>493</v>
      </c>
      <c r="H37" s="1167"/>
      <c r="I37" s="1167"/>
      <c r="J37" s="1168"/>
      <c r="K37" s="296" t="s">
        <v>474</v>
      </c>
      <c r="L37" s="296" t="s">
        <v>474</v>
      </c>
      <c r="M37" s="297">
        <v>1587</v>
      </c>
      <c r="N37" s="298" t="s">
        <v>474</v>
      </c>
    </row>
    <row r="38" spans="1:16" ht="27" customHeight="1">
      <c r="A38" s="250"/>
      <c r="B38" s="246"/>
      <c r="C38" s="246"/>
      <c r="D38" s="246"/>
      <c r="E38" s="246"/>
      <c r="F38" s="246"/>
      <c r="G38" s="1169" t="s">
        <v>494</v>
      </c>
      <c r="H38" s="1170"/>
      <c r="I38" s="1170"/>
      <c r="J38" s="1171"/>
      <c r="K38" s="299" t="s">
        <v>474</v>
      </c>
      <c r="L38" s="299" t="s">
        <v>474</v>
      </c>
      <c r="M38" s="300">
        <v>17</v>
      </c>
      <c r="N38" s="301" t="s">
        <v>474</v>
      </c>
      <c r="O38" s="295"/>
    </row>
    <row r="39" spans="1:16">
      <c r="A39" s="250"/>
      <c r="B39" s="246"/>
      <c r="C39" s="246"/>
      <c r="D39" s="246"/>
      <c r="E39" s="246"/>
      <c r="F39" s="246"/>
      <c r="G39" s="1169" t="s">
        <v>495</v>
      </c>
      <c r="H39" s="1170"/>
      <c r="I39" s="1170"/>
      <c r="J39" s="1171"/>
      <c r="K39" s="302">
        <v>-8236</v>
      </c>
      <c r="L39" s="302">
        <v>-1456</v>
      </c>
      <c r="M39" s="303">
        <v>-4567</v>
      </c>
      <c r="N39" s="304">
        <v>-68.099999999999994</v>
      </c>
      <c r="O39" s="295"/>
    </row>
    <row r="40" spans="1:16" ht="27" customHeight="1">
      <c r="A40" s="250"/>
      <c r="B40" s="246"/>
      <c r="C40" s="246"/>
      <c r="D40" s="246"/>
      <c r="E40" s="246"/>
      <c r="F40" s="246"/>
      <c r="G40" s="1166" t="s">
        <v>496</v>
      </c>
      <c r="H40" s="1167"/>
      <c r="I40" s="1167"/>
      <c r="J40" s="1168"/>
      <c r="K40" s="302">
        <v>-338545</v>
      </c>
      <c r="L40" s="302">
        <v>-59845</v>
      </c>
      <c r="M40" s="303">
        <v>-91042</v>
      </c>
      <c r="N40" s="304">
        <v>-34.299999999999997</v>
      </c>
      <c r="O40" s="295"/>
    </row>
    <row r="41" spans="1:16">
      <c r="A41" s="250"/>
      <c r="B41" s="246"/>
      <c r="C41" s="246"/>
      <c r="D41" s="246"/>
      <c r="E41" s="246"/>
      <c r="F41" s="246"/>
      <c r="G41" s="1172" t="s">
        <v>281</v>
      </c>
      <c r="H41" s="1173"/>
      <c r="I41" s="1173"/>
      <c r="J41" s="1174"/>
      <c r="K41" s="296">
        <v>53643</v>
      </c>
      <c r="L41" s="302">
        <v>9483</v>
      </c>
      <c r="M41" s="303">
        <v>36776</v>
      </c>
      <c r="N41" s="304">
        <v>-74.2</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61" t="s">
        <v>465</v>
      </c>
      <c r="J49" s="1163" t="s">
        <v>500</v>
      </c>
      <c r="K49" s="1164"/>
      <c r="L49" s="1164"/>
      <c r="M49" s="1164"/>
      <c r="N49" s="1165"/>
    </row>
    <row r="50" spans="1:14">
      <c r="A50" s="250"/>
      <c r="B50" s="246"/>
      <c r="C50" s="246"/>
      <c r="D50" s="246"/>
      <c r="E50" s="246"/>
      <c r="F50" s="246"/>
      <c r="G50" s="314"/>
      <c r="H50" s="315"/>
      <c r="I50" s="1162"/>
      <c r="J50" s="316" t="s">
        <v>501</v>
      </c>
      <c r="K50" s="317" t="s">
        <v>502</v>
      </c>
      <c r="L50" s="318" t="s">
        <v>503</v>
      </c>
      <c r="M50" s="319" t="s">
        <v>504</v>
      </c>
      <c r="N50" s="320" t="s">
        <v>505</v>
      </c>
    </row>
    <row r="51" spans="1:14">
      <c r="A51" s="250"/>
      <c r="B51" s="246"/>
      <c r="C51" s="246"/>
      <c r="D51" s="246"/>
      <c r="E51" s="246"/>
      <c r="F51" s="246"/>
      <c r="G51" s="312" t="s">
        <v>506</v>
      </c>
      <c r="H51" s="313"/>
      <c r="I51" s="321">
        <v>331390</v>
      </c>
      <c r="J51" s="322">
        <v>53107</v>
      </c>
      <c r="K51" s="323">
        <v>-35.799999999999997</v>
      </c>
      <c r="L51" s="324">
        <v>146641</v>
      </c>
      <c r="M51" s="325">
        <v>0.3</v>
      </c>
      <c r="N51" s="326">
        <v>-36.1</v>
      </c>
    </row>
    <row r="52" spans="1:14">
      <c r="A52" s="250"/>
      <c r="B52" s="246"/>
      <c r="C52" s="246"/>
      <c r="D52" s="246"/>
      <c r="E52" s="246"/>
      <c r="F52" s="246"/>
      <c r="G52" s="327"/>
      <c r="H52" s="328" t="s">
        <v>507</v>
      </c>
      <c r="I52" s="329">
        <v>177002</v>
      </c>
      <c r="J52" s="330">
        <v>28366</v>
      </c>
      <c r="K52" s="331">
        <v>10.3</v>
      </c>
      <c r="L52" s="332">
        <v>68142</v>
      </c>
      <c r="M52" s="333">
        <v>-9.6999999999999993</v>
      </c>
      <c r="N52" s="334">
        <v>20</v>
      </c>
    </row>
    <row r="53" spans="1:14">
      <c r="A53" s="250"/>
      <c r="B53" s="246"/>
      <c r="C53" s="246"/>
      <c r="D53" s="246"/>
      <c r="E53" s="246"/>
      <c r="F53" s="246"/>
      <c r="G53" s="312" t="s">
        <v>508</v>
      </c>
      <c r="H53" s="313"/>
      <c r="I53" s="321">
        <v>994182</v>
      </c>
      <c r="J53" s="322">
        <v>162236</v>
      </c>
      <c r="K53" s="323">
        <v>205.5</v>
      </c>
      <c r="L53" s="324">
        <v>174587</v>
      </c>
      <c r="M53" s="325">
        <v>19.100000000000001</v>
      </c>
      <c r="N53" s="326">
        <v>186.4</v>
      </c>
    </row>
    <row r="54" spans="1:14">
      <c r="A54" s="250"/>
      <c r="B54" s="246"/>
      <c r="C54" s="246"/>
      <c r="D54" s="246"/>
      <c r="E54" s="246"/>
      <c r="F54" s="246"/>
      <c r="G54" s="327"/>
      <c r="H54" s="328" t="s">
        <v>507</v>
      </c>
      <c r="I54" s="329">
        <v>223361</v>
      </c>
      <c r="J54" s="330">
        <v>36449</v>
      </c>
      <c r="K54" s="331">
        <v>28.5</v>
      </c>
      <c r="L54" s="332">
        <v>79695</v>
      </c>
      <c r="M54" s="333">
        <v>17</v>
      </c>
      <c r="N54" s="334">
        <v>11.5</v>
      </c>
    </row>
    <row r="55" spans="1:14">
      <c r="A55" s="250"/>
      <c r="B55" s="246"/>
      <c r="C55" s="246"/>
      <c r="D55" s="246"/>
      <c r="E55" s="246"/>
      <c r="F55" s="246"/>
      <c r="G55" s="312" t="s">
        <v>509</v>
      </c>
      <c r="H55" s="313"/>
      <c r="I55" s="321">
        <v>857090</v>
      </c>
      <c r="J55" s="322">
        <v>143087</v>
      </c>
      <c r="K55" s="323">
        <v>-11.8</v>
      </c>
      <c r="L55" s="324">
        <v>175675</v>
      </c>
      <c r="M55" s="325">
        <v>0.6</v>
      </c>
      <c r="N55" s="326">
        <v>-12.4</v>
      </c>
    </row>
    <row r="56" spans="1:14">
      <c r="A56" s="250"/>
      <c r="B56" s="246"/>
      <c r="C56" s="246"/>
      <c r="D56" s="246"/>
      <c r="E56" s="246"/>
      <c r="F56" s="246"/>
      <c r="G56" s="327"/>
      <c r="H56" s="328" t="s">
        <v>507</v>
      </c>
      <c r="I56" s="329">
        <v>239994</v>
      </c>
      <c r="J56" s="330">
        <v>40066</v>
      </c>
      <c r="K56" s="331">
        <v>9.9</v>
      </c>
      <c r="L56" s="332">
        <v>87698</v>
      </c>
      <c r="M56" s="333">
        <v>10</v>
      </c>
      <c r="N56" s="334">
        <v>-0.1</v>
      </c>
    </row>
    <row r="57" spans="1:14">
      <c r="A57" s="250"/>
      <c r="B57" s="246"/>
      <c r="C57" s="246"/>
      <c r="D57" s="246"/>
      <c r="E57" s="246"/>
      <c r="F57" s="246"/>
      <c r="G57" s="312" t="s">
        <v>510</v>
      </c>
      <c r="H57" s="313"/>
      <c r="I57" s="321">
        <v>628849</v>
      </c>
      <c r="J57" s="322">
        <v>108236</v>
      </c>
      <c r="K57" s="323">
        <v>-24.4</v>
      </c>
      <c r="L57" s="324">
        <v>162193</v>
      </c>
      <c r="M57" s="325">
        <v>-7.7</v>
      </c>
      <c r="N57" s="326">
        <v>-16.7</v>
      </c>
    </row>
    <row r="58" spans="1:14">
      <c r="A58" s="250"/>
      <c r="B58" s="246"/>
      <c r="C58" s="246"/>
      <c r="D58" s="246"/>
      <c r="E58" s="246"/>
      <c r="F58" s="246"/>
      <c r="G58" s="327"/>
      <c r="H58" s="328" t="s">
        <v>507</v>
      </c>
      <c r="I58" s="329">
        <v>238832</v>
      </c>
      <c r="J58" s="330">
        <v>41107</v>
      </c>
      <c r="K58" s="331">
        <v>2.6</v>
      </c>
      <c r="L58" s="332">
        <v>79985</v>
      </c>
      <c r="M58" s="333">
        <v>-8.8000000000000007</v>
      </c>
      <c r="N58" s="334">
        <v>11.4</v>
      </c>
    </row>
    <row r="59" spans="1:14">
      <c r="A59" s="250"/>
      <c r="B59" s="246"/>
      <c r="C59" s="246"/>
      <c r="D59" s="246"/>
      <c r="E59" s="246"/>
      <c r="F59" s="246"/>
      <c r="G59" s="312" t="s">
        <v>511</v>
      </c>
      <c r="H59" s="313"/>
      <c r="I59" s="321">
        <v>625058</v>
      </c>
      <c r="J59" s="322">
        <v>110493</v>
      </c>
      <c r="K59" s="323">
        <v>2.1</v>
      </c>
      <c r="L59" s="324">
        <v>168868</v>
      </c>
      <c r="M59" s="325">
        <v>4.0999999999999996</v>
      </c>
      <c r="N59" s="326">
        <v>-2</v>
      </c>
    </row>
    <row r="60" spans="1:14">
      <c r="A60" s="250"/>
      <c r="B60" s="246"/>
      <c r="C60" s="246"/>
      <c r="D60" s="246"/>
      <c r="E60" s="246"/>
      <c r="F60" s="246"/>
      <c r="G60" s="327"/>
      <c r="H60" s="328" t="s">
        <v>507</v>
      </c>
      <c r="I60" s="335">
        <v>460011</v>
      </c>
      <c r="J60" s="330">
        <v>81317</v>
      </c>
      <c r="K60" s="331">
        <v>97.8</v>
      </c>
      <c r="L60" s="332">
        <v>79360</v>
      </c>
      <c r="M60" s="333">
        <v>-0.8</v>
      </c>
      <c r="N60" s="334">
        <v>98.6</v>
      </c>
    </row>
    <row r="61" spans="1:14">
      <c r="A61" s="250"/>
      <c r="B61" s="246"/>
      <c r="C61" s="246"/>
      <c r="D61" s="246"/>
      <c r="E61" s="246"/>
      <c r="F61" s="246"/>
      <c r="G61" s="312" t="s">
        <v>512</v>
      </c>
      <c r="H61" s="336"/>
      <c r="I61" s="337">
        <v>687314</v>
      </c>
      <c r="J61" s="338">
        <v>115432</v>
      </c>
      <c r="K61" s="339">
        <v>27.1</v>
      </c>
      <c r="L61" s="340">
        <v>165593</v>
      </c>
      <c r="M61" s="341">
        <v>3.3</v>
      </c>
      <c r="N61" s="326">
        <v>23.8</v>
      </c>
    </row>
    <row r="62" spans="1:14">
      <c r="A62" s="250"/>
      <c r="B62" s="246"/>
      <c r="C62" s="246"/>
      <c r="D62" s="246"/>
      <c r="E62" s="246"/>
      <c r="F62" s="246"/>
      <c r="G62" s="327"/>
      <c r="H62" s="328" t="s">
        <v>507</v>
      </c>
      <c r="I62" s="329">
        <v>267840</v>
      </c>
      <c r="J62" s="330">
        <v>45461</v>
      </c>
      <c r="K62" s="331">
        <v>29.8</v>
      </c>
      <c r="L62" s="332">
        <v>78976</v>
      </c>
      <c r="M62" s="333">
        <v>1.5</v>
      </c>
      <c r="N62" s="334">
        <v>28.3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5" t="s">
        <v>3</v>
      </c>
      <c r="D47" s="1175"/>
      <c r="E47" s="1176"/>
      <c r="F47" s="11">
        <v>132.71</v>
      </c>
      <c r="G47" s="12">
        <v>146.22999999999999</v>
      </c>
      <c r="H47" s="12">
        <v>165.68</v>
      </c>
      <c r="I47" s="12">
        <v>176.02</v>
      </c>
      <c r="J47" s="13">
        <v>171.44</v>
      </c>
    </row>
    <row r="48" spans="2:10" ht="57.75" customHeight="1">
      <c r="B48" s="14"/>
      <c r="C48" s="1177" t="s">
        <v>4</v>
      </c>
      <c r="D48" s="1177"/>
      <c r="E48" s="1178"/>
      <c r="F48" s="15">
        <v>3.42</v>
      </c>
      <c r="G48" s="16">
        <v>5.12</v>
      </c>
      <c r="H48" s="16">
        <v>5.3</v>
      </c>
      <c r="I48" s="16">
        <v>6.24</v>
      </c>
      <c r="J48" s="17">
        <v>6.14</v>
      </c>
    </row>
    <row r="49" spans="2:10" ht="57.75" customHeight="1" thickBot="1">
      <c r="B49" s="18"/>
      <c r="C49" s="1179" t="s">
        <v>5</v>
      </c>
      <c r="D49" s="1179"/>
      <c r="E49" s="1180"/>
      <c r="F49" s="19">
        <v>9.69</v>
      </c>
      <c r="G49" s="20">
        <v>14.35</v>
      </c>
      <c r="H49" s="20">
        <v>15.79</v>
      </c>
      <c r="I49" s="20">
        <v>14.78</v>
      </c>
      <c r="J49" s="21" t="s">
        <v>519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7" t="s">
        <v>520</v>
      </c>
      <c r="D34" s="1187"/>
      <c r="E34" s="1188"/>
      <c r="F34" s="32">
        <v>3.42</v>
      </c>
      <c r="G34" s="33">
        <v>5.1100000000000003</v>
      </c>
      <c r="H34" s="33">
        <v>5.3</v>
      </c>
      <c r="I34" s="33">
        <v>6.23</v>
      </c>
      <c r="J34" s="34">
        <v>6.14</v>
      </c>
      <c r="K34" s="22"/>
      <c r="L34" s="22"/>
      <c r="M34" s="22"/>
      <c r="N34" s="22"/>
      <c r="O34" s="22"/>
      <c r="P34" s="22"/>
    </row>
    <row r="35" spans="1:16" ht="39" customHeight="1">
      <c r="A35" s="22"/>
      <c r="B35" s="35"/>
      <c r="C35" s="1181" t="s">
        <v>521</v>
      </c>
      <c r="D35" s="1182"/>
      <c r="E35" s="1183"/>
      <c r="F35" s="36">
        <v>3.3</v>
      </c>
      <c r="G35" s="37">
        <v>4.47</v>
      </c>
      <c r="H35" s="37">
        <v>5.39</v>
      </c>
      <c r="I35" s="37">
        <v>4.03</v>
      </c>
      <c r="J35" s="38">
        <v>2.84</v>
      </c>
      <c r="K35" s="22"/>
      <c r="L35" s="22"/>
      <c r="M35" s="22"/>
      <c r="N35" s="22"/>
      <c r="O35" s="22"/>
      <c r="P35" s="22"/>
    </row>
    <row r="36" spans="1:16" ht="39" customHeight="1">
      <c r="A36" s="22"/>
      <c r="B36" s="35"/>
      <c r="C36" s="1181" t="s">
        <v>522</v>
      </c>
      <c r="D36" s="1182"/>
      <c r="E36" s="1183"/>
      <c r="F36" s="36">
        <v>0.28999999999999998</v>
      </c>
      <c r="G36" s="37">
        <v>0.38</v>
      </c>
      <c r="H36" s="37">
        <v>0.42</v>
      </c>
      <c r="I36" s="37">
        <v>1.22</v>
      </c>
      <c r="J36" s="38">
        <v>2.0099999999999998</v>
      </c>
      <c r="K36" s="22"/>
      <c r="L36" s="22"/>
      <c r="M36" s="22"/>
      <c r="N36" s="22"/>
      <c r="O36" s="22"/>
      <c r="P36" s="22"/>
    </row>
    <row r="37" spans="1:16" ht="39" customHeight="1">
      <c r="A37" s="22"/>
      <c r="B37" s="35"/>
      <c r="C37" s="1181" t="s">
        <v>523</v>
      </c>
      <c r="D37" s="1182"/>
      <c r="E37" s="1183"/>
      <c r="F37" s="36">
        <v>0.15</v>
      </c>
      <c r="G37" s="37">
        <v>0.23</v>
      </c>
      <c r="H37" s="37">
        <v>0.19</v>
      </c>
      <c r="I37" s="37">
        <v>0.5</v>
      </c>
      <c r="J37" s="38">
        <v>0.13</v>
      </c>
      <c r="K37" s="22"/>
      <c r="L37" s="22"/>
      <c r="M37" s="22"/>
      <c r="N37" s="22"/>
      <c r="O37" s="22"/>
      <c r="P37" s="22"/>
    </row>
    <row r="38" spans="1:16" ht="39" customHeight="1">
      <c r="A38" s="22"/>
      <c r="B38" s="35"/>
      <c r="C38" s="1181" t="s">
        <v>524</v>
      </c>
      <c r="D38" s="1182"/>
      <c r="E38" s="1183"/>
      <c r="F38" s="36">
        <v>0</v>
      </c>
      <c r="G38" s="37">
        <v>0</v>
      </c>
      <c r="H38" s="37">
        <v>0</v>
      </c>
      <c r="I38" s="37">
        <v>0</v>
      </c>
      <c r="J38" s="38">
        <v>0</v>
      </c>
      <c r="K38" s="22"/>
      <c r="L38" s="22"/>
      <c r="M38" s="22"/>
      <c r="N38" s="22"/>
      <c r="O38" s="22"/>
      <c r="P38" s="22"/>
    </row>
    <row r="39" spans="1:16" ht="39" customHeight="1">
      <c r="A39" s="22"/>
      <c r="B39" s="35"/>
      <c r="C39" s="1181"/>
      <c r="D39" s="1182"/>
      <c r="E39" s="1183"/>
      <c r="F39" s="36"/>
      <c r="G39" s="37"/>
      <c r="H39" s="37"/>
      <c r="I39" s="37"/>
      <c r="J39" s="38"/>
      <c r="K39" s="22"/>
      <c r="L39" s="22"/>
      <c r="M39" s="22"/>
      <c r="N39" s="22"/>
      <c r="O39" s="22"/>
      <c r="P39" s="22"/>
    </row>
    <row r="40" spans="1:16" ht="39" customHeight="1">
      <c r="A40" s="22"/>
      <c r="B40" s="35"/>
      <c r="C40" s="1181"/>
      <c r="D40" s="1182"/>
      <c r="E40" s="1183"/>
      <c r="F40" s="36"/>
      <c r="G40" s="37"/>
      <c r="H40" s="37"/>
      <c r="I40" s="37"/>
      <c r="J40" s="38"/>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525</v>
      </c>
      <c r="D42" s="1182"/>
      <c r="E42" s="1183"/>
      <c r="F42" s="36" t="s">
        <v>474</v>
      </c>
      <c r="G42" s="37" t="s">
        <v>474</v>
      </c>
      <c r="H42" s="37" t="s">
        <v>474</v>
      </c>
      <c r="I42" s="37" t="s">
        <v>474</v>
      </c>
      <c r="J42" s="38" t="s">
        <v>474</v>
      </c>
      <c r="K42" s="22"/>
      <c r="L42" s="22"/>
      <c r="M42" s="22"/>
      <c r="N42" s="22"/>
      <c r="O42" s="22"/>
      <c r="P42" s="22"/>
    </row>
    <row r="43" spans="1:16" ht="39" customHeight="1" thickBot="1">
      <c r="A43" s="22"/>
      <c r="B43" s="40"/>
      <c r="C43" s="1184" t="s">
        <v>526</v>
      </c>
      <c r="D43" s="1185"/>
      <c r="E43" s="1186"/>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7" t="s">
        <v>11</v>
      </c>
      <c r="C45" s="1198"/>
      <c r="D45" s="58"/>
      <c r="E45" s="1203" t="s">
        <v>12</v>
      </c>
      <c r="F45" s="1203"/>
      <c r="G45" s="1203"/>
      <c r="H45" s="1203"/>
      <c r="I45" s="1203"/>
      <c r="J45" s="1204"/>
      <c r="K45" s="59">
        <v>519</v>
      </c>
      <c r="L45" s="60">
        <v>552</v>
      </c>
      <c r="M45" s="60">
        <v>512</v>
      </c>
      <c r="N45" s="60">
        <v>417</v>
      </c>
      <c r="O45" s="61">
        <v>375</v>
      </c>
      <c r="P45" s="48"/>
      <c r="Q45" s="48"/>
      <c r="R45" s="48"/>
      <c r="S45" s="48"/>
      <c r="T45" s="48"/>
      <c r="U45" s="48"/>
    </row>
    <row r="46" spans="1:21" ht="30.75" customHeight="1">
      <c r="A46" s="48"/>
      <c r="B46" s="1199"/>
      <c r="C46" s="1200"/>
      <c r="D46" s="62"/>
      <c r="E46" s="1191" t="s">
        <v>13</v>
      </c>
      <c r="F46" s="1191"/>
      <c r="G46" s="1191"/>
      <c r="H46" s="1191"/>
      <c r="I46" s="1191"/>
      <c r="J46" s="1192"/>
      <c r="K46" s="63" t="s">
        <v>474</v>
      </c>
      <c r="L46" s="64" t="s">
        <v>474</v>
      </c>
      <c r="M46" s="64" t="s">
        <v>474</v>
      </c>
      <c r="N46" s="64" t="s">
        <v>474</v>
      </c>
      <c r="O46" s="65" t="s">
        <v>474</v>
      </c>
      <c r="P46" s="48"/>
      <c r="Q46" s="48"/>
      <c r="R46" s="48"/>
      <c r="S46" s="48"/>
      <c r="T46" s="48"/>
      <c r="U46" s="48"/>
    </row>
    <row r="47" spans="1:21" ht="30.75" customHeight="1">
      <c r="A47" s="48"/>
      <c r="B47" s="1199"/>
      <c r="C47" s="1200"/>
      <c r="D47" s="62"/>
      <c r="E47" s="1191" t="s">
        <v>14</v>
      </c>
      <c r="F47" s="1191"/>
      <c r="G47" s="1191"/>
      <c r="H47" s="1191"/>
      <c r="I47" s="1191"/>
      <c r="J47" s="1192"/>
      <c r="K47" s="63" t="s">
        <v>474</v>
      </c>
      <c r="L47" s="64" t="s">
        <v>474</v>
      </c>
      <c r="M47" s="64" t="s">
        <v>474</v>
      </c>
      <c r="N47" s="64" t="s">
        <v>474</v>
      </c>
      <c r="O47" s="65" t="s">
        <v>474</v>
      </c>
      <c r="P47" s="48"/>
      <c r="Q47" s="48"/>
      <c r="R47" s="48"/>
      <c r="S47" s="48"/>
      <c r="T47" s="48"/>
      <c r="U47" s="48"/>
    </row>
    <row r="48" spans="1:21" ht="30.75" customHeight="1">
      <c r="A48" s="48"/>
      <c r="B48" s="1199"/>
      <c r="C48" s="1200"/>
      <c r="D48" s="62"/>
      <c r="E48" s="1191" t="s">
        <v>15</v>
      </c>
      <c r="F48" s="1191"/>
      <c r="G48" s="1191"/>
      <c r="H48" s="1191"/>
      <c r="I48" s="1191"/>
      <c r="J48" s="1192"/>
      <c r="K48" s="63">
        <v>23</v>
      </c>
      <c r="L48" s="64">
        <v>35</v>
      </c>
      <c r="M48" s="64">
        <v>35</v>
      </c>
      <c r="N48" s="64">
        <v>24</v>
      </c>
      <c r="O48" s="65">
        <v>25</v>
      </c>
      <c r="P48" s="48"/>
      <c r="Q48" s="48"/>
      <c r="R48" s="48"/>
      <c r="S48" s="48"/>
      <c r="T48" s="48"/>
      <c r="U48" s="48"/>
    </row>
    <row r="49" spans="1:21" ht="30.75" customHeight="1">
      <c r="A49" s="48"/>
      <c r="B49" s="1199"/>
      <c r="C49" s="1200"/>
      <c r="D49" s="62"/>
      <c r="E49" s="1191" t="s">
        <v>16</v>
      </c>
      <c r="F49" s="1191"/>
      <c r="G49" s="1191"/>
      <c r="H49" s="1191"/>
      <c r="I49" s="1191"/>
      <c r="J49" s="1192"/>
      <c r="K49" s="63">
        <v>1</v>
      </c>
      <c r="L49" s="64">
        <v>1</v>
      </c>
      <c r="M49" s="64">
        <v>1</v>
      </c>
      <c r="N49" s="64">
        <v>1</v>
      </c>
      <c r="O49" s="65" t="s">
        <v>474</v>
      </c>
      <c r="P49" s="48"/>
      <c r="Q49" s="48"/>
      <c r="R49" s="48"/>
      <c r="S49" s="48"/>
      <c r="T49" s="48"/>
      <c r="U49" s="48"/>
    </row>
    <row r="50" spans="1:21" ht="30.75" customHeight="1">
      <c r="A50" s="48"/>
      <c r="B50" s="1199"/>
      <c r="C50" s="1200"/>
      <c r="D50" s="62"/>
      <c r="E50" s="1191" t="s">
        <v>17</v>
      </c>
      <c r="F50" s="1191"/>
      <c r="G50" s="1191"/>
      <c r="H50" s="1191"/>
      <c r="I50" s="1191"/>
      <c r="J50" s="1192"/>
      <c r="K50" s="63" t="s">
        <v>474</v>
      </c>
      <c r="L50" s="64" t="s">
        <v>474</v>
      </c>
      <c r="M50" s="64" t="s">
        <v>474</v>
      </c>
      <c r="N50" s="64" t="s">
        <v>474</v>
      </c>
      <c r="O50" s="65" t="s">
        <v>474</v>
      </c>
      <c r="P50" s="48"/>
      <c r="Q50" s="48"/>
      <c r="R50" s="48"/>
      <c r="S50" s="48"/>
      <c r="T50" s="48"/>
      <c r="U50" s="48"/>
    </row>
    <row r="51" spans="1:21" ht="30.75" customHeight="1">
      <c r="A51" s="48"/>
      <c r="B51" s="1201"/>
      <c r="C51" s="1202"/>
      <c r="D51" s="66"/>
      <c r="E51" s="1191" t="s">
        <v>18</v>
      </c>
      <c r="F51" s="1191"/>
      <c r="G51" s="1191"/>
      <c r="H51" s="1191"/>
      <c r="I51" s="1191"/>
      <c r="J51" s="1192"/>
      <c r="K51" s="63" t="s">
        <v>474</v>
      </c>
      <c r="L51" s="64" t="s">
        <v>474</v>
      </c>
      <c r="M51" s="64" t="s">
        <v>474</v>
      </c>
      <c r="N51" s="64" t="s">
        <v>474</v>
      </c>
      <c r="O51" s="65" t="s">
        <v>474</v>
      </c>
      <c r="P51" s="48"/>
      <c r="Q51" s="48"/>
      <c r="R51" s="48"/>
      <c r="S51" s="48"/>
      <c r="T51" s="48"/>
      <c r="U51" s="48"/>
    </row>
    <row r="52" spans="1:21" ht="30.75" customHeight="1">
      <c r="A52" s="48"/>
      <c r="B52" s="1189" t="s">
        <v>19</v>
      </c>
      <c r="C52" s="1190"/>
      <c r="D52" s="66"/>
      <c r="E52" s="1191" t="s">
        <v>20</v>
      </c>
      <c r="F52" s="1191"/>
      <c r="G52" s="1191"/>
      <c r="H52" s="1191"/>
      <c r="I52" s="1191"/>
      <c r="J52" s="1192"/>
      <c r="K52" s="63">
        <v>469</v>
      </c>
      <c r="L52" s="64">
        <v>461</v>
      </c>
      <c r="M52" s="64">
        <v>472</v>
      </c>
      <c r="N52" s="64">
        <v>368</v>
      </c>
      <c r="O52" s="65">
        <v>347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74</v>
      </c>
      <c r="L53" s="69">
        <v>127</v>
      </c>
      <c r="M53" s="69">
        <v>76</v>
      </c>
      <c r="N53" s="69">
        <v>74</v>
      </c>
      <c r="O53" s="70">
        <v>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05" t="s">
        <v>24</v>
      </c>
      <c r="C41" s="1206"/>
      <c r="D41" s="81"/>
      <c r="E41" s="1211" t="s">
        <v>25</v>
      </c>
      <c r="F41" s="1211"/>
      <c r="G41" s="1211"/>
      <c r="H41" s="1212"/>
      <c r="I41" s="82">
        <v>2792</v>
      </c>
      <c r="J41" s="83">
        <v>2795</v>
      </c>
      <c r="K41" s="83">
        <v>2794</v>
      </c>
      <c r="L41" s="83">
        <v>2971</v>
      </c>
      <c r="M41" s="84">
        <v>3012</v>
      </c>
    </row>
    <row r="42" spans="2:13" ht="27.75" customHeight="1">
      <c r="B42" s="1207"/>
      <c r="C42" s="1208"/>
      <c r="D42" s="85"/>
      <c r="E42" s="1213" t="s">
        <v>26</v>
      </c>
      <c r="F42" s="1213"/>
      <c r="G42" s="1213"/>
      <c r="H42" s="1214"/>
      <c r="I42" s="86" t="s">
        <v>474</v>
      </c>
      <c r="J42" s="87" t="s">
        <v>474</v>
      </c>
      <c r="K42" s="87" t="s">
        <v>474</v>
      </c>
      <c r="L42" s="87" t="s">
        <v>474</v>
      </c>
      <c r="M42" s="88" t="s">
        <v>474</v>
      </c>
    </row>
    <row r="43" spans="2:13" ht="27.75" customHeight="1">
      <c r="B43" s="1207"/>
      <c r="C43" s="1208"/>
      <c r="D43" s="85"/>
      <c r="E43" s="1213" t="s">
        <v>27</v>
      </c>
      <c r="F43" s="1213"/>
      <c r="G43" s="1213"/>
      <c r="H43" s="1214"/>
      <c r="I43" s="86">
        <v>259</v>
      </c>
      <c r="J43" s="87">
        <v>240</v>
      </c>
      <c r="K43" s="87">
        <v>387</v>
      </c>
      <c r="L43" s="87">
        <v>385</v>
      </c>
      <c r="M43" s="88">
        <v>383</v>
      </c>
    </row>
    <row r="44" spans="2:13" ht="27.75" customHeight="1">
      <c r="B44" s="1207"/>
      <c r="C44" s="1208"/>
      <c r="D44" s="85"/>
      <c r="E44" s="1213" t="s">
        <v>28</v>
      </c>
      <c r="F44" s="1213"/>
      <c r="G44" s="1213"/>
      <c r="H44" s="1214"/>
      <c r="I44" s="86">
        <v>2</v>
      </c>
      <c r="J44" s="87">
        <v>1</v>
      </c>
      <c r="K44" s="87">
        <v>0</v>
      </c>
      <c r="L44" s="87" t="s">
        <v>474</v>
      </c>
      <c r="M44" s="88">
        <v>2</v>
      </c>
    </row>
    <row r="45" spans="2:13" ht="27.75" customHeight="1">
      <c r="B45" s="1207"/>
      <c r="C45" s="1208"/>
      <c r="D45" s="85"/>
      <c r="E45" s="1213" t="s">
        <v>29</v>
      </c>
      <c r="F45" s="1213"/>
      <c r="G45" s="1213"/>
      <c r="H45" s="1214"/>
      <c r="I45" s="86">
        <v>1255</v>
      </c>
      <c r="J45" s="87">
        <v>819</v>
      </c>
      <c r="K45" s="87">
        <v>795</v>
      </c>
      <c r="L45" s="87">
        <v>1088</v>
      </c>
      <c r="M45" s="88">
        <v>638</v>
      </c>
    </row>
    <row r="46" spans="2:13" ht="27.75" customHeight="1">
      <c r="B46" s="1207"/>
      <c r="C46" s="1208"/>
      <c r="D46" s="89"/>
      <c r="E46" s="1213" t="s">
        <v>30</v>
      </c>
      <c r="F46" s="1213"/>
      <c r="G46" s="1213"/>
      <c r="H46" s="1214"/>
      <c r="I46" s="86" t="s">
        <v>474</v>
      </c>
      <c r="J46" s="87" t="s">
        <v>474</v>
      </c>
      <c r="K46" s="87" t="s">
        <v>474</v>
      </c>
      <c r="L46" s="87" t="s">
        <v>474</v>
      </c>
      <c r="M46" s="88" t="s">
        <v>474</v>
      </c>
    </row>
    <row r="47" spans="2:13" ht="27.75" customHeight="1">
      <c r="B47" s="1207"/>
      <c r="C47" s="1208"/>
      <c r="D47" s="90"/>
      <c r="E47" s="1215" t="s">
        <v>31</v>
      </c>
      <c r="F47" s="1216"/>
      <c r="G47" s="1216"/>
      <c r="H47" s="1217"/>
      <c r="I47" s="86" t="s">
        <v>474</v>
      </c>
      <c r="J47" s="87" t="s">
        <v>474</v>
      </c>
      <c r="K47" s="87" t="s">
        <v>474</v>
      </c>
      <c r="L47" s="87" t="s">
        <v>474</v>
      </c>
      <c r="M47" s="88" t="s">
        <v>474</v>
      </c>
    </row>
    <row r="48" spans="2:13" ht="27.75" customHeight="1">
      <c r="B48" s="1207"/>
      <c r="C48" s="1208"/>
      <c r="D48" s="85"/>
      <c r="E48" s="1213" t="s">
        <v>32</v>
      </c>
      <c r="F48" s="1213"/>
      <c r="G48" s="1213"/>
      <c r="H48" s="1214"/>
      <c r="I48" s="86" t="s">
        <v>474</v>
      </c>
      <c r="J48" s="87" t="s">
        <v>474</v>
      </c>
      <c r="K48" s="87" t="s">
        <v>474</v>
      </c>
      <c r="L48" s="87" t="s">
        <v>474</v>
      </c>
      <c r="M48" s="88" t="s">
        <v>474</v>
      </c>
    </row>
    <row r="49" spans="2:13" ht="27.75" customHeight="1">
      <c r="B49" s="1209"/>
      <c r="C49" s="1210"/>
      <c r="D49" s="85"/>
      <c r="E49" s="1213" t="s">
        <v>33</v>
      </c>
      <c r="F49" s="1213"/>
      <c r="G49" s="1213"/>
      <c r="H49" s="1214"/>
      <c r="I49" s="86" t="s">
        <v>474</v>
      </c>
      <c r="J49" s="87" t="s">
        <v>474</v>
      </c>
      <c r="K49" s="87" t="s">
        <v>474</v>
      </c>
      <c r="L49" s="87" t="s">
        <v>474</v>
      </c>
      <c r="M49" s="88" t="s">
        <v>474</v>
      </c>
    </row>
    <row r="50" spans="2:13" ht="27.75" customHeight="1">
      <c r="B50" s="1218" t="s">
        <v>34</v>
      </c>
      <c r="C50" s="1219"/>
      <c r="D50" s="91"/>
      <c r="E50" s="1213" t="s">
        <v>35</v>
      </c>
      <c r="F50" s="1213"/>
      <c r="G50" s="1213"/>
      <c r="H50" s="1214"/>
      <c r="I50" s="86">
        <v>7531</v>
      </c>
      <c r="J50" s="87">
        <v>10588</v>
      </c>
      <c r="K50" s="87">
        <v>8105</v>
      </c>
      <c r="L50" s="87">
        <v>8456</v>
      </c>
      <c r="M50" s="88">
        <v>8635</v>
      </c>
    </row>
    <row r="51" spans="2:13" ht="27.75" customHeight="1">
      <c r="B51" s="1207"/>
      <c r="C51" s="1208"/>
      <c r="D51" s="85"/>
      <c r="E51" s="1213" t="s">
        <v>36</v>
      </c>
      <c r="F51" s="1213"/>
      <c r="G51" s="1213"/>
      <c r="H51" s="1214"/>
      <c r="I51" s="86">
        <v>30</v>
      </c>
      <c r="J51" s="87">
        <v>25</v>
      </c>
      <c r="K51" s="87">
        <v>18</v>
      </c>
      <c r="L51" s="87">
        <v>11</v>
      </c>
      <c r="M51" s="88">
        <v>3</v>
      </c>
    </row>
    <row r="52" spans="2:13" ht="27.75" customHeight="1">
      <c r="B52" s="1209"/>
      <c r="C52" s="1210"/>
      <c r="D52" s="85"/>
      <c r="E52" s="1213" t="s">
        <v>37</v>
      </c>
      <c r="F52" s="1213"/>
      <c r="G52" s="1213"/>
      <c r="H52" s="1214"/>
      <c r="I52" s="86">
        <v>3119</v>
      </c>
      <c r="J52" s="87">
        <v>2998</v>
      </c>
      <c r="K52" s="87">
        <v>3255</v>
      </c>
      <c r="L52" s="87">
        <v>3201</v>
      </c>
      <c r="M52" s="88">
        <v>3312</v>
      </c>
    </row>
    <row r="53" spans="2:13" ht="27.75" customHeight="1" thickBot="1">
      <c r="B53" s="1220" t="s">
        <v>21</v>
      </c>
      <c r="C53" s="1221"/>
      <c r="D53" s="92"/>
      <c r="E53" s="1222" t="s">
        <v>38</v>
      </c>
      <c r="F53" s="1222"/>
      <c r="G53" s="1222"/>
      <c r="H53" s="1223"/>
      <c r="I53" s="93">
        <v>-6371</v>
      </c>
      <c r="J53" s="94">
        <v>-9756</v>
      </c>
      <c r="K53" s="94">
        <v>-7401</v>
      </c>
      <c r="L53" s="94">
        <v>-7223</v>
      </c>
      <c r="M53" s="95">
        <v>-7916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G70" sqref="G70"/>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539</v>
      </c>
      <c r="C41" s="248"/>
      <c r="D41" s="248"/>
      <c r="E41" s="248"/>
      <c r="F41" s="248"/>
      <c r="G41" s="248"/>
      <c r="H41" s="248"/>
      <c r="I41" s="248"/>
      <c r="J41" s="248"/>
      <c r="K41" s="248"/>
      <c r="L41" s="248"/>
      <c r="M41" s="248"/>
      <c r="N41" s="248"/>
      <c r="O41" s="248"/>
      <c r="P41" s="249"/>
    </row>
    <row r="42" spans="2:17" ht="13.5">
      <c r="B42" s="250"/>
      <c r="C42" s="246"/>
      <c r="D42" s="246"/>
      <c r="E42" s="246"/>
      <c r="F42" s="246"/>
      <c r="G42" s="353" t="s">
        <v>540</v>
      </c>
      <c r="I42" s="354"/>
      <c r="J42" s="354"/>
      <c r="K42" s="354"/>
      <c r="L42" s="246"/>
      <c r="M42" s="246"/>
      <c r="N42" s="246"/>
      <c r="O42" s="246"/>
    </row>
    <row r="43" spans="2:17" ht="13.5">
      <c r="B43" s="250"/>
      <c r="C43" s="246"/>
      <c r="D43" s="246"/>
      <c r="E43" s="246"/>
      <c r="F43" s="246"/>
      <c r="G43" s="1238" t="s">
        <v>549</v>
      </c>
      <c r="H43" s="1239"/>
      <c r="I43" s="1239"/>
      <c r="J43" s="1239"/>
      <c r="K43" s="1239"/>
      <c r="L43" s="1239"/>
      <c r="M43" s="1239"/>
      <c r="N43" s="1239"/>
      <c r="O43" s="1240"/>
    </row>
    <row r="44" spans="2:17" ht="13.5">
      <c r="B44" s="250"/>
      <c r="C44" s="246"/>
      <c r="D44" s="246"/>
      <c r="E44" s="246"/>
      <c r="F44" s="246"/>
      <c r="G44" s="1241"/>
      <c r="H44" s="1242"/>
      <c r="I44" s="1242"/>
      <c r="J44" s="1242"/>
      <c r="K44" s="1242"/>
      <c r="L44" s="1242"/>
      <c r="M44" s="1242"/>
      <c r="N44" s="1242"/>
      <c r="O44" s="1243"/>
    </row>
    <row r="45" spans="2:17" ht="13.5">
      <c r="B45" s="250"/>
      <c r="C45" s="246"/>
      <c r="D45" s="246"/>
      <c r="E45" s="246"/>
      <c r="F45" s="246"/>
      <c r="G45" s="1241"/>
      <c r="H45" s="1242"/>
      <c r="I45" s="1242"/>
      <c r="J45" s="1242"/>
      <c r="K45" s="1242"/>
      <c r="L45" s="1242"/>
      <c r="M45" s="1242"/>
      <c r="N45" s="1242"/>
      <c r="O45" s="1243"/>
    </row>
    <row r="46" spans="2:17" ht="13.5">
      <c r="B46" s="250"/>
      <c r="C46" s="246"/>
      <c r="D46" s="246"/>
      <c r="E46" s="246"/>
      <c r="F46" s="246"/>
      <c r="G46" s="1241"/>
      <c r="H46" s="1242"/>
      <c r="I46" s="1242"/>
      <c r="J46" s="1242"/>
      <c r="K46" s="1242"/>
      <c r="L46" s="1242"/>
      <c r="M46" s="1242"/>
      <c r="N46" s="1242"/>
      <c r="O46" s="1243"/>
    </row>
    <row r="47" spans="2:17" ht="13.5">
      <c r="B47" s="250"/>
      <c r="C47" s="246"/>
      <c r="D47" s="246"/>
      <c r="E47" s="246"/>
      <c r="F47" s="246"/>
      <c r="G47" s="1244"/>
      <c r="H47" s="1245"/>
      <c r="I47" s="1245"/>
      <c r="J47" s="1245"/>
      <c r="K47" s="1245"/>
      <c r="L47" s="1245"/>
      <c r="M47" s="1245"/>
      <c r="N47" s="1245"/>
      <c r="O47" s="1246"/>
    </row>
    <row r="48" spans="2:17" ht="13.5">
      <c r="B48" s="250"/>
      <c r="C48" s="246"/>
      <c r="D48" s="246"/>
      <c r="E48" s="246"/>
      <c r="F48" s="246"/>
      <c r="G48" s="246"/>
      <c r="H48" s="355"/>
      <c r="I48" s="355"/>
      <c r="J48" s="355"/>
    </row>
    <row r="49" spans="1:17" ht="13.5">
      <c r="B49" s="250"/>
      <c r="C49" s="246"/>
      <c r="D49" s="246"/>
      <c r="E49" s="246"/>
      <c r="F49" s="246"/>
      <c r="G49" s="245" t="s">
        <v>541</v>
      </c>
    </row>
    <row r="50" spans="1:17" ht="13.5">
      <c r="B50" s="250"/>
      <c r="C50" s="246"/>
      <c r="D50" s="246"/>
      <c r="E50" s="246"/>
      <c r="F50" s="246"/>
      <c r="G50" s="1247"/>
      <c r="H50" s="1248"/>
      <c r="I50" s="1248"/>
      <c r="J50" s="1249"/>
      <c r="K50" s="356" t="s">
        <v>514</v>
      </c>
      <c r="L50" s="356" t="s">
        <v>515</v>
      </c>
      <c r="M50" s="356" t="s">
        <v>516</v>
      </c>
      <c r="N50" s="356" t="s">
        <v>517</v>
      </c>
      <c r="O50" s="356" t="s">
        <v>518</v>
      </c>
    </row>
    <row r="51" spans="1:17" ht="13.5">
      <c r="B51" s="250"/>
      <c r="C51" s="246"/>
      <c r="D51" s="246"/>
      <c r="E51" s="246"/>
      <c r="F51" s="246"/>
      <c r="G51" s="1250" t="s">
        <v>542</v>
      </c>
      <c r="H51" s="1251"/>
      <c r="I51" s="1256" t="s">
        <v>543</v>
      </c>
      <c r="J51" s="1256"/>
      <c r="K51" s="1259"/>
      <c r="L51" s="1259"/>
      <c r="M51" s="1259"/>
      <c r="N51" s="1226"/>
      <c r="O51" s="1259"/>
    </row>
    <row r="52" spans="1:17" ht="13.5">
      <c r="B52" s="250"/>
      <c r="C52" s="246"/>
      <c r="D52" s="246"/>
      <c r="E52" s="246"/>
      <c r="F52" s="246"/>
      <c r="G52" s="1252"/>
      <c r="H52" s="1253"/>
      <c r="I52" s="1257"/>
      <c r="J52" s="1257"/>
      <c r="K52" s="1226"/>
      <c r="L52" s="1226"/>
      <c r="M52" s="1226"/>
      <c r="N52" s="1226"/>
      <c r="O52" s="1226"/>
    </row>
    <row r="53" spans="1:17" ht="13.5">
      <c r="A53" s="357"/>
      <c r="B53" s="250"/>
      <c r="C53" s="246"/>
      <c r="D53" s="246"/>
      <c r="E53" s="246"/>
      <c r="F53" s="246"/>
      <c r="G53" s="1252"/>
      <c r="H53" s="1253"/>
      <c r="I53" s="1236" t="s">
        <v>544</v>
      </c>
      <c r="J53" s="1236"/>
      <c r="K53" s="1258"/>
      <c r="L53" s="1258"/>
      <c r="M53" s="1258"/>
      <c r="N53" s="1224">
        <v>57.7</v>
      </c>
      <c r="O53" s="1258"/>
    </row>
    <row r="54" spans="1:17" ht="13.5">
      <c r="A54" s="357"/>
      <c r="B54" s="250"/>
      <c r="C54" s="246"/>
      <c r="D54" s="246"/>
      <c r="E54" s="246"/>
      <c r="F54" s="246"/>
      <c r="G54" s="1254"/>
      <c r="H54" s="1255"/>
      <c r="I54" s="1236"/>
      <c r="J54" s="1236"/>
      <c r="K54" s="1225"/>
      <c r="L54" s="1225"/>
      <c r="M54" s="1225"/>
      <c r="N54" s="1225"/>
      <c r="O54" s="1225"/>
    </row>
    <row r="55" spans="1:17" ht="13.5">
      <c r="A55" s="357"/>
      <c r="B55" s="250"/>
      <c r="C55" s="246"/>
      <c r="D55" s="246"/>
      <c r="E55" s="246"/>
      <c r="F55" s="246"/>
      <c r="G55" s="1230" t="s">
        <v>545</v>
      </c>
      <c r="H55" s="1231"/>
      <c r="I55" s="1236" t="s">
        <v>543</v>
      </c>
      <c r="J55" s="1236"/>
      <c r="K55" s="1259"/>
      <c r="L55" s="1259"/>
      <c r="M55" s="1259"/>
      <c r="N55" s="1226">
        <v>0</v>
      </c>
      <c r="O55" s="1259"/>
    </row>
    <row r="56" spans="1:17" ht="13.5">
      <c r="A56" s="357"/>
      <c r="B56" s="250"/>
      <c r="C56" s="246"/>
      <c r="D56" s="246"/>
      <c r="E56" s="246"/>
      <c r="F56" s="246"/>
      <c r="G56" s="1232"/>
      <c r="H56" s="1233"/>
      <c r="I56" s="1236"/>
      <c r="J56" s="1236"/>
      <c r="K56" s="1226"/>
      <c r="L56" s="1226"/>
      <c r="M56" s="1226"/>
      <c r="N56" s="1226"/>
      <c r="O56" s="1226"/>
    </row>
    <row r="57" spans="1:17" s="357" customFormat="1" ht="13.5">
      <c r="B57" s="358"/>
      <c r="C57" s="354"/>
      <c r="D57" s="354"/>
      <c r="E57" s="354"/>
      <c r="F57" s="354"/>
      <c r="G57" s="1232"/>
      <c r="H57" s="1233"/>
      <c r="I57" s="1228" t="s">
        <v>544</v>
      </c>
      <c r="J57" s="1228"/>
      <c r="K57" s="1258"/>
      <c r="L57" s="1258"/>
      <c r="M57" s="1258"/>
      <c r="N57" s="1224">
        <v>55.3</v>
      </c>
      <c r="O57" s="1258"/>
      <c r="P57" s="359"/>
      <c r="Q57" s="358"/>
    </row>
    <row r="58" spans="1:17" s="357" customFormat="1" ht="13.5">
      <c r="A58" s="245"/>
      <c r="B58" s="358"/>
      <c r="C58" s="354"/>
      <c r="D58" s="354"/>
      <c r="E58" s="354"/>
      <c r="F58" s="354"/>
      <c r="G58" s="1234"/>
      <c r="H58" s="1235"/>
      <c r="I58" s="1228"/>
      <c r="J58" s="1228"/>
      <c r="K58" s="1225"/>
      <c r="L58" s="1225"/>
      <c r="M58" s="1225"/>
      <c r="N58" s="1225"/>
      <c r="O58" s="122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546</v>
      </c>
      <c r="C63" s="246"/>
      <c r="D63" s="246"/>
      <c r="E63" s="246"/>
      <c r="F63" s="246"/>
      <c r="G63" s="246"/>
      <c r="H63" s="246"/>
      <c r="I63" s="246"/>
      <c r="J63" s="246"/>
      <c r="K63" s="246"/>
      <c r="L63" s="246"/>
      <c r="M63" s="246"/>
      <c r="N63" s="246"/>
      <c r="O63" s="246"/>
    </row>
    <row r="64" spans="1:17" ht="13.5">
      <c r="B64" s="250"/>
      <c r="C64" s="246"/>
      <c r="D64" s="246"/>
      <c r="E64" s="246"/>
      <c r="F64" s="246"/>
      <c r="G64" s="353" t="s">
        <v>540</v>
      </c>
      <c r="I64" s="354"/>
      <c r="J64" s="354"/>
      <c r="K64" s="354"/>
      <c r="L64" s="246"/>
      <c r="M64" s="246"/>
      <c r="N64" s="246"/>
      <c r="O64" s="246"/>
    </row>
    <row r="65" spans="2:30" ht="13.5">
      <c r="B65" s="250"/>
      <c r="C65" s="246"/>
      <c r="D65" s="246"/>
      <c r="E65" s="246"/>
      <c r="F65" s="246"/>
      <c r="G65" s="1238" t="s">
        <v>550</v>
      </c>
      <c r="H65" s="1239"/>
      <c r="I65" s="1239"/>
      <c r="J65" s="1239"/>
      <c r="K65" s="1239"/>
      <c r="L65" s="1239"/>
      <c r="M65" s="1239"/>
      <c r="N65" s="1239"/>
      <c r="O65" s="1240"/>
    </row>
    <row r="66" spans="2:30" ht="13.5">
      <c r="B66" s="250"/>
      <c r="C66" s="246"/>
      <c r="D66" s="246"/>
      <c r="E66" s="246"/>
      <c r="F66" s="246"/>
      <c r="G66" s="1241"/>
      <c r="H66" s="1242"/>
      <c r="I66" s="1242"/>
      <c r="J66" s="1242"/>
      <c r="K66" s="1242"/>
      <c r="L66" s="1242"/>
      <c r="M66" s="1242"/>
      <c r="N66" s="1242"/>
      <c r="O66" s="1243"/>
    </row>
    <row r="67" spans="2:30" ht="13.5">
      <c r="B67" s="250"/>
      <c r="C67" s="246"/>
      <c r="D67" s="246"/>
      <c r="E67" s="246"/>
      <c r="F67" s="246"/>
      <c r="G67" s="1241"/>
      <c r="H67" s="1242"/>
      <c r="I67" s="1242"/>
      <c r="J67" s="1242"/>
      <c r="K67" s="1242"/>
      <c r="L67" s="1242"/>
      <c r="M67" s="1242"/>
      <c r="N67" s="1242"/>
      <c r="O67" s="1243"/>
    </row>
    <row r="68" spans="2:30" ht="13.5">
      <c r="B68" s="250"/>
      <c r="C68" s="246"/>
      <c r="D68" s="246"/>
      <c r="E68" s="246"/>
      <c r="F68" s="246"/>
      <c r="G68" s="1241"/>
      <c r="H68" s="1242"/>
      <c r="I68" s="1242"/>
      <c r="J68" s="1242"/>
      <c r="K68" s="1242"/>
      <c r="L68" s="1242"/>
      <c r="M68" s="1242"/>
      <c r="N68" s="1242"/>
      <c r="O68" s="1243"/>
    </row>
    <row r="69" spans="2:30" ht="13.5">
      <c r="B69" s="250"/>
      <c r="C69" s="246"/>
      <c r="D69" s="246"/>
      <c r="E69" s="246"/>
      <c r="F69" s="246"/>
      <c r="G69" s="1244"/>
      <c r="H69" s="1245"/>
      <c r="I69" s="1245"/>
      <c r="J69" s="1245"/>
      <c r="K69" s="1245"/>
      <c r="L69" s="1245"/>
      <c r="M69" s="1245"/>
      <c r="N69" s="1245"/>
      <c r="O69" s="1246"/>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547</v>
      </c>
      <c r="I71" s="370"/>
      <c r="J71" s="366"/>
      <c r="K71" s="366"/>
      <c r="L71" s="367"/>
      <c r="M71" s="366"/>
      <c r="N71" s="367"/>
      <c r="O71" s="368"/>
    </row>
    <row r="72" spans="2:30" ht="13.5">
      <c r="B72" s="250"/>
      <c r="C72" s="246"/>
      <c r="D72" s="246"/>
      <c r="E72" s="246"/>
      <c r="F72" s="246"/>
      <c r="G72" s="1247"/>
      <c r="H72" s="1248"/>
      <c r="I72" s="1248"/>
      <c r="J72" s="1249"/>
      <c r="K72" s="356" t="s">
        <v>514</v>
      </c>
      <c r="L72" s="356" t="s">
        <v>515</v>
      </c>
      <c r="M72" s="356" t="s">
        <v>516</v>
      </c>
      <c r="N72" s="356" t="s">
        <v>517</v>
      </c>
      <c r="O72" s="356" t="s">
        <v>518</v>
      </c>
    </row>
    <row r="73" spans="2:30" ht="13.5">
      <c r="B73" s="250"/>
      <c r="C73" s="246"/>
      <c r="D73" s="246"/>
      <c r="E73" s="246"/>
      <c r="F73" s="246"/>
      <c r="G73" s="1250" t="s">
        <v>542</v>
      </c>
      <c r="H73" s="1251"/>
      <c r="I73" s="1256" t="s">
        <v>543</v>
      </c>
      <c r="J73" s="1256"/>
      <c r="K73" s="1237"/>
      <c r="L73" s="1237"/>
      <c r="M73" s="1226"/>
      <c r="N73" s="1226"/>
      <c r="O73" s="1226"/>
      <c r="S73" s="245">
        <v>9.9</v>
      </c>
    </row>
    <row r="74" spans="2:30" ht="13.5">
      <c r="B74" s="250"/>
      <c r="C74" s="246"/>
      <c r="D74" s="246"/>
      <c r="E74" s="246"/>
      <c r="F74" s="246"/>
      <c r="G74" s="1252"/>
      <c r="H74" s="1253"/>
      <c r="I74" s="1257"/>
      <c r="J74" s="1257"/>
      <c r="K74" s="1237"/>
      <c r="L74" s="1237"/>
      <c r="M74" s="1226"/>
      <c r="N74" s="1226"/>
      <c r="O74" s="1226"/>
    </row>
    <row r="75" spans="2:30" ht="13.5">
      <c r="B75" s="250"/>
      <c r="C75" s="246"/>
      <c r="D75" s="246"/>
      <c r="E75" s="246"/>
      <c r="F75" s="246"/>
      <c r="G75" s="1252"/>
      <c r="H75" s="1253"/>
      <c r="I75" s="1236" t="s">
        <v>548</v>
      </c>
      <c r="J75" s="1236"/>
      <c r="K75" s="1224">
        <v>4.7</v>
      </c>
      <c r="L75" s="1224">
        <v>4</v>
      </c>
      <c r="M75" s="1224">
        <v>3.5</v>
      </c>
      <c r="N75" s="1224">
        <v>3.5</v>
      </c>
      <c r="O75" s="1224">
        <v>2.6</v>
      </c>
      <c r="U75" s="245">
        <v>81.2</v>
      </c>
      <c r="W75" s="245">
        <v>87.2</v>
      </c>
      <c r="Y75" s="245">
        <v>99.8</v>
      </c>
      <c r="AA75" s="245">
        <v>109.5</v>
      </c>
      <c r="AC75" s="245">
        <v>115.2</v>
      </c>
    </row>
    <row r="76" spans="2:30" ht="13.5">
      <c r="B76" s="250"/>
      <c r="C76" s="246"/>
      <c r="D76" s="246"/>
      <c r="E76" s="246"/>
      <c r="F76" s="246"/>
      <c r="G76" s="1254"/>
      <c r="H76" s="1255"/>
      <c r="I76" s="1236"/>
      <c r="J76" s="1236"/>
      <c r="K76" s="1225"/>
      <c r="L76" s="1225"/>
      <c r="M76" s="1225"/>
      <c r="N76" s="1225"/>
      <c r="O76" s="1225"/>
    </row>
    <row r="77" spans="2:30" ht="13.5">
      <c r="B77" s="250"/>
      <c r="C77" s="246"/>
      <c r="D77" s="246"/>
      <c r="E77" s="246"/>
      <c r="F77" s="246"/>
      <c r="G77" s="1230" t="s">
        <v>545</v>
      </c>
      <c r="H77" s="1231"/>
      <c r="I77" s="1236" t="s">
        <v>543</v>
      </c>
      <c r="J77" s="1236"/>
      <c r="K77" s="1237">
        <v>5.7</v>
      </c>
      <c r="L77" s="1237">
        <v>0</v>
      </c>
      <c r="M77" s="1226">
        <v>0</v>
      </c>
      <c r="N77" s="1226">
        <v>0</v>
      </c>
      <c r="O77" s="1226">
        <v>0</v>
      </c>
      <c r="R77" s="245">
        <v>12.3</v>
      </c>
      <c r="T77" s="245">
        <v>11.1</v>
      </c>
    </row>
    <row r="78" spans="2:30" ht="13.5">
      <c r="B78" s="250"/>
      <c r="C78" s="246"/>
      <c r="D78" s="246"/>
      <c r="E78" s="246"/>
      <c r="F78" s="246"/>
      <c r="G78" s="1232"/>
      <c r="H78" s="1233"/>
      <c r="I78" s="1236"/>
      <c r="J78" s="1236"/>
      <c r="K78" s="1237"/>
      <c r="L78" s="1237"/>
      <c r="M78" s="1226"/>
      <c r="N78" s="1226"/>
      <c r="O78" s="1226"/>
    </row>
    <row r="79" spans="2:30" ht="13.5">
      <c r="B79" s="250"/>
      <c r="C79" s="246"/>
      <c r="D79" s="246"/>
      <c r="E79" s="246"/>
      <c r="F79" s="246"/>
      <c r="G79" s="1232"/>
      <c r="H79" s="1233"/>
      <c r="I79" s="1227" t="s">
        <v>548</v>
      </c>
      <c r="J79" s="1228"/>
      <c r="K79" s="1229">
        <v>10.8</v>
      </c>
      <c r="L79" s="1229">
        <v>9.8000000000000007</v>
      </c>
      <c r="M79" s="1229">
        <v>9.1</v>
      </c>
      <c r="N79" s="1229">
        <v>8.6</v>
      </c>
      <c r="O79" s="1229">
        <v>8.5</v>
      </c>
      <c r="V79" s="245">
        <v>53.5</v>
      </c>
      <c r="X79" s="245">
        <v>48.2</v>
      </c>
      <c r="Z79" s="245">
        <v>34.200000000000003</v>
      </c>
      <c r="AB79" s="245">
        <v>30.3</v>
      </c>
      <c r="AD79" s="245">
        <v>28.9</v>
      </c>
    </row>
    <row r="80" spans="2:30" ht="13.5">
      <c r="B80" s="250"/>
      <c r="C80" s="246"/>
      <c r="D80" s="246"/>
      <c r="E80" s="246"/>
      <c r="F80" s="246"/>
      <c r="G80" s="1234"/>
      <c r="H80" s="1235"/>
      <c r="I80" s="1228"/>
      <c r="J80" s="1228"/>
      <c r="K80" s="1229"/>
      <c r="L80" s="1229"/>
      <c r="M80" s="1229"/>
      <c r="N80" s="1229"/>
      <c r="O80" s="1229"/>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V17" sqref="V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513</v>
      </c>
      <c r="G2" s="113"/>
      <c r="H2" s="114"/>
    </row>
    <row r="3" spans="1:8">
      <c r="A3" s="110" t="s">
        <v>506</v>
      </c>
      <c r="B3" s="115"/>
      <c r="C3" s="116"/>
      <c r="D3" s="117">
        <v>53107</v>
      </c>
      <c r="E3" s="118"/>
      <c r="F3" s="119">
        <v>146641</v>
      </c>
      <c r="G3" s="120"/>
      <c r="H3" s="121"/>
    </row>
    <row r="4" spans="1:8">
      <c r="A4" s="122"/>
      <c r="B4" s="123"/>
      <c r="C4" s="124"/>
      <c r="D4" s="125">
        <v>28366</v>
      </c>
      <c r="E4" s="126"/>
      <c r="F4" s="127">
        <v>68142</v>
      </c>
      <c r="G4" s="128"/>
      <c r="H4" s="129"/>
    </row>
    <row r="5" spans="1:8">
      <c r="A5" s="110" t="s">
        <v>508</v>
      </c>
      <c r="B5" s="115"/>
      <c r="C5" s="116"/>
      <c r="D5" s="117">
        <v>162236</v>
      </c>
      <c r="E5" s="118"/>
      <c r="F5" s="119">
        <v>174587</v>
      </c>
      <c r="G5" s="120"/>
      <c r="H5" s="121"/>
    </row>
    <row r="6" spans="1:8">
      <c r="A6" s="122"/>
      <c r="B6" s="123"/>
      <c r="C6" s="124"/>
      <c r="D6" s="125">
        <v>36449</v>
      </c>
      <c r="E6" s="126"/>
      <c r="F6" s="127">
        <v>79695</v>
      </c>
      <c r="G6" s="128"/>
      <c r="H6" s="129"/>
    </row>
    <row r="7" spans="1:8">
      <c r="A7" s="110" t="s">
        <v>509</v>
      </c>
      <c r="B7" s="115"/>
      <c r="C7" s="116"/>
      <c r="D7" s="117">
        <v>143087</v>
      </c>
      <c r="E7" s="118"/>
      <c r="F7" s="119">
        <v>175675</v>
      </c>
      <c r="G7" s="120"/>
      <c r="H7" s="121"/>
    </row>
    <row r="8" spans="1:8">
      <c r="A8" s="122"/>
      <c r="B8" s="123"/>
      <c r="C8" s="124"/>
      <c r="D8" s="125">
        <v>40066</v>
      </c>
      <c r="E8" s="126"/>
      <c r="F8" s="127">
        <v>87698</v>
      </c>
      <c r="G8" s="128"/>
      <c r="H8" s="129"/>
    </row>
    <row r="9" spans="1:8">
      <c r="A9" s="110" t="s">
        <v>510</v>
      </c>
      <c r="B9" s="115"/>
      <c r="C9" s="116"/>
      <c r="D9" s="117">
        <v>108236</v>
      </c>
      <c r="E9" s="118"/>
      <c r="F9" s="119">
        <v>162193</v>
      </c>
      <c r="G9" s="120"/>
      <c r="H9" s="121"/>
    </row>
    <row r="10" spans="1:8">
      <c r="A10" s="122"/>
      <c r="B10" s="123"/>
      <c r="C10" s="124"/>
      <c r="D10" s="125">
        <v>41107</v>
      </c>
      <c r="E10" s="126"/>
      <c r="F10" s="127">
        <v>79985</v>
      </c>
      <c r="G10" s="128"/>
      <c r="H10" s="129"/>
    </row>
    <row r="11" spans="1:8">
      <c r="A11" s="110" t="s">
        <v>511</v>
      </c>
      <c r="B11" s="115"/>
      <c r="C11" s="116"/>
      <c r="D11" s="117">
        <v>110493</v>
      </c>
      <c r="E11" s="118"/>
      <c r="F11" s="119">
        <v>168868</v>
      </c>
      <c r="G11" s="120"/>
      <c r="H11" s="121"/>
    </row>
    <row r="12" spans="1:8">
      <c r="A12" s="122"/>
      <c r="B12" s="123"/>
      <c r="C12" s="130"/>
      <c r="D12" s="125">
        <v>81317</v>
      </c>
      <c r="E12" s="126"/>
      <c r="F12" s="127">
        <v>79360</v>
      </c>
      <c r="G12" s="128"/>
      <c r="H12" s="129"/>
    </row>
    <row r="13" spans="1:8">
      <c r="A13" s="110"/>
      <c r="B13" s="115"/>
      <c r="C13" s="131"/>
      <c r="D13" s="132">
        <v>115432</v>
      </c>
      <c r="E13" s="133"/>
      <c r="F13" s="134">
        <v>165593</v>
      </c>
      <c r="G13" s="135"/>
      <c r="H13" s="121"/>
    </row>
    <row r="14" spans="1:8">
      <c r="A14" s="122"/>
      <c r="B14" s="123"/>
      <c r="C14" s="124"/>
      <c r="D14" s="125">
        <v>45461</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3.42</v>
      </c>
      <c r="C19" s="136">
        <f>ROUND(VALUE(SUBSTITUTE(実質収支比率等に係る経年分析!G$48,"▲","-")),2)</f>
        <v>5.12</v>
      </c>
      <c r="D19" s="136">
        <f>ROUND(VALUE(SUBSTITUTE(実質収支比率等に係る経年分析!H$48,"▲","-")),2)</f>
        <v>5.3</v>
      </c>
      <c r="E19" s="136">
        <f>ROUND(VALUE(SUBSTITUTE(実質収支比率等に係る経年分析!I$48,"▲","-")),2)</f>
        <v>6.24</v>
      </c>
      <c r="F19" s="136">
        <f>ROUND(VALUE(SUBSTITUTE(実質収支比率等に係る経年分析!J$48,"▲","-")),2)</f>
        <v>6.14</v>
      </c>
    </row>
    <row r="20" spans="1:11">
      <c r="A20" s="136" t="s">
        <v>43</v>
      </c>
      <c r="B20" s="136">
        <f>ROUND(VALUE(SUBSTITUTE(実質収支比率等に係る経年分析!F$47,"▲","-")),2)</f>
        <v>132.71</v>
      </c>
      <c r="C20" s="136">
        <f>ROUND(VALUE(SUBSTITUTE(実質収支比率等に係る経年分析!G$47,"▲","-")),2)</f>
        <v>146.22999999999999</v>
      </c>
      <c r="D20" s="136">
        <f>ROUND(VALUE(SUBSTITUTE(実質収支比率等に係る経年分析!H$47,"▲","-")),2)</f>
        <v>165.68</v>
      </c>
      <c r="E20" s="136">
        <f>ROUND(VALUE(SUBSTITUTE(実質収支比率等に係る経年分析!I$47,"▲","-")),2)</f>
        <v>176.02</v>
      </c>
      <c r="F20" s="136">
        <f>ROUND(VALUE(SUBSTITUTE(実質収支比率等に係る経年分析!J$47,"▲","-")),2)</f>
        <v>171.44</v>
      </c>
    </row>
    <row r="21" spans="1:11">
      <c r="A21" s="136" t="s">
        <v>44</v>
      </c>
      <c r="B21" s="136">
        <f>IF(ISNUMBER(VALUE(SUBSTITUTE(実質収支比率等に係る経年分析!F$49,"▲","-"))),ROUND(VALUE(SUBSTITUTE(実質収支比率等に係る経年分析!F$49,"▲","-")),2),NA())</f>
        <v>9.69</v>
      </c>
      <c r="C21" s="136">
        <f>IF(ISNUMBER(VALUE(SUBSTITUTE(実質収支比率等に係る経年分析!G$49,"▲","-"))),ROUND(VALUE(SUBSTITUTE(実質収支比率等に係る経年分析!G$49,"▲","-")),2),NA())</f>
        <v>14.35</v>
      </c>
      <c r="D21" s="136">
        <f>IF(ISNUMBER(VALUE(SUBSTITUTE(実質収支比率等に係る経年分析!H$49,"▲","-"))),ROUND(VALUE(SUBSTITUTE(実質収支比率等に係る経年分析!H$49,"▲","-")),2),NA())</f>
        <v>15.79</v>
      </c>
      <c r="E21" s="136">
        <f>IF(ISNUMBER(VALUE(SUBSTITUTE(実質収支比率等に係る経年分析!I$49,"▲","-"))),ROUND(VALUE(SUBSTITUTE(実質収支比率等に係る経年分析!I$49,"▲","-")),2),NA())</f>
        <v>14.78</v>
      </c>
      <c r="F21" s="136">
        <f>IF(ISNUMBER(VALUE(SUBSTITUTE(実質収支比率等に係る経年分析!J$49,"▲","-"))),ROUND(VALUE(SUBSTITUTE(実質収支比率等に係る経年分析!J$49,"▲","-")),2),NA())</f>
        <v>-10.18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0.28999999999999998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5.1100000000000003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469</v>
      </c>
      <c r="E42" s="138"/>
      <c r="F42" s="138"/>
      <c r="G42" s="138">
        <f>'実質公債費比率（分子）の構造'!L$52</f>
        <v>461</v>
      </c>
      <c r="H42" s="138"/>
      <c r="I42" s="138"/>
      <c r="J42" s="138">
        <f>'実質公債費比率（分子）の構造'!M$52</f>
        <v>472</v>
      </c>
      <c r="K42" s="138"/>
      <c r="L42" s="138"/>
      <c r="M42" s="138">
        <f>'実質公債費比率（分子）の構造'!N$52</f>
        <v>368</v>
      </c>
      <c r="N42" s="138"/>
      <c r="O42" s="138"/>
      <c r="P42" s="138">
        <f>'実質公債費比率（分子）の構造'!O$52</f>
        <v>347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t="str">
        <f>'実質公債費比率（分子）の構造'!O$49</f>
        <v>-</v>
      </c>
      <c r="O45" s="138"/>
      <c r="P45" s="138"/>
    </row>
    <row r="46" spans="1:16">
      <c r="A46" s="138" t="s">
        <v>55</v>
      </c>
      <c r="B46" s="138">
        <f>'実質公債費比率（分子）の構造'!K$48</f>
        <v>23</v>
      </c>
      <c r="C46" s="138"/>
      <c r="D46" s="138"/>
      <c r="E46" s="138">
        <f>'実質公債費比率（分子）の構造'!L$48</f>
        <v>35</v>
      </c>
      <c r="F46" s="138"/>
      <c r="G46" s="138"/>
      <c r="H46" s="138">
        <f>'実質公債費比率（分子）の構造'!M$48</f>
        <v>35</v>
      </c>
      <c r="I46" s="138"/>
      <c r="J46" s="138"/>
      <c r="K46" s="138">
        <f>'実質公債費比率（分子）の構造'!N$48</f>
        <v>24</v>
      </c>
      <c r="L46" s="138"/>
      <c r="M46" s="138"/>
      <c r="N46" s="138">
        <f>'実質公債費比率（分子）の構造'!O$48</f>
        <v>25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519</v>
      </c>
      <c r="C49" s="138"/>
      <c r="D49" s="138"/>
      <c r="E49" s="138">
        <f>'実質公債費比率（分子）の構造'!L$45</f>
        <v>552</v>
      </c>
      <c r="F49" s="138"/>
      <c r="G49" s="138"/>
      <c r="H49" s="138">
        <f>'実質公債費比率（分子）の構造'!M$45</f>
        <v>512</v>
      </c>
      <c r="I49" s="138"/>
      <c r="J49" s="138"/>
      <c r="K49" s="138">
        <f>'実質公債費比率（分子）の構造'!N$45</f>
        <v>417</v>
      </c>
      <c r="L49" s="138"/>
      <c r="M49" s="138"/>
      <c r="N49" s="138">
        <f>'実質公債費比率（分子）の構造'!O$45</f>
        <v>375</v>
      </c>
      <c r="O49" s="138"/>
      <c r="P49" s="138"/>
    </row>
    <row r="50" spans="1:16">
      <c r="A50" s="138" t="s">
        <v>59</v>
      </c>
      <c r="B50" s="138" t="e">
        <f>NA()</f>
        <v>#N/A</v>
      </c>
      <c r="C50" s="138">
        <f>IF(ISNUMBER('実質公債費比率（分子）の構造'!K$53),'実質公債費比率（分子）の構造'!K$53,NA())</f>
        <v>74</v>
      </c>
      <c r="D50" s="138" t="e">
        <f>NA()</f>
        <v>#N/A</v>
      </c>
      <c r="E50" s="138" t="e">
        <f>NA()</f>
        <v>#N/A</v>
      </c>
      <c r="F50" s="138">
        <f>IF(ISNUMBER('実質公債費比率（分子）の構造'!L$53),'実質公債費比率（分子）の構造'!L$53,NA())</f>
        <v>127</v>
      </c>
      <c r="G50" s="138" t="e">
        <f>NA()</f>
        <v>#N/A</v>
      </c>
      <c r="H50" s="138" t="e">
        <f>NA()</f>
        <v>#N/A</v>
      </c>
      <c r="I50" s="138">
        <f>IF(ISNUMBER('実質公債費比率（分子）の構造'!M$53),'実質公債費比率（分子）の構造'!M$53,NA())</f>
        <v>76</v>
      </c>
      <c r="J50" s="138" t="e">
        <f>NA()</f>
        <v>#N/A</v>
      </c>
      <c r="K50" s="138" t="e">
        <f>NA()</f>
        <v>#N/A</v>
      </c>
      <c r="L50" s="138">
        <f>IF(ISNUMBER('実質公債費比率（分子）の構造'!N$53),'実質公債費比率（分子）の構造'!N$53,NA())</f>
        <v>74</v>
      </c>
      <c r="M50" s="138" t="e">
        <f>NA()</f>
        <v>#N/A</v>
      </c>
      <c r="N50" s="138" t="e">
        <f>NA()</f>
        <v>#N/A</v>
      </c>
      <c r="O50" s="138">
        <f>IF(ISNUMBER('実質公債費比率（分子）の構造'!O$53),'実質公債費比率（分子）の構造'!O$53,NA())</f>
        <v>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3119</v>
      </c>
      <c r="E56" s="137"/>
      <c r="F56" s="137"/>
      <c r="G56" s="137">
        <f>'将来負担比率（分子）の構造'!J$52</f>
        <v>2998</v>
      </c>
      <c r="H56" s="137"/>
      <c r="I56" s="137"/>
      <c r="J56" s="137">
        <f>'将来負担比率（分子）の構造'!K$52</f>
        <v>3255</v>
      </c>
      <c r="K56" s="137"/>
      <c r="L56" s="137"/>
      <c r="M56" s="137">
        <f>'将来負担比率（分子）の構造'!L$52</f>
        <v>3201</v>
      </c>
      <c r="N56" s="137"/>
      <c r="O56" s="137"/>
      <c r="P56" s="137">
        <f>'将来負担比率（分子）の構造'!M$52</f>
        <v>3312</v>
      </c>
    </row>
    <row r="57" spans="1:16">
      <c r="A57" s="137" t="s">
        <v>36</v>
      </c>
      <c r="B57" s="137"/>
      <c r="C57" s="137"/>
      <c r="D57" s="137">
        <f>'将来負担比率（分子）の構造'!I$51</f>
        <v>30</v>
      </c>
      <c r="E57" s="137"/>
      <c r="F57" s="137"/>
      <c r="G57" s="137">
        <f>'将来負担比率（分子）の構造'!J$51</f>
        <v>25</v>
      </c>
      <c r="H57" s="137"/>
      <c r="I57" s="137"/>
      <c r="J57" s="137">
        <f>'将来負担比率（分子）の構造'!K$51</f>
        <v>18</v>
      </c>
      <c r="K57" s="137"/>
      <c r="L57" s="137"/>
      <c r="M57" s="137">
        <f>'将来負担比率（分子）の構造'!L$51</f>
        <v>11</v>
      </c>
      <c r="N57" s="137"/>
      <c r="O57" s="137"/>
      <c r="P57" s="137">
        <f>'将来負担比率（分子）の構造'!M$51</f>
        <v>3</v>
      </c>
    </row>
    <row r="58" spans="1:16">
      <c r="A58" s="137" t="s">
        <v>35</v>
      </c>
      <c r="B58" s="137"/>
      <c r="C58" s="137"/>
      <c r="D58" s="137">
        <f>'将来負担比率（分子）の構造'!I$50</f>
        <v>7531</v>
      </c>
      <c r="E58" s="137"/>
      <c r="F58" s="137"/>
      <c r="G58" s="137">
        <f>'将来負担比率（分子）の構造'!J$50</f>
        <v>10588</v>
      </c>
      <c r="H58" s="137"/>
      <c r="I58" s="137"/>
      <c r="J58" s="137">
        <f>'将来負担比率（分子）の構造'!K$50</f>
        <v>8105</v>
      </c>
      <c r="K58" s="137"/>
      <c r="L58" s="137"/>
      <c r="M58" s="137">
        <f>'将来負担比率（分子）の構造'!L$50</f>
        <v>8456</v>
      </c>
      <c r="N58" s="137"/>
      <c r="O58" s="137"/>
      <c r="P58" s="137">
        <f>'将来負担比率（分子）の構造'!M$50</f>
        <v>8635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1255</v>
      </c>
      <c r="C62" s="137"/>
      <c r="D62" s="137"/>
      <c r="E62" s="137">
        <f>'将来負担比率（分子）の構造'!J$45</f>
        <v>819</v>
      </c>
      <c r="F62" s="137"/>
      <c r="G62" s="137"/>
      <c r="H62" s="137">
        <f>'将来負担比率（分子）の構造'!K$45</f>
        <v>795</v>
      </c>
      <c r="I62" s="137"/>
      <c r="J62" s="137"/>
      <c r="K62" s="137">
        <f>'将来負担比率（分子）の構造'!L$45</f>
        <v>1088</v>
      </c>
      <c r="L62" s="137"/>
      <c r="M62" s="137"/>
      <c r="N62" s="137">
        <f>'将来負担比率（分子）の構造'!M$45</f>
        <v>638</v>
      </c>
      <c r="O62" s="137"/>
      <c r="P62" s="137"/>
    </row>
    <row r="63" spans="1:16">
      <c r="A63" s="137" t="s">
        <v>28</v>
      </c>
      <c r="B63" s="137">
        <f>'将来負担比率（分子）の構造'!I$44</f>
        <v>2</v>
      </c>
      <c r="C63" s="137"/>
      <c r="D63" s="137"/>
      <c r="E63" s="137">
        <f>'将来負担比率（分子）の構造'!J$44</f>
        <v>1</v>
      </c>
      <c r="F63" s="137"/>
      <c r="G63" s="137"/>
      <c r="H63" s="137">
        <f>'将来負担比率（分子）の構造'!K$44</f>
        <v>0</v>
      </c>
      <c r="I63" s="137"/>
      <c r="J63" s="137"/>
      <c r="K63" s="137" t="str">
        <f>'将来負担比率（分子）の構造'!L$44</f>
        <v>-</v>
      </c>
      <c r="L63" s="137"/>
      <c r="M63" s="137"/>
      <c r="N63" s="137">
        <f>'将来負担比率（分子）の構造'!M$44</f>
        <v>2</v>
      </c>
      <c r="O63" s="137"/>
      <c r="P63" s="137"/>
    </row>
    <row r="64" spans="1:16">
      <c r="A64" s="137" t="s">
        <v>27</v>
      </c>
      <c r="B64" s="137">
        <f>'将来負担比率（分子）の構造'!I$43</f>
        <v>259</v>
      </c>
      <c r="C64" s="137"/>
      <c r="D64" s="137"/>
      <c r="E64" s="137">
        <f>'将来負担比率（分子）の構造'!J$43</f>
        <v>240</v>
      </c>
      <c r="F64" s="137"/>
      <c r="G64" s="137"/>
      <c r="H64" s="137">
        <f>'将来負担比率（分子）の構造'!K$43</f>
        <v>387</v>
      </c>
      <c r="I64" s="137"/>
      <c r="J64" s="137"/>
      <c r="K64" s="137">
        <f>'将来負担比率（分子）の構造'!L$43</f>
        <v>385</v>
      </c>
      <c r="L64" s="137"/>
      <c r="M64" s="137"/>
      <c r="N64" s="137">
        <f>'将来負担比率（分子）の構造'!M$43</f>
        <v>383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2792</v>
      </c>
      <c r="C66" s="137"/>
      <c r="D66" s="137"/>
      <c r="E66" s="137">
        <f>'将来負担比率（分子）の構造'!J$41</f>
        <v>2795</v>
      </c>
      <c r="F66" s="137"/>
      <c r="G66" s="137"/>
      <c r="H66" s="137">
        <f>'将来負担比率（分子）の構造'!K$41</f>
        <v>2794</v>
      </c>
      <c r="I66" s="137"/>
      <c r="J66" s="137"/>
      <c r="K66" s="137">
        <f>'将来負担比率（分子）の構造'!L$41</f>
        <v>2971</v>
      </c>
      <c r="L66" s="137"/>
      <c r="M66" s="137"/>
      <c r="N66" s="137">
        <f>'将来負担比率（分子）の構造'!M$41</f>
        <v>3012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2018-03-01T05:52:46Z</cp:lastPrinted>
  <dcterms:created xsi:type="dcterms:W3CDTF">2018-01-24T06:04:10Z</dcterms:created>
  <dcterms:modified xsi:type="dcterms:W3CDTF">2018-11-27T02:21:54Z</dcterms:modified>
  <cp:category/>
</cp:coreProperties>
</file>