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E39" i="9"/>
  <c r="AM39" i="9"/>
  <c r="U39" i="9"/>
  <c r="C39" i="9"/>
  <c r="BE38" i="9"/>
  <c r="AM38" i="9"/>
  <c r="C38" i="9"/>
  <c r="BE37" i="9"/>
  <c r="AM37" i="9"/>
  <c r="C37" i="9"/>
  <c r="AM36" i="9"/>
  <c r="C36" i="9"/>
  <c r="AM35"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CO34" i="9" l="1"/>
  <c r="CO35" i="9" s="1"/>
  <c r="CO36" i="9" s="1"/>
  <c r="CO37" i="9" s="1"/>
  <c r="CO38" i="9" s="1"/>
  <c r="CO39" i="9" s="1"/>
</calcChain>
</file>

<file path=xl/sharedStrings.xml><?xml version="1.0" encoding="utf-8"?>
<sst xmlns="http://schemas.openxmlformats.org/spreadsheetml/2006/main" count="1150" uniqueCount="564">
  <si>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</si>
  <si>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</si>
  <si>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</si>
  <si>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</si>
  <si>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</si>
  <si>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</si>
  <si>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</si>
  <si>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</si>
  <si>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</si>
  <si>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</si>
  <si>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</si>
  <si>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</si>
  <si>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</si>
  <si>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</si>
  <si>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</si>
  <si>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</si>
  <si>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</si>
  <si>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</si>
  <si>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</si>
  <si>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</si>
  <si>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</si>
  <si>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</si>
  <si>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</si>
  <si>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</si>
  <si>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</si>
  <si>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</si>
  <si>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</si>
  <si>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</si>
  <si>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</si>
  <si>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</si>
  <si>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</si>
  <si>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</si>
  <si>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</si>
  <si>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</si>
  <si>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</si>
  <si>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</si>
  <si>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</si>
  <si>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</si>
  <si>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</si>
  <si>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</si>
  <si>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</si>
  <si>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</si>
  <si>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</si>
  <si>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</si>
  <si>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</si>
  <si>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</si>
  <si>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</si>
  <si>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</si>
  <si>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</si>
  <si>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</si>
  <si>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</si>
  <si>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</si>
  <si>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</si>
  <si>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</si>
  <si>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</si>
  <si>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</si>
  <si>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</si>
  <si>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</si>
  <si>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</si>
  <si>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</si>
  <si>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</si>
  <si>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</si>
  <si>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</si>
  <si>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</si>
  <si>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</si>
  <si>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</si>
  <si>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</si>
  <si>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</si>
  <si>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</si>
  <si>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</si>
  <si>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</si>
  <si>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</si>
  <si>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</si>
  <si>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</si>
  <si>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</si>
  <si>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</si>
  <si>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</si>
  <si>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</si>
  <si>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</si>
  <si>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</si>
  <si>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</si>
  <si>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</si>
  <si>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</si>
  <si>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</si>
  <si>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</si>
  <si>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</si>
  <si>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</si>
  <si>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</si>
  <si>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</si>
  <si>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</si>
  <si>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</si>
  <si>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</si>
  <si>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</si>
  <si>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</si>
  <si>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</si>
  <si>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</si>
  <si>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</si>
  <si>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</si>
  <si>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</si>
  <si>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</si>
  <si>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</si>
  <si>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</si>
  <si>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</si>
  <si>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</si>
  <si>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</si>
  <si>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</si>
  <si>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</si>
  <si>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</si>
  <si>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</si>
  <si>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</si>
  <si>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</si>
  <si>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</si>
  <si>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</si>
  <si>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</si>
  <si>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</si>
  <si>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</si>
  <si>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</si>
  <si>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</si>
  <si>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</si>
  <si>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</si>
  <si>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</si>
  <si>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</si>
  <si>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</si>
  <si>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</si>
  <si>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</si>
  <si>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</si>
  <si>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</si>
  <si>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</si>
  <si>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</si>
  <si>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</si>
  <si>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</si>
  <si>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</si>
  <si>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</si>
  <si>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</si>
  <si>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</si>
  <si>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</si>
  <si>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18"/>
  </si>
  <si>
    <t>うち日本人(％)</t>
    <phoneticPr fontId="5"/>
  </si>
  <si>
    <t>-4.6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</si>
  <si>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</si>
  <si>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</si>
  <si>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</si>
  <si>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</si>
  <si>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</si>
  <si>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</si>
  <si>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</si>
  <si>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</si>
  <si>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</si>
  <si>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</si>
  <si>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</si>
  <si>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</si>
  <si>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</si>
  <si>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</si>
  <si>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</si>
  <si>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</si>
  <si>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</si>
  <si>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</si>
  <si>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</si>
  <si>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</si>
  <si>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</si>
  <si>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</si>
  <si>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</si>
  <si>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</si>
  <si>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</si>
  <si>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</si>
  <si>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</si>
  <si>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</si>
  <si>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</si>
  <si>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</si>
  <si>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</si>
  <si>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</si>
  <si>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</si>
  <si>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</si>
  <si>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</si>
  <si>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</si>
  <si>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</si>
  <si>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</si>
  <si>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</si>
  <si>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</si>
  <si>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</si>
  <si>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</si>
  <si>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</si>
  <si>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</si>
  <si>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</si>
  <si>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</si>
  <si>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</si>
  <si>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</si>
  <si>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</si>
  <si>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</si>
  <si>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</si>
  <si>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</si>
  <si>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</si>
  <si>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</si>
  <si>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</si>
  <si>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</si>
  <si>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</si>
  <si>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</si>
  <si>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</si>
  <si>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徳島県上勝町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</si>
  <si>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</si>
  <si>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</si>
  <si>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</si>
  <si>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</si>
  <si>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</si>
  <si>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</si>
  <si>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</si>
  <si>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</si>
  <si>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</si>
  <si>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</si>
  <si>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</si>
  <si>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</si>
  <si>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</si>
  <si>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</si>
  <si>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</si>
  <si>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</si>
  <si>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</si>
  <si>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</si>
  <si>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</si>
  <si>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</si>
  <si>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</si>
  <si>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</si>
  <si>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</si>
  <si>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</si>
  <si>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</si>
  <si>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</si>
  <si>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</si>
  <si>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</si>
  <si>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</si>
  <si>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</si>
  <si>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</si>
  <si>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</si>
  <si>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</si>
  <si>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</si>
  <si>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</si>
  <si>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</si>
  <si>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</si>
  <si>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</si>
  <si>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</si>
  <si>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</si>
  <si>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</si>
  <si>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</si>
  <si>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</si>
  <si>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</si>
  <si>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</si>
  <si>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</si>
  <si>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</si>
  <si>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</si>
  <si>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</si>
  <si>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</si>
  <si>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</si>
  <si>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</si>
  <si>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</si>
  <si>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</si>
  <si>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</si>
  <si>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</si>
  <si>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</si>
  <si>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</si>
  <si>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</si>
  <si>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</si>
  <si>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</si>
  <si>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</si>
  <si>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</si>
  <si>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</si>
  <si>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</si>
  <si>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</si>
  <si>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</si>
  <si>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</si>
  <si>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</si>
  <si>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</si>
  <si>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</si>
  <si>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</si>
  <si>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</si>
  <si>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</si>
  <si>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</si>
  <si>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</si>
  <si>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</si>
  <si>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</si>
  <si>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</si>
  <si>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</si>
  <si>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</si>
  <si>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</si>
  <si>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</si>
  <si>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</si>
  <si>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</si>
  <si>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</si>
  <si>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</si>
  <si>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</si>
  <si>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</si>
  <si>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</si>
  <si>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</si>
  <si>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</si>
  <si>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</si>
  <si>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</si>
  <si>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</si>
  <si>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</si>
  <si>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</si>
  <si>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</si>
  <si>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</si>
  <si>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</si>
  <si>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</si>
  <si>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</si>
  <si>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</si>
  <si>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</si>
  <si>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</si>
  <si>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</si>
  <si>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</si>
  <si>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</si>
  <si>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</si>
  <si>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</si>
  <si>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</si>
  <si>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</si>
  <si>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</si>
  <si>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</si>
  <si>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</si>
  <si>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</si>
  <si>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</si>
  <si>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</si>
  <si>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</si>
  <si>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</si>
  <si>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</si>
  <si>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</si>
  <si>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</si>
  <si>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</si>
  <si>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</si>
  <si>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</si>
  <si>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</si>
  <si>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</si>
  <si>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</si>
  <si>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</si>
  <si>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</si>
  <si>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</si>
  <si>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</si>
  <si>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</si>
  <si>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</si>
  <si>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</si>
  <si>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</si>
  <si>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</si>
  <si>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</si>
  <si>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</si>
  <si>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</si>
  <si>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</si>
  <si>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</si>
  <si>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</si>
  <si>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</si>
  <si>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</si>
  <si>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</si>
  <si>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</si>
  <si>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徳島県上勝町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</si>
  <si>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</si>
  <si>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</si>
  <si>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</si>
  <si>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</si>
  <si>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</si>
  <si>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</si>
  <si>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</si>
  <si>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</si>
  <si>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</si>
  <si>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</si>
  <si>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</si>
  <si>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</si>
  <si>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</si>
  <si>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</si>
  <si>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</si>
  <si>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</si>
  <si>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</si>
  <si>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</si>
  <si>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</si>
  <si>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</si>
  <si>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</si>
  <si>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</si>
  <si>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</si>
  <si>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</si>
  <si>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</si>
  <si>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</si>
  <si>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</si>
  <si>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</si>
  <si>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</si>
  <si>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</si>
  <si>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</si>
  <si>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</si>
  <si>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</si>
  <si>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</si>
  <si>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</si>
  <si>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</si>
  <si>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</si>
  <si>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</si>
  <si>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後期高齢者医療特別会計</t>
    <phoneticPr fontId="5"/>
  </si>
  <si>
    <t>東地区簡易水道事業特別会計</t>
    <phoneticPr fontId="5"/>
  </si>
  <si>
    <t>法非適用企業</t>
    <phoneticPr fontId="5"/>
  </si>
  <si>
    <t>西地区簡易水道事業特別会計</t>
    <phoneticPr fontId="5"/>
  </si>
  <si>
    <t>いっきゅう地区簡易水道事業特別会計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</si>
  <si>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</si>
  <si>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</si>
  <si>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</si>
  <si>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</si>
  <si>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</si>
  <si>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</si>
  <si>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</si>
  <si>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</si>
  <si>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</si>
  <si>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</si>
  <si>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</si>
  <si>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</si>
  <si>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</si>
  <si>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</si>
  <si>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</si>
  <si>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</si>
  <si>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</si>
  <si>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</si>
  <si>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</si>
  <si>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</si>
  <si>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</si>
  <si>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</si>
  <si>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</si>
  <si>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</si>
  <si>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</si>
  <si>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</si>
  <si>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</si>
  <si>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</si>
  <si>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</si>
  <si>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</si>
  <si>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</si>
  <si>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</si>
  <si>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</si>
  <si>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</si>
  <si>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</si>
  <si>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</si>
  <si>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</si>
  <si>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</si>
  <si>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</si>
  <si>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</si>
  <si>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</si>
  <si>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</si>
  <si>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</si>
  <si>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</si>
  <si>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</si>
  <si>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</si>
  <si>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</si>
  <si>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</si>
  <si>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</si>
  <si>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</si>
  <si>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</si>
  <si>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</si>
  <si>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</si>
  <si>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</si>
  <si>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</si>
  <si>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</si>
  <si>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</si>
  <si>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</si>
  <si>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</si>
  <si>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</si>
  <si>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</si>
  <si>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</si>
  <si>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</si>
  <si>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</si>
  <si>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</si>
  <si>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</si>
  <si>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</si>
  <si>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</si>
  <si>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</si>
  <si>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</si>
  <si>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</si>
  <si>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</si>
  <si>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</si>
  <si>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</si>
  <si>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</si>
  <si>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</si>
  <si>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</si>
  <si>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</si>
  <si>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</si>
  <si>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</si>
  <si>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</si>
  <si>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</si>
  <si>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</si>
  <si>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</si>
  <si>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</si>
  <si>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</si>
  <si>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</si>
  <si>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</si>
  <si>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</si>
  <si>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</si>
  <si>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</si>
  <si>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</si>
  <si>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</si>
  <si>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</si>
  <si>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</si>
  <si>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</si>
  <si>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</si>
  <si>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</si>
  <si>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</si>
  <si>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</si>
  <si>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</si>
  <si>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</si>
  <si>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</si>
  <si>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</si>
  <si>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</si>
  <si>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</si>
  <si>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</si>
  <si>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</si>
  <si>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</si>
  <si>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</si>
  <si>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</si>
  <si>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</si>
  <si>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</si>
  <si>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</si>
  <si>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</si>
  <si>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</si>
  <si>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</si>
  <si>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</si>
  <si>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</si>
  <si>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</si>
  <si>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</si>
  <si>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</si>
  <si>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</si>
  <si>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</si>
  <si>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</si>
  <si>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</si>
  <si>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</si>
  <si>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</si>
  <si>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</si>
  <si>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</si>
  <si>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</si>
  <si>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</si>
  <si>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</si>
  <si>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</si>
  <si>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</si>
  <si>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</si>
  <si>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国民健康保険（事業勘定）特別会計</t>
  </si>
  <si>
    <t>国民健康保険（診療施設勘定）特別会計</t>
  </si>
  <si>
    <t>東地区簡易水道事業特別会計</t>
  </si>
  <si>
    <t>介護保険特別会計</t>
  </si>
  <si>
    <t>後期高齢者医療特別会計</t>
  </si>
  <si>
    <t>奨学資金特別会計</t>
  </si>
  <si>
    <t>国民健康保険（福原診療施設勘定）特別会計</t>
  </si>
  <si>
    <t>その他会計（赤字）</t>
  </si>
  <si>
    <t>その他会計（黒字）</t>
  </si>
  <si>
    <t>小松島外三町村衛生組合</t>
    <rPh sb="0" eb="3">
      <t>コマツシマ</t>
    </rPh>
    <rPh sb="3" eb="4">
      <t>ソト</t>
    </rPh>
    <rPh sb="4" eb="5">
      <t>サン</t>
    </rPh>
    <rPh sb="5" eb="7">
      <t>チョウソン</t>
    </rPh>
    <rPh sb="7" eb="9">
      <t>エイセイ</t>
    </rPh>
    <rPh sb="9" eb="11">
      <t>クミアイ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</si>
  <si>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</si>
  <si>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</si>
  <si>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</si>
  <si>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30"/>
  </si>
  <si>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</si>
  <si>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(株)かみかついっきゅう</t>
    <rPh sb="0" eb="3">
      <t>カブ</t>
    </rPh>
    <phoneticPr fontId="30"/>
  </si>
  <si>
    <t>(株)上勝バイオ</t>
    <rPh sb="0" eb="3">
      <t>カブ</t>
    </rPh>
    <rPh sb="3" eb="5">
      <t>カミカツ</t>
    </rPh>
    <phoneticPr fontId="30"/>
  </si>
  <si>
    <t>(株)ウインズ</t>
    <rPh sb="0" eb="3">
      <t>カブ</t>
    </rPh>
    <phoneticPr fontId="30"/>
  </si>
  <si>
    <t>(株)もくさん</t>
    <rPh sb="0" eb="3">
      <t>カブ</t>
    </rPh>
    <phoneticPr fontId="30"/>
  </si>
  <si>
    <t>(株)いろどり</t>
    <rPh sb="0" eb="3">
      <t>カブ</t>
    </rPh>
    <phoneticPr fontId="30"/>
  </si>
  <si>
    <t>上勝町土地開発公社</t>
    <rPh sb="0" eb="3">
      <t>カミカツチョウ</t>
    </rPh>
    <rPh sb="3" eb="5">
      <t>トチ</t>
    </rPh>
    <rPh sb="5" eb="7">
      <t>カイハツ</t>
    </rPh>
    <rPh sb="7" eb="9">
      <t>コウシャ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</si>
  <si>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</si>
  <si>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</si>
  <si>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</si>
  <si>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</si>
  <si>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</si>
  <si>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</si>
  <si>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</si>
  <si>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</si>
  <si>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</si>
  <si>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</si>
  <si>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</si>
  <si>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</si>
  <si>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</si>
  <si>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有形固定資産減価償却率が高ければそれだけ年数も経過していることとなり、資産も古くなってくる。つまり資産が古くなってくると効率性の低下や修繕コストの増加といった問題がでてくる。
　 現時点における本町では、類似団体内平均値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組む必要がある。</t>
    <phoneticPr fontId="5"/>
  </si>
  <si>
    <t>有形固定資産減価償却率</t>
    <phoneticPr fontId="5"/>
  </si>
  <si>
    <t xml:space="preserve">　辺地債、過疎債、臨時財政対策債等と交付税算入の高い地方債を活用すること等により、類似団体内平均値と比較し、実質公債費は健全な比率となっている。今後も地方債残高が増えすぎないように、長期的かつ計画的な地方債発行を行い、状況に応じて地方債の一部繰上償還等も視野に入れて対応す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</si>
</sst>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48D7-46B6-AAD9-060D970664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159387</c:v>
                </c:pt>
                <c:pt idx="1">
                  <c:v>257857</c:v>
                </c:pt>
                <c:pt idx="2">
                  <c:v>240372</c:v>
                </c:pt>
                <c:pt idx="3">
                  <c:v>322733</c:v>
                </c:pt>
                <c:pt idx="4">
                  <c:v>230875</c:v>
                </c:pt>
              </c:numCache>
            </c:numRef>
          </c:val>
          <c:smooth val="0"/>
          <c:extLst xmlns:c16r2="http://schemas.microsoft.com/office/drawing/2015/06/chart">
            <c:ext xmlns:c16="http://schemas.microsoft.com/office/drawing/2014/chart" uri="{C3380CC4-5D6E-409C-BE32-E72D297353CC}">
              <c16:uniqueId val="{00000001-48D7-46B6-AAD9-060D970664E2}"/>
            </c:ext>
          </c:extLst>
        </c:ser>
        <c:dLbls>
          <c:showLegendKey val="0"/>
          <c:showVal val="0"/>
          <c:showCatName val="0"/>
          <c:showSerName val="0"/>
          <c:showPercent val="0"/>
          <c:showBubbleSize val="0"/>
        </c:dLbls>
        <c:marker val="1"/>
        <c:smooth val="0"/>
        <c:axId val="323633912"/>
        <c:axId val="342557688"/>
      </c:lineChart>
      <c:catAx>
        <c:axId val="323633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57688"/>
        <c:crosses val="autoZero"/>
        <c:auto val="1"/>
        <c:lblAlgn val="ctr"/>
        <c:lblOffset val="100"/>
        <c:tickLblSkip val="1"/>
        <c:tickMarkSkip val="1"/>
        <c:noMultiLvlLbl val="0"/>
      </c:catAx>
      <c:valAx>
        <c:axId val="342557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633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c:v>
                </c:pt>
                <c:pt idx="1">
                  <c:v>11.89</c:v>
                </c:pt>
                <c:pt idx="2">
                  <c:v>12.43</c:v>
                </c:pt>
                <c:pt idx="3">
                  <c:v>11.69</c:v>
                </c:pt>
                <c:pt idx="4">
                  <c:v>11.8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127.17</c:v>
                </c:pt>
                <c:pt idx="1">
                  <c:v>142.91</c:v>
                </c:pt>
                <c:pt idx="2">
                  <c:v>158.69</c:v>
                </c:pt>
                <c:pt idx="3">
                  <c:v>163.19</c:v>
                </c:pt>
                <c:pt idx="4">
                  <c:v>172.88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2556120"/>
        <c:axId val="34256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11.32</c:v>
                </c:pt>
                <c:pt idx="1">
                  <c:v>20.88</c:v>
                </c:pt>
                <c:pt idx="2">
                  <c:v>11.25</c:v>
                </c:pt>
                <c:pt idx="3">
                  <c:v>13.43</c:v>
                </c:pt>
                <c:pt idx="4">
                  <c:v>6.02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2556120"/>
        <c:axId val="342560432"/>
      </c:lineChart>
      <c:catAx>
        <c:axId val="34255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560432"/>
        <c:crosses val="autoZero"/>
        <c:auto val="1"/>
        <c:lblAlgn val="ctr"/>
        <c:lblOffset val="100"/>
        <c:tickLblSkip val="1"/>
        <c:tickMarkSkip val="1"/>
        <c:noMultiLvlLbl val="0"/>
      </c:catAx>
      <c:valAx>
        <c:axId val="34256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5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0.05</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0.16</c:v>
                </c:pt>
                <c:pt idx="4">
                  <c:v>#N/A</c:v>
                </c:pt>
                <c:pt idx="5">
                  <c:v>0.31</c:v>
                </c:pt>
                <c:pt idx="6">
                  <c:v>#N/A</c:v>
                </c:pt>
                <c:pt idx="7">
                  <c:v>1.04</c:v>
                </c:pt>
                <c:pt idx="8">
                  <c:v>#N/A</c:v>
                </c:pt>
                <c:pt idx="9">
                  <c:v>1.45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東地区簡易水道事業特別会計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1.92</c:v>
                </c:pt>
                <c:pt idx="2">
                  <c:v>#N/A</c:v>
                </c:pt>
                <c:pt idx="3">
                  <c:v>2.06</c:v>
                </c:pt>
                <c:pt idx="4">
                  <c:v>#N/A</c:v>
                </c:pt>
                <c:pt idx="5">
                  <c:v>2.37</c:v>
                </c:pt>
                <c:pt idx="6">
                  <c:v>#N/A</c:v>
                </c:pt>
                <c:pt idx="7">
                  <c:v>2.35</c:v>
                </c:pt>
                <c:pt idx="8">
                  <c:v>#N/A</c:v>
                </c:pt>
                <c:pt idx="9">
                  <c:v>1.88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c:v>
                </c:pt>
                <c:pt idx="2">
                  <c:v>#N/A</c:v>
                </c:pt>
                <c:pt idx="3">
                  <c:v>1.94</c:v>
                </c:pt>
                <c:pt idx="4">
                  <c:v>#N/A</c:v>
                </c:pt>
                <c:pt idx="5">
                  <c:v>2.12</c:v>
                </c:pt>
                <c:pt idx="6">
                  <c:v>#N/A</c:v>
                </c:pt>
                <c:pt idx="7">
                  <c:v>2.04</c:v>
                </c:pt>
                <c:pt idx="8">
                  <c:v>#N/A</c:v>
                </c:pt>
                <c:pt idx="9">
                  <c:v>2.29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3.47</c:v>
                </c:pt>
                <c:pt idx="2">
                  <c:v>#N/A</c:v>
                </c:pt>
                <c:pt idx="3">
                  <c:v>4.29</c:v>
                </c:pt>
                <c:pt idx="4">
                  <c:v>#N/A</c:v>
                </c:pt>
                <c:pt idx="5">
                  <c:v>4.38</c:v>
                </c:pt>
                <c:pt idx="6">
                  <c:v>#N/A</c:v>
                </c:pt>
                <c:pt idx="7">
                  <c:v>4.26</c:v>
                </c:pt>
                <c:pt idx="8">
                  <c:v>#N/A</c:v>
                </c:pt>
                <c:pt idx="9">
                  <c:v>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3.59</c:v>
                </c:pt>
                <c:pt idx="2">
                  <c:v>#N/A</c:v>
                </c:pt>
                <c:pt idx="3">
                  <c:v>11.89</c:v>
                </c:pt>
                <c:pt idx="4">
                  <c:v>#N/A</c:v>
                </c:pt>
                <c:pt idx="5">
                  <c:v>12.42</c:v>
                </c:pt>
                <c:pt idx="6">
                  <c:v>#N/A</c:v>
                </c:pt>
                <c:pt idx="7">
                  <c:v>11.69</c:v>
                </c:pt>
                <c:pt idx="8">
                  <c:v>#N/A</c:v>
                </c:pt>
                <c:pt idx="9">
                  <c:v>11.8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2558864"/>
        <c:axId val="342558472"/>
      </c:barChart>
      <c:catAx>
        <c:axId val="34255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558472"/>
        <c:crosses val="autoZero"/>
        <c:auto val="1"/>
        <c:lblAlgn val="ctr"/>
        <c:lblOffset val="100"/>
        <c:tickLblSkip val="1"/>
        <c:tickMarkSkip val="1"/>
        <c:noMultiLvlLbl val="0"/>
      </c:catAx>
      <c:valAx>
        <c:axId val="342558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5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363</c:v>
                </c:pt>
                <c:pt idx="5">
                  <c:v>306</c:v>
                </c:pt>
                <c:pt idx="8">
                  <c:v>311</c:v>
                </c:pt>
                <c:pt idx="11">
                  <c:v>327</c:v>
                </c:pt>
                <c:pt idx="14">
                  <c:v>315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22</c:v>
                </c:pt>
                <c:pt idx="6">
                  <c:v>9</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c:v>
                </c:pt>
                <c:pt idx="3">
                  <c:v>16</c:v>
                </c:pt>
                <c:pt idx="6">
                  <c:v>19</c:v>
                </c:pt>
                <c:pt idx="9">
                  <c:v>18</c:v>
                </c:pt>
                <c:pt idx="12">
                  <c:v>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389</c:v>
                </c:pt>
                <c:pt idx="3">
                  <c:v>326</c:v>
                </c:pt>
                <c:pt idx="6">
                  <c:v>340</c:v>
                </c:pt>
                <c:pt idx="9">
                  <c:v>365</c:v>
                </c:pt>
                <c:pt idx="12">
                  <c:v>365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2560040"/>
        <c:axId val="342560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c:v>
                </c:pt>
                <c:pt idx="2">
                  <c:v>#N/A</c:v>
                </c:pt>
                <c:pt idx="3">
                  <c:v>#N/A</c:v>
                </c:pt>
                <c:pt idx="4">
                  <c:v>58</c:v>
                </c:pt>
                <c:pt idx="5">
                  <c:v>#N/A</c:v>
                </c:pt>
                <c:pt idx="6">
                  <c:v>#N/A</c:v>
                </c:pt>
                <c:pt idx="7">
                  <c:v>57</c:v>
                </c:pt>
                <c:pt idx="8">
                  <c:v>#N/A</c:v>
                </c:pt>
                <c:pt idx="9">
                  <c:v>#N/A</c:v>
                </c:pt>
                <c:pt idx="10">
                  <c:v>57</c:v>
                </c:pt>
                <c:pt idx="11">
                  <c:v>#N/A</c:v>
                </c:pt>
                <c:pt idx="12">
                  <c:v>#N/A</c:v>
                </c:pt>
                <c:pt idx="13">
                  <c:v>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2560040"/>
        <c:axId val="342560824"/>
      </c:lineChart>
      <c:catAx>
        <c:axId val="34256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560824"/>
        <c:crosses val="autoZero"/>
        <c:auto val="1"/>
        <c:lblAlgn val="ctr"/>
        <c:lblOffset val="100"/>
        <c:tickLblSkip val="1"/>
        <c:tickMarkSkip val="1"/>
        <c:noMultiLvlLbl val="0"/>
      </c:catAx>
      <c:valAx>
        <c:axId val="34256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6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2374</c:v>
                </c:pt>
                <c:pt idx="5">
                  <c:v>2349</c:v>
                </c:pt>
                <c:pt idx="8">
                  <c:v>2460</c:v>
                </c:pt>
                <c:pt idx="11">
                  <c:v>2505</c:v>
                </c:pt>
                <c:pt idx="14">
                  <c:v>2442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171</c:v>
                </c:pt>
                <c:pt idx="5">
                  <c:v>112</c:v>
                </c:pt>
                <c:pt idx="8">
                  <c:v>76</c:v>
                </c:pt>
                <c:pt idx="11">
                  <c:v>55</c:v>
                </c:pt>
                <c:pt idx="14">
                  <c:v>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4317</c:v>
                </c:pt>
                <c:pt idx="5">
                  <c:v>4499</c:v>
                </c:pt>
                <c:pt idx="8">
                  <c:v>4689</c:v>
                </c:pt>
                <c:pt idx="11">
                  <c:v>4958</c:v>
                </c:pt>
                <c:pt idx="14">
                  <c:v>5159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454</c:v>
                </c:pt>
                <c:pt idx="3">
                  <c:v>617</c:v>
                </c:pt>
                <c:pt idx="6">
                  <c:v>425</c:v>
                </c:pt>
                <c:pt idx="9">
                  <c:v>241</c:v>
                </c:pt>
                <c:pt idx="12">
                  <c:v>393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c:v>
                </c:pt>
                <c:pt idx="3">
                  <c:v>18</c:v>
                </c:pt>
                <c:pt idx="6">
                  <c:v>9</c:v>
                </c:pt>
                <c:pt idx="9">
                  <c:v>8</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197</c:v>
                </c:pt>
                <c:pt idx="3">
                  <c:v>185</c:v>
                </c:pt>
                <c:pt idx="6">
                  <c:v>161</c:v>
                </c:pt>
                <c:pt idx="9">
                  <c:v>137</c:v>
                </c:pt>
                <c:pt idx="12">
                  <c:v>130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2515</c:v>
                </c:pt>
                <c:pt idx="3">
                  <c:v>2425</c:v>
                </c:pt>
                <c:pt idx="6">
                  <c:v>2716</c:v>
                </c:pt>
                <c:pt idx="9">
                  <c:v>2809</c:v>
                </c:pt>
                <c:pt idx="12">
                  <c:v>2743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2556512"/>
        <c:axId val="34256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2556512"/>
        <c:axId val="342562000"/>
      </c:lineChart>
      <c:catAx>
        <c:axId val="3425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562000"/>
        <c:crosses val="autoZero"/>
        <c:auto val="1"/>
        <c:lblAlgn val="ctr"/>
        <c:lblOffset val="100"/>
        <c:tickLblSkip val="1"/>
        <c:tickMarkSkip val="1"/>
        <c:noMultiLvlLbl val="0"/>
      </c:catAx>
      <c:valAx>
        <c:axId val="34256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811-46AE-934C-C6662FF1B93B}"/>
                </c:ext>
                <c:ext xmlns:c15="http://schemas.microsoft.com/office/drawing/2012/chart" uri="{CE6537A1-D6FC-4f65-9D91-7224C49458BB}">
                  <c15:dlblFieldTable>
                    <c15:dlblFTEntry>
                      <c15:txfldGUID>{05967BDF-6C43-4E93-B38C-7BBCFCCDAE13}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811-46AE-934C-C6662FF1B93B}"/>
                </c:ext>
                <c:ext xmlns:c15="http://schemas.microsoft.com/office/drawing/2012/chart" uri="{CE6537A1-D6FC-4f65-9D91-7224C49458BB}">
                  <c15:dlblFieldTable>
                    <c15:dlblFTEntry>
                      <c15:txfldGUID>{28370563-270C-4659-81C9-A382EDD2B692}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A811-46AE-934C-C6662FF1B93B}"/>
                </c:ext>
                <c:ext xmlns:c15="http://schemas.microsoft.com/office/drawing/2012/chart" uri="{CE6537A1-D6FC-4f65-9D91-7224C49458BB}">
                  <c15:dlblFieldTable>
                    <c15:dlblFTEntry>
                      <c15:txfldGUID>{06994A41-5FFE-4330-94E9-857F7B7E4A3F}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A811-46AE-934C-C6662FF1B93B}"/>
                </c:ext>
                <c:ext xmlns:c15="http://schemas.microsoft.com/office/drawing/2012/chart" uri="{CE6537A1-D6FC-4f65-9D91-7224C49458BB}">
                  <c15:dlblFieldTable>
                    <c15:dlblFTEntry>
                      <c15:txfldGUID>{1191DBE2-6E00-4F1B-ACAB-B0F71A16BF89}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A811-46AE-934C-C6662FF1B93B}"/>
                </c:ext>
                <c:ext xmlns:c15="http://schemas.microsoft.com/office/drawing/2012/chart" uri="{CE6537A1-D6FC-4f65-9D91-7224C49458BB}">
                  <c15:dlblFieldTable>
                    <c15:dlblFTEntry>
                      <c15:txfldGUID>{EB1CF321-801C-4661-85A8-820D8B21476D}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A811-46AE-934C-C6662FF1B93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811-46AE-934C-C6662FF1B93B}"/>
                </c:ext>
                <c:ext xmlns:c15="http://schemas.microsoft.com/office/drawing/2012/chart" uri="{CE6537A1-D6FC-4f65-9D91-7224C49458BB}">
                  <c15:dlblFieldTable>
                    <c15:dlblFTEntry>
                      <c15:txfldGUID>{BF411237-0036-4F23-85A2-880785C1F6BD}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811-46AE-934C-C6662FF1B93B}"/>
                </c:ext>
                <c:ext xmlns:c15="http://schemas.microsoft.com/office/drawing/2012/chart" uri="{CE6537A1-D6FC-4f65-9D91-7224C49458BB}">
                  <c15:dlblFieldTable>
                    <c15:dlblFTEntry>
                      <c15:txfldGUID>{1C5D21A4-5733-475F-BDE5-E7CF44A5906A}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811-46AE-934C-C6662FF1B93B}"/>
                </c:ext>
                <c:ext xmlns:c15="http://schemas.microsoft.com/office/drawing/2012/chart" uri="{CE6537A1-D6FC-4f65-9D91-7224C49458BB}">
                  <c15:dlblFieldTable>
                    <c15:dlblFTEntry>
                      <c15:txfldGUID>{399BB8BB-BF86-42C4-AF9C-5D0F2A3F9FFD}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811-46AE-934C-C6662FF1B93B}"/>
                </c:ext>
                <c:ext xmlns:c15="http://schemas.microsoft.com/office/drawing/2012/chart" uri="{CE6537A1-D6FC-4f65-9D91-7224C49458BB}">
                  <c15:dlblFieldTable>
                    <c15:dlblFTEntry>
                      <c15:txfldGUID>{A5EBD5E7-2D61-41F5-86A4-A36FDDE40EF0}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11-46AE-934C-C6662FF1B93B}"/>
                </c:ext>
                <c:ext xmlns:c15="http://schemas.microsoft.com/office/drawing/2012/chart" uri="{CE6537A1-D6FC-4f65-9D91-7224C49458BB}">
                  <c15:dlblFieldTable>
                    <c15:dlblFTEntry>
                      <c15:txfldGUID>{E60B73FC-C1D9-40A9-845A-6AA9EA2226C6}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A811-46AE-934C-C6662FF1B93B}"/>
            </c:ext>
          </c:extLst>
        </c:ser>
        <c:dLbls>
          <c:showLegendKey val="0"/>
          <c:showVal val="0"/>
          <c:showCatName val="0"/>
          <c:showSerName val="0"/>
          <c:showPercent val="0"/>
          <c:showBubbleSize val="0"/>
        </c:dLbls>
        <c:axId val="342555336"/>
        <c:axId val="342562784"/>
      </c:scatterChart>
      <c:valAx>
        <c:axId val="34255533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2562784"/>
        <c:crosses val="autoZero"/>
        <c:crossBetween val="midCat"/>
      </c:valAx>
      <c:valAx>
        <c:axId val="3425627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2555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21-44A8-91A3-9960D06D8E04}"/>
                </c:ext>
                <c:ext xmlns:c15="http://schemas.microsoft.com/office/drawing/2012/chart" uri="{CE6537A1-D6FC-4f65-9D91-7224C49458BB}">
                  <c15:dlblFieldTable>
                    <c15:dlblFTEntry>
                      <c15:txfldGUID>{BE2BB813-AA5E-4639-A576-6B2C058E650E}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21-44A8-91A3-9960D06D8E04}"/>
                </c:ext>
                <c:ext xmlns:c15="http://schemas.microsoft.com/office/drawing/2012/chart" uri="{CE6537A1-D6FC-4f65-9D91-7224C49458BB}">
                  <c15:dlblFieldTable>
                    <c15:dlblFTEntry>
                      <c15:txfldGUID>{8A5DF3B5-164A-4EA7-8322-26E644213355}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21-44A8-91A3-9960D06D8E04}"/>
                </c:ext>
                <c:ext xmlns:c15="http://schemas.microsoft.com/office/drawing/2012/chart" uri="{CE6537A1-D6FC-4f65-9D91-7224C49458BB}">
                  <c15:dlblFieldTable>
                    <c15:dlblFTEntry>
                      <c15:txfldGUID>{B725233F-5081-47A1-AF89-90C8BAAE058B}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21-44A8-91A3-9960D06D8E04}"/>
                </c:ext>
                <c:ext xmlns:c15="http://schemas.microsoft.com/office/drawing/2012/chart" uri="{CE6537A1-D6FC-4f65-9D91-7224C49458BB}">
                  <c15:dlblFieldTable>
                    <c15:dlblFTEntry>
                      <c15:txfldGUID>{215F1A89-088C-4CF9-AB57-A7CDD6FE5537}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21-44A8-91A3-9960D06D8E04}"/>
                </c:ext>
                <c:ext xmlns:c15="http://schemas.microsoft.com/office/drawing/2012/chart" uri="{CE6537A1-D6FC-4f65-9D91-7224C49458BB}">
                  <c15:dlblFieldTable>
                    <c15:dlblFTEntry>
                      <c15:txfldGUID>{D35F4C28-F524-4407-B399-598C6618A91A}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5</c:v>
                </c:pt>
                <c:pt idx="2">
                  <c:v>4.5999999999999996</c:v>
                </c:pt>
                <c:pt idx="3">
                  <c:v>4.2</c:v>
                </c:pt>
                <c:pt idx="4">
                  <c:v>4.4000000000000004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D621-44A8-91A3-9960D06D8E0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21-44A8-91A3-9960D06D8E04}"/>
                </c:ext>
                <c:ext xmlns:c15="http://schemas.microsoft.com/office/drawing/2012/chart" uri="{CE6537A1-D6FC-4f65-9D91-7224C49458BB}">
                  <c15:dlblFieldTable>
                    <c15:dlblFTEntry>
                      <c15:txfldGUID>{5B6ADD7A-E553-4E8E-8CD9-22FF14562437}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21-44A8-91A3-9960D06D8E04}"/>
                </c:ext>
                <c:ext xmlns:c15="http://schemas.microsoft.com/office/drawing/2012/chart" uri="{CE6537A1-D6FC-4f65-9D91-7224C49458BB}">
                  <c15:dlblFieldTable>
                    <c15:dlblFTEntry>
                      <c15:txfldGUID>{A6B9AF5D-A1E0-4E0B-8AA9-7B32607CB976}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21-44A8-91A3-9960D06D8E04}"/>
                </c:ext>
                <c:ext xmlns:c15="http://schemas.microsoft.com/office/drawing/2012/chart" uri="{CE6537A1-D6FC-4f65-9D91-7224C49458BB}">
                  <c15:dlblFieldTable>
                    <c15:dlblFTEntry>
                      <c15:txfldGUID>{F50EF3C9-581D-4DFB-B8B9-9B1585973FA5}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21-44A8-91A3-9960D06D8E04}"/>
                </c:ext>
                <c:ext xmlns:c15="http://schemas.microsoft.com/office/drawing/2012/chart" uri="{CE6537A1-D6FC-4f65-9D91-7224C49458BB}">
                  <c15:dlblFieldTable>
                    <c15:dlblFTEntry>
                      <c15:txfldGUID>{A64BA697-3C21-4CD6-9601-838BB782453B}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21-44A8-91A3-9960D06D8E04}"/>
                </c:ext>
                <c:ext xmlns:c15="http://schemas.microsoft.com/office/drawing/2012/chart" uri="{CE6537A1-D6FC-4f65-9D91-7224C49458BB}">
                  <c15:dlblFieldTable>
                    <c15:dlblFTEntry>
                      <c15:txfldGUID>{A62C2BC7-2139-40B1-845B-88A8BA1CE570}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D621-44A8-91A3-9960D06D8E04}"/>
            </c:ext>
          </c:extLst>
        </c:ser>
        <c:dLbls>
          <c:showLegendKey val="0"/>
          <c:showVal val="0"/>
          <c:showCatName val="0"/>
          <c:showSerName val="0"/>
          <c:showPercent val="0"/>
          <c:showBubbleSize val="0"/>
        </c:dLbls>
        <c:axId val="354413488"/>
        <c:axId val="354417408"/>
      </c:scatterChart>
      <c:valAx>
        <c:axId val="35441348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417408"/>
        <c:crosses val="autoZero"/>
        <c:crossBetween val="midCat"/>
      </c:valAx>
      <c:valAx>
        <c:axId val="3544174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413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少子高齢化の進行に加え、町内に主要産業がないこと等により、財政基盤が弱く類似団体の平均を大きく下回る状況である。インターンシップの受入れやＮＰＯ活動を通じて町内産業の活性化、起業家の育成やごみゼロ活動を目標に持続的可能なまちづくりを展開しつつ、将来的な歳入の増加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xmlns=""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xmlns=""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xmlns=""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xmlns=""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xmlns=""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58928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a:extLst>
            <a:ext uri="{FF2B5EF4-FFF2-40B4-BE49-F238E27FC236}">
              <a16:creationId xmlns:a16="http://schemas.microsoft.com/office/drawing/2014/main" xmlns="" id="{00000000-0008-0000-0300-000055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xmlns=""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投資的事業の実施の精査を継続し、公債費の発行抑制等により、類似団体の平均的な位置となるよう今後も計画的な有利な地方債に努め、現行比率の維持、もしくは減少を図る。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163467</xdr:rowOff>
    </xdr:from>
    <xdr:to>
      <xdr:col>7</xdr:col>
      <xdr:colOff>152400</xdr:colOff>
      <xdr:row>65</xdr:row>
      <xdr:rowOff>16147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113626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163467</xdr:rowOff>
    </xdr:from>
    <xdr:to>
      <xdr:col>6</xdr:col>
      <xdr:colOff>0</xdr:colOff>
      <xdr:row>65</xdr:row>
      <xdr:rowOff>54066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1362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35923</xdr:rowOff>
    </xdr:from>
    <xdr:to>
      <xdr:col>4</xdr:col>
      <xdr:colOff>482600</xdr:colOff>
      <xdr:row>65</xdr:row>
      <xdr:rowOff>54066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00872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35923</xdr:rowOff>
    </xdr:from>
    <xdr:to>
      <xdr:col>3</xdr:col>
      <xdr:colOff>279400</xdr:colOff>
      <xdr:row>64</xdr:row>
      <xdr:rowOff>63500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136797</xdr:rowOff>
    </xdr:from>
    <xdr:to>
      <xdr:col>7</xdr:col>
      <xdr:colOff>203200</xdr:colOff>
      <xdr:row>65</xdr:row>
      <xdr:rowOff>66947</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108874</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112667</xdr:rowOff>
    </xdr:from>
    <xdr:to>
      <xdr:col>6</xdr:col>
      <xdr:colOff>50800</xdr:colOff>
      <xdr:row>65</xdr:row>
      <xdr:rowOff>42817</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27594</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3266</xdr:rowOff>
    </xdr:from>
    <xdr:to>
      <xdr:col>4</xdr:col>
      <xdr:colOff>533400</xdr:colOff>
      <xdr:row>65</xdr:row>
      <xdr:rowOff>104866</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89643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類似団体平均と比較し高くなっているのは、物件費を大きな要因としている。</a:t>
          </a:r>
          <a:endParaRPr lang="ja-JP" altLang="ja-JP" sz="1300">
            <a:effectLst/>
          </a:endParaRPr>
        </a:p>
        <a:p>
          <a:r>
            <a:rPr kumimoji="1" lang="ja-JP" altLang="ja-JP" sz="1300">
              <a:solidFill>
                <a:schemeClr val="dk1"/>
              </a:solidFill>
              <a:effectLst/>
              <a:latin typeface="+mn-lt"/>
              <a:ea typeface="+mn-ea"/>
              <a:cs typeface="+mn-cs"/>
            </a:rPr>
            <a:t>職員数が少ないため委託に出す業務数が多くなっており、結果的に人口一人あたりの金額が増加する傾向にある。今後は実施事業の精査等含め抑制していく必要がある。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45095</xdr:rowOff>
    </xdr:from>
    <xdr:to>
      <xdr:col>7</xdr:col>
      <xdr:colOff>152400</xdr:colOff>
      <xdr:row>84</xdr:row>
      <xdr:rowOff>83866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446895"/>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140167</xdr:rowOff>
    </xdr:from>
    <xdr:to>
      <xdr:col>6</xdr:col>
      <xdr:colOff>0</xdr:colOff>
      <xdr:row>84</xdr:row>
      <xdr:rowOff>45095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370517"/>
          <a:ext cx="889000" cy="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111165</xdr:rowOff>
    </xdr:from>
    <xdr:to>
      <xdr:col>4</xdr:col>
      <xdr:colOff>482600</xdr:colOff>
      <xdr:row>83</xdr:row>
      <xdr:rowOff>140167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41515"/>
          <a:ext cx="889000" cy="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72358</xdr:rowOff>
    </xdr:from>
    <xdr:to>
      <xdr:col>3</xdr:col>
      <xdr:colOff>279400</xdr:colOff>
      <xdr:row>83</xdr:row>
      <xdr:rowOff>111165</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302708"/>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33066</xdr:rowOff>
    </xdr:from>
    <xdr:to>
      <xdr:col>7</xdr:col>
      <xdr:colOff>203200</xdr:colOff>
      <xdr:row>84</xdr:row>
      <xdr:rowOff>134666</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4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5143</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40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646,145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165745</xdr:rowOff>
    </xdr:from>
    <xdr:to>
      <xdr:col>6</xdr:col>
      <xdr:colOff>50800</xdr:colOff>
      <xdr:row>84</xdr:row>
      <xdr:rowOff>95895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80672</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48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612,403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89367</xdr:rowOff>
    </xdr:from>
    <xdr:to>
      <xdr:col>4</xdr:col>
      <xdr:colOff>533400</xdr:colOff>
      <xdr:row>84</xdr:row>
      <xdr:rowOff>19517</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4294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4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545,933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60365</xdr:rowOff>
    </xdr:from>
    <xdr:to>
      <xdr:col>3</xdr:col>
      <xdr:colOff>330200</xdr:colOff>
      <xdr:row>83</xdr:row>
      <xdr:rowOff>161965</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2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146742</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3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520,693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21558</xdr:rowOff>
    </xdr:from>
    <xdr:to>
      <xdr:col>2</xdr:col>
      <xdr:colOff>127000</xdr:colOff>
      <xdr:row>83</xdr:row>
      <xdr:rowOff>123158</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25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107935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3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職員数が少なく、就退職の状況により指標の増減が大きいが</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％前半を推移しており、国の職員より７～８％程度低い状況で推移している。今後も定員管理を行い現状</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％前半程度の推移を維持していきたい。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95568</xdr:rowOff>
    </xdr:from>
    <xdr:to>
      <xdr:col>24</xdr:col>
      <xdr:colOff>558800</xdr:colOff>
      <xdr:row>86</xdr:row>
      <xdr:rowOff>113664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4840268"/>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71438</xdr:rowOff>
    </xdr:from>
    <xdr:to>
      <xdr:col>23</xdr:col>
      <xdr:colOff>406400</xdr:colOff>
      <xdr:row>86</xdr:row>
      <xdr:rowOff>95568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5290800" y="1481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41275</xdr:rowOff>
    </xdr:from>
    <xdr:to>
      <xdr:col>22</xdr:col>
      <xdr:colOff>203200</xdr:colOff>
      <xdr:row>86</xdr:row>
      <xdr:rowOff>71438</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4401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41275</xdr:rowOff>
    </xdr:from>
    <xdr:to>
      <xdr:col>21</xdr:col>
      <xdr:colOff>0</xdr:colOff>
      <xdr:row>89</xdr:row>
      <xdr:rowOff>75882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4785975"/>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79391</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44768</xdr:rowOff>
    </xdr:from>
    <xdr:to>
      <xdr:col>23</xdr:col>
      <xdr:colOff>457200</xdr:colOff>
      <xdr:row>86</xdr:row>
      <xdr:rowOff>146368</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156545</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20638</xdr:rowOff>
    </xdr:from>
    <xdr:to>
      <xdr:col>22</xdr:col>
      <xdr:colOff>254000</xdr:colOff>
      <xdr:row>86</xdr:row>
      <xdr:rowOff>122238</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161925</xdr:rowOff>
    </xdr:from>
    <xdr:to>
      <xdr:col>21</xdr:col>
      <xdr:colOff>50800</xdr:colOff>
      <xdr:row>86</xdr:row>
      <xdr:rowOff>92075</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102252</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25082</xdr:rowOff>
    </xdr:from>
    <xdr:to>
      <xdr:col>19</xdr:col>
      <xdr:colOff>533400</xdr:colOff>
      <xdr:row>89</xdr:row>
      <xdr:rowOff>126682</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3462000" y="15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136859</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505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が少ないが行政面積が広いこともあり、役場支所を設置し住民サービス維持向上を図っている。高齢者も多く、公的交通機関も十分でなく町営バスの運行に頼っている状況であることから、支所を廃止することは厳しい選択となるが今後の財政状況等を踏まえて前向きな検討が必要な時期がき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xmlns=""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xmlns=""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xmlns=""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94399</xdr:rowOff>
    </xdr:from>
    <xdr:to>
      <xdr:col>24</xdr:col>
      <xdr:colOff>558800</xdr:colOff>
      <xdr:row>62</xdr:row>
      <xdr:rowOff>128181</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179800" y="1072429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xmlns=""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50241</xdr:rowOff>
    </xdr:from>
    <xdr:to>
      <xdr:col>23</xdr:col>
      <xdr:colOff>406400</xdr:colOff>
      <xdr:row>62</xdr:row>
      <xdr:rowOff>94399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5290800" y="10680141"/>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36729</xdr:rowOff>
    </xdr:from>
    <xdr:to>
      <xdr:col>22</xdr:col>
      <xdr:colOff>203200</xdr:colOff>
      <xdr:row>62</xdr:row>
      <xdr:rowOff>50241</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4401800" y="1066662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168605</xdr:rowOff>
    </xdr:from>
    <xdr:to>
      <xdr:col>21</xdr:col>
      <xdr:colOff>0</xdr:colOff>
      <xdr:row>62</xdr:row>
      <xdr:rowOff>36729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3512800" y="10627055"/>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77381</xdr:rowOff>
    </xdr:from>
    <xdr:to>
      <xdr:col>24</xdr:col>
      <xdr:colOff>609600</xdr:colOff>
      <xdr:row>63</xdr:row>
      <xdr:rowOff>7531</xdr:rowOff>
    </xdr:to>
    <xdr:sp macro="" textlink="">
      <xdr:nvSpPr>
        <xdr:cNvPr id="331" name="円/楕円 330">
          <a:extLst>
            <a:ext uri="{FF2B5EF4-FFF2-40B4-BE49-F238E27FC236}">
              <a16:creationId xmlns:a16="http://schemas.microsoft.com/office/drawing/2014/main" xmlns="" id="{00000000-0008-0000-0300-00004B010000}"/>
            </a:ext>
          </a:extLst>
        </xdr:cNvPr>
        <xdr:cNvSpPr/>
      </xdr:nvSpPr>
      <xdr:spPr>
        <a:xfrm>
          <a:off x="16967200" y="107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49458</xdr:rowOff>
    </xdr:from>
    <xdr:ext cx="762000" cy="259045"/>
    <xdr:sp macro="" textlink="">
      <xdr:nvSpPr>
        <xdr:cNvPr id="332" name="定員管理の状況該当値テキスト">
          <a:extLst>
            <a:ext uri="{FF2B5EF4-FFF2-40B4-BE49-F238E27FC236}">
              <a16:creationId xmlns:a16="http://schemas.microsoft.com/office/drawing/2014/main" xmlns="" id="{00000000-0008-0000-0300-00004C010000}"/>
            </a:ext>
          </a:extLst>
        </xdr:cNvPr>
        <xdr:cNvSpPr txBox="1"/>
      </xdr:nvSpPr>
      <xdr:spPr>
        <a:xfrm>
          <a:off x="17106900" y="1067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43599</xdr:rowOff>
    </xdr:from>
    <xdr:to>
      <xdr:col>23</xdr:col>
      <xdr:colOff>457200</xdr:colOff>
      <xdr:row>62</xdr:row>
      <xdr:rowOff>145199</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129000" y="106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129976</xdr:rowOff>
    </xdr:from>
    <xdr:ext cx="7366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798800" y="1075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170891</xdr:rowOff>
    </xdr:from>
    <xdr:to>
      <xdr:col>22</xdr:col>
      <xdr:colOff>254000</xdr:colOff>
      <xdr:row>62</xdr:row>
      <xdr:rowOff>101041</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5240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85818</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909800" y="10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157379</xdr:rowOff>
    </xdr:from>
    <xdr:to>
      <xdr:col>21</xdr:col>
      <xdr:colOff>50800</xdr:colOff>
      <xdr:row>62</xdr:row>
      <xdr:rowOff>87529</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4351000" y="10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72306</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020800" y="107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117805</xdr:rowOff>
    </xdr:from>
    <xdr:to>
      <xdr:col>19</xdr:col>
      <xdr:colOff>533400</xdr:colOff>
      <xdr:row>62</xdr:row>
      <xdr:rowOff>47955</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3462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32732</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131800" y="1066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98044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179800" y="69463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xmlns=""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107696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107696</xdr:rowOff>
    </xdr:from>
    <xdr:to>
      <xdr:col>22</xdr:col>
      <xdr:colOff>203200</xdr:colOff>
      <xdr:row>40</xdr:row>
      <xdr:rowOff>127000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4401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160782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3512800" y="69850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90" name="円/楕円 389">
          <a:extLst>
            <a:ext uri="{FF2B5EF4-FFF2-40B4-BE49-F238E27FC236}">
              <a16:creationId xmlns:a16="http://schemas.microsoft.com/office/drawing/2014/main" xmlns="" id="{00000000-0008-0000-0300-000086010000}"/>
            </a:ext>
          </a:extLst>
        </xdr:cNvPr>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56896</xdr:rowOff>
    </xdr:from>
    <xdr:to>
      <xdr:col>22</xdr:col>
      <xdr:colOff>254000</xdr:colOff>
      <xdr:row>40</xdr:row>
      <xdr:rowOff>158496</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109982</xdr:rowOff>
    </xdr:from>
    <xdr:to>
      <xdr:col>19</xdr:col>
      <xdr:colOff>533400</xdr:colOff>
      <xdr:row>41</xdr:row>
      <xdr:rowOff>40132</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50309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が低いので経費削減に努め、可能な限り有余財源は積立金に積み立てを行っている。また、有利な地方債（補助災害、辺地債、過疎債、緊防債等）を発行していることで地方債現在高に係る基準財政需要額算入が高いことで計算上は優良な指標であるが、今後とも実施事業の厳選や補助金等の活用により、地方債発行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xmlns=""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類似団体水準で、標準的な指標となっている。職員の採用抑制等も指標を下げている一因と思われる。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33274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129286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769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129286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56134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類似団体の平均指標と似た値で推移している。今後も経費削減に取り組み物件費の上昇を抑えることが必要となる。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107950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923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107950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77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134620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81280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69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146067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24147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86178</xdr:rowOff>
    </xdr:from>
    <xdr:to>
      <xdr:col>7</xdr:col>
      <xdr:colOff>15875</xdr:colOff>
      <xdr:row>62</xdr:row>
      <xdr:rowOff>29028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105446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53522</xdr:rowOff>
    </xdr:from>
    <xdr:to>
      <xdr:col>5</xdr:col>
      <xdr:colOff>549275</xdr:colOff>
      <xdr:row>61</xdr:row>
      <xdr:rowOff>86178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10511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159657</xdr:rowOff>
    </xdr:from>
    <xdr:to>
      <xdr:col>4</xdr:col>
      <xdr:colOff>346075</xdr:colOff>
      <xdr:row>61</xdr:row>
      <xdr:rowOff>53522</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159657</xdr:rowOff>
    </xdr:from>
    <xdr:to>
      <xdr:col>3</xdr:col>
      <xdr:colOff>142875</xdr:colOff>
      <xdr:row>60</xdr:row>
      <xdr:rowOff>159657</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10446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149678</xdr:rowOff>
    </xdr:from>
    <xdr:to>
      <xdr:col>7</xdr:col>
      <xdr:colOff>66675</xdr:colOff>
      <xdr:row>62</xdr:row>
      <xdr:rowOff>79828</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4775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58255</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35378</xdr:rowOff>
    </xdr:from>
    <xdr:to>
      <xdr:col>5</xdr:col>
      <xdr:colOff>600075</xdr:colOff>
      <xdr:row>61</xdr:row>
      <xdr:rowOff>136978</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121755</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2722</xdr:rowOff>
    </xdr:from>
    <xdr:to>
      <xdr:col>4</xdr:col>
      <xdr:colOff>396875</xdr:colOff>
      <xdr:row>61</xdr:row>
      <xdr:rowOff>104322</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048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89099</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108857</xdr:rowOff>
    </xdr:from>
    <xdr:to>
      <xdr:col>3</xdr:col>
      <xdr:colOff>193675</xdr:colOff>
      <xdr:row>61</xdr:row>
      <xdr:rowOff>39007</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23784</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108857</xdr:rowOff>
    </xdr:from>
    <xdr:to>
      <xdr:col>1</xdr:col>
      <xdr:colOff>676275</xdr:colOff>
      <xdr:row>61</xdr:row>
      <xdr:rowOff>39007</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23784</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56</xdr:row>
      <xdr:rowOff>44704</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30988</xdr:rowOff>
    </xdr:from>
    <xdr:to>
      <xdr:col>22</xdr:col>
      <xdr:colOff>565150</xdr:colOff>
      <xdr:row>56</xdr:row>
      <xdr:rowOff>67564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632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170434</xdr:rowOff>
    </xdr:from>
    <xdr:to>
      <xdr:col>21</xdr:col>
      <xdr:colOff>361950</xdr:colOff>
      <xdr:row>56</xdr:row>
      <xdr:rowOff>67564</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600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55</xdr:row>
      <xdr:rowOff>170434</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591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103141</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119634</xdr:rowOff>
    </xdr:from>
    <xdr:to>
      <xdr:col>20</xdr:col>
      <xdr:colOff>209550</xdr:colOff>
      <xdr:row>56</xdr:row>
      <xdr:rowOff>49784</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59961</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行政改革大綱に基づき、平成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年度から町単独補助金の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％カットを行い、各種団体等への経常的な補助金を削減・廃止する等経費削減に努めている。ただ、補助金の増額・新設の要望もあるため事業の厳選を今後も続けたい。</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163576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163576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5842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28702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149352</xdr:rowOff>
    </xdr:from>
    <xdr:to>
      <xdr:col>19</xdr:col>
      <xdr:colOff>6350</xdr:colOff>
      <xdr:row>35</xdr:row>
      <xdr:rowOff>79502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89679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とともに義務的経費の高いウェイトを占めているが、過疎地域のため民間資本の参入が望めないため、行政が資本整備をしていかなければならない。また財政力が弱いため、事業を厳選し実施しているのが現状である。</a:t>
          </a:r>
          <a:endParaRPr lang="ja-JP" altLang="ja-JP" sz="1300">
            <a:effectLst/>
          </a:endParaRPr>
        </a:p>
        <a:p>
          <a:r>
            <a:rPr kumimoji="1" lang="ja-JP" altLang="ja-JP" sz="1300">
              <a:solidFill>
                <a:schemeClr val="dk1"/>
              </a:solidFill>
              <a:effectLst/>
              <a:latin typeface="+mn-lt"/>
              <a:ea typeface="+mn-ea"/>
              <a:cs typeface="+mn-cs"/>
            </a:rPr>
            <a:t>　公債費としてのウェイトは高いが基準財政需要額に算入される有利な地方債を起こしている額が大きいため、実質公債費比率については指標が下がっている。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81280</xdr:rowOff>
    </xdr:from>
    <xdr:to>
      <xdr:col>7</xdr:col>
      <xdr:colOff>15875</xdr:colOff>
      <xdr:row>77</xdr:row>
      <xdr:rowOff>104139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2829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81280</xdr:rowOff>
    </xdr:from>
    <xdr:to>
      <xdr:col>5</xdr:col>
      <xdr:colOff>549275</xdr:colOff>
      <xdr:row>77</xdr:row>
      <xdr:rowOff>96520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96520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237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35561</xdr:rowOff>
    </xdr:from>
    <xdr:to>
      <xdr:col>3</xdr:col>
      <xdr:colOff>142875</xdr:colOff>
      <xdr:row>77</xdr:row>
      <xdr:rowOff>138430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237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30480</xdr:rowOff>
    </xdr:from>
    <xdr:to>
      <xdr:col>5</xdr:col>
      <xdr:colOff>600075</xdr:colOff>
      <xdr:row>77</xdr:row>
      <xdr:rowOff>132080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116857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45720</xdr:rowOff>
    </xdr:from>
    <xdr:to>
      <xdr:col>4</xdr:col>
      <xdr:colOff>396875</xdr:colOff>
      <xdr:row>77</xdr:row>
      <xdr:rowOff>147320</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132097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156211</xdr:rowOff>
    </xdr:from>
    <xdr:to>
      <xdr:col>3</xdr:col>
      <xdr:colOff>193675</xdr:colOff>
      <xdr:row>77</xdr:row>
      <xdr:rowOff>86361</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71138</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補助費等の取り組み等により、類似団体の平均的な指標となっている。施設や道路、橋梁等の管理経費をいかに抑え、利用頻度の少ない老朽化した施設の利活用等、安易に新しいハコモノを作らず、建築費だけでなく維持管理経費まで考えた施策を実施することにより、現行指標の維持・改善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56787</xdr:rowOff>
    </xdr:from>
    <xdr:to>
      <xdr:col>24</xdr:col>
      <xdr:colOff>31750</xdr:colOff>
      <xdr:row>77</xdr:row>
      <xdr:rowOff>60052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258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56787</xdr:rowOff>
    </xdr:from>
    <xdr:to>
      <xdr:col>22</xdr:col>
      <xdr:colOff>565150</xdr:colOff>
      <xdr:row>77</xdr:row>
      <xdr:rowOff>102507</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2584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146594</xdr:rowOff>
    </xdr:from>
    <xdr:to>
      <xdr:col>21</xdr:col>
      <xdr:colOff>361950</xdr:colOff>
      <xdr:row>77</xdr:row>
      <xdr:rowOff>102507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17679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84545</xdr:rowOff>
    </xdr:from>
    <xdr:to>
      <xdr:col>20</xdr:col>
      <xdr:colOff>158750</xdr:colOff>
      <xdr:row>76</xdr:row>
      <xdr:rowOff>146594</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11474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9252</xdr:rowOff>
    </xdr:from>
    <xdr:to>
      <xdr:col>24</xdr:col>
      <xdr:colOff>82550</xdr:colOff>
      <xdr:row>77</xdr:row>
      <xdr:rowOff>110852</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64592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152779</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5987</xdr:rowOff>
    </xdr:from>
    <xdr:to>
      <xdr:col>22</xdr:col>
      <xdr:colOff>615950</xdr:colOff>
      <xdr:row>77</xdr:row>
      <xdr:rowOff>107587</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92364</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51707</xdr:rowOff>
    </xdr:from>
    <xdr:to>
      <xdr:col>21</xdr:col>
      <xdr:colOff>412750</xdr:colOff>
      <xdr:row>77</xdr:row>
      <xdr:rowOff>153307</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138084</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95794</xdr:rowOff>
    </xdr:from>
    <xdr:to>
      <xdr:col>20</xdr:col>
      <xdr:colOff>209550</xdr:colOff>
      <xdr:row>77</xdr:row>
      <xdr:rowOff>25944</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3843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10721</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33745</xdr:rowOff>
    </xdr:from>
    <xdr:to>
      <xdr:col>19</xdr:col>
      <xdr:colOff>6350</xdr:colOff>
      <xdr:row>76</xdr:row>
      <xdr:rowOff>135345</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2954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120122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69108</xdr:rowOff>
    </xdr:from>
    <xdr:to>
      <xdr:col>4</xdr:col>
      <xdr:colOff>1117600</xdr:colOff>
      <xdr:row>16</xdr:row>
      <xdr:rowOff>95516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859933"/>
          <a:ext cx="6477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95516</xdr:rowOff>
    </xdr:from>
    <xdr:to>
      <xdr:col>4</xdr:col>
      <xdr:colOff>469900</xdr:colOff>
      <xdr:row>16</xdr:row>
      <xdr:rowOff>108973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886341"/>
          <a:ext cx="698500" cy="1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108973</xdr:rowOff>
    </xdr:from>
    <xdr:to>
      <xdr:col>3</xdr:col>
      <xdr:colOff>904875</xdr:colOff>
      <xdr:row>16</xdr:row>
      <xdr:rowOff>156561</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899798"/>
          <a:ext cx="698500" cy="4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156561</xdr:rowOff>
    </xdr:from>
    <xdr:to>
      <xdr:col>3</xdr:col>
      <xdr:colOff>206375</xdr:colOff>
      <xdr:row>16</xdr:row>
      <xdr:rowOff>161135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947386"/>
          <a:ext cx="698500" cy="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18308</xdr:rowOff>
    </xdr:from>
    <xdr:to>
      <xdr:col>5</xdr:col>
      <xdr:colOff>34925</xdr:colOff>
      <xdr:row>16</xdr:row>
      <xdr:rowOff>119908</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80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34835</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65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271,158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44716</xdr:rowOff>
    </xdr:from>
    <xdr:to>
      <xdr:col>4</xdr:col>
      <xdr:colOff>520700</xdr:colOff>
      <xdr:row>16</xdr:row>
      <xdr:rowOff>146316</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83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156493</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60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259,606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58173</xdr:rowOff>
    </xdr:from>
    <xdr:to>
      <xdr:col>3</xdr:col>
      <xdr:colOff>955675</xdr:colOff>
      <xdr:row>16</xdr:row>
      <xdr:rowOff>159773</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84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169950</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61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105761</xdr:rowOff>
    </xdr:from>
    <xdr:to>
      <xdr:col>3</xdr:col>
      <xdr:colOff>257175</xdr:colOff>
      <xdr:row>17</xdr:row>
      <xdr:rowOff>35911</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89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46088</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66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110335</xdr:rowOff>
    </xdr:from>
    <xdr:to>
      <xdr:col>2</xdr:col>
      <xdr:colOff>692150</xdr:colOff>
      <xdr:row>17</xdr:row>
      <xdr:rowOff>40485</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90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50662</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6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xmlns=""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xmlns=""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xmlns=""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224873</xdr:rowOff>
    </xdr:from>
    <xdr:to>
      <xdr:col>4</xdr:col>
      <xdr:colOff>1117600</xdr:colOff>
      <xdr:row>35</xdr:row>
      <xdr:rowOff>258980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003800" y="6835223"/>
          <a:ext cx="6477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xmlns=""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xmlns=""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258980</xdr:rowOff>
    </xdr:from>
    <xdr:to>
      <xdr:col>4</xdr:col>
      <xdr:colOff>469900</xdr:colOff>
      <xdr:row>35</xdr:row>
      <xdr:rowOff>262482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4305300" y="6869330"/>
          <a:ext cx="698500" cy="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262482</xdr:rowOff>
    </xdr:from>
    <xdr:to>
      <xdr:col>3</xdr:col>
      <xdr:colOff>904875</xdr:colOff>
      <xdr:row>35</xdr:row>
      <xdr:rowOff>266528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3606800" y="6872832"/>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236586</xdr:rowOff>
    </xdr:from>
    <xdr:to>
      <xdr:col>3</xdr:col>
      <xdr:colOff>206375</xdr:colOff>
      <xdr:row>35</xdr:row>
      <xdr:rowOff>266528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2908300" y="6846936"/>
          <a:ext cx="698500" cy="2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174073</xdr:rowOff>
    </xdr:from>
    <xdr:to>
      <xdr:col>5</xdr:col>
      <xdr:colOff>34925</xdr:colOff>
      <xdr:row>35</xdr:row>
      <xdr:rowOff>275673</xdr:rowOff>
    </xdr:to>
    <xdr:sp macro="" textlink="">
      <xdr:nvSpPr>
        <xdr:cNvPr id="125" name="円/楕円 124">
          <a:extLst>
            <a:ext uri="{FF2B5EF4-FFF2-40B4-BE49-F238E27FC236}">
              <a16:creationId xmlns:a16="http://schemas.microsoft.com/office/drawing/2014/main" xmlns="" id="{00000000-0008-0000-0500-00007D000000}"/>
            </a:ext>
          </a:extLst>
        </xdr:cNvPr>
        <xdr:cNvSpPr/>
      </xdr:nvSpPr>
      <xdr:spPr bwMode="auto">
        <a:xfrm>
          <a:off x="5600700" y="678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146150</xdr:rowOff>
    </xdr:from>
    <xdr:ext cx="762000" cy="259045"/>
    <xdr:sp macro="" textlink="">
      <xdr:nvSpPr>
        <xdr:cNvPr id="126" name="人口1人当たり決算額の推移該当値テキスト445">
          <a:extLst>
            <a:ext uri="{FF2B5EF4-FFF2-40B4-BE49-F238E27FC236}">
              <a16:creationId xmlns:a16="http://schemas.microsoft.com/office/drawing/2014/main" xmlns="" id="{00000000-0008-0000-0500-00007E000000}"/>
            </a:ext>
          </a:extLst>
        </xdr:cNvPr>
        <xdr:cNvSpPr txBox="1"/>
      </xdr:nvSpPr>
      <xdr:spPr>
        <a:xfrm>
          <a:off x="5740400" y="675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208180</xdr:rowOff>
    </xdr:from>
    <xdr:to>
      <xdr:col>4</xdr:col>
      <xdr:colOff>520700</xdr:colOff>
      <xdr:row>35</xdr:row>
      <xdr:rowOff>309780</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4953000" y="681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294557</xdr:rowOff>
    </xdr:from>
    <xdr:ext cx="7366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622800" y="6904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211682</xdr:rowOff>
    </xdr:from>
    <xdr:to>
      <xdr:col>3</xdr:col>
      <xdr:colOff>955675</xdr:colOff>
      <xdr:row>35</xdr:row>
      <xdr:rowOff>313282</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254500" y="682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298059</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924300" y="690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215728</xdr:rowOff>
    </xdr:from>
    <xdr:to>
      <xdr:col>3</xdr:col>
      <xdr:colOff>257175</xdr:colOff>
      <xdr:row>35</xdr:row>
      <xdr:rowOff>317328</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3556000" y="682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302105</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225800" y="691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185786</xdr:rowOff>
    </xdr:from>
    <xdr:to>
      <xdr:col>2</xdr:col>
      <xdr:colOff>692150</xdr:colOff>
      <xdr:row>35</xdr:row>
      <xdr:rowOff>287386</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2857500" y="679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272163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527300" y="688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79944</xdr:rowOff>
    </xdr:from>
    <xdr:to>
      <xdr:col>6</xdr:col>
      <xdr:colOff>511175</xdr:colOff>
      <xdr:row>36</xdr:row>
      <xdr:rowOff>108137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252144"/>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108137</xdr:rowOff>
    </xdr:from>
    <xdr:to>
      <xdr:col>5</xdr:col>
      <xdr:colOff>358775</xdr:colOff>
      <xdr:row>36</xdr:row>
      <xdr:rowOff>112807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28033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112807</xdr:rowOff>
    </xdr:from>
    <xdr:to>
      <xdr:col>4</xdr:col>
      <xdr:colOff>155575</xdr:colOff>
      <xdr:row>37</xdr:row>
      <xdr:rowOff>4924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85007"/>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4581</xdr:rowOff>
    </xdr:from>
    <xdr:to>
      <xdr:col>2</xdr:col>
      <xdr:colOff>638175</xdr:colOff>
      <xdr:row>37</xdr:row>
      <xdr:rowOff>4924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34823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29144</xdr:rowOff>
    </xdr:from>
    <xdr:to>
      <xdr:col>6</xdr:col>
      <xdr:colOff>561975</xdr:colOff>
      <xdr:row>36</xdr:row>
      <xdr:rowOff>130744</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52021</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57337</xdr:rowOff>
    </xdr:from>
    <xdr:to>
      <xdr:col>5</xdr:col>
      <xdr:colOff>409575</xdr:colOff>
      <xdr:row>36</xdr:row>
      <xdr:rowOff>158937</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62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4014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600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62007</xdr:rowOff>
    </xdr:from>
    <xdr:to>
      <xdr:col>4</xdr:col>
      <xdr:colOff>206375</xdr:colOff>
      <xdr:row>36</xdr:row>
      <xdr:rowOff>163607</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62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8684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600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125574</xdr:rowOff>
    </xdr:from>
    <xdr:to>
      <xdr:col>3</xdr:col>
      <xdr:colOff>3175</xdr:colOff>
      <xdr:row>37</xdr:row>
      <xdr:rowOff>55724</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72251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607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125231</xdr:rowOff>
    </xdr:from>
    <xdr:to>
      <xdr:col>1</xdr:col>
      <xdr:colOff>485775</xdr:colOff>
      <xdr:row>37</xdr:row>
      <xdr:rowOff>55381</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62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71908</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607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4104</xdr:rowOff>
    </xdr:from>
    <xdr:to>
      <xdr:col>6</xdr:col>
      <xdr:colOff>511175</xdr:colOff>
      <xdr:row>56</xdr:row>
      <xdr:rowOff>33965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605304"/>
          <a:ext cx="8382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33965</xdr:rowOff>
    </xdr:from>
    <xdr:to>
      <xdr:col>5</xdr:col>
      <xdr:colOff>358775</xdr:colOff>
      <xdr:row>56</xdr:row>
      <xdr:rowOff>141279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635165"/>
          <a:ext cx="889000" cy="1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141279</xdr:rowOff>
    </xdr:from>
    <xdr:to>
      <xdr:col>4</xdr:col>
      <xdr:colOff>155575</xdr:colOff>
      <xdr:row>56</xdr:row>
      <xdr:rowOff>151845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742479"/>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151845</xdr:rowOff>
    </xdr:from>
    <xdr:to>
      <xdr:col>2</xdr:col>
      <xdr:colOff>638175</xdr:colOff>
      <xdr:row>57</xdr:row>
      <xdr:rowOff>20225</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753045"/>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124754</xdr:rowOff>
    </xdr:from>
    <xdr:to>
      <xdr:col>6</xdr:col>
      <xdr:colOff>561975</xdr:colOff>
      <xdr:row>56</xdr:row>
      <xdr:rowOff>54904</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95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147631</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40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373,042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154615</xdr:rowOff>
    </xdr:from>
    <xdr:to>
      <xdr:col>5</xdr:col>
      <xdr:colOff>409575</xdr:colOff>
      <xdr:row>56</xdr:row>
      <xdr:rowOff>84765</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95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101292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93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90479</xdr:rowOff>
    </xdr:from>
    <xdr:to>
      <xdr:col>4</xdr:col>
      <xdr:colOff>206375</xdr:colOff>
      <xdr:row>57</xdr:row>
      <xdr:rowOff>20629</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6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37156</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946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101045</xdr:rowOff>
    </xdr:from>
    <xdr:to>
      <xdr:col>3</xdr:col>
      <xdr:colOff>3175</xdr:colOff>
      <xdr:row>57</xdr:row>
      <xdr:rowOff>31195</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7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47722</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947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140875</xdr:rowOff>
    </xdr:from>
    <xdr:to>
      <xdr:col>1</xdr:col>
      <xdr:colOff>485775</xdr:colOff>
      <xdr:row>57</xdr:row>
      <xdr:rowOff>71025</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7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87552</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95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54890</xdr:rowOff>
    </xdr:from>
    <xdr:to>
      <xdr:col>6</xdr:col>
      <xdr:colOff>511175</xdr:colOff>
      <xdr:row>77</xdr:row>
      <xdr:rowOff>148044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3256540"/>
          <a:ext cx="8382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109004</xdr:rowOff>
    </xdr:from>
    <xdr:to>
      <xdr:col>5</xdr:col>
      <xdr:colOff>358775</xdr:colOff>
      <xdr:row>77</xdr:row>
      <xdr:rowOff>148044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310654"/>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109004</xdr:rowOff>
    </xdr:from>
    <xdr:to>
      <xdr:col>4</xdr:col>
      <xdr:colOff>155575</xdr:colOff>
      <xdr:row>77</xdr:row>
      <xdr:rowOff>125921</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31065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125921</xdr:rowOff>
    </xdr:from>
    <xdr:to>
      <xdr:col>2</xdr:col>
      <xdr:colOff>638175</xdr:colOff>
      <xdr:row>78</xdr:row>
      <xdr:rowOff>74434</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327571"/>
          <a:ext cx="889000" cy="1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4090</xdr:rowOff>
    </xdr:from>
    <xdr:to>
      <xdr:col>6</xdr:col>
      <xdr:colOff>561975</xdr:colOff>
      <xdr:row>77</xdr:row>
      <xdr:rowOff>105690</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26967</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0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97244</xdr:rowOff>
    </xdr:from>
    <xdr:to>
      <xdr:col>5</xdr:col>
      <xdr:colOff>409575</xdr:colOff>
      <xdr:row>78</xdr:row>
      <xdr:rowOff>27394</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18521</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339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58204</xdr:rowOff>
    </xdr:from>
    <xdr:to>
      <xdr:col>4</xdr:col>
      <xdr:colOff>206375</xdr:colOff>
      <xdr:row>77</xdr:row>
      <xdr:rowOff>159804</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32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150931</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33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75121</xdr:rowOff>
    </xdr:from>
    <xdr:to>
      <xdr:col>3</xdr:col>
      <xdr:colOff>3175</xdr:colOff>
      <xdr:row>78</xdr:row>
      <xdr:rowOff>5271</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32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167848</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33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23634</xdr:rowOff>
    </xdr:from>
    <xdr:to>
      <xdr:col>1</xdr:col>
      <xdr:colOff>485775</xdr:colOff>
      <xdr:row>78</xdr:row>
      <xdr:rowOff>125234</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116361</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4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162897</xdr:rowOff>
    </xdr:from>
    <xdr:to>
      <xdr:col>6</xdr:col>
      <xdr:colOff>511175</xdr:colOff>
      <xdr:row>92</xdr:row>
      <xdr:rowOff>65492</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5593397"/>
          <a:ext cx="838200" cy="2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65492</xdr:rowOff>
    </xdr:from>
    <xdr:to>
      <xdr:col>5</xdr:col>
      <xdr:colOff>358775</xdr:colOff>
      <xdr:row>92</xdr:row>
      <xdr:rowOff>150966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5838892"/>
          <a:ext cx="889000" cy="8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150966</xdr:rowOff>
    </xdr:from>
    <xdr:to>
      <xdr:col>4</xdr:col>
      <xdr:colOff>155575</xdr:colOff>
      <xdr:row>93</xdr:row>
      <xdr:rowOff>84488</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5924366"/>
          <a:ext cx="889000" cy="10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84488</xdr:rowOff>
    </xdr:from>
    <xdr:to>
      <xdr:col>2</xdr:col>
      <xdr:colOff>638175</xdr:colOff>
      <xdr:row>93</xdr:row>
      <xdr:rowOff>99020</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029338"/>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xmlns=""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112097</xdr:rowOff>
    </xdr:from>
    <xdr:to>
      <xdr:col>6</xdr:col>
      <xdr:colOff>561975</xdr:colOff>
      <xdr:row>91</xdr:row>
      <xdr:rowOff>42247</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4584700" y="155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65124</xdr:rowOff>
    </xdr:from>
    <xdr:ext cx="599010"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549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165,869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14692</xdr:rowOff>
    </xdr:from>
    <xdr:to>
      <xdr:col>5</xdr:col>
      <xdr:colOff>409575</xdr:colOff>
      <xdr:row>92</xdr:row>
      <xdr:rowOff>116292</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3746500" y="15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132819</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497794" y="1556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143,317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100166</xdr:rowOff>
    </xdr:from>
    <xdr:to>
      <xdr:col>4</xdr:col>
      <xdr:colOff>206375</xdr:colOff>
      <xdr:row>93</xdr:row>
      <xdr:rowOff>30316</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2857500" y="158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46843</xdr:rowOff>
    </xdr:from>
    <xdr:ext cx="599010"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08794" y="1564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33688</xdr:rowOff>
    </xdr:from>
    <xdr:to>
      <xdr:col>3</xdr:col>
      <xdr:colOff>3175</xdr:colOff>
      <xdr:row>93</xdr:row>
      <xdr:rowOff>135288</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968500" y="159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151815</xdr:rowOff>
    </xdr:from>
    <xdr:ext cx="599010"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19794" y="1575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48220</xdr:rowOff>
    </xdr:from>
    <xdr:to>
      <xdr:col>1</xdr:col>
      <xdr:colOff>485775</xdr:colOff>
      <xdr:row>93</xdr:row>
      <xdr:rowOff>149820</xdr:rowOff>
    </xdr:to>
    <xdr:sp macro="" textlink="">
      <xdr:nvSpPr>
        <xdr:cNvPr id="266" name="円/楕円 265">
          <a:extLst>
            <a:ext uri="{FF2B5EF4-FFF2-40B4-BE49-F238E27FC236}">
              <a16:creationId xmlns:a16="http://schemas.microsoft.com/office/drawing/2014/main" xmlns="" id="{00000000-0008-0000-0600-00000A010000}"/>
            </a:ext>
          </a:extLst>
        </xdr:cNvPr>
        <xdr:cNvSpPr/>
      </xdr:nvSpPr>
      <xdr:spPr>
        <a:xfrm>
          <a:off x="1079500" y="159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166347</xdr:rowOff>
    </xdr:from>
    <xdr:ext cx="599010"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30794" y="1576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34616</xdr:rowOff>
    </xdr:from>
    <xdr:to>
      <xdr:col>15</xdr:col>
      <xdr:colOff>180975</xdr:colOff>
      <xdr:row>37</xdr:row>
      <xdr:rowOff>124818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9639300" y="6206816"/>
          <a:ext cx="838200" cy="2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43668</xdr:rowOff>
    </xdr:from>
    <xdr:to>
      <xdr:col>14</xdr:col>
      <xdr:colOff>28575</xdr:colOff>
      <xdr:row>37</xdr:row>
      <xdr:rowOff>124818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8750300" y="6387318"/>
          <a:ext cx="889000" cy="8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43668</xdr:rowOff>
    </xdr:from>
    <xdr:to>
      <xdr:col>12</xdr:col>
      <xdr:colOff>511175</xdr:colOff>
      <xdr:row>37</xdr:row>
      <xdr:rowOff>64393</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638731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xmlns=""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64393</xdr:rowOff>
    </xdr:from>
    <xdr:to>
      <xdr:col>11</xdr:col>
      <xdr:colOff>307975</xdr:colOff>
      <xdr:row>37</xdr:row>
      <xdr:rowOff>84771</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flipV="1">
          <a:off x="6972300" y="6408043"/>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xmlns=""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xmlns=""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155266</xdr:rowOff>
    </xdr:from>
    <xdr:to>
      <xdr:col>15</xdr:col>
      <xdr:colOff>231775</xdr:colOff>
      <xdr:row>36</xdr:row>
      <xdr:rowOff>85416</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10426700" y="61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133693</xdr:rowOff>
    </xdr:from>
    <xdr:ext cx="599010"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13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74018</xdr:rowOff>
    </xdr:from>
    <xdr:to>
      <xdr:col>14</xdr:col>
      <xdr:colOff>79375</xdr:colOff>
      <xdr:row>38</xdr:row>
      <xdr:rowOff>4168</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9588500" y="64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166745</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65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164318</xdr:rowOff>
    </xdr:from>
    <xdr:to>
      <xdr:col>12</xdr:col>
      <xdr:colOff>561975</xdr:colOff>
      <xdr:row>37</xdr:row>
      <xdr:rowOff>94468</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8699500" y="63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85595</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50794" y="64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13593</xdr:rowOff>
    </xdr:from>
    <xdr:to>
      <xdr:col>11</xdr:col>
      <xdr:colOff>358775</xdr:colOff>
      <xdr:row>37</xdr:row>
      <xdr:rowOff>115193</xdr:rowOff>
    </xdr:to>
    <xdr:sp macro="" textlink="">
      <xdr:nvSpPr>
        <xdr:cNvPr id="323" name="円/楕円 322">
          <a:extLst>
            <a:ext uri="{FF2B5EF4-FFF2-40B4-BE49-F238E27FC236}">
              <a16:creationId xmlns:a16="http://schemas.microsoft.com/office/drawing/2014/main" xmlns="" id="{00000000-0008-0000-0600-000043010000}"/>
            </a:ext>
          </a:extLst>
        </xdr:cNvPr>
        <xdr:cNvSpPr/>
      </xdr:nvSpPr>
      <xdr:spPr>
        <a:xfrm>
          <a:off x="7810500" y="63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106320</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61794" y="644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33971</xdr:rowOff>
    </xdr:from>
    <xdr:to>
      <xdr:col>10</xdr:col>
      <xdr:colOff>155575</xdr:colOff>
      <xdr:row>37</xdr:row>
      <xdr:rowOff>135571</xdr:rowOff>
    </xdr:to>
    <xdr:sp macro="" textlink="">
      <xdr:nvSpPr>
        <xdr:cNvPr id="325" name="円/楕円 324">
          <a:extLst>
            <a:ext uri="{FF2B5EF4-FFF2-40B4-BE49-F238E27FC236}">
              <a16:creationId xmlns:a16="http://schemas.microsoft.com/office/drawing/2014/main" xmlns="" id="{00000000-0008-0000-0600-000045010000}"/>
            </a:ext>
          </a:extLst>
        </xdr:cNvPr>
        <xdr:cNvSpPr/>
      </xdr:nvSpPr>
      <xdr:spPr>
        <a:xfrm>
          <a:off x="6921500" y="63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126698</xdr:rowOff>
    </xdr:from>
    <xdr:ext cx="599010"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672794" y="64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92939</xdr:rowOff>
    </xdr:from>
    <xdr:to>
      <xdr:col>15</xdr:col>
      <xdr:colOff>180975</xdr:colOff>
      <xdr:row>58</xdr:row>
      <xdr:rowOff>127936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9639300" y="10037039"/>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92939</xdr:rowOff>
    </xdr:from>
    <xdr:to>
      <xdr:col>14</xdr:col>
      <xdr:colOff>28575</xdr:colOff>
      <xdr:row>58</xdr:row>
      <xdr:rowOff>124318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10037039"/>
          <a:ext cx="8890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117656</xdr:rowOff>
    </xdr:from>
    <xdr:to>
      <xdr:col>12</xdr:col>
      <xdr:colOff>511175</xdr:colOff>
      <xdr:row>58</xdr:row>
      <xdr:rowOff>124318</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7861300" y="10061756"/>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117656</xdr:rowOff>
    </xdr:from>
    <xdr:to>
      <xdr:col>11</xdr:col>
      <xdr:colOff>307975</xdr:colOff>
      <xdr:row>58</xdr:row>
      <xdr:rowOff>155173</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flipV="1">
          <a:off x="6972300" y="10061756"/>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xmlns=""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xmlns=""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77136</xdr:rowOff>
    </xdr:from>
    <xdr:to>
      <xdr:col>15</xdr:col>
      <xdr:colOff>231775</xdr:colOff>
      <xdr:row>59</xdr:row>
      <xdr:rowOff>7286</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10426700" y="100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32295</xdr:rowOff>
    </xdr:from>
    <xdr:ext cx="599010"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97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42139</xdr:rowOff>
    </xdr:from>
    <xdr:to>
      <xdr:col>14</xdr:col>
      <xdr:colOff>79375</xdr:colOff>
      <xdr:row>58</xdr:row>
      <xdr:rowOff>143739</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9588500" y="99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160266</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39794" y="976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73518</xdr:rowOff>
    </xdr:from>
    <xdr:to>
      <xdr:col>12</xdr:col>
      <xdr:colOff>561975</xdr:colOff>
      <xdr:row>59</xdr:row>
      <xdr:rowOff>3668</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8699500" y="100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166245</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50794" y="1011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66856</xdr:rowOff>
    </xdr:from>
    <xdr:to>
      <xdr:col>11</xdr:col>
      <xdr:colOff>358775</xdr:colOff>
      <xdr:row>58</xdr:row>
      <xdr:rowOff>168456</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7810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159583</xdr:rowOff>
    </xdr:from>
    <xdr:ext cx="599010"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61794" y="101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104373</xdr:rowOff>
    </xdr:from>
    <xdr:to>
      <xdr:col>10</xdr:col>
      <xdr:colOff>155575</xdr:colOff>
      <xdr:row>59</xdr:row>
      <xdr:rowOff>34523</xdr:rowOff>
    </xdr:to>
    <xdr:sp macro="" textlink="">
      <xdr:nvSpPr>
        <xdr:cNvPr id="382" name="円/楕円 381">
          <a:extLst>
            <a:ext uri="{FF2B5EF4-FFF2-40B4-BE49-F238E27FC236}">
              <a16:creationId xmlns:a16="http://schemas.microsoft.com/office/drawing/2014/main" xmlns="" id="{00000000-0008-0000-0600-00007E010000}"/>
            </a:ext>
          </a:extLst>
        </xdr:cNvPr>
        <xdr:cNvSpPr/>
      </xdr:nvSpPr>
      <xdr:spPr>
        <a:xfrm>
          <a:off x="6921500" y="100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25650</xdr:rowOff>
    </xdr:from>
    <xdr:ext cx="599010"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672794" y="101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102809</xdr:rowOff>
    </xdr:from>
    <xdr:to>
      <xdr:col>15</xdr:col>
      <xdr:colOff>180975</xdr:colOff>
      <xdr:row>79</xdr:row>
      <xdr:rowOff>44450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9639300" y="13304459"/>
          <a:ext cx="838200" cy="28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102809</xdr:rowOff>
    </xdr:from>
    <xdr:to>
      <xdr:col>14</xdr:col>
      <xdr:colOff>28575</xdr:colOff>
      <xdr:row>77</xdr:row>
      <xdr:rowOff>150969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3304459"/>
          <a:ext cx="889000" cy="4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xmlns=""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xmlns=""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52009</xdr:rowOff>
    </xdr:from>
    <xdr:to>
      <xdr:col>14</xdr:col>
      <xdr:colOff>79375</xdr:colOff>
      <xdr:row>77</xdr:row>
      <xdr:rowOff>153609</xdr:rowOff>
    </xdr:to>
    <xdr:sp macro="" textlink="">
      <xdr:nvSpPr>
        <xdr:cNvPr id="427" name="円/楕円 426">
          <a:extLst>
            <a:ext uri="{FF2B5EF4-FFF2-40B4-BE49-F238E27FC236}">
              <a16:creationId xmlns:a16="http://schemas.microsoft.com/office/drawing/2014/main" xmlns="" id="{00000000-0008-0000-0600-0000AB010000}"/>
            </a:ext>
          </a:extLst>
        </xdr:cNvPr>
        <xdr:cNvSpPr/>
      </xdr:nvSpPr>
      <xdr:spPr>
        <a:xfrm>
          <a:off x="9588500" y="132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170136</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4" y="130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100169</xdr:rowOff>
    </xdr:from>
    <xdr:to>
      <xdr:col>12</xdr:col>
      <xdr:colOff>561975</xdr:colOff>
      <xdr:row>78</xdr:row>
      <xdr:rowOff>30319</xdr:rowOff>
    </xdr:to>
    <xdr:sp macro="" textlink="">
      <xdr:nvSpPr>
        <xdr:cNvPr id="429" name="円/楕円 428">
          <a:extLst>
            <a:ext uri="{FF2B5EF4-FFF2-40B4-BE49-F238E27FC236}">
              <a16:creationId xmlns:a16="http://schemas.microsoft.com/office/drawing/2014/main" xmlns="" id="{00000000-0008-0000-0600-0000AD010000}"/>
            </a:ext>
          </a:extLst>
        </xdr:cNvPr>
        <xdr:cNvSpPr/>
      </xdr:nvSpPr>
      <xdr:spPr>
        <a:xfrm>
          <a:off x="8699500" y="133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46846</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50794" y="1307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135506</xdr:rowOff>
    </xdr:from>
    <xdr:to>
      <xdr:col>15</xdr:col>
      <xdr:colOff>180975</xdr:colOff>
      <xdr:row>99</xdr:row>
      <xdr:rowOff>44450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937606"/>
          <a:ext cx="838200" cy="8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44450</xdr:rowOff>
    </xdr:from>
    <xdr:to>
      <xdr:col>14</xdr:col>
      <xdr:colOff>28575</xdr:colOff>
      <xdr:row>99</xdr:row>
      <xdr:rowOff>44450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xmlns=""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xmlns=""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84706</xdr:rowOff>
    </xdr:from>
    <xdr:to>
      <xdr:col>15</xdr:col>
      <xdr:colOff>231775</xdr:colOff>
      <xdr:row>99</xdr:row>
      <xdr:rowOff>14856</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10426700" y="168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44083</xdr:rowOff>
    </xdr:from>
    <xdr:ext cx="599010"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6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211,006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74" name="円/楕円 473">
          <a:extLst>
            <a:ext uri="{FF2B5EF4-FFF2-40B4-BE49-F238E27FC236}">
              <a16:creationId xmlns:a16="http://schemas.microsoft.com/office/drawing/2014/main" xmlns="" id="{00000000-0008-0000-0600-0000DA010000}"/>
            </a:ext>
          </a:extLst>
        </xdr:cNvPr>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6" name="円/楕円 475">
          <a:extLst>
            <a:ext uri="{FF2B5EF4-FFF2-40B4-BE49-F238E27FC236}">
              <a16:creationId xmlns:a16="http://schemas.microsoft.com/office/drawing/2014/main" xmlns="" id="{00000000-0008-0000-0600-0000DC010000}"/>
            </a:ext>
          </a:extLst>
        </xdr:cNvPr>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53861</xdr:rowOff>
    </xdr:from>
    <xdr:to>
      <xdr:col>23</xdr:col>
      <xdr:colOff>517525</xdr:colOff>
      <xdr:row>38</xdr:row>
      <xdr:rowOff>71169</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5481300" y="6397511"/>
          <a:ext cx="8382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53861</xdr:rowOff>
    </xdr:from>
    <xdr:to>
      <xdr:col>22</xdr:col>
      <xdr:colOff>365125</xdr:colOff>
      <xdr:row>38</xdr:row>
      <xdr:rowOff>23019</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4592300" y="6397511"/>
          <a:ext cx="889000" cy="1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23019</xdr:rowOff>
    </xdr:from>
    <xdr:to>
      <xdr:col>21</xdr:col>
      <xdr:colOff>161925</xdr:colOff>
      <xdr:row>38</xdr:row>
      <xdr:rowOff>147282</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3703300" y="6538119"/>
          <a:ext cx="889000" cy="1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xmlns=""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162560</xdr:rowOff>
    </xdr:from>
    <xdr:to>
      <xdr:col>19</xdr:col>
      <xdr:colOff>644525</xdr:colOff>
      <xdr:row>38</xdr:row>
      <xdr:rowOff>147282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814300" y="6506210"/>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xmlns=""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xmlns=""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20369</xdr:rowOff>
    </xdr:from>
    <xdr:to>
      <xdr:col>23</xdr:col>
      <xdr:colOff>568325</xdr:colOff>
      <xdr:row>38</xdr:row>
      <xdr:rowOff>121969</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6268700" y="6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43247</xdr:rowOff>
    </xdr:from>
    <xdr:ext cx="534377"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3061</xdr:rowOff>
    </xdr:from>
    <xdr:to>
      <xdr:col>22</xdr:col>
      <xdr:colOff>415925</xdr:colOff>
      <xdr:row>37</xdr:row>
      <xdr:rowOff>104661</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5430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121188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6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143669</xdr:rowOff>
    </xdr:from>
    <xdr:to>
      <xdr:col>21</xdr:col>
      <xdr:colOff>212725</xdr:colOff>
      <xdr:row>38</xdr:row>
      <xdr:rowOff>73819</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4541500" y="64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90346</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25111" y="62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96482</xdr:rowOff>
    </xdr:from>
    <xdr:to>
      <xdr:col>20</xdr:col>
      <xdr:colOff>9525</xdr:colOff>
      <xdr:row>39</xdr:row>
      <xdr:rowOff>26632</xdr:rowOff>
    </xdr:to>
    <xdr:sp macro="" textlink="">
      <xdr:nvSpPr>
        <xdr:cNvPr id="531" name="円/楕円 530">
          <a:extLst>
            <a:ext uri="{FF2B5EF4-FFF2-40B4-BE49-F238E27FC236}">
              <a16:creationId xmlns:a16="http://schemas.microsoft.com/office/drawing/2014/main" xmlns="" id="{00000000-0008-0000-0600-000013020000}"/>
            </a:ext>
          </a:extLst>
        </xdr:cNvPr>
        <xdr:cNvSpPr/>
      </xdr:nvSpPr>
      <xdr:spPr>
        <a:xfrm>
          <a:off x="13652500" y="66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17759</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36111" y="67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111760</xdr:rowOff>
    </xdr:from>
    <xdr:to>
      <xdr:col>18</xdr:col>
      <xdr:colOff>492125</xdr:colOff>
      <xdr:row>38</xdr:row>
      <xdr:rowOff>41910</xdr:rowOff>
    </xdr:to>
    <xdr:sp macro="" textlink="">
      <xdr:nvSpPr>
        <xdr:cNvPr id="533" name="円/楕円 532">
          <a:extLst>
            <a:ext uri="{FF2B5EF4-FFF2-40B4-BE49-F238E27FC236}">
              <a16:creationId xmlns:a16="http://schemas.microsoft.com/office/drawing/2014/main" xmlns="" id="{00000000-0008-0000-0600-000015020000}"/>
            </a:ext>
          </a:extLst>
        </xdr:cNvPr>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58437</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47111" y="62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xmlns=""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100234</xdr:rowOff>
    </xdr:from>
    <xdr:to>
      <xdr:col>23</xdr:col>
      <xdr:colOff>517525</xdr:colOff>
      <xdr:row>77</xdr:row>
      <xdr:rowOff>114705</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301884"/>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114705</xdr:rowOff>
    </xdr:from>
    <xdr:to>
      <xdr:col>22</xdr:col>
      <xdr:colOff>365125</xdr:colOff>
      <xdr:row>77</xdr:row>
      <xdr:rowOff>139337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3316355"/>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139337</xdr:rowOff>
    </xdr:from>
    <xdr:to>
      <xdr:col>21</xdr:col>
      <xdr:colOff>161925</xdr:colOff>
      <xdr:row>77</xdr:row>
      <xdr:rowOff>160169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340987"/>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xmlns=""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122296</xdr:rowOff>
    </xdr:from>
    <xdr:to>
      <xdr:col>19</xdr:col>
      <xdr:colOff>644525</xdr:colOff>
      <xdr:row>77</xdr:row>
      <xdr:rowOff>160169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323946"/>
          <a:ext cx="889000" cy="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xmlns=""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49434</xdr:rowOff>
    </xdr:from>
    <xdr:to>
      <xdr:col>23</xdr:col>
      <xdr:colOff>568325</xdr:colOff>
      <xdr:row>77</xdr:row>
      <xdr:rowOff>151034</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62687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72311</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10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63905</xdr:rowOff>
    </xdr:from>
    <xdr:to>
      <xdr:col>22</xdr:col>
      <xdr:colOff>415925</xdr:colOff>
      <xdr:row>77</xdr:row>
      <xdr:rowOff>165505</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5430500" y="132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10582</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4" y="1304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88537</xdr:rowOff>
    </xdr:from>
    <xdr:to>
      <xdr:col>21</xdr:col>
      <xdr:colOff>212725</xdr:colOff>
      <xdr:row>78</xdr:row>
      <xdr:rowOff>18687</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45415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35214</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4" y="1306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109369</xdr:rowOff>
    </xdr:from>
    <xdr:to>
      <xdr:col>20</xdr:col>
      <xdr:colOff>9525</xdr:colOff>
      <xdr:row>78</xdr:row>
      <xdr:rowOff>39519</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3652500" y="133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56046</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4" y="1308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71496</xdr:rowOff>
    </xdr:from>
    <xdr:to>
      <xdr:col>18</xdr:col>
      <xdr:colOff>492125</xdr:colOff>
      <xdr:row>78</xdr:row>
      <xdr:rowOff>1646</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2763500" y="13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18173</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4" y="1304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1215</xdr:rowOff>
    </xdr:from>
    <xdr:to>
      <xdr:col>23</xdr:col>
      <xdr:colOff>517525</xdr:colOff>
      <xdr:row>98</xdr:row>
      <xdr:rowOff>36596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803315"/>
          <a:ext cx="8382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xmlns=""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1215</xdr:rowOff>
    </xdr:from>
    <xdr:to>
      <xdr:col>22</xdr:col>
      <xdr:colOff>365125</xdr:colOff>
      <xdr:row>98</xdr:row>
      <xdr:rowOff>29766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803315"/>
          <a:ext cx="889000" cy="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18504</xdr:rowOff>
    </xdr:from>
    <xdr:to>
      <xdr:col>21</xdr:col>
      <xdr:colOff>161925</xdr:colOff>
      <xdr:row>98</xdr:row>
      <xdr:rowOff>29766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820604"/>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xmlns=""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116435</xdr:rowOff>
    </xdr:from>
    <xdr:to>
      <xdr:col>19</xdr:col>
      <xdr:colOff>644525</xdr:colOff>
      <xdr:row>98</xdr:row>
      <xdr:rowOff>18504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6747085"/>
          <a:ext cx="889000" cy="7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xmlns=""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157246</xdr:rowOff>
    </xdr:from>
    <xdr:to>
      <xdr:col>23</xdr:col>
      <xdr:colOff>568325</xdr:colOff>
      <xdr:row>98</xdr:row>
      <xdr:rowOff>87396</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6268700" y="1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116623</xdr:rowOff>
    </xdr:from>
    <xdr:ext cx="599010"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57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121865</xdr:rowOff>
    </xdr:from>
    <xdr:to>
      <xdr:col>22</xdr:col>
      <xdr:colOff>415925</xdr:colOff>
      <xdr:row>98</xdr:row>
      <xdr:rowOff>52015</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5430500" y="167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68542</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181794" y="1652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150416</xdr:rowOff>
    </xdr:from>
    <xdr:to>
      <xdr:col>21</xdr:col>
      <xdr:colOff>212725</xdr:colOff>
      <xdr:row>98</xdr:row>
      <xdr:rowOff>80566</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4541500" y="167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97093</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292794" y="1655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139154</xdr:rowOff>
    </xdr:from>
    <xdr:to>
      <xdr:col>20</xdr:col>
      <xdr:colOff>9525</xdr:colOff>
      <xdr:row>98</xdr:row>
      <xdr:rowOff>69304</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3652500" y="167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85831</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03794" y="1654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65635</xdr:rowOff>
    </xdr:from>
    <xdr:to>
      <xdr:col>18</xdr:col>
      <xdr:colOff>492125</xdr:colOff>
      <xdr:row>97</xdr:row>
      <xdr:rowOff>167235</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2763500" y="166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12312</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14794" y="1647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21970</xdr:rowOff>
    </xdr:from>
    <xdr:ext cx="59541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6350</xdr:rowOff>
    </xdr:from>
    <xdr:to>
      <xdr:col>32</xdr:col>
      <xdr:colOff>186689</xdr:colOff>
      <xdr:row>39</xdr:row>
      <xdr:rowOff>98878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6350000"/>
          <a:ext cx="1269" cy="4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135108</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8216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124477</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61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37</xdr:row>
      <xdr:rowOff>6350</xdr:rowOff>
    </xdr:from>
    <xdr:to>
      <xdr:col>32</xdr:col>
      <xdr:colOff>276225</xdr:colOff>
      <xdr:row>37</xdr:row>
      <xdr:rowOff>6350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35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52559</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56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29682</xdr:rowOff>
    </xdr:from>
    <xdr:to>
      <xdr:col>32</xdr:col>
      <xdr:colOff>238125</xdr:colOff>
      <xdr:row>39</xdr:row>
      <xdr:rowOff>131282</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2110700" y="67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18128</xdr:rowOff>
    </xdr:from>
    <xdr:to>
      <xdr:col>31</xdr:col>
      <xdr:colOff>34925</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5161628"/>
          <a:ext cx="8890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38292</xdr:rowOff>
    </xdr:from>
    <xdr:to>
      <xdr:col>31</xdr:col>
      <xdr:colOff>85725</xdr:colOff>
      <xdr:row>39</xdr:row>
      <xdr:rowOff>139892</xdr:rowOff>
    </xdr:to>
    <xdr:sp macro="" textlink="">
      <xdr:nvSpPr>
        <xdr:cNvPr id="736" name="フローチャート : 判断 735">
          <a:extLst>
            <a:ext uri="{FF2B5EF4-FFF2-40B4-BE49-F238E27FC236}">
              <a16:creationId xmlns:a16="http://schemas.microsoft.com/office/drawing/2014/main" xmlns="" id="{00000000-0008-0000-0600-0000E0020000}"/>
            </a:ext>
          </a:extLst>
        </xdr:cNvPr>
        <xdr:cNvSpPr/>
      </xdr:nvSpPr>
      <xdr:spPr>
        <a:xfrm>
          <a:off x="21272500" y="672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156419</xdr:rowOff>
    </xdr:from>
    <xdr:ext cx="378565"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134017" y="650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18128</xdr:rowOff>
    </xdr:from>
    <xdr:to>
      <xdr:col>29</xdr:col>
      <xdr:colOff>517525</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19545300" y="5161628"/>
          <a:ext cx="8890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21441</xdr:rowOff>
    </xdr:from>
    <xdr:to>
      <xdr:col>29</xdr:col>
      <xdr:colOff>568325</xdr:colOff>
      <xdr:row>39</xdr:row>
      <xdr:rowOff>123041</xdr:rowOff>
    </xdr:to>
    <xdr:sp macro="" textlink="">
      <xdr:nvSpPr>
        <xdr:cNvPr id="739" name="フローチャート : 判断 738">
          <a:extLst>
            <a:ext uri="{FF2B5EF4-FFF2-40B4-BE49-F238E27FC236}">
              <a16:creationId xmlns:a16="http://schemas.microsoft.com/office/drawing/2014/main" xmlns="" id="{00000000-0008-0000-0600-0000E3020000}"/>
            </a:ext>
          </a:extLst>
        </xdr:cNvPr>
        <xdr:cNvSpPr/>
      </xdr:nvSpPr>
      <xdr:spPr>
        <a:xfrm>
          <a:off x="20383500" y="670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114168</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7" y="68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9609</xdr:rowOff>
    </xdr:from>
    <xdr:to>
      <xdr:col>28</xdr:col>
      <xdr:colOff>365125</xdr:colOff>
      <xdr:row>39</xdr:row>
      <xdr:rowOff>111209</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9494500" y="669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127736</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7" y="64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20995</xdr:rowOff>
    </xdr:from>
    <xdr:to>
      <xdr:col>27</xdr:col>
      <xdr:colOff>161925</xdr:colOff>
      <xdr:row>39</xdr:row>
      <xdr:rowOff>122595</xdr:rowOff>
    </xdr:to>
    <xdr:sp macro="" textlink="">
      <xdr:nvSpPr>
        <xdr:cNvPr id="744" name="フローチャート : 判断 743">
          <a:extLst>
            <a:ext uri="{FF2B5EF4-FFF2-40B4-BE49-F238E27FC236}">
              <a16:creationId xmlns:a16="http://schemas.microsoft.com/office/drawing/2014/main" xmlns="" id="{00000000-0008-0000-0600-0000E8020000}"/>
            </a:ext>
          </a:extLst>
        </xdr:cNvPr>
        <xdr:cNvSpPr/>
      </xdr:nvSpPr>
      <xdr:spPr>
        <a:xfrm>
          <a:off x="18605500" y="670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139122</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7" y="6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8108</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6946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138778</xdr:rowOff>
    </xdr:from>
    <xdr:to>
      <xdr:col>29</xdr:col>
      <xdr:colOff>568325</xdr:colOff>
      <xdr:row>30</xdr:row>
      <xdr:rowOff>68928</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20383500" y="51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28</xdr:row>
      <xdr:rowOff>85455</xdr:rowOff>
    </xdr:from>
    <xdr:ext cx="59901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34794" y="48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149,168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9" name="円/楕円 758">
          <a:extLst>
            <a:ext uri="{FF2B5EF4-FFF2-40B4-BE49-F238E27FC236}">
              <a16:creationId xmlns:a16="http://schemas.microsoft.com/office/drawing/2014/main" xmlns="" id="{00000000-0008-0000-0600-0000F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128453</xdr:rowOff>
    </xdr:from>
    <xdr:to>
      <xdr:col>32</xdr:col>
      <xdr:colOff>187325</xdr:colOff>
      <xdr:row>58</xdr:row>
      <xdr:rowOff>133848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1323300" y="10072553"/>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86939</xdr:rowOff>
    </xdr:from>
    <xdr:to>
      <xdr:col>31</xdr:col>
      <xdr:colOff>34925</xdr:colOff>
      <xdr:row>58</xdr:row>
      <xdr:rowOff>133848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10031039"/>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86939</xdr:rowOff>
    </xdr:from>
    <xdr:to>
      <xdr:col>29</xdr:col>
      <xdr:colOff>517525</xdr:colOff>
      <xdr:row>58</xdr:row>
      <xdr:rowOff>132751</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19545300" y="1003103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4" name="フローチャート : 判断 793">
          <a:extLst>
            <a:ext uri="{FF2B5EF4-FFF2-40B4-BE49-F238E27FC236}">
              <a16:creationId xmlns:a16="http://schemas.microsoft.com/office/drawing/2014/main" xmlns="" id="{00000000-0008-0000-0600-00001A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124315</xdr:rowOff>
    </xdr:from>
    <xdr:to>
      <xdr:col>28</xdr:col>
      <xdr:colOff>314325</xdr:colOff>
      <xdr:row>58</xdr:row>
      <xdr:rowOff>132751</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656300" y="10068415"/>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9" name="フローチャート : 判断 798">
          <a:extLst>
            <a:ext uri="{FF2B5EF4-FFF2-40B4-BE49-F238E27FC236}">
              <a16:creationId xmlns:a16="http://schemas.microsoft.com/office/drawing/2014/main" xmlns="" id="{00000000-0008-0000-0600-00001F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77653</xdr:rowOff>
    </xdr:from>
    <xdr:to>
      <xdr:col>32</xdr:col>
      <xdr:colOff>238125</xdr:colOff>
      <xdr:row>59</xdr:row>
      <xdr:rowOff>7803</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21107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164030</xdr:rowOff>
    </xdr:from>
    <xdr:ext cx="378565"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9936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83048</xdr:rowOff>
    </xdr:from>
    <xdr:to>
      <xdr:col>31</xdr:col>
      <xdr:colOff>85725</xdr:colOff>
      <xdr:row>59</xdr:row>
      <xdr:rowOff>13198</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12725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4325</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4017" y="1011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36139</xdr:rowOff>
    </xdr:from>
    <xdr:to>
      <xdr:col>29</xdr:col>
      <xdr:colOff>568325</xdr:colOff>
      <xdr:row>58</xdr:row>
      <xdr:rowOff>137739</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20383500" y="99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128866</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7" y="1007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81951</xdr:rowOff>
    </xdr:from>
    <xdr:to>
      <xdr:col>28</xdr:col>
      <xdr:colOff>365125</xdr:colOff>
      <xdr:row>59</xdr:row>
      <xdr:rowOff>12101</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9494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3228</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6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73515</xdr:rowOff>
    </xdr:from>
    <xdr:to>
      <xdr:col>27</xdr:col>
      <xdr:colOff>161925</xdr:colOff>
      <xdr:row>59</xdr:row>
      <xdr:rowOff>3665</xdr:rowOff>
    </xdr:to>
    <xdr:sp macro="" textlink="">
      <xdr:nvSpPr>
        <xdr:cNvPr id="814" name="円/楕円 813">
          <a:extLst>
            <a:ext uri="{FF2B5EF4-FFF2-40B4-BE49-F238E27FC236}">
              <a16:creationId xmlns:a16="http://schemas.microsoft.com/office/drawing/2014/main" xmlns="" id="{00000000-0008-0000-0600-00002E030000}"/>
            </a:ext>
          </a:extLst>
        </xdr:cNvPr>
        <xdr:cNvSpPr/>
      </xdr:nvSpPr>
      <xdr:spPr>
        <a:xfrm>
          <a:off x="18605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166242</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7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6348</xdr:rowOff>
    </xdr:from>
    <xdr:to>
      <xdr:col>32</xdr:col>
      <xdr:colOff>187325</xdr:colOff>
      <xdr:row>76</xdr:row>
      <xdr:rowOff>8818</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1323300" y="13036548"/>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6348</xdr:rowOff>
    </xdr:from>
    <xdr:to>
      <xdr:col>31</xdr:col>
      <xdr:colOff>34925</xdr:colOff>
      <xdr:row>76</xdr:row>
      <xdr:rowOff>12311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303654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a:extLst>
            <a:ext uri="{FF2B5EF4-FFF2-40B4-BE49-F238E27FC236}">
              <a16:creationId xmlns:a16="http://schemas.microsoft.com/office/drawing/2014/main" xmlns="" id="{00000000-0008-0000-0600-00004E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12311</xdr:rowOff>
    </xdr:from>
    <xdr:to>
      <xdr:col>29</xdr:col>
      <xdr:colOff>517525</xdr:colOff>
      <xdr:row>76</xdr:row>
      <xdr:rowOff>68312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3042511"/>
          <a:ext cx="889000" cy="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a:extLst>
            <a:ext uri="{FF2B5EF4-FFF2-40B4-BE49-F238E27FC236}">
              <a16:creationId xmlns:a16="http://schemas.microsoft.com/office/drawing/2014/main" xmlns="" id="{00000000-0008-0000-0600-000051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68312</xdr:rowOff>
    </xdr:from>
    <xdr:to>
      <xdr:col>28</xdr:col>
      <xdr:colOff>314325</xdr:colOff>
      <xdr:row>76</xdr:row>
      <xdr:rowOff>74626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8656300" y="1309851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a:extLst>
            <a:ext uri="{FF2B5EF4-FFF2-40B4-BE49-F238E27FC236}">
              <a16:creationId xmlns:a16="http://schemas.microsoft.com/office/drawing/2014/main" xmlns="" id="{00000000-0008-0000-0600-000054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a:extLst>
            <a:ext uri="{FF2B5EF4-FFF2-40B4-BE49-F238E27FC236}">
              <a16:creationId xmlns:a16="http://schemas.microsoft.com/office/drawing/2014/main" xmlns="" id="{00000000-0008-0000-0600-000056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129467</xdr:rowOff>
    </xdr:from>
    <xdr:to>
      <xdr:col>32</xdr:col>
      <xdr:colOff>238125</xdr:colOff>
      <xdr:row>76</xdr:row>
      <xdr:rowOff>59618</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22110700" y="12988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107894</xdr:rowOff>
    </xdr:from>
    <xdr:ext cx="599010"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96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126998</xdr:rowOff>
    </xdr:from>
    <xdr:to>
      <xdr:col>31</xdr:col>
      <xdr:colOff>85725</xdr:colOff>
      <xdr:row>76</xdr:row>
      <xdr:rowOff>57148</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21272500" y="129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48275</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23794" y="1307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132960</xdr:rowOff>
    </xdr:from>
    <xdr:to>
      <xdr:col>29</xdr:col>
      <xdr:colOff>568325</xdr:colOff>
      <xdr:row>76</xdr:row>
      <xdr:rowOff>63109</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20383500" y="12991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54238</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4" y="1308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17512</xdr:rowOff>
    </xdr:from>
    <xdr:to>
      <xdr:col>28</xdr:col>
      <xdr:colOff>365125</xdr:colOff>
      <xdr:row>76</xdr:row>
      <xdr:rowOff>119112</xdr:rowOff>
    </xdr:to>
    <xdr:sp macro="" textlink="">
      <xdr:nvSpPr>
        <xdr:cNvPr id="867" name="円/楕円 866">
          <a:extLst>
            <a:ext uri="{FF2B5EF4-FFF2-40B4-BE49-F238E27FC236}">
              <a16:creationId xmlns:a16="http://schemas.microsoft.com/office/drawing/2014/main" xmlns="" id="{00000000-0008-0000-0600-000063030000}"/>
            </a:ext>
          </a:extLst>
        </xdr:cNvPr>
        <xdr:cNvSpPr/>
      </xdr:nvSpPr>
      <xdr:spPr>
        <a:xfrm>
          <a:off x="19494500" y="130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110239</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31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23826</xdr:rowOff>
    </xdr:from>
    <xdr:to>
      <xdr:col>27</xdr:col>
      <xdr:colOff>161925</xdr:colOff>
      <xdr:row>76</xdr:row>
      <xdr:rowOff>125426</xdr:rowOff>
    </xdr:to>
    <xdr:sp macro="" textlink="">
      <xdr:nvSpPr>
        <xdr:cNvPr id="869" name="円/楕円 868">
          <a:extLst>
            <a:ext uri="{FF2B5EF4-FFF2-40B4-BE49-F238E27FC236}">
              <a16:creationId xmlns:a16="http://schemas.microsoft.com/office/drawing/2014/main" xmlns="" id="{00000000-0008-0000-0600-000065030000}"/>
            </a:ext>
          </a:extLst>
        </xdr:cNvPr>
        <xdr:cNvSpPr/>
      </xdr:nvSpPr>
      <xdr:spPr>
        <a:xfrm>
          <a:off x="18605500" y="130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116553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31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災害復旧事業費については、</a:t>
          </a:r>
          <a:r>
            <a:rPr lang="ja-JP" altLang="ja-JP" sz="1300" b="0" i="0" baseline="0">
              <a:solidFill>
                <a:schemeClr val="dk1"/>
              </a:solidFill>
              <a:effectLst/>
              <a:latin typeface="+mn-lt"/>
              <a:ea typeface="+mn-ea"/>
              <a:cs typeface="+mn-cs"/>
            </a:rPr>
            <a:t>台風及び豪雨災害</a:t>
          </a:r>
          <a:r>
            <a:rPr lang="ja-JP" altLang="en-US" sz="1300" b="0" i="0" baseline="0">
              <a:solidFill>
                <a:schemeClr val="dk1"/>
              </a:solidFill>
              <a:effectLst/>
              <a:latin typeface="+mn-lt"/>
              <a:ea typeface="+mn-ea"/>
              <a:cs typeface="+mn-cs"/>
            </a:rPr>
            <a:t>により箇所の増えたことが</a:t>
          </a:r>
          <a:r>
            <a:rPr lang="ja-JP" altLang="ja-JP" sz="1300" b="0" i="0" baseline="0">
              <a:solidFill>
                <a:schemeClr val="dk1"/>
              </a:solidFill>
              <a:effectLst/>
              <a:latin typeface="+mn-lt"/>
              <a:ea typeface="+mn-ea"/>
              <a:cs typeface="+mn-cs"/>
            </a:rPr>
            <a:t>増加要因となっている。</a:t>
          </a:r>
          <a:endParaRPr lang="ja-JP" altLang="ja-JP" sz="1300">
            <a:effectLst/>
          </a:endParaRPr>
        </a:p>
        <a:p>
          <a:r>
            <a:rPr kumimoji="1" lang="ja-JP" altLang="ja-JP" sz="1300">
              <a:solidFill>
                <a:schemeClr val="dk1"/>
              </a:solidFill>
              <a:effectLst/>
              <a:latin typeface="+mn-lt"/>
              <a:ea typeface="+mn-ea"/>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137471</xdr:rowOff>
    </xdr:from>
    <xdr:to>
      <xdr:col>6</xdr:col>
      <xdr:colOff>511175</xdr:colOff>
      <xdr:row>36</xdr:row>
      <xdr:rowOff>40678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138221"/>
          <a:ext cx="838200" cy="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xmlns=""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137471</xdr:rowOff>
    </xdr:from>
    <xdr:to>
      <xdr:col>5</xdr:col>
      <xdr:colOff>358775</xdr:colOff>
      <xdr:row>36</xdr:row>
      <xdr:rowOff>53346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13822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53346</xdr:rowOff>
    </xdr:from>
    <xdr:to>
      <xdr:col>4</xdr:col>
      <xdr:colOff>155575</xdr:colOff>
      <xdr:row>36</xdr:row>
      <xdr:rowOff>78607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22554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78607</xdr:rowOff>
    </xdr:from>
    <xdr:to>
      <xdr:col>2</xdr:col>
      <xdr:colOff>638175</xdr:colOff>
      <xdr:row>36</xdr:row>
      <xdr:rowOff>85617</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25080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161328</xdr:rowOff>
    </xdr:from>
    <xdr:to>
      <xdr:col>6</xdr:col>
      <xdr:colOff>561975</xdr:colOff>
      <xdr:row>36</xdr:row>
      <xdr:rowOff>91478</xdr:rowOff>
    </xdr:to>
    <xdr:sp macro="" textlink="">
      <xdr:nvSpPr>
        <xdr:cNvPr id="79" name="円/楕円 78">
          <a:extLst>
            <a:ext uri="{FF2B5EF4-FFF2-40B4-BE49-F238E27FC236}">
              <a16:creationId xmlns:a16="http://schemas.microsoft.com/office/drawing/2014/main" xmlns="" id="{00000000-0008-0000-0700-00004F000000}"/>
            </a:ext>
          </a:extLst>
        </xdr:cNvPr>
        <xdr:cNvSpPr/>
      </xdr:nvSpPr>
      <xdr:spPr>
        <a:xfrm>
          <a:off x="45847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12755</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0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86671</xdr:rowOff>
    </xdr:from>
    <xdr:to>
      <xdr:col>5</xdr:col>
      <xdr:colOff>409575</xdr:colOff>
      <xdr:row>36</xdr:row>
      <xdr:rowOff>16821</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3746500" y="60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33348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8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2546</xdr:rowOff>
    </xdr:from>
    <xdr:to>
      <xdr:col>4</xdr:col>
      <xdr:colOff>206375</xdr:colOff>
      <xdr:row>36</xdr:row>
      <xdr:rowOff>104146</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2857500" y="61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120673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9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27807</xdr:rowOff>
    </xdr:from>
    <xdr:to>
      <xdr:col>3</xdr:col>
      <xdr:colOff>3175</xdr:colOff>
      <xdr:row>36</xdr:row>
      <xdr:rowOff>129407</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1968500" y="62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145934</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9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34817</xdr:rowOff>
    </xdr:from>
    <xdr:to>
      <xdr:col>1</xdr:col>
      <xdr:colOff>485775</xdr:colOff>
      <xdr:row>36</xdr:row>
      <xdr:rowOff>136417</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079500" y="62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152944</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9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98275</xdr:rowOff>
    </xdr:from>
    <xdr:to>
      <xdr:col>6</xdr:col>
      <xdr:colOff>511175</xdr:colOff>
      <xdr:row>56</xdr:row>
      <xdr:rowOff>164503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699475"/>
          <a:ext cx="8382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98275</xdr:rowOff>
    </xdr:from>
    <xdr:to>
      <xdr:col>5</xdr:col>
      <xdr:colOff>358775</xdr:colOff>
      <xdr:row>57</xdr:row>
      <xdr:rowOff>38585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9699475"/>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38585</xdr:rowOff>
    </xdr:from>
    <xdr:to>
      <xdr:col>4</xdr:col>
      <xdr:colOff>155575</xdr:colOff>
      <xdr:row>57</xdr:row>
      <xdr:rowOff>80904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811235"/>
          <a:ext cx="889000" cy="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34616</xdr:rowOff>
    </xdr:from>
    <xdr:to>
      <xdr:col>2</xdr:col>
      <xdr:colOff>638175</xdr:colOff>
      <xdr:row>57</xdr:row>
      <xdr:rowOff>80904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807266"/>
          <a:ext cx="889000" cy="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113703</xdr:rowOff>
    </xdr:from>
    <xdr:to>
      <xdr:col>6</xdr:col>
      <xdr:colOff>561975</xdr:colOff>
      <xdr:row>57</xdr:row>
      <xdr:rowOff>43853</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4584700" y="9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136580</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56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47475</xdr:rowOff>
    </xdr:from>
    <xdr:to>
      <xdr:col>5</xdr:col>
      <xdr:colOff>409575</xdr:colOff>
      <xdr:row>56</xdr:row>
      <xdr:rowOff>149075</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3746500" y="96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165602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4" y="942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159235</xdr:rowOff>
    </xdr:from>
    <xdr:to>
      <xdr:col>4</xdr:col>
      <xdr:colOff>206375</xdr:colOff>
      <xdr:row>57</xdr:row>
      <xdr:rowOff>89385</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2857500" y="97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105912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4" y="953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30104</xdr:rowOff>
    </xdr:from>
    <xdr:to>
      <xdr:col>3</xdr:col>
      <xdr:colOff>3175</xdr:colOff>
      <xdr:row>57</xdr:row>
      <xdr:rowOff>131704</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968500" y="98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148231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4" y="957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155266</xdr:rowOff>
    </xdr:from>
    <xdr:to>
      <xdr:col>1</xdr:col>
      <xdr:colOff>485775</xdr:colOff>
      <xdr:row>57</xdr:row>
      <xdr:rowOff>85416</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079500" y="9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101943</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4" y="95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136625</xdr:rowOff>
    </xdr:from>
    <xdr:to>
      <xdr:col>6</xdr:col>
      <xdr:colOff>511175</xdr:colOff>
      <xdr:row>75</xdr:row>
      <xdr:rowOff>44998</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823925"/>
          <a:ext cx="838200" cy="7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44998</xdr:rowOff>
    </xdr:from>
    <xdr:to>
      <xdr:col>5</xdr:col>
      <xdr:colOff>358775</xdr:colOff>
      <xdr:row>75</xdr:row>
      <xdr:rowOff>57251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90374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57251</xdr:rowOff>
    </xdr:from>
    <xdr:to>
      <xdr:col>4</xdr:col>
      <xdr:colOff>155575</xdr:colOff>
      <xdr:row>75</xdr:row>
      <xdr:rowOff>113699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2916001"/>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106649</xdr:rowOff>
    </xdr:from>
    <xdr:to>
      <xdr:col>2</xdr:col>
      <xdr:colOff>638175</xdr:colOff>
      <xdr:row>75</xdr:row>
      <xdr:rowOff>113699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2965399"/>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85825</xdr:rowOff>
    </xdr:from>
    <xdr:to>
      <xdr:col>6</xdr:col>
      <xdr:colOff>561975</xdr:colOff>
      <xdr:row>75</xdr:row>
      <xdr:rowOff>15975</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27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108702</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62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301,345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165648</xdr:rowOff>
    </xdr:from>
    <xdr:to>
      <xdr:col>5</xdr:col>
      <xdr:colOff>409575</xdr:colOff>
      <xdr:row>75</xdr:row>
      <xdr:rowOff>95798</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2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112325</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262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6451</xdr:rowOff>
    </xdr:from>
    <xdr:to>
      <xdr:col>4</xdr:col>
      <xdr:colOff>206375</xdr:colOff>
      <xdr:row>75</xdr:row>
      <xdr:rowOff>108051</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28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124578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26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62899</xdr:rowOff>
    </xdr:from>
    <xdr:to>
      <xdr:col>3</xdr:col>
      <xdr:colOff>3175</xdr:colOff>
      <xdr:row>75</xdr:row>
      <xdr:rowOff>164498</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2921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9576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26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236,374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55849</xdr:rowOff>
    </xdr:from>
    <xdr:to>
      <xdr:col>1</xdr:col>
      <xdr:colOff>485775</xdr:colOff>
      <xdr:row>75</xdr:row>
      <xdr:rowOff>157449</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29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2526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268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71470</xdr:rowOff>
    </xdr:from>
    <xdr:to>
      <xdr:col>6</xdr:col>
      <xdr:colOff>511175</xdr:colOff>
      <xdr:row>97</xdr:row>
      <xdr:rowOff>97600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702120"/>
          <a:ext cx="838200" cy="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71470</xdr:rowOff>
    </xdr:from>
    <xdr:to>
      <xdr:col>5</xdr:col>
      <xdr:colOff>358775</xdr:colOff>
      <xdr:row>97</xdr:row>
      <xdr:rowOff>91343</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02120"/>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89968</xdr:rowOff>
    </xdr:from>
    <xdr:to>
      <xdr:col>4</xdr:col>
      <xdr:colOff>155575</xdr:colOff>
      <xdr:row>97</xdr:row>
      <xdr:rowOff>91343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720618"/>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168819</xdr:rowOff>
    </xdr:from>
    <xdr:to>
      <xdr:col>2</xdr:col>
      <xdr:colOff>638175</xdr:colOff>
      <xdr:row>97</xdr:row>
      <xdr:rowOff>89968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628019"/>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46800</xdr:rowOff>
    </xdr:from>
    <xdr:to>
      <xdr:col>6</xdr:col>
      <xdr:colOff>561975</xdr:colOff>
      <xdr:row>97</xdr:row>
      <xdr:rowOff>148400</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66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25227</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20670</xdr:rowOff>
    </xdr:from>
    <xdr:to>
      <xdr:col>5</xdr:col>
      <xdr:colOff>409575</xdr:colOff>
      <xdr:row>97</xdr:row>
      <xdr:rowOff>122270</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113397</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7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40543</xdr:rowOff>
    </xdr:from>
    <xdr:to>
      <xdr:col>4</xdr:col>
      <xdr:colOff>206375</xdr:colOff>
      <xdr:row>97</xdr:row>
      <xdr:rowOff>142143</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133270</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39168</xdr:rowOff>
    </xdr:from>
    <xdr:to>
      <xdr:col>3</xdr:col>
      <xdr:colOff>3175</xdr:colOff>
      <xdr:row>97</xdr:row>
      <xdr:rowOff>140768</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131895</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118019</xdr:rowOff>
    </xdr:from>
    <xdr:to>
      <xdr:col>1</xdr:col>
      <xdr:colOff>485775</xdr:colOff>
      <xdr:row>97</xdr:row>
      <xdr:rowOff>48169</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5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64696</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30794" y="1635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154495</xdr:rowOff>
    </xdr:from>
    <xdr:to>
      <xdr:col>15</xdr:col>
      <xdr:colOff>180975</xdr:colOff>
      <xdr:row>38</xdr:row>
      <xdr:rowOff>169380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669595"/>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140526</xdr:rowOff>
    </xdr:from>
    <xdr:to>
      <xdr:col>14</xdr:col>
      <xdr:colOff>28575</xdr:colOff>
      <xdr:row>38</xdr:row>
      <xdr:rowOff>154495</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655626"/>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79642</xdr:rowOff>
    </xdr:from>
    <xdr:to>
      <xdr:col>12</xdr:col>
      <xdr:colOff>511175</xdr:colOff>
      <xdr:row>38</xdr:row>
      <xdr:rowOff>140526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080392"/>
          <a:ext cx="889000" cy="5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79642</xdr:rowOff>
    </xdr:from>
    <xdr:to>
      <xdr:col>11</xdr:col>
      <xdr:colOff>307975</xdr:colOff>
      <xdr:row>36</xdr:row>
      <xdr:rowOff>119215</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080392"/>
          <a:ext cx="889000" cy="2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118580</xdr:rowOff>
    </xdr:from>
    <xdr:to>
      <xdr:col>15</xdr:col>
      <xdr:colOff>231775</xdr:colOff>
      <xdr:row>39</xdr:row>
      <xdr:rowOff>48730</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10426700" y="66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77957</xdr:rowOff>
    </xdr:from>
    <xdr:ext cx="469744"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4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103695</xdr:rowOff>
    </xdr:from>
    <xdr:to>
      <xdr:col>14</xdr:col>
      <xdr:colOff>79375</xdr:colOff>
      <xdr:row>39</xdr:row>
      <xdr:rowOff>33845</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9588500" y="66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50373</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7" y="639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89726</xdr:rowOff>
    </xdr:from>
    <xdr:to>
      <xdr:col>12</xdr:col>
      <xdr:colOff>561975</xdr:colOff>
      <xdr:row>39</xdr:row>
      <xdr:rowOff>19876</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8699500" y="66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36403</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7" y="638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28842</xdr:rowOff>
    </xdr:from>
    <xdr:to>
      <xdr:col>11</xdr:col>
      <xdr:colOff>358775</xdr:colOff>
      <xdr:row>35</xdr:row>
      <xdr:rowOff>130442</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7810500" y="60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146969</xdr:rowOff>
    </xdr:from>
    <xdr:ext cx="534377"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594111" y="58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68415</xdr:rowOff>
    </xdr:from>
    <xdr:to>
      <xdr:col>10</xdr:col>
      <xdr:colOff>155575</xdr:colOff>
      <xdr:row>36</xdr:row>
      <xdr:rowOff>170015</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6921500" y="62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15092</xdr:rowOff>
    </xdr:from>
    <xdr:ext cx="534377"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05111" y="60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121050</xdr:rowOff>
    </xdr:from>
    <xdr:to>
      <xdr:col>15</xdr:col>
      <xdr:colOff>180975</xdr:colOff>
      <xdr:row>58</xdr:row>
      <xdr:rowOff>156320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065150"/>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97413</xdr:rowOff>
    </xdr:from>
    <xdr:to>
      <xdr:col>14</xdr:col>
      <xdr:colOff>28575</xdr:colOff>
      <xdr:row>58</xdr:row>
      <xdr:rowOff>156320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10041513"/>
          <a:ext cx="889000" cy="5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97413</xdr:rowOff>
    </xdr:from>
    <xdr:to>
      <xdr:col>12</xdr:col>
      <xdr:colOff>511175</xdr:colOff>
      <xdr:row>58</xdr:row>
      <xdr:rowOff>158665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041513"/>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158665</xdr:rowOff>
    </xdr:from>
    <xdr:to>
      <xdr:col>11</xdr:col>
      <xdr:colOff>307975</xdr:colOff>
      <xdr:row>58</xdr:row>
      <xdr:rowOff>161537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102765"/>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70250</xdr:rowOff>
    </xdr:from>
    <xdr:to>
      <xdr:col>15</xdr:col>
      <xdr:colOff>231775</xdr:colOff>
      <xdr:row>59</xdr:row>
      <xdr:rowOff>400</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100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29627</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8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105520</xdr:rowOff>
    </xdr:from>
    <xdr:to>
      <xdr:col>14</xdr:col>
      <xdr:colOff>79375</xdr:colOff>
      <xdr:row>59</xdr:row>
      <xdr:rowOff>35670</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100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52197</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39794" y="98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46613</xdr:rowOff>
    </xdr:from>
    <xdr:to>
      <xdr:col>12</xdr:col>
      <xdr:colOff>561975</xdr:colOff>
      <xdr:row>58</xdr:row>
      <xdr:rowOff>148213</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99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164740</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50794" y="97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107865</xdr:rowOff>
    </xdr:from>
    <xdr:to>
      <xdr:col>11</xdr:col>
      <xdr:colOff>358775</xdr:colOff>
      <xdr:row>59</xdr:row>
      <xdr:rowOff>38015</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100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29142</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61794" y="1014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110737</xdr:rowOff>
    </xdr:from>
    <xdr:to>
      <xdr:col>10</xdr:col>
      <xdr:colOff>155575</xdr:colOff>
      <xdr:row>59</xdr:row>
      <xdr:rowOff>40887</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100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32014</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672794" y="101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140348</xdr:rowOff>
    </xdr:from>
    <xdr:to>
      <xdr:col>15</xdr:col>
      <xdr:colOff>180975</xdr:colOff>
      <xdr:row>78</xdr:row>
      <xdr:rowOff>164351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513448"/>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164351</xdr:rowOff>
    </xdr:from>
    <xdr:to>
      <xdr:col>14</xdr:col>
      <xdr:colOff>28575</xdr:colOff>
      <xdr:row>78</xdr:row>
      <xdr:rowOff>166777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53745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166777</xdr:rowOff>
    </xdr:from>
    <xdr:to>
      <xdr:col>12</xdr:col>
      <xdr:colOff>511175</xdr:colOff>
      <xdr:row>78</xdr:row>
      <xdr:rowOff>170462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539877"/>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158358</xdr:rowOff>
    </xdr:from>
    <xdr:to>
      <xdr:col>11</xdr:col>
      <xdr:colOff>307975</xdr:colOff>
      <xdr:row>78</xdr:row>
      <xdr:rowOff>170462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531458"/>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89548</xdr:rowOff>
    </xdr:from>
    <xdr:to>
      <xdr:col>15</xdr:col>
      <xdr:colOff>231775</xdr:colOff>
      <xdr:row>79</xdr:row>
      <xdr:rowOff>19698</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4475</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113551</xdr:rowOff>
    </xdr:from>
    <xdr:to>
      <xdr:col>14</xdr:col>
      <xdr:colOff>79375</xdr:colOff>
      <xdr:row>79</xdr:row>
      <xdr:rowOff>43701</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4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34828</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5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115977</xdr:rowOff>
    </xdr:from>
    <xdr:to>
      <xdr:col>12</xdr:col>
      <xdr:colOff>561975</xdr:colOff>
      <xdr:row>79</xdr:row>
      <xdr:rowOff>46127</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4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37254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5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119662</xdr:rowOff>
    </xdr:from>
    <xdr:to>
      <xdr:col>11</xdr:col>
      <xdr:colOff>358775</xdr:colOff>
      <xdr:row>79</xdr:row>
      <xdr:rowOff>49812</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4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40939</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3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107558</xdr:rowOff>
    </xdr:from>
    <xdr:to>
      <xdr:col>10</xdr:col>
      <xdr:colOff>155575</xdr:colOff>
      <xdr:row>79</xdr:row>
      <xdr:rowOff>37708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28835</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35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63123</xdr:rowOff>
    </xdr:from>
    <xdr:to>
      <xdr:col>15</xdr:col>
      <xdr:colOff>180975</xdr:colOff>
      <xdr:row>98</xdr:row>
      <xdr:rowOff>71610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865223"/>
          <a:ext cx="8382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63123</xdr:rowOff>
    </xdr:from>
    <xdr:to>
      <xdr:col>14</xdr:col>
      <xdr:colOff>28575</xdr:colOff>
      <xdr:row>98</xdr:row>
      <xdr:rowOff>71887</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86522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43726</xdr:rowOff>
    </xdr:from>
    <xdr:to>
      <xdr:col>12</xdr:col>
      <xdr:colOff>511175</xdr:colOff>
      <xdr:row>98</xdr:row>
      <xdr:rowOff>71887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845826"/>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43726</xdr:rowOff>
    </xdr:from>
    <xdr:to>
      <xdr:col>11</xdr:col>
      <xdr:colOff>307975</xdr:colOff>
      <xdr:row>98</xdr:row>
      <xdr:rowOff>101113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845826"/>
          <a:ext cx="889000" cy="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20810</xdr:rowOff>
    </xdr:from>
    <xdr:to>
      <xdr:col>15</xdr:col>
      <xdr:colOff>231775</xdr:colOff>
      <xdr:row>98</xdr:row>
      <xdr:rowOff>122410</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10426700" y="16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12323</xdr:rowOff>
    </xdr:from>
    <xdr:to>
      <xdr:col>14</xdr:col>
      <xdr:colOff>79375</xdr:colOff>
      <xdr:row>98</xdr:row>
      <xdr:rowOff>113923</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9588500" y="168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130450</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4" y="165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21087</xdr:rowOff>
    </xdr:from>
    <xdr:to>
      <xdr:col>12</xdr:col>
      <xdr:colOff>561975</xdr:colOff>
      <xdr:row>98</xdr:row>
      <xdr:rowOff>122687</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8699500" y="168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113814</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4" y="1691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164376</xdr:rowOff>
    </xdr:from>
    <xdr:to>
      <xdr:col>11</xdr:col>
      <xdr:colOff>358775</xdr:colOff>
      <xdr:row>98</xdr:row>
      <xdr:rowOff>94526</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7810500" y="167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111053</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4" y="165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50313</xdr:rowOff>
    </xdr:from>
    <xdr:to>
      <xdr:col>10</xdr:col>
      <xdr:colOff>155575</xdr:colOff>
      <xdr:row>98</xdr:row>
      <xdr:rowOff>151913</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6921500" y="168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143040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9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166461</xdr:rowOff>
    </xdr:from>
    <xdr:to>
      <xdr:col>23</xdr:col>
      <xdr:colOff>517525</xdr:colOff>
      <xdr:row>38</xdr:row>
      <xdr:rowOff>36578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510111"/>
          <a:ext cx="8382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166675</xdr:rowOff>
    </xdr:from>
    <xdr:to>
      <xdr:col>22</xdr:col>
      <xdr:colOff>365125</xdr:colOff>
      <xdr:row>37</xdr:row>
      <xdr:rowOff>166461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4592300" y="6338875"/>
          <a:ext cx="889000" cy="17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166675</xdr:rowOff>
    </xdr:from>
    <xdr:to>
      <xdr:col>21</xdr:col>
      <xdr:colOff>161925</xdr:colOff>
      <xdr:row>38</xdr:row>
      <xdr:rowOff>82946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338875"/>
          <a:ext cx="889000" cy="25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82946</xdr:rowOff>
    </xdr:from>
    <xdr:to>
      <xdr:col>19</xdr:col>
      <xdr:colOff>644525</xdr:colOff>
      <xdr:row>38</xdr:row>
      <xdr:rowOff>101143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598046"/>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157228</xdr:rowOff>
    </xdr:from>
    <xdr:to>
      <xdr:col>23</xdr:col>
      <xdr:colOff>568325</xdr:colOff>
      <xdr:row>38</xdr:row>
      <xdr:rowOff>87378</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5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135655</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115662</xdr:rowOff>
    </xdr:from>
    <xdr:to>
      <xdr:col>22</xdr:col>
      <xdr:colOff>415925</xdr:colOff>
      <xdr:row>38</xdr:row>
      <xdr:rowOff>45811</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459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36938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5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115875</xdr:rowOff>
    </xdr:from>
    <xdr:to>
      <xdr:col>21</xdr:col>
      <xdr:colOff>212725</xdr:colOff>
      <xdr:row>37</xdr:row>
      <xdr:rowOff>46025</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37152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3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32146</xdr:rowOff>
    </xdr:from>
    <xdr:to>
      <xdr:col>20</xdr:col>
      <xdr:colOff>9525</xdr:colOff>
      <xdr:row>38</xdr:row>
      <xdr:rowOff>133746</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5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124873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6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50343</xdr:rowOff>
    </xdr:from>
    <xdr:to>
      <xdr:col>18</xdr:col>
      <xdr:colOff>492125</xdr:colOff>
      <xdr:row>38</xdr:row>
      <xdr:rowOff>151943</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5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143070</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6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42155</xdr:rowOff>
    </xdr:from>
    <xdr:to>
      <xdr:col>23</xdr:col>
      <xdr:colOff>517525</xdr:colOff>
      <xdr:row>58</xdr:row>
      <xdr:rowOff>51374</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986255"/>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42155</xdr:rowOff>
    </xdr:from>
    <xdr:to>
      <xdr:col>22</xdr:col>
      <xdr:colOff>365125</xdr:colOff>
      <xdr:row>58</xdr:row>
      <xdr:rowOff>56063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986255"/>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56063</xdr:rowOff>
    </xdr:from>
    <xdr:to>
      <xdr:col>21</xdr:col>
      <xdr:colOff>161925</xdr:colOff>
      <xdr:row>58</xdr:row>
      <xdr:rowOff>69065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1000016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67676</xdr:rowOff>
    </xdr:from>
    <xdr:to>
      <xdr:col>19</xdr:col>
      <xdr:colOff>644525</xdr:colOff>
      <xdr:row>58</xdr:row>
      <xdr:rowOff>69065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10011776"/>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574</xdr:rowOff>
    </xdr:from>
    <xdr:to>
      <xdr:col>23</xdr:col>
      <xdr:colOff>568325</xdr:colOff>
      <xdr:row>58</xdr:row>
      <xdr:rowOff>102174</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94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86951</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8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162805</xdr:rowOff>
    </xdr:from>
    <xdr:to>
      <xdr:col>22</xdr:col>
      <xdr:colOff>415925</xdr:colOff>
      <xdr:row>58</xdr:row>
      <xdr:rowOff>92955</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9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84082</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100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5263</xdr:rowOff>
    </xdr:from>
    <xdr:to>
      <xdr:col>21</xdr:col>
      <xdr:colOff>212725</xdr:colOff>
      <xdr:row>58</xdr:row>
      <xdr:rowOff>106863</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9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97990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100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18265</xdr:rowOff>
    </xdr:from>
    <xdr:to>
      <xdr:col>20</xdr:col>
      <xdr:colOff>9525</xdr:colOff>
      <xdr:row>58</xdr:row>
      <xdr:rowOff>119865</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9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110992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100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16876</xdr:rowOff>
    </xdr:from>
    <xdr:to>
      <xdr:col>18</xdr:col>
      <xdr:colOff>492125</xdr:colOff>
      <xdr:row>58</xdr:row>
      <xdr:rowOff>118476</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9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109603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100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53860</xdr:rowOff>
    </xdr:from>
    <xdr:to>
      <xdr:col>23</xdr:col>
      <xdr:colOff>517525</xdr:colOff>
      <xdr:row>78</xdr:row>
      <xdr:rowOff>71169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255510"/>
          <a:ext cx="8382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53860</xdr:rowOff>
    </xdr:from>
    <xdr:to>
      <xdr:col>22</xdr:col>
      <xdr:colOff>365125</xdr:colOff>
      <xdr:row>78</xdr:row>
      <xdr:rowOff>23019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255510"/>
          <a:ext cx="889000" cy="1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23019</xdr:rowOff>
    </xdr:from>
    <xdr:to>
      <xdr:col>21</xdr:col>
      <xdr:colOff>161925</xdr:colOff>
      <xdr:row>78</xdr:row>
      <xdr:rowOff>147282</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396119"/>
          <a:ext cx="889000" cy="1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162561</xdr:rowOff>
    </xdr:from>
    <xdr:to>
      <xdr:col>19</xdr:col>
      <xdr:colOff>644525</xdr:colOff>
      <xdr:row>78</xdr:row>
      <xdr:rowOff>147282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364211"/>
          <a:ext cx="889000" cy="1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20369</xdr:rowOff>
    </xdr:from>
    <xdr:to>
      <xdr:col>23</xdr:col>
      <xdr:colOff>568325</xdr:colOff>
      <xdr:row>78</xdr:row>
      <xdr:rowOff>121969</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43246</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4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3060</xdr:rowOff>
    </xdr:from>
    <xdr:to>
      <xdr:col>22</xdr:col>
      <xdr:colOff>415925</xdr:colOff>
      <xdr:row>77</xdr:row>
      <xdr:rowOff>104660</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121187</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29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143669</xdr:rowOff>
    </xdr:from>
    <xdr:to>
      <xdr:col>21</xdr:col>
      <xdr:colOff>212725</xdr:colOff>
      <xdr:row>78</xdr:row>
      <xdr:rowOff>73819</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90346</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1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96482</xdr:rowOff>
    </xdr:from>
    <xdr:to>
      <xdr:col>20</xdr:col>
      <xdr:colOff>9525</xdr:colOff>
      <xdr:row>79</xdr:row>
      <xdr:rowOff>26632</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4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17759</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5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111761</xdr:rowOff>
    </xdr:from>
    <xdr:to>
      <xdr:col>18</xdr:col>
      <xdr:colOff>492125</xdr:colOff>
      <xdr:row>78</xdr:row>
      <xdr:rowOff>41911</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58438</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0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100234</xdr:rowOff>
    </xdr:from>
    <xdr:to>
      <xdr:col>23</xdr:col>
      <xdr:colOff>517525</xdr:colOff>
      <xdr:row>97</xdr:row>
      <xdr:rowOff>114705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730884"/>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114705</xdr:rowOff>
    </xdr:from>
    <xdr:to>
      <xdr:col>22</xdr:col>
      <xdr:colOff>365125</xdr:colOff>
      <xdr:row>97</xdr:row>
      <xdr:rowOff>139337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745355"/>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139337</xdr:rowOff>
    </xdr:from>
    <xdr:to>
      <xdr:col>21</xdr:col>
      <xdr:colOff>161925</xdr:colOff>
      <xdr:row>97</xdr:row>
      <xdr:rowOff>160169</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769987"/>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122296</xdr:rowOff>
    </xdr:from>
    <xdr:to>
      <xdr:col>19</xdr:col>
      <xdr:colOff>644525</xdr:colOff>
      <xdr:row>97</xdr:row>
      <xdr:rowOff>160169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752946"/>
          <a:ext cx="889000" cy="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49434</xdr:rowOff>
    </xdr:from>
    <xdr:to>
      <xdr:col>23</xdr:col>
      <xdr:colOff>568325</xdr:colOff>
      <xdr:row>97</xdr:row>
      <xdr:rowOff>151034</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62687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72311</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53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226,076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63905</xdr:rowOff>
    </xdr:from>
    <xdr:to>
      <xdr:col>22</xdr:col>
      <xdr:colOff>415925</xdr:colOff>
      <xdr:row>97</xdr:row>
      <xdr:rowOff>165505</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5430500" y="166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10582</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4" y="164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88537</xdr:rowOff>
    </xdr:from>
    <xdr:to>
      <xdr:col>21</xdr:col>
      <xdr:colOff>212725</xdr:colOff>
      <xdr:row>98</xdr:row>
      <xdr:rowOff>18687</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4541500" y="167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35214</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4" y="164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109369</xdr:rowOff>
    </xdr:from>
    <xdr:to>
      <xdr:col>20</xdr:col>
      <xdr:colOff>9525</xdr:colOff>
      <xdr:row>98</xdr:row>
      <xdr:rowOff>39519</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3652500" y="167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56046</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4" y="1651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71496</xdr:rowOff>
    </xdr:from>
    <xdr:to>
      <xdr:col>18</xdr:col>
      <xdr:colOff>492125</xdr:colOff>
      <xdr:row>98</xdr:row>
      <xdr:rowOff>1646</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2763500" y="167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18173</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4" y="164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著しい人口減少により、住民一人当たりのコストが類似団体と比較し全体的に高くなる傾向がある。総務費については、地方創生の取り組みを</a:t>
          </a:r>
          <a:r>
            <a:rPr kumimoji="1" lang="ja-JP" altLang="en-US" sz="1300">
              <a:solidFill>
                <a:schemeClr val="dk1"/>
              </a:solidFill>
              <a:effectLst/>
              <a:latin typeface="+mn-lt"/>
              <a:ea typeface="+mn-ea"/>
              <a:cs typeface="+mn-cs"/>
            </a:rPr>
            <a:t>推進</a:t>
          </a:r>
          <a:r>
            <a:rPr kumimoji="1" lang="ja-JP" altLang="ja-JP" sz="1300">
              <a:solidFill>
                <a:schemeClr val="dk1"/>
              </a:solidFill>
              <a:effectLst/>
              <a:latin typeface="+mn-lt"/>
              <a:ea typeface="+mn-ea"/>
              <a:cs typeface="+mn-cs"/>
            </a:rPr>
            <a:t>させた「</a:t>
          </a:r>
          <a:r>
            <a:rPr kumimoji="1" lang="ja-JP" altLang="en-US" sz="1300">
              <a:solidFill>
                <a:schemeClr val="dk1"/>
              </a:solidFill>
              <a:effectLst/>
              <a:latin typeface="+mn-lt"/>
              <a:ea typeface="+mn-ea"/>
              <a:cs typeface="+mn-cs"/>
            </a:rPr>
            <a:t>地方創生推進交付金</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セキュリティ強靭化</a:t>
          </a:r>
          <a:r>
            <a:rPr kumimoji="1" lang="ja-JP" altLang="ja-JP" sz="1300">
              <a:solidFill>
                <a:schemeClr val="dk1"/>
              </a:solidFill>
              <a:effectLst/>
              <a:latin typeface="+mn-lt"/>
              <a:ea typeface="+mn-ea"/>
              <a:cs typeface="+mn-cs"/>
            </a:rPr>
            <a:t>事業」の実施などが増加の主要因となっている。災害復旧事業費については、</a:t>
          </a:r>
          <a:r>
            <a:rPr lang="ja-JP" altLang="ja-JP" sz="1300" b="0" i="0" baseline="0">
              <a:solidFill>
                <a:schemeClr val="dk1"/>
              </a:solidFill>
              <a:effectLst/>
              <a:latin typeface="+mn-lt"/>
              <a:ea typeface="+mn-ea"/>
              <a:cs typeface="+mn-cs"/>
            </a:rPr>
            <a:t>台風及び豪雨災害により箇所の増えたことが増加要因となっている。</a:t>
          </a:r>
          <a:r>
            <a:rPr kumimoji="1" lang="ja-JP" altLang="ja-JP" sz="1300">
              <a:solidFill>
                <a:schemeClr val="dk1"/>
              </a:solidFill>
              <a:effectLst/>
              <a:latin typeface="+mn-lt"/>
              <a:ea typeface="+mn-ea"/>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過疎対策事業債がソフト事業にも充当できるようになったこと、また継続した事業実施により毎年起債は起こしているものの、借入額の大きな償還が終了し一旦落ち着いた感がある。</a:t>
          </a:r>
          <a:endParaRPr lang="ja-JP" altLang="ja-JP" sz="1300">
            <a:effectLst/>
          </a:endParaRPr>
        </a:p>
        <a:p>
          <a:r>
            <a:rPr kumimoji="1" lang="ja-JP" altLang="ja-JP" sz="1300">
              <a:solidFill>
                <a:schemeClr val="dk1"/>
              </a:solidFill>
              <a:effectLst/>
              <a:latin typeface="+mn-lt"/>
              <a:ea typeface="+mn-ea"/>
              <a:cs typeface="+mn-cs"/>
            </a:rPr>
            <a:t>　基金残高も増加しているが、本町は消防未常備であること、ごみ処理施設がない等、都市部と比較すると十分な住民サービスの提供がなされていないのが現状である。しかし、住民サービス向上に伴うハード整備を実施した場合に急激な資金不足と管理費の増加が見込まれるため、財政調整基金は</a:t>
          </a:r>
          <a:r>
            <a:rPr kumimoji="1" lang="ja-JP" altLang="en-US" sz="1300">
              <a:solidFill>
                <a:schemeClr val="dk1"/>
              </a:solidFill>
              <a:effectLst/>
              <a:latin typeface="+mn-lt"/>
              <a:ea typeface="+mn-ea"/>
              <a:cs typeface="+mn-cs"/>
            </a:rPr>
            <a:t>有用な財源と見込んでいる。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すべての会計において赤字はなく、黒字となっているが一般会計から特別会計に基準繰出しを行っていること、国民健康保険（福原診療施設勘定）については赤字分を一般会計より補填を行っている。</a:t>
          </a:r>
          <a:endParaRPr lang="ja-JP" altLang="ja-JP" sz="1300">
            <a:effectLst/>
          </a:endParaRPr>
        </a:p>
        <a:p>
          <a:r>
            <a:rPr kumimoji="1" lang="ja-JP" altLang="ja-JP" sz="1300">
              <a:solidFill>
                <a:schemeClr val="dk1"/>
              </a:solidFill>
              <a:effectLst/>
              <a:latin typeface="+mn-lt"/>
              <a:ea typeface="+mn-ea"/>
              <a:cs typeface="+mn-cs"/>
            </a:rPr>
            <a:t>　診療施設勘定、簡易水道事業等については、受益者の負担で独立採算を目指しているが、実質的には過疎地の公共サービスの充実のために存続が必要であり、この指標には出ないが赤字補填的な繰出しがなくなるように努力が必要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この指標は健全に見えるが、充当可能基金は公債費にのみ充当するものではなく、消防非常備町村の解消、ごみ処理施設への取組み、第３セクターの状況など不安定要素が山積みしているため、地方債残高は可能な限り抑制したいと考えている。しかし、財政力のない本町では地方債の発行を極端に抑制することは困難であるため、有利な地方債を発行し、健全な指標を保つよう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FCA4FEAC-B35B-4860-8C0D-32EF22687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5857E677-E868-4551-836B-B1A9CAF13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9DB0E7E9-5F1C-4A77-BD40-A514386234CA}"/>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xmlns="" id="{0A4A57A4-07B0-4117-9DC9-59BCE42DCEF6}"/>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xmlns="" id="{B36CB1F2-788C-4D99-9981-549FAB38B729}"/>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xmlns="" id="{9FD0F8AC-4BFA-41F2-A9B7-6FA38414F1E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xmlns="" id="{F81E5F2C-E12A-468C-995A-9695C837E7DF}"/>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xmlns="" id="{AC15FEB9-21DA-4C1E-B3DB-C2D724ACAF18}"/>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xmlns="" id="{289F93CC-DE9E-4F67-AC6F-35904DEE22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xmlns="" id="{0A4D9C70-AA4F-482A-AD96-131883E58BF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xmlns="" id="{4E699C52-817E-47ED-9784-598F14C0ED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xmlns="" id="{2F826F3B-DD49-4FAD-880B-A08F2F66A1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xmlns="" id="{EA1F6773-21A5-47E3-AC30-63ACD46611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xmlns="" id="{64537508-2D53-4CBE-A828-479CE888F5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xmlns="" id="{EA141E78-1D6E-4EB6-8706-181F8B1E99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xmlns="" id="{A4DB38DD-90F2-4CF7-8E58-59913B332A8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xmlns="" id="{D0B19CF7-8DDD-474E-8C94-BAC65BE0DD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xmlns="" id="{AF36FCAD-6BF0-4177-9E4B-3F1222D3D2FB}"/>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xmlns="" id="{601DD0D3-A2AD-4658-882D-7969AF3F9ED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xmlns="" id="{59BD4CC5-44E0-43DE-92B3-181EF48D85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xmlns="" id="{C977225A-7A91-4E86-90F0-B437B2DE017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xmlns="" id="{B548D77E-6642-4635-83A2-E8048D0037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xmlns="" id="{7FBB551F-7CC2-4B8C-A30F-E1FD92D089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xmlns="" id="{E3CE968C-B505-42A5-B32D-ABEB213C52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xmlns="" id="{52F62A14-2DE5-4155-B4ED-D9B853C2AF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xmlns="" id="{2695517A-4531-4B02-8AB7-2A53AD767F1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xmlns="" id="{94B6E0DF-F492-4D08-8654-73F1DBA0E6A5}"/>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xmlns="" id="{D6FCA42D-B313-457A-8097-782F0988BA57}"/>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xmlns="" id="{E6653288-6D3E-4A78-9555-B773A4A811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xmlns="" id="{1BA7964F-01AC-440B-AE36-ADA685F8D28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xmlns="" id="{E759DDC9-F777-4AE0-8098-6AB450339C6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xmlns="" id="{D4ACC0BE-9327-4400-81EB-1638E31DE8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xmlns="" id="{E7903E17-FDB5-4A0F-9989-7FCE6BD045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xmlns="" id="{C76D874F-7E11-4CAA-A144-9DE066B11A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xmlns="" id="{D671F681-E3CC-450B-A81A-111A5B4A5B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xmlns="" id="{9BA07166-4ABD-4E79-9726-7E44FA0C3764}"/>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xmlns="" id="{66F00F47-73CD-43E2-8F4A-4E47A20B8C6D}"/>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xmlns="" id="{73E45210-0D79-439E-B369-FB1732D95C7A}"/>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xmlns="" id="{F5097C72-2641-40F1-92E4-F5036E89100B}"/>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xmlns="" id="{53347550-9A70-4B1C-88C9-C4FF58A75D3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xmlns="" id="{7F891E20-C255-43AD-B8E0-C6610AFA4F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xmlns="" id="{8ADE2535-E550-4D16-AEFF-70B81483A31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xmlns="" id="{D2AC836C-4188-47C4-860B-1F037F6865B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xmlns="" id="{4A41E2CA-3618-4038-83EA-4D882B7822C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xmlns="" id="{3E010E74-409A-4497-9FF2-E4ABB332FB6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xmlns="" id="{75D17824-4AD4-427B-AEEE-4BE25E2853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xmlns="" id="{2F68713B-442B-4AD8-8944-8004C07BF15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xmlns="" id="{42A3D1B0-2E12-4773-8396-A3B4CEC7DF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xmlns="" id="{25A38C7E-E6A0-4FE1-93AD-9C72F2A904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xmlns="" id="{7B522695-1974-41AF-B536-2C48556C7E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xmlns="" id="{42A6E0A7-E965-4F39-9BE5-769CA86602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xmlns="" id="{A06B9EE9-597D-46C5-8A8B-304D3D57B55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時点における本町では、全国・県平均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組む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xmlns="" id="{364219EF-1ACE-40EB-9247-0E97657B67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xmlns="" id="{EC11D1B9-7C1A-4EAD-96FA-F1A373591C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xmlns="" id="{12B922CD-4D51-4D1A-A212-B4F17F13BDCA}"/>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a:extLst>
            <a:ext uri="{FF2B5EF4-FFF2-40B4-BE49-F238E27FC236}">
              <a16:creationId xmlns:a16="http://schemas.microsoft.com/office/drawing/2014/main" xmlns="" id="{4E2E2025-DE2F-4BBE-B0DA-B5A2D323062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a:extLst>
            <a:ext uri="{FF2B5EF4-FFF2-40B4-BE49-F238E27FC236}">
              <a16:creationId xmlns:a16="http://schemas.microsoft.com/office/drawing/2014/main" xmlns="" id="{A2464D78-C444-4DF3-AD64-9EEBBE25BE8A}"/>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a:extLst>
            <a:ext uri="{FF2B5EF4-FFF2-40B4-BE49-F238E27FC236}">
              <a16:creationId xmlns:a16="http://schemas.microsoft.com/office/drawing/2014/main" xmlns="" id="{03EA2D66-40C2-4CE2-9FD2-F48A9F24C72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a:extLst>
            <a:ext uri="{FF2B5EF4-FFF2-40B4-BE49-F238E27FC236}">
              <a16:creationId xmlns:a16="http://schemas.microsoft.com/office/drawing/2014/main" xmlns="" id="{64077C48-02B2-4C73-9F7A-EAC629DBC361}"/>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a:extLst>
            <a:ext uri="{FF2B5EF4-FFF2-40B4-BE49-F238E27FC236}">
              <a16:creationId xmlns:a16="http://schemas.microsoft.com/office/drawing/2014/main" xmlns="" id="{16C4323F-5694-43B7-A633-73D2748421C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a:extLst>
            <a:ext uri="{FF2B5EF4-FFF2-40B4-BE49-F238E27FC236}">
              <a16:creationId xmlns:a16="http://schemas.microsoft.com/office/drawing/2014/main" xmlns="" id="{D7A248C0-268C-49A3-A8F5-2E1B03249D5E}"/>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a:extLst>
            <a:ext uri="{FF2B5EF4-FFF2-40B4-BE49-F238E27FC236}">
              <a16:creationId xmlns:a16="http://schemas.microsoft.com/office/drawing/2014/main" xmlns="" id="{EB6AB58C-CDA1-4502-A4F4-1AA7AC34EDC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a:extLst>
            <a:ext uri="{FF2B5EF4-FFF2-40B4-BE49-F238E27FC236}">
              <a16:creationId xmlns:a16="http://schemas.microsoft.com/office/drawing/2014/main" xmlns="" id="{67C90662-76C3-48DB-B086-7ADE5987305B}"/>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a:extLst>
            <a:ext uri="{FF2B5EF4-FFF2-40B4-BE49-F238E27FC236}">
              <a16:creationId xmlns:a16="http://schemas.microsoft.com/office/drawing/2014/main" xmlns="" id="{FACBDC5F-BCD9-4D8D-B4D2-26F54AC3AC3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a:extLst>
            <a:ext uri="{FF2B5EF4-FFF2-40B4-BE49-F238E27FC236}">
              <a16:creationId xmlns:a16="http://schemas.microsoft.com/office/drawing/2014/main" xmlns="" id="{E353E938-C39E-4AD5-B024-EE35F9249E5D}"/>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a:extLst>
            <a:ext uri="{FF2B5EF4-FFF2-40B4-BE49-F238E27FC236}">
              <a16:creationId xmlns:a16="http://schemas.microsoft.com/office/drawing/2014/main" xmlns="" id="{D8C1D09F-8D5B-4891-BE7D-DA640AF41D5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a:extLst>
            <a:ext uri="{FF2B5EF4-FFF2-40B4-BE49-F238E27FC236}">
              <a16:creationId xmlns:a16="http://schemas.microsoft.com/office/drawing/2014/main" xmlns="" id="{1A195D94-0900-43C2-82B1-888803505C2B}"/>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a:extLst>
            <a:ext uri="{FF2B5EF4-FFF2-40B4-BE49-F238E27FC236}">
              <a16:creationId xmlns:a16="http://schemas.microsoft.com/office/drawing/2014/main" xmlns="" id="{3BE75349-E490-4DD8-A492-77853F6498E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a:extLst>
            <a:ext uri="{FF2B5EF4-FFF2-40B4-BE49-F238E27FC236}">
              <a16:creationId xmlns:a16="http://schemas.microsoft.com/office/drawing/2014/main" xmlns="" id="{9190638A-4CA5-4489-8D85-142330075FFC}"/>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a:extLst>
            <a:ext uri="{FF2B5EF4-FFF2-40B4-BE49-F238E27FC236}">
              <a16:creationId xmlns:a16="http://schemas.microsoft.com/office/drawing/2014/main" xmlns="" id="{201E46E9-A575-4865-923E-513AD68F71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109039</xdr:rowOff>
    </xdr:from>
    <xdr:to>
      <xdr:col>3</xdr:col>
      <xdr:colOff>1170940</xdr:colOff>
      <xdr:row>32</xdr:row>
      <xdr:rowOff>159839</xdr:rowOff>
    </xdr:to>
    <xdr:cxnSp macro="">
      <xdr:nvCxnSpPr>
        <xdr:cNvPr id="72" name="直線コネクタ 71">
          <a:extLst>
            <a:ext uri="{FF2B5EF4-FFF2-40B4-BE49-F238E27FC236}">
              <a16:creationId xmlns:a16="http://schemas.microsoft.com/office/drawing/2014/main" xmlns="" id="{54D6B9C7-9DE5-4E75-9D0C-A0CB35092015}"/>
            </a:ext>
          </a:extLst>
        </xdr:cNvPr>
        <xdr:cNvCxnSpPr/>
      </xdr:nvCxnSpPr>
      <xdr:spPr>
        <a:xfrm flipV="1">
          <a:off x="4760595" y="5347789"/>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163666</xdr:rowOff>
    </xdr:from>
    <xdr:ext cx="405111" cy="259045"/>
    <xdr:sp macro="" textlink="">
      <xdr:nvSpPr>
        <xdr:cNvPr id="73" name="有形固定資産減価償却率最小値テキスト">
          <a:extLst>
            <a:ext uri="{FF2B5EF4-FFF2-40B4-BE49-F238E27FC236}">
              <a16:creationId xmlns:a16="http://schemas.microsoft.com/office/drawing/2014/main" xmlns="" id="{18E52686-9677-4E5D-B9C7-57C3A490F435}"/>
            </a:ext>
          </a:extLst>
        </xdr:cNvPr>
        <xdr:cNvSpPr txBox="1"/>
      </xdr:nvSpPr>
      <xdr:spPr>
        <a:xfrm>
          <a:off x="4813300" y="643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32</xdr:row>
      <xdr:rowOff>159839</xdr:rowOff>
    </xdr:from>
    <xdr:to>
      <xdr:col>3</xdr:col>
      <xdr:colOff>1260475</xdr:colOff>
      <xdr:row>32</xdr:row>
      <xdr:rowOff>159839</xdr:rowOff>
    </xdr:to>
    <xdr:cxnSp macro="">
      <xdr:nvCxnSpPr>
        <xdr:cNvPr id="74" name="直線コネクタ 73">
          <a:extLst>
            <a:ext uri="{FF2B5EF4-FFF2-40B4-BE49-F238E27FC236}">
              <a16:creationId xmlns:a16="http://schemas.microsoft.com/office/drawing/2014/main" xmlns="" id="{228EDAB0-EF58-4460-B92E-6DA4FBD895F7}"/>
            </a:ext>
          </a:extLst>
        </xdr:cNvPr>
        <xdr:cNvCxnSpPr/>
      </xdr:nvCxnSpPr>
      <xdr:spPr>
        <a:xfrm>
          <a:off x="4673600" y="642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55716</xdr:rowOff>
    </xdr:from>
    <xdr:ext cx="405111" cy="259045"/>
    <xdr:sp macro="" textlink="">
      <xdr:nvSpPr>
        <xdr:cNvPr id="75" name="有形固定資産減価償却率最大値テキスト">
          <a:extLst>
            <a:ext uri="{FF2B5EF4-FFF2-40B4-BE49-F238E27FC236}">
              <a16:creationId xmlns:a16="http://schemas.microsoft.com/office/drawing/2014/main" xmlns="" id="{69723D9C-2C29-4B45-AB2A-911DCB0B2558}"/>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109039</xdr:rowOff>
    </xdr:from>
    <xdr:to>
      <xdr:col>3</xdr:col>
      <xdr:colOff>1260475</xdr:colOff>
      <xdr:row>26</xdr:row>
      <xdr:rowOff>109039</xdr:rowOff>
    </xdr:to>
    <xdr:cxnSp macro="">
      <xdr:nvCxnSpPr>
        <xdr:cNvPr id="76" name="直線コネクタ 75">
          <a:extLst>
            <a:ext uri="{FF2B5EF4-FFF2-40B4-BE49-F238E27FC236}">
              <a16:creationId xmlns:a16="http://schemas.microsoft.com/office/drawing/2014/main" xmlns="" id="{5EACEDD4-D297-4D1B-A57E-B951B26D3338}"/>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71319</xdr:rowOff>
    </xdr:from>
    <xdr:ext cx="405111" cy="259045"/>
    <xdr:sp macro="" textlink="">
      <xdr:nvSpPr>
        <xdr:cNvPr id="77" name="有形固定資産減価償却率平均値テキスト">
          <a:extLst>
            <a:ext uri="{FF2B5EF4-FFF2-40B4-BE49-F238E27FC236}">
              <a16:creationId xmlns:a16="http://schemas.microsoft.com/office/drawing/2014/main" xmlns="" id="{45DAB047-5F3B-4207-9F87-24A1E416FFD7}"/>
            </a:ext>
          </a:extLst>
        </xdr:cNvPr>
        <xdr:cNvSpPr txBox="1"/>
      </xdr:nvSpPr>
      <xdr:spPr>
        <a:xfrm>
          <a:off x="4813300" y="5824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92892</xdr:rowOff>
    </xdr:from>
    <xdr:to>
      <xdr:col>3</xdr:col>
      <xdr:colOff>1222375</xdr:colOff>
      <xdr:row>30</xdr:row>
      <xdr:rowOff>23042</xdr:rowOff>
    </xdr:to>
    <xdr:sp macro="" textlink="">
      <xdr:nvSpPr>
        <xdr:cNvPr id="78" name="フローチャート : 判断 77">
          <a:extLst>
            <a:ext uri="{FF2B5EF4-FFF2-40B4-BE49-F238E27FC236}">
              <a16:creationId xmlns:a16="http://schemas.microsoft.com/office/drawing/2014/main" xmlns="" id="{47B69CED-3442-4BB3-8F68-2CDF2C524F8B}"/>
            </a:ext>
          </a:extLst>
        </xdr:cNvPr>
        <xdr:cNvSpPr/>
      </xdr:nvSpPr>
      <xdr:spPr>
        <a:xfrm>
          <a:off x="47117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89263</xdr:rowOff>
    </xdr:from>
    <xdr:to>
      <xdr:col>3</xdr:col>
      <xdr:colOff>511175</xdr:colOff>
      <xdr:row>32</xdr:row>
      <xdr:rowOff>19413</xdr:rowOff>
    </xdr:to>
    <xdr:sp macro="" textlink="">
      <xdr:nvSpPr>
        <xdr:cNvPr id="79" name="フローチャート : 判断 78">
          <a:extLst>
            <a:ext uri="{FF2B5EF4-FFF2-40B4-BE49-F238E27FC236}">
              <a16:creationId xmlns:a16="http://schemas.microsoft.com/office/drawing/2014/main" xmlns="" id="{7C6A9DE7-8FA9-4924-84F4-8EBE817C6903}"/>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6CA5FE38-5303-4173-91F8-29B5AE5C63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a:extLst>
            <a:ext uri="{FF2B5EF4-FFF2-40B4-BE49-F238E27FC236}">
              <a16:creationId xmlns:a16="http://schemas.microsoft.com/office/drawing/2014/main" xmlns="" id="{33C221C2-E550-4D98-8E62-6C614B198C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a:extLst>
            <a:ext uri="{FF2B5EF4-FFF2-40B4-BE49-F238E27FC236}">
              <a16:creationId xmlns:a16="http://schemas.microsoft.com/office/drawing/2014/main" xmlns="" id="{505CB226-968C-49F5-8240-C27C870DE7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a:extLst>
            <a:ext uri="{FF2B5EF4-FFF2-40B4-BE49-F238E27FC236}">
              <a16:creationId xmlns:a16="http://schemas.microsoft.com/office/drawing/2014/main" xmlns="" id="{A0CD078C-07EE-4AC6-86BE-482026B4A0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a:extLst>
            <a:ext uri="{FF2B5EF4-FFF2-40B4-BE49-F238E27FC236}">
              <a16:creationId xmlns:a16="http://schemas.microsoft.com/office/drawing/2014/main" xmlns="" id="{5499F7E0-F4F8-48CB-A6EA-EDDC3CCE43B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85634</xdr:rowOff>
    </xdr:from>
    <xdr:to>
      <xdr:col>3</xdr:col>
      <xdr:colOff>511175</xdr:colOff>
      <xdr:row>34</xdr:row>
      <xdr:rowOff>15784</xdr:rowOff>
    </xdr:to>
    <xdr:sp macro="" textlink="">
      <xdr:nvSpPr>
        <xdr:cNvPr id="85" name="円/楕円 84">
          <a:extLst>
            <a:ext uri="{FF2B5EF4-FFF2-40B4-BE49-F238E27FC236}">
              <a16:creationId xmlns:a16="http://schemas.microsoft.com/office/drawing/2014/main" xmlns="" id="{99C35E75-A920-41C4-AED2-A09C32349D46}"/>
            </a:ext>
          </a:extLst>
        </xdr:cNvPr>
        <xdr:cNvSpPr/>
      </xdr:nvSpPr>
      <xdr:spPr>
        <a:xfrm>
          <a:off x="4000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35940</xdr:rowOff>
    </xdr:from>
    <xdr:ext cx="405111" cy="259045"/>
    <xdr:sp macro="" textlink="">
      <xdr:nvSpPr>
        <xdr:cNvPr id="86" name="n_1aveValue有形固定資産減価償却率">
          <a:extLst>
            <a:ext uri="{FF2B5EF4-FFF2-40B4-BE49-F238E27FC236}">
              <a16:creationId xmlns:a16="http://schemas.microsoft.com/office/drawing/2014/main" xmlns="" id="{07D2ED2B-5D0E-4E22-8626-8240B0B85508}"/>
            </a:ext>
          </a:extLst>
        </xdr:cNvPr>
        <xdr:cNvSpPr txBox="1"/>
      </xdr:nvSpPr>
      <xdr:spPr>
        <a:xfrm>
          <a:off x="3836043"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6911</xdr:rowOff>
    </xdr:from>
    <xdr:ext cx="405111" cy="259045"/>
    <xdr:sp macro="" textlink="">
      <xdr:nvSpPr>
        <xdr:cNvPr id="87" name="n_1mainValue有形固定資産減価償却率">
          <a:extLst>
            <a:ext uri="{FF2B5EF4-FFF2-40B4-BE49-F238E27FC236}">
              <a16:creationId xmlns:a16="http://schemas.microsoft.com/office/drawing/2014/main" xmlns="" id="{35B2200F-A07C-4AF7-A454-DDD5961B2BE5}"/>
            </a:ext>
          </a:extLst>
        </xdr:cNvPr>
        <xdr:cNvSpPr txBox="1"/>
      </xdr:nvSpPr>
      <xdr:spPr>
        <a:xfrm>
          <a:off x="3836043" y="661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a:extLst>
            <a:ext uri="{FF2B5EF4-FFF2-40B4-BE49-F238E27FC236}">
              <a16:creationId xmlns:a16="http://schemas.microsoft.com/office/drawing/2014/main" xmlns="" id="{BC0A2AA6-B674-4C3D-ADA4-F62C5C93218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a:extLst>
            <a:ext uri="{FF2B5EF4-FFF2-40B4-BE49-F238E27FC236}">
              <a16:creationId xmlns:a16="http://schemas.microsoft.com/office/drawing/2014/main" xmlns="" id="{9265AFA4-ADBB-40F2-BDB4-13A01B355F4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a:extLst>
            <a:ext uri="{FF2B5EF4-FFF2-40B4-BE49-F238E27FC236}">
              <a16:creationId xmlns:a16="http://schemas.microsoft.com/office/drawing/2014/main" xmlns="" id="{16E6E46D-6BA5-4910-B74B-A585F092F27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a:extLst>
            <a:ext uri="{FF2B5EF4-FFF2-40B4-BE49-F238E27FC236}">
              <a16:creationId xmlns:a16="http://schemas.microsoft.com/office/drawing/2014/main" xmlns="" id="{6E680242-0DF6-48BC-B01E-E8BE7290D5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a:extLst>
            <a:ext uri="{FF2B5EF4-FFF2-40B4-BE49-F238E27FC236}">
              <a16:creationId xmlns:a16="http://schemas.microsoft.com/office/drawing/2014/main" xmlns="" id="{17AD872B-E58F-4386-9118-A3545B91629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a:extLst>
            <a:ext uri="{FF2B5EF4-FFF2-40B4-BE49-F238E27FC236}">
              <a16:creationId xmlns:a16="http://schemas.microsoft.com/office/drawing/2014/main" xmlns="" id="{24661840-0A86-4ECB-A9B4-D51A14635B5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a:extLst>
            <a:ext uri="{FF2B5EF4-FFF2-40B4-BE49-F238E27FC236}">
              <a16:creationId xmlns:a16="http://schemas.microsoft.com/office/drawing/2014/main" xmlns="" id="{E7EB9008-F2CA-4262-8253-E453BAEA99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a:extLst>
            <a:ext uri="{FF2B5EF4-FFF2-40B4-BE49-F238E27FC236}">
              <a16:creationId xmlns:a16="http://schemas.microsoft.com/office/drawing/2014/main" xmlns="" id="{753BABAC-9846-4EB8-9E98-C3724B85EA5D}"/>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a:extLst>
            <a:ext uri="{FF2B5EF4-FFF2-40B4-BE49-F238E27FC236}">
              <a16:creationId xmlns:a16="http://schemas.microsoft.com/office/drawing/2014/main" xmlns="" id="{89619283-C70A-4F6D-B017-53CC75E316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a:extLst>
            <a:ext uri="{FF2B5EF4-FFF2-40B4-BE49-F238E27FC236}">
              <a16:creationId xmlns:a16="http://schemas.microsoft.com/office/drawing/2014/main" xmlns="" id="{9B9C7283-523A-45A3-B0E4-EF7F60BD2F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a:extLst>
            <a:ext uri="{FF2B5EF4-FFF2-40B4-BE49-F238E27FC236}">
              <a16:creationId xmlns:a16="http://schemas.microsoft.com/office/drawing/2014/main" xmlns="" id="{C4A15FB5-51CF-49B7-BBED-105F8415DB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a:extLst>
            <a:ext uri="{FF2B5EF4-FFF2-40B4-BE49-F238E27FC236}">
              <a16:creationId xmlns:a16="http://schemas.microsoft.com/office/drawing/2014/main" xmlns="" id="{EB2ADFFC-1349-4FBC-8ED4-7987E9B507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a:extLst>
            <a:ext uri="{FF2B5EF4-FFF2-40B4-BE49-F238E27FC236}">
              <a16:creationId xmlns:a16="http://schemas.microsoft.com/office/drawing/2014/main" xmlns="" id="{1C9A1A29-80C4-4013-A9A8-E12975EDC28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a:extLst>
            <a:ext uri="{FF2B5EF4-FFF2-40B4-BE49-F238E27FC236}">
              <a16:creationId xmlns:a16="http://schemas.microsoft.com/office/drawing/2014/main" xmlns="" id="{209205B4-BF3C-446D-997D-70825A2977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7030EB00-8A94-4925-9AEA-6AE649AC3C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DC9E3044-079B-4889-8F9B-61DE12C30F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5F345073-3478-4B8D-B6D7-595801371C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F8BF3F2E-29E6-4DF1-A31D-E60983197D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E9502F77-6189-4006-86F3-4C00320C7F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3519E28-38A1-40D5-8FB0-18F49A4516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32DDF736-3B4C-476C-8D88-F530BF0A30F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FB128BC5-A8A3-4856-AE70-E98B02D49F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B1B54BF2-9643-4FEE-96C3-19B5990776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C41F04C7-1196-4A31-9165-CC7EACD8DBC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3FC5E708-6877-4D31-B59C-DFEC7B60C5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3B911F9D-F491-4D16-BFAF-D1D1A86F3A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68B434E4-03AB-4A89-B6D6-D9CB5340B3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C39113FE-8613-4CEA-8A19-488E7EA257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B21CC96F-78D7-47BF-8A44-2C2ADC9D1E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B12C8AE0-51DA-461F-99A9-B469A810AE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5B98583B-6653-452B-B7B6-306D1B6641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E94190B0-E0F0-4A26-B56C-400DA532B75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8790CA8A-982B-4891-95CB-7AD7E11A5A08}"/>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3DA8D42E-9E8B-4A76-BA89-526E6E11527F}"/>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B9ABB92-5E6A-44E0-9F46-40654E5895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252F3AF3-52A1-4446-8C0D-BF0DEFD1AA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C1BC32A9-512E-4967-88BF-2EBE95B159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55C0A7E-BB80-42C2-B342-888CE534C5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C3F07CB6-CC60-4B97-8A89-AD9C0AEB37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57741BC3-0F30-49AA-A692-B29AA531C3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3974205D-1A54-401A-8775-FAB9405C9F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9D8CAC30-FF8C-4207-8906-9C742ACB65C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66E8FC4-09F8-4D7E-8531-1642F1E4D44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2ECBEF8C-F11A-43B8-9153-AE3B28A670E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80896332-9834-46FD-B914-8DF4E288C206}"/>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5B5A657B-9863-4362-8947-88538949EB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56CF7E11-EAC5-4C5E-BD8E-797EBBB976B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80F41E53-E41E-4CA9-B0E8-140F578A8B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153454B5-B867-43E7-B6F8-D412F89EE1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8CBD4D2D-3B08-44C7-A214-8AA172D99E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785F48FE-46CA-4E32-9AAD-77C05BF27F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17120BF4-BE20-4F3C-AC44-C5CACF4F72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D5B05CE4-80D5-4991-9275-F9084F9207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F307047-4CD5-4BE1-A9C5-50B490C089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F3FD7739-904C-47C2-8B1C-E45DE8CE3F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EE18A8C9-B41B-4611-8F2C-EA4658C257F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B8639811-0C1A-4A6B-9839-6FBFD52043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E53C1EEC-8F3E-4E02-AC07-DA93335644F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C64FD0B8-7F3E-48BB-A90E-52542B9FCB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A6E5860-9330-4F63-9675-7008BA95208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6E24C170-26BF-42F2-9CCF-FD16CBD267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BC65036-1E97-437D-8FC9-FBCDF382F42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9ADCCA71-5E95-4813-B218-2C2BC35B3D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749A9F2-89BB-410A-9A59-F015CC91AE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18E47ED6-6763-46C6-B17E-251F49D7117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DC78AD4-516A-4B08-8D12-A9130EF33B4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25E3C9B5-F99A-4A97-AB71-E486057690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0EC60A14-96E9-4CBB-96F6-493D61CC2E0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89F4536-B25B-4041-8CD7-48BF1FB917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a:extLst>
            <a:ext uri="{FF2B5EF4-FFF2-40B4-BE49-F238E27FC236}">
              <a16:creationId xmlns:a16="http://schemas.microsoft.com/office/drawing/2014/main" xmlns="" id="{DE034509-602B-498E-8630-3EE9070920E6}"/>
            </a:ext>
          </a:extLst>
        </xdr:cNvPr>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5E14951F-4C49-449F-A5BF-90A98FEC6290}"/>
            </a:ext>
          </a:extLst>
        </xdr:cNvPr>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a:extLst>
            <a:ext uri="{FF2B5EF4-FFF2-40B4-BE49-F238E27FC236}">
              <a16:creationId xmlns:a16="http://schemas.microsoft.com/office/drawing/2014/main" xmlns="" id="{5D4A0BF5-613B-4E9B-857A-306D158A9692}"/>
            </a:ext>
          </a:extLst>
        </xdr:cNvPr>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A002B772-995D-48AE-A2DD-D7AD83FF72F9}"/>
            </a:ext>
          </a:extLst>
        </xdr:cNvPr>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a:extLst>
            <a:ext uri="{FF2B5EF4-FFF2-40B4-BE49-F238E27FC236}">
              <a16:creationId xmlns:a16="http://schemas.microsoft.com/office/drawing/2014/main" xmlns="" id="{86A51146-230D-485B-B6FC-BCE30DE69307}"/>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D02B7BC-E831-4240-BB64-94D2E6B76486}"/>
            </a:ext>
          </a:extLst>
        </xdr:cNvPr>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a:extLst>
            <a:ext uri="{FF2B5EF4-FFF2-40B4-BE49-F238E27FC236}">
              <a16:creationId xmlns:a16="http://schemas.microsoft.com/office/drawing/2014/main" xmlns="" id="{EAAAD966-FD08-4CBE-9CC7-A59A16DBFE97}"/>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a:extLst>
            <a:ext uri="{FF2B5EF4-FFF2-40B4-BE49-F238E27FC236}">
              <a16:creationId xmlns:a16="http://schemas.microsoft.com/office/drawing/2014/main" xmlns="" id="{81F8F0D6-64E0-452B-B5B2-998A00DFA3CF}"/>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E6222EE3-44D6-4EFC-B072-3E1AE87BD1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4EA75FD-9102-4D0D-BF9D-DB4C7C8D65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0AFFB9D-E21B-4787-9C64-9EB78065A1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6AB23E5-1B8C-488B-B46F-5AA4DF79A5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2D968ED-0D71-4C2D-8433-EC2328A6DD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74930</xdr:rowOff>
    </xdr:from>
    <xdr:to>
      <xdr:col>5</xdr:col>
      <xdr:colOff>409575</xdr:colOff>
      <xdr:row>42</xdr:row>
      <xdr:rowOff>5080</xdr:rowOff>
    </xdr:to>
    <xdr:sp macro="" textlink="">
      <xdr:nvSpPr>
        <xdr:cNvPr id="70" name="円/楕円 69">
          <a:extLst>
            <a:ext uri="{FF2B5EF4-FFF2-40B4-BE49-F238E27FC236}">
              <a16:creationId xmlns:a16="http://schemas.microsoft.com/office/drawing/2014/main" xmlns="" id="{8CB141CB-447F-4386-A218-04746BCC08A3}"/>
            </a:ext>
          </a:extLst>
        </xdr:cNvPr>
        <xdr:cNvSpPr/>
      </xdr:nvSpPr>
      <xdr:spPr>
        <a:xfrm>
          <a:off x="3746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a:extLst>
            <a:ext uri="{FF2B5EF4-FFF2-40B4-BE49-F238E27FC236}">
              <a16:creationId xmlns:a16="http://schemas.microsoft.com/office/drawing/2014/main" xmlns="" id="{D42E77AA-FD0D-4480-841E-F1634B7144AC}"/>
            </a:ext>
          </a:extLst>
        </xdr:cNvPr>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167657</xdr:rowOff>
    </xdr:from>
    <xdr:ext cx="405111" cy="259045"/>
    <xdr:sp macro="" textlink="">
      <xdr:nvSpPr>
        <xdr:cNvPr id="72" name="n_1mainValue【道路】&#10;有形固定資産減価償却率">
          <a:extLst>
            <a:ext uri="{FF2B5EF4-FFF2-40B4-BE49-F238E27FC236}">
              <a16:creationId xmlns:a16="http://schemas.microsoft.com/office/drawing/2014/main" xmlns="" id="{C78632DA-6FEA-4E84-A689-849D5933A4B6}"/>
            </a:ext>
          </a:extLst>
        </xdr:cNvPr>
        <xdr:cNvSpPr txBox="1"/>
      </xdr:nvSpPr>
      <xdr:spPr>
        <a:xfrm>
          <a:off x="3582043"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xmlns="" id="{82DA3962-7B1E-483E-B3EE-F793D50769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xmlns="" id="{EAED34FF-3B31-4EE0-968F-4B4FBC8A7B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xmlns="" id="{209CFBB0-2614-44DE-80F3-5DA56B6C0D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xmlns="" id="{06414D31-6BB9-4F9F-878D-1E0E2326BA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xmlns="" id="{C156482E-E8CB-4646-A09B-BFE149A839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xmlns="" id="{EED4EFD5-33A5-4CD4-A060-35B7FB8234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xmlns="" id="{0109AD97-819C-487E-98E4-BC2249B975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xmlns="" id="{7E9E8088-E71E-4ED4-BACE-2C10D1C054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5B224980-A8C8-4FED-93A9-C424108309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xmlns="" id="{F6FE3B1C-877A-46F5-89FC-F141332D29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xmlns="" id="{CD3448AB-B53E-4BCE-9A8E-9638AF7D143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xmlns="" id="{64F5BF17-8C26-4A03-9E68-C6261A24827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xmlns="" id="{95F83A8C-C269-4C7C-B142-88AAC36823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a:extLst>
            <a:ext uri="{FF2B5EF4-FFF2-40B4-BE49-F238E27FC236}">
              <a16:creationId xmlns:a16="http://schemas.microsoft.com/office/drawing/2014/main" xmlns="" id="{713AA361-173B-4F48-8D38-745D9CC8760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xmlns="" id="{A90FE48F-BECD-4726-8B67-ED3E57181E6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a:extLst>
            <a:ext uri="{FF2B5EF4-FFF2-40B4-BE49-F238E27FC236}">
              <a16:creationId xmlns:a16="http://schemas.microsoft.com/office/drawing/2014/main" xmlns="" id="{51E48AB7-3FCD-4365-9532-2EA5784EB2A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xmlns="" id="{AE45ED6C-23C3-4E1D-8029-0FC0E32A5FC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a:extLst>
            <a:ext uri="{FF2B5EF4-FFF2-40B4-BE49-F238E27FC236}">
              <a16:creationId xmlns:a16="http://schemas.microsoft.com/office/drawing/2014/main" xmlns="" id="{4CC9C446-02D5-4241-807D-D37984A5843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xmlns="" id="{AC361832-7125-4298-A9DA-A2E8AD2535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a:extLst>
            <a:ext uri="{FF2B5EF4-FFF2-40B4-BE49-F238E27FC236}">
              <a16:creationId xmlns:a16="http://schemas.microsoft.com/office/drawing/2014/main" xmlns="" id="{C8676677-FCC0-400A-91D5-D4691DD4784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xmlns="" id="{A09747CA-4707-4448-927D-627F07B480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a16="http://schemas.microsoft.com/office/drawing/2014/main" xmlns="" id="{8E6AFD1C-066A-4B44-A446-596DA24E7A6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xmlns="" id="{063E5C1A-8D77-42FB-8A9E-33A834D7E2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a:extLst>
            <a:ext uri="{FF2B5EF4-FFF2-40B4-BE49-F238E27FC236}">
              <a16:creationId xmlns:a16="http://schemas.microsoft.com/office/drawing/2014/main" xmlns="" id="{6A640905-397C-4602-910C-7E89951D2988}"/>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a:extLst>
            <a:ext uri="{FF2B5EF4-FFF2-40B4-BE49-F238E27FC236}">
              <a16:creationId xmlns:a16="http://schemas.microsoft.com/office/drawing/2014/main" xmlns="" id="{F6DA4432-2CF4-46A1-BC11-948AE553D9AE}"/>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a:extLst>
            <a:ext uri="{FF2B5EF4-FFF2-40B4-BE49-F238E27FC236}">
              <a16:creationId xmlns:a16="http://schemas.microsoft.com/office/drawing/2014/main" xmlns="" id="{52CF80FD-351E-4FB5-971C-27A18B651593}"/>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a:extLst>
            <a:ext uri="{FF2B5EF4-FFF2-40B4-BE49-F238E27FC236}">
              <a16:creationId xmlns:a16="http://schemas.microsoft.com/office/drawing/2014/main" xmlns="" id="{1B044CD4-ABB5-4539-972E-713984FB94A9}"/>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a:extLst>
            <a:ext uri="{FF2B5EF4-FFF2-40B4-BE49-F238E27FC236}">
              <a16:creationId xmlns:a16="http://schemas.microsoft.com/office/drawing/2014/main" xmlns="" id="{03090AED-85C7-4CA0-A2DB-E1408CD2583D}"/>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a:extLst>
            <a:ext uri="{FF2B5EF4-FFF2-40B4-BE49-F238E27FC236}">
              <a16:creationId xmlns:a16="http://schemas.microsoft.com/office/drawing/2014/main" xmlns="" id="{FBF5A2CE-A674-4376-9514-8216A422E5F7}"/>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a:extLst>
            <a:ext uri="{FF2B5EF4-FFF2-40B4-BE49-F238E27FC236}">
              <a16:creationId xmlns:a16="http://schemas.microsoft.com/office/drawing/2014/main" xmlns="" id="{B348D269-3FA4-44A3-A216-1AE31CEB9062}"/>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a:extLst>
            <a:ext uri="{FF2B5EF4-FFF2-40B4-BE49-F238E27FC236}">
              <a16:creationId xmlns:a16="http://schemas.microsoft.com/office/drawing/2014/main" xmlns="" id="{0CC5225D-316F-47DE-B2BE-676B5F54469F}"/>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0484BDF9-6CDE-432E-9DEA-B3827A2993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0679CBF-D85A-471B-A9AF-6F6860B9E1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C0BB8389-BB2E-4C54-9831-189498462D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25E385B2-7AEF-4A3D-BF5E-7EB7596E95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34954BC9-DCBB-475C-ABED-EB0B24CF6D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117680</xdr:rowOff>
    </xdr:from>
    <xdr:to>
      <xdr:col>14</xdr:col>
      <xdr:colOff>79375</xdr:colOff>
      <xdr:row>41</xdr:row>
      <xdr:rowOff>47830</xdr:rowOff>
    </xdr:to>
    <xdr:sp macro="" textlink="">
      <xdr:nvSpPr>
        <xdr:cNvPr id="109" name="円/楕円 108">
          <a:extLst>
            <a:ext uri="{FF2B5EF4-FFF2-40B4-BE49-F238E27FC236}">
              <a16:creationId xmlns:a16="http://schemas.microsoft.com/office/drawing/2014/main" xmlns="" id="{BB90DCB7-7CBE-4A1E-8080-BEEE0760A3B2}"/>
            </a:ext>
          </a:extLst>
        </xdr:cNvPr>
        <xdr:cNvSpPr/>
      </xdr:nvSpPr>
      <xdr:spPr>
        <a:xfrm>
          <a:off x="9588500" y="6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0" name="n_1aveValue【道路】&#10;一人当たり延長">
          <a:extLst>
            <a:ext uri="{FF2B5EF4-FFF2-40B4-BE49-F238E27FC236}">
              <a16:creationId xmlns:a16="http://schemas.microsoft.com/office/drawing/2014/main" xmlns="" id="{520654D1-0E9D-4FFE-AE13-E109DFB44072}"/>
            </a:ext>
          </a:extLst>
        </xdr:cNvPr>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64357</xdr:rowOff>
    </xdr:from>
    <xdr:ext cx="599010" cy="259045"/>
    <xdr:sp macro="" textlink="">
      <xdr:nvSpPr>
        <xdr:cNvPr id="111" name="n_1mainValue【道路】&#10;一人当たり延長">
          <a:extLst>
            <a:ext uri="{FF2B5EF4-FFF2-40B4-BE49-F238E27FC236}">
              <a16:creationId xmlns:a16="http://schemas.microsoft.com/office/drawing/2014/main" xmlns="" id="{E7C306E0-5B6C-4F39-8507-433EE95C5C8C}"/>
            </a:ext>
          </a:extLst>
        </xdr:cNvPr>
        <xdr:cNvSpPr txBox="1"/>
      </xdr:nvSpPr>
      <xdr:spPr>
        <a:xfrm>
          <a:off x="9327094" y="67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xmlns="" id="{700249D5-3EFB-4C29-83EC-A445DB90FD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xmlns="" id="{E6A29922-B376-428C-855D-B391C82DFD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xmlns="" id="{32C94D97-5810-464D-A38C-E6E6D7462F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xmlns="" id="{4512FB63-48F4-49EF-978D-9B4694D60D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xmlns="" id="{8A7A4A7F-1D5C-48A2-93EB-DCCA7B2F0B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xmlns="" id="{DE01599A-EB4E-44F3-BB3F-C6654DA524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xmlns="" id="{B91C225A-5672-4C2A-A449-7027E629D6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xmlns="" id="{ED41CE1C-57D4-4E53-9397-8C55FBF09B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xmlns="" id="{2CF2758B-7AAC-453B-8FBA-F191B43934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xmlns="" id="{C58F135C-E474-45D8-88E5-69E7D0D490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xmlns="" id="{2E920E5A-1FC0-4794-96D1-5023697CDDF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xmlns="" id="{33B2B8E3-AC84-42AD-8E42-732B4A4EDE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xmlns="" id="{2278D47B-F318-4F16-B735-DBC2F23AD5B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xmlns="" id="{C696E40A-799E-464D-B3F3-1F2E42A71E4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xmlns="" id="{D5F7C6BF-3C16-40B1-9430-34471799A3C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xmlns="" id="{17E14FE8-72B4-4FF7-B95F-10CFCDEA204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xmlns="" id="{AF22F5C8-A554-43B3-9AEB-DC321E12F05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xmlns="" id="{AB5CB2C4-176E-4746-A818-3C0183FE678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xmlns="" id="{81E9B559-03D9-48EC-994B-1F5C1BFB800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xmlns="" id="{6EB713D0-D09A-4B3A-B460-60EA3705AA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xmlns="" id="{F483D17C-7AA7-43F5-8A89-083A15BA406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xmlns="" id="{0195895C-FAF6-4B92-A2C4-AA1429DBBB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a:extLst>
            <a:ext uri="{FF2B5EF4-FFF2-40B4-BE49-F238E27FC236}">
              <a16:creationId xmlns:a16="http://schemas.microsoft.com/office/drawing/2014/main" xmlns="" id="{8C8F8B37-874D-4D9C-A871-81CC23646EBD}"/>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xmlns="" id="{FBBD03AD-5741-4744-AAB3-5EA408722195}"/>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a:extLst>
            <a:ext uri="{FF2B5EF4-FFF2-40B4-BE49-F238E27FC236}">
              <a16:creationId xmlns:a16="http://schemas.microsoft.com/office/drawing/2014/main" xmlns="" id="{2EC167FA-26D3-4A3D-9A18-6030B97B77AB}"/>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xmlns="" id="{D0C1B13A-9144-4E50-9C8D-33A65C99B4AE}"/>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a:extLst>
            <a:ext uri="{FF2B5EF4-FFF2-40B4-BE49-F238E27FC236}">
              <a16:creationId xmlns:a16="http://schemas.microsoft.com/office/drawing/2014/main" xmlns="" id="{B2290B8F-FFD3-4E59-B7B8-1107FA197813}"/>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xmlns="" id="{3677541F-59BF-47B3-91BA-A277B5BD8EE9}"/>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a:extLst>
            <a:ext uri="{FF2B5EF4-FFF2-40B4-BE49-F238E27FC236}">
              <a16:creationId xmlns:a16="http://schemas.microsoft.com/office/drawing/2014/main" xmlns="" id="{A230CA4B-9ED4-4F1A-B7D8-E160634EA274}"/>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a:extLst>
            <a:ext uri="{FF2B5EF4-FFF2-40B4-BE49-F238E27FC236}">
              <a16:creationId xmlns:a16="http://schemas.microsoft.com/office/drawing/2014/main" xmlns="" id="{A6C5C520-014E-44B8-B6F8-2F7B69118531}"/>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AFABD0E1-CC31-4196-885C-A916036601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DEAC66BF-4E81-4F5D-8B90-8CAC64D610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9FC29A3E-EF8C-4F7B-BDD4-AC7C6F153B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F5CF6327-B0D0-4170-A205-A5EBBAC4A0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D7627F90-E5CE-4DBE-92D3-C83E1CF5D0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13208</xdr:rowOff>
    </xdr:from>
    <xdr:to>
      <xdr:col>5</xdr:col>
      <xdr:colOff>409575</xdr:colOff>
      <xdr:row>60</xdr:row>
      <xdr:rowOff>114808</xdr:rowOff>
    </xdr:to>
    <xdr:sp macro="" textlink="">
      <xdr:nvSpPr>
        <xdr:cNvPr id="147" name="円/楕円 146">
          <a:extLst>
            <a:ext uri="{FF2B5EF4-FFF2-40B4-BE49-F238E27FC236}">
              <a16:creationId xmlns:a16="http://schemas.microsoft.com/office/drawing/2014/main" xmlns="" id="{2C7C7D57-12F4-4E15-90C3-82FBDCC1E7D3}"/>
            </a:ext>
          </a:extLst>
        </xdr:cNvPr>
        <xdr:cNvSpPr/>
      </xdr:nvSpPr>
      <xdr:spPr>
        <a:xfrm>
          <a:off x="3746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xmlns="" id="{A0C0689E-94C7-46FD-9292-3EF8C8E4E96D}"/>
            </a:ext>
          </a:extLst>
        </xdr:cNvPr>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131335</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xmlns="" id="{C52B3D95-495C-410D-8820-FEFE5BAFAEC2}"/>
            </a:ext>
          </a:extLst>
        </xdr:cNvPr>
        <xdr:cNvSpPr txBox="1"/>
      </xdr:nvSpPr>
      <xdr:spPr>
        <a:xfrm>
          <a:off x="3582043"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xmlns="" id="{EDFFE1FF-2BC3-4E82-9275-5547E762BE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xmlns="" id="{ACDB3636-9DAC-48C1-A299-F9BB7D9EB5C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xmlns="" id="{8AFB3F46-D2A2-4E9B-9328-028545CF20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xmlns="" id="{B91F86B2-5BC5-48A2-862D-F45FA95268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xmlns="" id="{FAE5CD81-46FB-4765-ADB9-D04608F1B6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xmlns="" id="{6BC7E60E-A3DC-4DC6-90A9-A6A5D82F62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xmlns="" id="{9ADB5416-F1E5-4393-9B8C-899467FABF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xmlns="" id="{D2C7D415-3848-46A7-8F7A-A4BF8AD438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xmlns="" id="{B2B85B0C-8B2A-4872-AC91-8C390258D2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xmlns="" id="{D7CE7EF1-C874-424F-9CD8-28D089AEBC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a16="http://schemas.microsoft.com/office/drawing/2014/main" xmlns="" id="{CEAEDC87-8902-4925-9289-56A6791290A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a:extLst>
            <a:ext uri="{FF2B5EF4-FFF2-40B4-BE49-F238E27FC236}">
              <a16:creationId xmlns:a16="http://schemas.microsoft.com/office/drawing/2014/main" xmlns="" id="{E6D1C77D-3E3B-4C72-B03F-351A1A37E13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a16="http://schemas.microsoft.com/office/drawing/2014/main" xmlns="" id="{453C3D98-15D9-4E35-A51C-07386F7BB6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a:extLst>
            <a:ext uri="{FF2B5EF4-FFF2-40B4-BE49-F238E27FC236}">
              <a16:creationId xmlns:a16="http://schemas.microsoft.com/office/drawing/2014/main" xmlns="" id="{54B87837-9C3A-4C0F-8B0B-B26B4BC1C32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a16="http://schemas.microsoft.com/office/drawing/2014/main" xmlns="" id="{08F91E42-8F6F-4013-92B2-B93894FB7F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5" name="テキスト ボックス 164">
          <a:extLst>
            <a:ext uri="{FF2B5EF4-FFF2-40B4-BE49-F238E27FC236}">
              <a16:creationId xmlns:a16="http://schemas.microsoft.com/office/drawing/2014/main" xmlns="" id="{CAD7F812-B281-4309-80F4-2D2CFA060E2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a16="http://schemas.microsoft.com/office/drawing/2014/main" xmlns="" id="{3CA9DAA7-4690-4DF2-AF5D-F029E38EDE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7" name="テキスト ボックス 166">
          <a:extLst>
            <a:ext uri="{FF2B5EF4-FFF2-40B4-BE49-F238E27FC236}">
              <a16:creationId xmlns:a16="http://schemas.microsoft.com/office/drawing/2014/main" xmlns="" id="{389AB895-723D-43D4-A7F8-83E4EC8DFE7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a16="http://schemas.microsoft.com/office/drawing/2014/main" xmlns="" id="{8D0D7825-BAA5-4E9B-A530-46E05766D3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9" name="テキスト ボックス 168">
          <a:extLst>
            <a:ext uri="{FF2B5EF4-FFF2-40B4-BE49-F238E27FC236}">
              <a16:creationId xmlns:a16="http://schemas.microsoft.com/office/drawing/2014/main" xmlns="" id="{1616BFCB-0A45-4649-A430-6EAD3B749E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xmlns="" id="{4420BEB8-BBCA-4E42-BB16-1DAEB736868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a:extLst>
            <a:ext uri="{FF2B5EF4-FFF2-40B4-BE49-F238E27FC236}">
              <a16:creationId xmlns:a16="http://schemas.microsoft.com/office/drawing/2014/main" xmlns="" id="{2E38ECC2-F37C-45C4-A7D1-165B0E616A3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xmlns="" id="{0FAAFC18-249B-46F5-B83E-6595A0E33F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3" name="直線コネクタ 172">
          <a:extLst>
            <a:ext uri="{FF2B5EF4-FFF2-40B4-BE49-F238E27FC236}">
              <a16:creationId xmlns:a16="http://schemas.microsoft.com/office/drawing/2014/main" xmlns="" id="{D31D97C5-6CE4-4A98-88F5-EE5D124E96D8}"/>
            </a:ext>
          </a:extLst>
        </xdr:cNvPr>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4" name="【橋りょう・トンネル】&#10;一人当たり有形固定資産（償却資産）額最小値テキスト">
          <a:extLst>
            <a:ext uri="{FF2B5EF4-FFF2-40B4-BE49-F238E27FC236}">
              <a16:creationId xmlns:a16="http://schemas.microsoft.com/office/drawing/2014/main" xmlns="" id="{22E4C62A-D8F3-4FFE-BF46-DD43EBCBEF8B}"/>
            </a:ext>
          </a:extLst>
        </xdr:cNvPr>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5" name="直線コネクタ 174">
          <a:extLst>
            <a:ext uri="{FF2B5EF4-FFF2-40B4-BE49-F238E27FC236}">
              <a16:creationId xmlns:a16="http://schemas.microsoft.com/office/drawing/2014/main" xmlns="" id="{71898B8D-5A68-4711-940B-AE56061C6B58}"/>
            </a:ext>
          </a:extLst>
        </xdr:cNvPr>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6" name="【橋りょう・トンネル】&#10;一人当たり有形固定資産（償却資産）額最大値テキスト">
          <a:extLst>
            <a:ext uri="{FF2B5EF4-FFF2-40B4-BE49-F238E27FC236}">
              <a16:creationId xmlns:a16="http://schemas.microsoft.com/office/drawing/2014/main" xmlns="" id="{3B090D8E-575C-4F70-AE55-37D0F5138943}"/>
            </a:ext>
          </a:extLst>
        </xdr:cNvPr>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7" name="直線コネクタ 176">
          <a:extLst>
            <a:ext uri="{FF2B5EF4-FFF2-40B4-BE49-F238E27FC236}">
              <a16:creationId xmlns:a16="http://schemas.microsoft.com/office/drawing/2014/main" xmlns="" id="{27FCE6FF-6EF0-4E9F-9468-1048869573FF}"/>
            </a:ext>
          </a:extLst>
        </xdr:cNvPr>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8" name="【橋りょう・トンネル】&#10;一人当たり有形固定資産（償却資産）額平均値テキスト">
          <a:extLst>
            <a:ext uri="{FF2B5EF4-FFF2-40B4-BE49-F238E27FC236}">
              <a16:creationId xmlns:a16="http://schemas.microsoft.com/office/drawing/2014/main" xmlns="" id="{38D1A1D9-63F9-46B5-B079-904B341A85C5}"/>
            </a:ext>
          </a:extLst>
        </xdr:cNvPr>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9" name="フローチャート : 判断 178">
          <a:extLst>
            <a:ext uri="{FF2B5EF4-FFF2-40B4-BE49-F238E27FC236}">
              <a16:creationId xmlns:a16="http://schemas.microsoft.com/office/drawing/2014/main" xmlns="" id="{A74B13CA-5713-4D95-81F3-DE29A7CF29DB}"/>
            </a:ext>
          </a:extLst>
        </xdr:cNvPr>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0" name="フローチャート : 判断 179">
          <a:extLst>
            <a:ext uri="{FF2B5EF4-FFF2-40B4-BE49-F238E27FC236}">
              <a16:creationId xmlns:a16="http://schemas.microsoft.com/office/drawing/2014/main" xmlns="" id="{5B715757-81A4-4F4E-9C00-4C0AF0EA98BA}"/>
            </a:ext>
          </a:extLst>
        </xdr:cNvPr>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B8097D85-4CAA-4734-811B-3C97B6676B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AAA3763-E856-4836-BBA7-62CA1C3AD2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E2677B7D-E81E-4139-A55C-CCB787D551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782452A-C464-4D8B-9AD8-41FF8D6B32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5A2B5BD-FD4A-444E-B0E5-78B71D830D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38978</xdr:rowOff>
    </xdr:from>
    <xdr:to>
      <xdr:col>14</xdr:col>
      <xdr:colOff>79375</xdr:colOff>
      <xdr:row>56</xdr:row>
      <xdr:rowOff>140578</xdr:rowOff>
    </xdr:to>
    <xdr:sp macro="" textlink="">
      <xdr:nvSpPr>
        <xdr:cNvPr id="186" name="円/楕円 185">
          <a:extLst>
            <a:ext uri="{FF2B5EF4-FFF2-40B4-BE49-F238E27FC236}">
              <a16:creationId xmlns:a16="http://schemas.microsoft.com/office/drawing/2014/main" xmlns="" id="{BFC81805-813E-4BE0-B6B0-29A66F518C4A}"/>
            </a:ext>
          </a:extLst>
        </xdr:cNvPr>
        <xdr:cNvSpPr/>
      </xdr:nvSpPr>
      <xdr:spPr>
        <a:xfrm>
          <a:off x="9588500" y="96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xmlns="" id="{2F9F6E2A-456E-469C-A76B-24C42470CBA5}"/>
            </a:ext>
          </a:extLst>
        </xdr:cNvPr>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157105</xdr:rowOff>
    </xdr:from>
    <xdr:ext cx="690189" cy="259045"/>
    <xdr:sp macro="" textlink="">
      <xdr:nvSpPr>
        <xdr:cNvPr id="188" name="n_1mainValue【橋りょう・トンネル】&#10;一人当たり有形固定資産（償却資産）額">
          <a:extLst>
            <a:ext uri="{FF2B5EF4-FFF2-40B4-BE49-F238E27FC236}">
              <a16:creationId xmlns:a16="http://schemas.microsoft.com/office/drawing/2014/main" xmlns="" id="{D84C9BE5-505C-4F1A-94E0-9856210D5D3C}"/>
            </a:ext>
          </a:extLst>
        </xdr:cNvPr>
        <xdr:cNvSpPr txBox="1"/>
      </xdr:nvSpPr>
      <xdr:spPr>
        <a:xfrm>
          <a:off x="9281504" y="9415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1,782,181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xmlns="" id="{37827B75-E796-43FE-92D4-00AA0D00BA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xmlns="" id="{42D9C6AC-7573-4C32-B49D-D9D3CA1E9C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xmlns="" id="{C1C2CABE-5EC9-473C-AFFC-17205D43063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xmlns="" id="{5220603F-1CE0-4E0C-B2F8-577530C8BA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xmlns="" id="{C23097DF-AB49-4EB3-A460-7BC944A63C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xmlns="" id="{21DF9B71-211B-458E-B548-E6AD3EEDF8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xmlns="" id="{829BF167-7B30-49D1-AFE2-D0DB87DA0C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xmlns="" id="{7B312821-4D79-48E2-ADAD-4504493FDB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xmlns="" id="{D094904C-0E09-4C81-A28C-51B0CBE9D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xmlns="" id="{1FFCEA48-2C14-4B32-808A-0D16B198C1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a:extLst>
            <a:ext uri="{FF2B5EF4-FFF2-40B4-BE49-F238E27FC236}">
              <a16:creationId xmlns:a16="http://schemas.microsoft.com/office/drawing/2014/main" xmlns="" id="{23B830F4-914E-4932-809A-999806D094B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a:extLst>
            <a:ext uri="{FF2B5EF4-FFF2-40B4-BE49-F238E27FC236}">
              <a16:creationId xmlns:a16="http://schemas.microsoft.com/office/drawing/2014/main" xmlns="" id="{0220B05D-012A-4B05-9E2B-E6AE818EA31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a:extLst>
            <a:ext uri="{FF2B5EF4-FFF2-40B4-BE49-F238E27FC236}">
              <a16:creationId xmlns:a16="http://schemas.microsoft.com/office/drawing/2014/main" xmlns="" id="{36FFF3F3-1CAD-442F-B7AD-9482D84212A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a:extLst>
            <a:ext uri="{FF2B5EF4-FFF2-40B4-BE49-F238E27FC236}">
              <a16:creationId xmlns:a16="http://schemas.microsoft.com/office/drawing/2014/main" xmlns="" id="{8EDE4A21-7B15-476D-A2A3-4FE40F66291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a:extLst>
            <a:ext uri="{FF2B5EF4-FFF2-40B4-BE49-F238E27FC236}">
              <a16:creationId xmlns:a16="http://schemas.microsoft.com/office/drawing/2014/main" xmlns="" id="{D97B4BFF-DEF4-4566-A904-8A6FA1ACBD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a:extLst>
            <a:ext uri="{FF2B5EF4-FFF2-40B4-BE49-F238E27FC236}">
              <a16:creationId xmlns:a16="http://schemas.microsoft.com/office/drawing/2014/main" xmlns="" id="{AC980D57-A729-41B1-B1BD-30292629BA7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a:extLst>
            <a:ext uri="{FF2B5EF4-FFF2-40B4-BE49-F238E27FC236}">
              <a16:creationId xmlns:a16="http://schemas.microsoft.com/office/drawing/2014/main" xmlns="" id="{E192D5F5-706C-43A7-974C-4ED0C93A62F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a:extLst>
            <a:ext uri="{FF2B5EF4-FFF2-40B4-BE49-F238E27FC236}">
              <a16:creationId xmlns:a16="http://schemas.microsoft.com/office/drawing/2014/main" xmlns="" id="{BB0A4B9F-5D7A-46A5-A507-40FC281B53B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a:extLst>
            <a:ext uri="{FF2B5EF4-FFF2-40B4-BE49-F238E27FC236}">
              <a16:creationId xmlns:a16="http://schemas.microsoft.com/office/drawing/2014/main" xmlns="" id="{E6C53AD5-BA37-466B-B4B7-593D0475EAC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a:extLst>
            <a:ext uri="{FF2B5EF4-FFF2-40B4-BE49-F238E27FC236}">
              <a16:creationId xmlns:a16="http://schemas.microsoft.com/office/drawing/2014/main" xmlns="" id="{EC78356A-3270-4077-9B44-E4E781C606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xmlns="" id="{90CB2E29-2618-4355-8219-6019A184EAF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a:extLst>
            <a:ext uri="{FF2B5EF4-FFF2-40B4-BE49-F238E27FC236}">
              <a16:creationId xmlns:a16="http://schemas.microsoft.com/office/drawing/2014/main" xmlns="" id="{00221A18-A2C2-4FA2-81DD-79CF91CD3A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1" name="直線コネクタ 210">
          <a:extLst>
            <a:ext uri="{FF2B5EF4-FFF2-40B4-BE49-F238E27FC236}">
              <a16:creationId xmlns:a16="http://schemas.microsoft.com/office/drawing/2014/main" xmlns="" id="{E6A35132-7CE9-4407-8110-FA60795E31DD}"/>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2" name="【公営住宅】&#10;有形固定資産減価償却率最小値テキスト">
          <a:extLst>
            <a:ext uri="{FF2B5EF4-FFF2-40B4-BE49-F238E27FC236}">
              <a16:creationId xmlns:a16="http://schemas.microsoft.com/office/drawing/2014/main" xmlns="" id="{B56199F0-5A55-4CF6-9653-F522B30BB4F2}"/>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3" name="直線コネクタ 212">
          <a:extLst>
            <a:ext uri="{FF2B5EF4-FFF2-40B4-BE49-F238E27FC236}">
              <a16:creationId xmlns:a16="http://schemas.microsoft.com/office/drawing/2014/main" xmlns="" id="{08AA847C-6BBE-4254-B848-786DED643097}"/>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4" name="【公営住宅】&#10;有形固定資産減価償却率最大値テキスト">
          <a:extLst>
            <a:ext uri="{FF2B5EF4-FFF2-40B4-BE49-F238E27FC236}">
              <a16:creationId xmlns:a16="http://schemas.microsoft.com/office/drawing/2014/main" xmlns="" id="{A66B7493-0FB9-4D29-B6FE-62C0BA8CE9AC}"/>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5" name="直線コネクタ 214">
          <a:extLst>
            <a:ext uri="{FF2B5EF4-FFF2-40B4-BE49-F238E27FC236}">
              <a16:creationId xmlns:a16="http://schemas.microsoft.com/office/drawing/2014/main" xmlns="" id="{4A33DBA6-D216-44BE-835A-68F67613EC98}"/>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6" name="【公営住宅】&#10;有形固定資産減価償却率平均値テキスト">
          <a:extLst>
            <a:ext uri="{FF2B5EF4-FFF2-40B4-BE49-F238E27FC236}">
              <a16:creationId xmlns:a16="http://schemas.microsoft.com/office/drawing/2014/main" xmlns="" id="{DAF42D3A-4A88-436B-9F6D-55E4758BB216}"/>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7" name="フローチャート : 判断 216">
          <a:extLst>
            <a:ext uri="{FF2B5EF4-FFF2-40B4-BE49-F238E27FC236}">
              <a16:creationId xmlns:a16="http://schemas.microsoft.com/office/drawing/2014/main" xmlns="" id="{8FD09287-37DA-4363-BFA0-40BD19AADBC9}"/>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8" name="フローチャート : 判断 217">
          <a:extLst>
            <a:ext uri="{FF2B5EF4-FFF2-40B4-BE49-F238E27FC236}">
              <a16:creationId xmlns:a16="http://schemas.microsoft.com/office/drawing/2014/main" xmlns="" id="{76D70CE0-9B4E-4669-95F4-45A1E83A2317}"/>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xmlns="" id="{BF29BDEB-4639-4C67-9764-8A2B3FDCB0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xmlns="" id="{226B160C-7A1A-4062-9351-368A83ABEE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xmlns="" id="{68A49536-CB74-4F9A-81FE-D0D03F3694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F3A80E5C-280A-4CBF-A581-704FB57D27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177513B9-D71F-4EEF-97D2-7D6314038E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5587</xdr:rowOff>
    </xdr:from>
    <xdr:to>
      <xdr:col>5</xdr:col>
      <xdr:colOff>409575</xdr:colOff>
      <xdr:row>82</xdr:row>
      <xdr:rowOff>107187</xdr:rowOff>
    </xdr:to>
    <xdr:sp macro="" textlink="">
      <xdr:nvSpPr>
        <xdr:cNvPr id="224" name="円/楕円 223">
          <a:extLst>
            <a:ext uri="{FF2B5EF4-FFF2-40B4-BE49-F238E27FC236}">
              <a16:creationId xmlns:a16="http://schemas.microsoft.com/office/drawing/2014/main" xmlns="" id="{628C109D-5C74-4B33-92B2-A126E1D355D3}"/>
            </a:ext>
          </a:extLst>
        </xdr:cNvPr>
        <xdr:cNvSpPr/>
      </xdr:nvSpPr>
      <xdr:spPr>
        <a:xfrm>
          <a:off x="3746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5" name="n_1aveValue【公営住宅】&#10;有形固定資産減価償却率">
          <a:extLst>
            <a:ext uri="{FF2B5EF4-FFF2-40B4-BE49-F238E27FC236}">
              <a16:creationId xmlns:a16="http://schemas.microsoft.com/office/drawing/2014/main" xmlns="" id="{A1C00DAF-E0DA-4E41-8EB4-0F620FF9C58E}"/>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98314</xdr:rowOff>
    </xdr:from>
    <xdr:ext cx="405111" cy="259045"/>
    <xdr:sp macro="" textlink="">
      <xdr:nvSpPr>
        <xdr:cNvPr id="226" name="n_1mainValue【公営住宅】&#10;有形固定資産減価償却率">
          <a:extLst>
            <a:ext uri="{FF2B5EF4-FFF2-40B4-BE49-F238E27FC236}">
              <a16:creationId xmlns:a16="http://schemas.microsoft.com/office/drawing/2014/main" xmlns="" id="{FD544DD3-4035-4120-891C-20E191AE968A}"/>
            </a:ext>
          </a:extLst>
        </xdr:cNvPr>
        <xdr:cNvSpPr txBox="1"/>
      </xdr:nvSpPr>
      <xdr:spPr>
        <a:xfrm>
          <a:off x="3582043"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a:extLst>
            <a:ext uri="{FF2B5EF4-FFF2-40B4-BE49-F238E27FC236}">
              <a16:creationId xmlns:a16="http://schemas.microsoft.com/office/drawing/2014/main" xmlns="" id="{78131F32-1D29-4341-95F6-91634B2E22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a:extLst>
            <a:ext uri="{FF2B5EF4-FFF2-40B4-BE49-F238E27FC236}">
              <a16:creationId xmlns:a16="http://schemas.microsoft.com/office/drawing/2014/main" xmlns="" id="{C82CFFD0-5E8F-41E8-8BE4-DB4DA314B3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a:extLst>
            <a:ext uri="{FF2B5EF4-FFF2-40B4-BE49-F238E27FC236}">
              <a16:creationId xmlns:a16="http://schemas.microsoft.com/office/drawing/2014/main" xmlns="" id="{0E7E7441-2F41-4F27-9C14-2B7F820875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a:extLst>
            <a:ext uri="{FF2B5EF4-FFF2-40B4-BE49-F238E27FC236}">
              <a16:creationId xmlns:a16="http://schemas.microsoft.com/office/drawing/2014/main" xmlns="" id="{467FAD0A-7F8B-4868-B237-9C3A0EE847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a:extLst>
            <a:ext uri="{FF2B5EF4-FFF2-40B4-BE49-F238E27FC236}">
              <a16:creationId xmlns:a16="http://schemas.microsoft.com/office/drawing/2014/main" xmlns="" id="{C6389CD5-4CB6-4338-86C7-5144574D24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a:extLst>
            <a:ext uri="{FF2B5EF4-FFF2-40B4-BE49-F238E27FC236}">
              <a16:creationId xmlns:a16="http://schemas.microsoft.com/office/drawing/2014/main" xmlns="" id="{EE30AC0F-9A8A-4284-8C8C-4A3D120C98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a:extLst>
            <a:ext uri="{FF2B5EF4-FFF2-40B4-BE49-F238E27FC236}">
              <a16:creationId xmlns:a16="http://schemas.microsoft.com/office/drawing/2014/main" xmlns="" id="{0ACCD94E-4F81-4A08-ACCE-18F6AA84A2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a:extLst>
            <a:ext uri="{FF2B5EF4-FFF2-40B4-BE49-F238E27FC236}">
              <a16:creationId xmlns:a16="http://schemas.microsoft.com/office/drawing/2014/main" xmlns="" id="{FE6901AB-0399-4A56-B027-04B27F0992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a:extLst>
            <a:ext uri="{FF2B5EF4-FFF2-40B4-BE49-F238E27FC236}">
              <a16:creationId xmlns:a16="http://schemas.microsoft.com/office/drawing/2014/main" xmlns="" id="{99D03B3C-DE70-4901-9C2F-4A3A1BAC36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a:extLst>
            <a:ext uri="{FF2B5EF4-FFF2-40B4-BE49-F238E27FC236}">
              <a16:creationId xmlns:a16="http://schemas.microsoft.com/office/drawing/2014/main" xmlns="" id="{31F481A9-72B1-46B8-AC30-487A172DBA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7" name="テキスト ボックス 236">
          <a:extLst>
            <a:ext uri="{FF2B5EF4-FFF2-40B4-BE49-F238E27FC236}">
              <a16:creationId xmlns:a16="http://schemas.microsoft.com/office/drawing/2014/main" xmlns="" id="{3F0B2CC7-34F1-40BA-86C5-FBDA8826DB64}"/>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8" name="直線コネクタ 237">
          <a:extLst>
            <a:ext uri="{FF2B5EF4-FFF2-40B4-BE49-F238E27FC236}">
              <a16:creationId xmlns:a16="http://schemas.microsoft.com/office/drawing/2014/main" xmlns="" id="{0D16AC62-0E23-4A56-84AA-13AFFCC86692}"/>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9" name="テキスト ボックス 238">
          <a:extLst>
            <a:ext uri="{FF2B5EF4-FFF2-40B4-BE49-F238E27FC236}">
              <a16:creationId xmlns:a16="http://schemas.microsoft.com/office/drawing/2014/main" xmlns="" id="{21A32E22-7E0D-4E25-8CFC-5395DD3FE3D6}"/>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a:extLst>
            <a:ext uri="{FF2B5EF4-FFF2-40B4-BE49-F238E27FC236}">
              <a16:creationId xmlns:a16="http://schemas.microsoft.com/office/drawing/2014/main" xmlns="" id="{B2AA7C02-4488-405B-91B5-63CDE9C85CB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a:extLst>
            <a:ext uri="{FF2B5EF4-FFF2-40B4-BE49-F238E27FC236}">
              <a16:creationId xmlns:a16="http://schemas.microsoft.com/office/drawing/2014/main" xmlns="" id="{FC4961CB-214A-42C5-B4BC-4B24411F7E2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2" name="直線コネクタ 241">
          <a:extLst>
            <a:ext uri="{FF2B5EF4-FFF2-40B4-BE49-F238E27FC236}">
              <a16:creationId xmlns:a16="http://schemas.microsoft.com/office/drawing/2014/main" xmlns="" id="{0F9DCC71-E361-4C18-86A3-9EA9393786EF}"/>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3" name="テキスト ボックス 242">
          <a:extLst>
            <a:ext uri="{FF2B5EF4-FFF2-40B4-BE49-F238E27FC236}">
              <a16:creationId xmlns:a16="http://schemas.microsoft.com/office/drawing/2014/main" xmlns="" id="{E02991EC-9312-4FB9-B1B8-94D3C7070CF6}"/>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a:extLst>
            <a:ext uri="{FF2B5EF4-FFF2-40B4-BE49-F238E27FC236}">
              <a16:creationId xmlns:a16="http://schemas.microsoft.com/office/drawing/2014/main" xmlns="" id="{2BDCBE9C-9BD2-49B5-9828-8EC07D9F0E2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a:extLst>
            <a:ext uri="{FF2B5EF4-FFF2-40B4-BE49-F238E27FC236}">
              <a16:creationId xmlns:a16="http://schemas.microsoft.com/office/drawing/2014/main" xmlns="" id="{B9A14137-B4EC-4E3D-9800-3F0BA1D6BF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6" name="直線コネクタ 245">
          <a:extLst>
            <a:ext uri="{FF2B5EF4-FFF2-40B4-BE49-F238E27FC236}">
              <a16:creationId xmlns:a16="http://schemas.microsoft.com/office/drawing/2014/main" xmlns="" id="{41951B22-D412-422F-8C12-5AC3F7EC5714}"/>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7" name="テキスト ボックス 246">
          <a:extLst>
            <a:ext uri="{FF2B5EF4-FFF2-40B4-BE49-F238E27FC236}">
              <a16:creationId xmlns:a16="http://schemas.microsoft.com/office/drawing/2014/main" xmlns="" id="{F0150E0F-5B18-44B9-A96E-70CF14D3A29F}"/>
            </a:ext>
          </a:extLst>
        </xdr:cNvPr>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8" name="直線コネクタ 247">
          <a:extLst>
            <a:ext uri="{FF2B5EF4-FFF2-40B4-BE49-F238E27FC236}">
              <a16:creationId xmlns:a16="http://schemas.microsoft.com/office/drawing/2014/main" xmlns="" id="{3CB06DA3-7F4B-40FD-997E-9AC7D14CAF5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9" name="テキスト ボックス 248">
          <a:extLst>
            <a:ext uri="{FF2B5EF4-FFF2-40B4-BE49-F238E27FC236}">
              <a16:creationId xmlns:a16="http://schemas.microsoft.com/office/drawing/2014/main" xmlns="" id="{373926EB-D193-41DD-A243-A25BACA79245}"/>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0" name="直線コネクタ 249">
          <a:extLst>
            <a:ext uri="{FF2B5EF4-FFF2-40B4-BE49-F238E27FC236}">
              <a16:creationId xmlns:a16="http://schemas.microsoft.com/office/drawing/2014/main" xmlns="" id="{AB783364-77B1-42C3-9152-E30910E66E15}"/>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51" name="テキスト ボックス 250">
          <a:extLst>
            <a:ext uri="{FF2B5EF4-FFF2-40B4-BE49-F238E27FC236}">
              <a16:creationId xmlns:a16="http://schemas.microsoft.com/office/drawing/2014/main" xmlns="" id="{981F42AE-5D7A-431F-B332-A28343FFEC5A}"/>
            </a:ext>
          </a:extLst>
        </xdr:cNvPr>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a:extLst>
            <a:ext uri="{FF2B5EF4-FFF2-40B4-BE49-F238E27FC236}">
              <a16:creationId xmlns:a16="http://schemas.microsoft.com/office/drawing/2014/main" xmlns="" id="{C59FCE12-BCE2-4023-B41B-FDF16E945F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3" name="テキスト ボックス 252">
          <a:extLst>
            <a:ext uri="{FF2B5EF4-FFF2-40B4-BE49-F238E27FC236}">
              <a16:creationId xmlns:a16="http://schemas.microsoft.com/office/drawing/2014/main" xmlns="" id="{F4E420C7-4E18-4CDC-BF93-D3B4A41F3B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a:extLst>
            <a:ext uri="{FF2B5EF4-FFF2-40B4-BE49-F238E27FC236}">
              <a16:creationId xmlns:a16="http://schemas.microsoft.com/office/drawing/2014/main" xmlns="" id="{21F79425-E0F6-4457-A5B1-B4BF76399C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5" name="直線コネクタ 254">
          <a:extLst>
            <a:ext uri="{FF2B5EF4-FFF2-40B4-BE49-F238E27FC236}">
              <a16:creationId xmlns:a16="http://schemas.microsoft.com/office/drawing/2014/main" xmlns="" id="{05B8F973-6B57-41BF-99D3-5BF853B08FBA}"/>
            </a:ext>
          </a:extLst>
        </xdr:cNvPr>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6" name="【公営住宅】&#10;一人当たり面積最小値テキスト">
          <a:extLst>
            <a:ext uri="{FF2B5EF4-FFF2-40B4-BE49-F238E27FC236}">
              <a16:creationId xmlns:a16="http://schemas.microsoft.com/office/drawing/2014/main" xmlns="" id="{3F965C75-AC0E-4DEC-9D26-81C922414F43}"/>
            </a:ext>
          </a:extLst>
        </xdr:cNvPr>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7" name="直線コネクタ 256">
          <a:extLst>
            <a:ext uri="{FF2B5EF4-FFF2-40B4-BE49-F238E27FC236}">
              <a16:creationId xmlns:a16="http://schemas.microsoft.com/office/drawing/2014/main" xmlns="" id="{0748A64A-40A4-4B24-BB0A-7D30DEF12808}"/>
            </a:ext>
          </a:extLst>
        </xdr:cNvPr>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8" name="【公営住宅】&#10;一人当たり面積最大値テキスト">
          <a:extLst>
            <a:ext uri="{FF2B5EF4-FFF2-40B4-BE49-F238E27FC236}">
              <a16:creationId xmlns:a16="http://schemas.microsoft.com/office/drawing/2014/main" xmlns="" id="{2DEEF90B-11E9-4A30-8D54-A52689F64B56}"/>
            </a:ext>
          </a:extLst>
        </xdr:cNvPr>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9" name="直線コネクタ 258">
          <a:extLst>
            <a:ext uri="{FF2B5EF4-FFF2-40B4-BE49-F238E27FC236}">
              <a16:creationId xmlns:a16="http://schemas.microsoft.com/office/drawing/2014/main" xmlns="" id="{25C99273-DD9C-43DB-9061-0457F77B2A47}"/>
            </a:ext>
          </a:extLst>
        </xdr:cNvPr>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60" name="【公営住宅】&#10;一人当たり面積平均値テキスト">
          <a:extLst>
            <a:ext uri="{FF2B5EF4-FFF2-40B4-BE49-F238E27FC236}">
              <a16:creationId xmlns:a16="http://schemas.microsoft.com/office/drawing/2014/main" xmlns="" id="{EC9D43A1-2EB3-4F5E-9A0A-6E77AE7AA11E}"/>
            </a:ext>
          </a:extLst>
        </xdr:cNvPr>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61" name="フローチャート : 判断 260">
          <a:extLst>
            <a:ext uri="{FF2B5EF4-FFF2-40B4-BE49-F238E27FC236}">
              <a16:creationId xmlns:a16="http://schemas.microsoft.com/office/drawing/2014/main" xmlns="" id="{F2F7C512-ED4C-4B5A-B0B7-C103C8095618}"/>
            </a:ext>
          </a:extLst>
        </xdr:cNvPr>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2" name="フローチャート : 判断 261">
          <a:extLst>
            <a:ext uri="{FF2B5EF4-FFF2-40B4-BE49-F238E27FC236}">
              <a16:creationId xmlns:a16="http://schemas.microsoft.com/office/drawing/2014/main" xmlns="" id="{99B0EA1A-DF30-46AC-9A49-8C96FAC46443}"/>
            </a:ext>
          </a:extLst>
        </xdr:cNvPr>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FE1B4711-A866-4ECF-9B21-60A9D4ABAD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D823F10D-1910-46AD-9CA8-BC0FBE3B0B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C2AB0823-80F0-41D6-BE65-7A3DFC0647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CD313906-2F9D-42BD-856F-90CFA32B4D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B8880A17-4867-4513-B965-01F0B3C1AE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119317</xdr:rowOff>
    </xdr:from>
    <xdr:to>
      <xdr:col>14</xdr:col>
      <xdr:colOff>79375</xdr:colOff>
      <xdr:row>85</xdr:row>
      <xdr:rowOff>49467</xdr:rowOff>
    </xdr:to>
    <xdr:sp macro="" textlink="">
      <xdr:nvSpPr>
        <xdr:cNvPr id="268" name="円/楕円 267">
          <a:extLst>
            <a:ext uri="{FF2B5EF4-FFF2-40B4-BE49-F238E27FC236}">
              <a16:creationId xmlns:a16="http://schemas.microsoft.com/office/drawing/2014/main" xmlns="" id="{B575B4DB-4175-4D56-888E-494183DD5AA1}"/>
            </a:ext>
          </a:extLst>
        </xdr:cNvPr>
        <xdr:cNvSpPr/>
      </xdr:nvSpPr>
      <xdr:spPr>
        <a:xfrm>
          <a:off x="9588500" y="145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9" name="n_1aveValue【公営住宅】&#10;一人当たり面積">
          <a:extLst>
            <a:ext uri="{FF2B5EF4-FFF2-40B4-BE49-F238E27FC236}">
              <a16:creationId xmlns:a16="http://schemas.microsoft.com/office/drawing/2014/main" xmlns="" id="{7938C4D4-BA62-4668-BE16-BD680C2977E3}"/>
            </a:ext>
          </a:extLst>
        </xdr:cNvPr>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65994</xdr:rowOff>
    </xdr:from>
    <xdr:ext cx="469744" cy="259045"/>
    <xdr:sp macro="" textlink="">
      <xdr:nvSpPr>
        <xdr:cNvPr id="270" name="n_1mainValue【公営住宅】&#10;一人当たり面積">
          <a:extLst>
            <a:ext uri="{FF2B5EF4-FFF2-40B4-BE49-F238E27FC236}">
              <a16:creationId xmlns:a16="http://schemas.microsoft.com/office/drawing/2014/main" xmlns="" id="{D0F525B6-7B47-4D54-932A-28DCBA758D86}"/>
            </a:ext>
          </a:extLst>
        </xdr:cNvPr>
        <xdr:cNvSpPr txBox="1"/>
      </xdr:nvSpPr>
      <xdr:spPr>
        <a:xfrm>
          <a:off x="9391727" y="1429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a:extLst>
            <a:ext uri="{FF2B5EF4-FFF2-40B4-BE49-F238E27FC236}">
              <a16:creationId xmlns:a16="http://schemas.microsoft.com/office/drawing/2014/main" xmlns="" id="{23E1427D-C6E4-416B-A5E9-8724A7FF55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a:extLst>
            <a:ext uri="{FF2B5EF4-FFF2-40B4-BE49-F238E27FC236}">
              <a16:creationId xmlns:a16="http://schemas.microsoft.com/office/drawing/2014/main" xmlns="" id="{5520A1FD-3E3A-45F0-97A7-C266C02ECE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a:extLst>
            <a:ext uri="{FF2B5EF4-FFF2-40B4-BE49-F238E27FC236}">
              <a16:creationId xmlns:a16="http://schemas.microsoft.com/office/drawing/2014/main" xmlns="" id="{D06CA122-D442-4CBA-A34F-1097CD06B0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a:extLst>
            <a:ext uri="{FF2B5EF4-FFF2-40B4-BE49-F238E27FC236}">
              <a16:creationId xmlns:a16="http://schemas.microsoft.com/office/drawing/2014/main" xmlns="" id="{436B27AE-7E1A-411D-A767-05BA5AC34F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a:extLst>
            <a:ext uri="{FF2B5EF4-FFF2-40B4-BE49-F238E27FC236}">
              <a16:creationId xmlns:a16="http://schemas.microsoft.com/office/drawing/2014/main" xmlns="" id="{40419AE3-4F0F-48A1-955B-35027E0479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a:extLst>
            <a:ext uri="{FF2B5EF4-FFF2-40B4-BE49-F238E27FC236}">
              <a16:creationId xmlns:a16="http://schemas.microsoft.com/office/drawing/2014/main" xmlns="" id="{5CEAFD53-5C3E-4394-A6D0-6BA4AD2957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a:extLst>
            <a:ext uri="{FF2B5EF4-FFF2-40B4-BE49-F238E27FC236}">
              <a16:creationId xmlns:a16="http://schemas.microsoft.com/office/drawing/2014/main" xmlns="" id="{0F0E9601-AF22-4F7E-AFE6-46513981F6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a:extLst>
            <a:ext uri="{FF2B5EF4-FFF2-40B4-BE49-F238E27FC236}">
              <a16:creationId xmlns:a16="http://schemas.microsoft.com/office/drawing/2014/main" xmlns="" id="{938FEA85-A96F-47C8-B038-745C12CD205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a:extLst>
            <a:ext uri="{FF2B5EF4-FFF2-40B4-BE49-F238E27FC236}">
              <a16:creationId xmlns:a16="http://schemas.microsoft.com/office/drawing/2014/main" xmlns="" id="{C26228BD-D2B0-4299-8A94-0BB412C505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a:extLst>
            <a:ext uri="{FF2B5EF4-FFF2-40B4-BE49-F238E27FC236}">
              <a16:creationId xmlns:a16="http://schemas.microsoft.com/office/drawing/2014/main" xmlns="" id="{6336411F-1564-4FD8-9CA5-3E56FDA8B1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a:extLst>
            <a:ext uri="{FF2B5EF4-FFF2-40B4-BE49-F238E27FC236}">
              <a16:creationId xmlns:a16="http://schemas.microsoft.com/office/drawing/2014/main" xmlns="" id="{BCFF8989-3539-43A0-A94B-5BFABD8DC5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a:extLst>
            <a:ext uri="{FF2B5EF4-FFF2-40B4-BE49-F238E27FC236}">
              <a16:creationId xmlns:a16="http://schemas.microsoft.com/office/drawing/2014/main" xmlns="" id="{14DDECF8-80C4-48D1-ADD5-0DA7B41619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a:extLst>
            <a:ext uri="{FF2B5EF4-FFF2-40B4-BE49-F238E27FC236}">
              <a16:creationId xmlns:a16="http://schemas.microsoft.com/office/drawing/2014/main" xmlns="" id="{70C9BBFC-0C72-4147-BD9F-6FF58F1218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a:extLst>
            <a:ext uri="{FF2B5EF4-FFF2-40B4-BE49-F238E27FC236}">
              <a16:creationId xmlns:a16="http://schemas.microsoft.com/office/drawing/2014/main" xmlns="" id="{13F45E9A-3CD8-42DE-B5F6-A2D483B8B5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a:extLst>
            <a:ext uri="{FF2B5EF4-FFF2-40B4-BE49-F238E27FC236}">
              <a16:creationId xmlns:a16="http://schemas.microsoft.com/office/drawing/2014/main" xmlns="" id="{09916C5A-5DD4-4BC7-861F-0945B1ACD9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a:extLst>
            <a:ext uri="{FF2B5EF4-FFF2-40B4-BE49-F238E27FC236}">
              <a16:creationId xmlns:a16="http://schemas.microsoft.com/office/drawing/2014/main" xmlns="" id="{946AD76C-A617-461C-B551-A07E2B7F8D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a:extLst>
            <a:ext uri="{FF2B5EF4-FFF2-40B4-BE49-F238E27FC236}">
              <a16:creationId xmlns:a16="http://schemas.microsoft.com/office/drawing/2014/main" xmlns="" id="{E2F2505F-5DF6-44AD-AFDB-747523444F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a:extLst>
            <a:ext uri="{FF2B5EF4-FFF2-40B4-BE49-F238E27FC236}">
              <a16:creationId xmlns:a16="http://schemas.microsoft.com/office/drawing/2014/main" xmlns="" id="{51E88D21-C7C2-4D0E-82C8-E8432DC039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a:extLst>
            <a:ext uri="{FF2B5EF4-FFF2-40B4-BE49-F238E27FC236}">
              <a16:creationId xmlns:a16="http://schemas.microsoft.com/office/drawing/2014/main" xmlns="" id="{9BA1414B-FBD8-4564-9C4B-4D4DE39AC9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a:extLst>
            <a:ext uri="{FF2B5EF4-FFF2-40B4-BE49-F238E27FC236}">
              <a16:creationId xmlns:a16="http://schemas.microsoft.com/office/drawing/2014/main" xmlns="" id="{DA3A5C01-ACED-4A2F-AB1F-7512929019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a:extLst>
            <a:ext uri="{FF2B5EF4-FFF2-40B4-BE49-F238E27FC236}">
              <a16:creationId xmlns:a16="http://schemas.microsoft.com/office/drawing/2014/main" xmlns="" id="{81ED4F39-5A6A-43F4-AE70-06F9D66640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a:extLst>
            <a:ext uri="{FF2B5EF4-FFF2-40B4-BE49-F238E27FC236}">
              <a16:creationId xmlns:a16="http://schemas.microsoft.com/office/drawing/2014/main" xmlns="" id="{FAA60658-25AC-4565-8420-FCB1BFDE2C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a:extLst>
            <a:ext uri="{FF2B5EF4-FFF2-40B4-BE49-F238E27FC236}">
              <a16:creationId xmlns:a16="http://schemas.microsoft.com/office/drawing/2014/main" xmlns="" id="{775081CD-0CB5-4EF8-ABB3-A4A7415D3C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a:extLst>
            <a:ext uri="{FF2B5EF4-FFF2-40B4-BE49-F238E27FC236}">
              <a16:creationId xmlns:a16="http://schemas.microsoft.com/office/drawing/2014/main" xmlns="" id="{7183A8CF-6A69-4CC5-B60F-FD83440A01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a:extLst>
            <a:ext uri="{FF2B5EF4-FFF2-40B4-BE49-F238E27FC236}">
              <a16:creationId xmlns:a16="http://schemas.microsoft.com/office/drawing/2014/main" xmlns="" id="{B4FC2E83-C2FC-4A65-AE41-E7290F880F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a:extLst>
            <a:ext uri="{FF2B5EF4-FFF2-40B4-BE49-F238E27FC236}">
              <a16:creationId xmlns:a16="http://schemas.microsoft.com/office/drawing/2014/main" xmlns="" id="{59A5D42D-AA30-4E69-8743-609A1C731F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7" name="直線コネクタ 296">
          <a:extLst>
            <a:ext uri="{FF2B5EF4-FFF2-40B4-BE49-F238E27FC236}">
              <a16:creationId xmlns:a16="http://schemas.microsoft.com/office/drawing/2014/main" xmlns="" id="{C1893E07-931D-4EE4-A779-5FED6D181E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8" name="テキスト ボックス 297">
          <a:extLst>
            <a:ext uri="{FF2B5EF4-FFF2-40B4-BE49-F238E27FC236}">
              <a16:creationId xmlns:a16="http://schemas.microsoft.com/office/drawing/2014/main" xmlns="" id="{9B2F4CAD-FE6B-4FE6-9A21-AEC93ACF11A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9" name="直線コネクタ 298">
          <a:extLst>
            <a:ext uri="{FF2B5EF4-FFF2-40B4-BE49-F238E27FC236}">
              <a16:creationId xmlns:a16="http://schemas.microsoft.com/office/drawing/2014/main" xmlns="" id="{EA71DD17-B855-4F5C-B5A1-EF14EA6032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xmlns="" id="{9FCE2BC6-B94D-4166-AF83-F55AFDB06C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1" name="直線コネクタ 300">
          <a:extLst>
            <a:ext uri="{FF2B5EF4-FFF2-40B4-BE49-F238E27FC236}">
              <a16:creationId xmlns:a16="http://schemas.microsoft.com/office/drawing/2014/main" xmlns="" id="{5A96ABE4-1400-4A3F-AC61-26448336F6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xmlns="" id="{529A7EC8-1DAF-469A-B7F1-A523A82593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3" name="直線コネクタ 302">
          <a:extLst>
            <a:ext uri="{FF2B5EF4-FFF2-40B4-BE49-F238E27FC236}">
              <a16:creationId xmlns:a16="http://schemas.microsoft.com/office/drawing/2014/main" xmlns="" id="{D62BD913-F006-48C1-B46C-85B452645E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xmlns="" id="{E6344A6A-136A-42F2-8FCD-64C6B9611D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5" name="直線コネクタ 304">
          <a:extLst>
            <a:ext uri="{FF2B5EF4-FFF2-40B4-BE49-F238E27FC236}">
              <a16:creationId xmlns:a16="http://schemas.microsoft.com/office/drawing/2014/main" xmlns="" id="{97929F89-D1B0-466A-86E4-F9514DA8593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6" name="テキスト ボックス 305">
          <a:extLst>
            <a:ext uri="{FF2B5EF4-FFF2-40B4-BE49-F238E27FC236}">
              <a16:creationId xmlns:a16="http://schemas.microsoft.com/office/drawing/2014/main" xmlns="" id="{C6B0A32B-5342-4E24-AD48-5CDAF5529B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7" name="直線コネクタ 306">
          <a:extLst>
            <a:ext uri="{FF2B5EF4-FFF2-40B4-BE49-F238E27FC236}">
              <a16:creationId xmlns:a16="http://schemas.microsoft.com/office/drawing/2014/main" xmlns="" id="{6A5E8FEC-4045-476A-9D6A-B5F60358A4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8" name="テキスト ボックス 307">
          <a:extLst>
            <a:ext uri="{FF2B5EF4-FFF2-40B4-BE49-F238E27FC236}">
              <a16:creationId xmlns:a16="http://schemas.microsoft.com/office/drawing/2014/main" xmlns="" id="{6801CA35-D65D-409C-AA80-9EF452C9D81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a:extLst>
            <a:ext uri="{FF2B5EF4-FFF2-40B4-BE49-F238E27FC236}">
              <a16:creationId xmlns:a16="http://schemas.microsoft.com/office/drawing/2014/main" xmlns="" id="{C8A4E2BA-8DE4-49CF-8672-2DCD19A2AB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a:extLst>
            <a:ext uri="{FF2B5EF4-FFF2-40B4-BE49-F238E27FC236}">
              <a16:creationId xmlns:a16="http://schemas.microsoft.com/office/drawing/2014/main" xmlns="" id="{2394B40B-FA47-4B07-B125-6A0E082D0AB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a:extLst>
            <a:ext uri="{FF2B5EF4-FFF2-40B4-BE49-F238E27FC236}">
              <a16:creationId xmlns:a16="http://schemas.microsoft.com/office/drawing/2014/main" xmlns="" id="{645632B8-88B7-4690-9417-A1FDD6BDBD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2" name="直線コネクタ 311">
          <a:extLst>
            <a:ext uri="{FF2B5EF4-FFF2-40B4-BE49-F238E27FC236}">
              <a16:creationId xmlns:a16="http://schemas.microsoft.com/office/drawing/2014/main" xmlns="" id="{130150EB-03E5-4A61-B164-EB3F3E0A9B38}"/>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3" name="【認定こども園・幼稚園・保育所】&#10;有形固定資産減価償却率最小値テキスト">
          <a:extLst>
            <a:ext uri="{FF2B5EF4-FFF2-40B4-BE49-F238E27FC236}">
              <a16:creationId xmlns:a16="http://schemas.microsoft.com/office/drawing/2014/main" xmlns="" id="{B2ADAEBF-DAD6-484C-A4C5-AC6F8E3EFF6E}"/>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4" name="直線コネクタ 313">
          <a:extLst>
            <a:ext uri="{FF2B5EF4-FFF2-40B4-BE49-F238E27FC236}">
              <a16:creationId xmlns:a16="http://schemas.microsoft.com/office/drawing/2014/main" xmlns="" id="{AD9A7175-DDB5-4DFC-9197-2F2DF1680308}"/>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5" name="【認定こども園・幼稚園・保育所】&#10;有形固定資産減価償却率最大値テキスト">
          <a:extLst>
            <a:ext uri="{FF2B5EF4-FFF2-40B4-BE49-F238E27FC236}">
              <a16:creationId xmlns:a16="http://schemas.microsoft.com/office/drawing/2014/main" xmlns="" id="{4DE366C3-FE61-4258-A480-BCDDC829557B}"/>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6" name="直線コネクタ 315">
          <a:extLst>
            <a:ext uri="{FF2B5EF4-FFF2-40B4-BE49-F238E27FC236}">
              <a16:creationId xmlns:a16="http://schemas.microsoft.com/office/drawing/2014/main" xmlns="" id="{0BC168A0-C8E6-4929-BADD-5D55FBC7189F}"/>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7" name="【認定こども園・幼稚園・保育所】&#10;有形固定資産減価償却率平均値テキスト">
          <a:extLst>
            <a:ext uri="{FF2B5EF4-FFF2-40B4-BE49-F238E27FC236}">
              <a16:creationId xmlns:a16="http://schemas.microsoft.com/office/drawing/2014/main" xmlns="" id="{556C899B-0376-4DC1-B638-624302A92E8E}"/>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8" name="フローチャート : 判断 317">
          <a:extLst>
            <a:ext uri="{FF2B5EF4-FFF2-40B4-BE49-F238E27FC236}">
              <a16:creationId xmlns:a16="http://schemas.microsoft.com/office/drawing/2014/main" xmlns="" id="{1F9DD3BC-7ADE-423E-A729-C615A696D41B}"/>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9" name="フローチャート : 判断 318">
          <a:extLst>
            <a:ext uri="{FF2B5EF4-FFF2-40B4-BE49-F238E27FC236}">
              <a16:creationId xmlns:a16="http://schemas.microsoft.com/office/drawing/2014/main" xmlns="" id="{3152781F-161F-46CB-82B1-269E000FC1CF}"/>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xmlns="" id="{8B92785D-D7D6-476C-B300-6CBE490606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xmlns="" id="{0E146351-E103-4303-9988-FDEC8D4AE0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84F4533C-A5FD-4490-80CC-FC57ED85F8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xmlns="" id="{3AC595A7-91C8-45D4-9103-8D4B0AD2FE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xmlns="" id="{3FC569AF-B4DD-47B3-A325-D1004408BE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136434</xdr:rowOff>
    </xdr:from>
    <xdr:to>
      <xdr:col>22</xdr:col>
      <xdr:colOff>415925</xdr:colOff>
      <xdr:row>35</xdr:row>
      <xdr:rowOff>66584</xdr:rowOff>
    </xdr:to>
    <xdr:sp macro="" textlink="">
      <xdr:nvSpPr>
        <xdr:cNvPr id="325" name="円/楕円 324">
          <a:extLst>
            <a:ext uri="{FF2B5EF4-FFF2-40B4-BE49-F238E27FC236}">
              <a16:creationId xmlns:a16="http://schemas.microsoft.com/office/drawing/2014/main" xmlns="" id="{A70F0476-8CED-49C2-BBB3-D043B74134A5}"/>
            </a:ext>
          </a:extLst>
        </xdr:cNvPr>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6" name="n_1aveValue【認定こども園・幼稚園・保育所】&#10;有形固定資産減価償却率">
          <a:extLst>
            <a:ext uri="{FF2B5EF4-FFF2-40B4-BE49-F238E27FC236}">
              <a16:creationId xmlns:a16="http://schemas.microsoft.com/office/drawing/2014/main" xmlns="" id="{9F61759C-75B3-4D8B-9B89-7DD3F8C267B4}"/>
            </a:ext>
          </a:extLst>
        </xdr:cNvPr>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83111</xdr:rowOff>
    </xdr:from>
    <xdr:ext cx="405111" cy="259045"/>
    <xdr:sp macro="" textlink="">
      <xdr:nvSpPr>
        <xdr:cNvPr id="327" name="n_1mainValue【認定こども園・幼稚園・保育所】&#10;有形固定資産減価償却率">
          <a:extLst>
            <a:ext uri="{FF2B5EF4-FFF2-40B4-BE49-F238E27FC236}">
              <a16:creationId xmlns:a16="http://schemas.microsoft.com/office/drawing/2014/main" xmlns="" id="{0DE02EB1-BC89-44F0-8D76-47A90DA37B30}"/>
            </a:ext>
          </a:extLst>
        </xdr:cNvPr>
        <xdr:cNvSpPr txBox="1"/>
      </xdr:nvSpPr>
      <xdr:spPr>
        <a:xfrm>
          <a:off x="15266043"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a:extLst>
            <a:ext uri="{FF2B5EF4-FFF2-40B4-BE49-F238E27FC236}">
              <a16:creationId xmlns:a16="http://schemas.microsoft.com/office/drawing/2014/main" xmlns="" id="{C6E6FF4F-71D5-4613-96CC-DC4092637B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a:extLst>
            <a:ext uri="{FF2B5EF4-FFF2-40B4-BE49-F238E27FC236}">
              <a16:creationId xmlns:a16="http://schemas.microsoft.com/office/drawing/2014/main" xmlns="" id="{2E2029E9-95CB-473C-B160-669C9017E5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a:extLst>
            <a:ext uri="{FF2B5EF4-FFF2-40B4-BE49-F238E27FC236}">
              <a16:creationId xmlns:a16="http://schemas.microsoft.com/office/drawing/2014/main" xmlns="" id="{850B0314-990D-4A53-BEBD-B052F4DB21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a:extLst>
            <a:ext uri="{FF2B5EF4-FFF2-40B4-BE49-F238E27FC236}">
              <a16:creationId xmlns:a16="http://schemas.microsoft.com/office/drawing/2014/main" xmlns="" id="{513B777E-661D-4DF2-81CB-2DC193BAA6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a:extLst>
            <a:ext uri="{FF2B5EF4-FFF2-40B4-BE49-F238E27FC236}">
              <a16:creationId xmlns:a16="http://schemas.microsoft.com/office/drawing/2014/main" xmlns="" id="{7A09045B-E29A-4B83-B30B-261CC02CC7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a:extLst>
            <a:ext uri="{FF2B5EF4-FFF2-40B4-BE49-F238E27FC236}">
              <a16:creationId xmlns:a16="http://schemas.microsoft.com/office/drawing/2014/main" xmlns="" id="{D4CAF5F2-2FDD-4C91-8481-5DD8EBA75D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a:extLst>
            <a:ext uri="{FF2B5EF4-FFF2-40B4-BE49-F238E27FC236}">
              <a16:creationId xmlns:a16="http://schemas.microsoft.com/office/drawing/2014/main" xmlns="" id="{E0FF6539-656E-48B4-AFCA-C0F2172289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a:extLst>
            <a:ext uri="{FF2B5EF4-FFF2-40B4-BE49-F238E27FC236}">
              <a16:creationId xmlns:a16="http://schemas.microsoft.com/office/drawing/2014/main" xmlns="" id="{79065869-4262-4643-8E33-A13565BEEC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a:extLst>
            <a:ext uri="{FF2B5EF4-FFF2-40B4-BE49-F238E27FC236}">
              <a16:creationId xmlns:a16="http://schemas.microsoft.com/office/drawing/2014/main" xmlns="" id="{324D1283-6AF7-4189-B448-681A8A4647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a:extLst>
            <a:ext uri="{FF2B5EF4-FFF2-40B4-BE49-F238E27FC236}">
              <a16:creationId xmlns:a16="http://schemas.microsoft.com/office/drawing/2014/main" xmlns="" id="{F2AE2B0D-0F8F-4959-8EBF-22B8F6EE4A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a:extLst>
            <a:ext uri="{FF2B5EF4-FFF2-40B4-BE49-F238E27FC236}">
              <a16:creationId xmlns:a16="http://schemas.microsoft.com/office/drawing/2014/main" xmlns="" id="{E107FD7C-7A0D-45AC-8BD8-5D5E6021244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a:extLst>
            <a:ext uri="{FF2B5EF4-FFF2-40B4-BE49-F238E27FC236}">
              <a16:creationId xmlns:a16="http://schemas.microsoft.com/office/drawing/2014/main" xmlns="" id="{DD87EDE6-2AD8-46F5-900C-15FCC8F4AB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a:extLst>
            <a:ext uri="{FF2B5EF4-FFF2-40B4-BE49-F238E27FC236}">
              <a16:creationId xmlns:a16="http://schemas.microsoft.com/office/drawing/2014/main" xmlns="" id="{C94226EC-DC1F-4A01-A1E1-74950CC1946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41" name="テキスト ボックス 340">
          <a:extLst>
            <a:ext uri="{FF2B5EF4-FFF2-40B4-BE49-F238E27FC236}">
              <a16:creationId xmlns:a16="http://schemas.microsoft.com/office/drawing/2014/main" xmlns="" id="{68C262E7-AC67-4762-88D7-45BFC2279B09}"/>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a:extLst>
            <a:ext uri="{FF2B5EF4-FFF2-40B4-BE49-F238E27FC236}">
              <a16:creationId xmlns:a16="http://schemas.microsoft.com/office/drawing/2014/main" xmlns="" id="{BF78161C-8D80-43AB-A468-5A50B9AC7CD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3" name="テキスト ボックス 342">
          <a:extLst>
            <a:ext uri="{FF2B5EF4-FFF2-40B4-BE49-F238E27FC236}">
              <a16:creationId xmlns:a16="http://schemas.microsoft.com/office/drawing/2014/main" xmlns="" id="{B46F0BC2-9DB3-4873-9F9F-614E7C697B82}"/>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a:extLst>
            <a:ext uri="{FF2B5EF4-FFF2-40B4-BE49-F238E27FC236}">
              <a16:creationId xmlns:a16="http://schemas.microsoft.com/office/drawing/2014/main" xmlns="" id="{066B8C53-6B16-44ED-A554-AC8E0004591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5" name="テキスト ボックス 344">
          <a:extLst>
            <a:ext uri="{FF2B5EF4-FFF2-40B4-BE49-F238E27FC236}">
              <a16:creationId xmlns:a16="http://schemas.microsoft.com/office/drawing/2014/main" xmlns="" id="{FC9D3CF6-266A-4449-BAB9-8D7B5645D315}"/>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a:extLst>
            <a:ext uri="{FF2B5EF4-FFF2-40B4-BE49-F238E27FC236}">
              <a16:creationId xmlns:a16="http://schemas.microsoft.com/office/drawing/2014/main" xmlns="" id="{D4BF6148-2010-47CA-B787-48B3F82C97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7" name="テキスト ボックス 346">
          <a:extLst>
            <a:ext uri="{FF2B5EF4-FFF2-40B4-BE49-F238E27FC236}">
              <a16:creationId xmlns:a16="http://schemas.microsoft.com/office/drawing/2014/main" xmlns="" id="{E7D2329D-284A-42E3-B218-340B3CE528E8}"/>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a:extLst>
            <a:ext uri="{FF2B5EF4-FFF2-40B4-BE49-F238E27FC236}">
              <a16:creationId xmlns:a16="http://schemas.microsoft.com/office/drawing/2014/main" xmlns="" id="{D4FE4E22-C8E0-418E-9D74-9494B2FEEA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9" name="直線コネクタ 348">
          <a:extLst>
            <a:ext uri="{FF2B5EF4-FFF2-40B4-BE49-F238E27FC236}">
              <a16:creationId xmlns:a16="http://schemas.microsoft.com/office/drawing/2014/main" xmlns="" id="{66FEB975-6EB1-4BA5-8B51-F06C7DAE3D0B}"/>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50" name="【認定こども園・幼稚園・保育所】&#10;一人当たり面積最小値テキスト">
          <a:extLst>
            <a:ext uri="{FF2B5EF4-FFF2-40B4-BE49-F238E27FC236}">
              <a16:creationId xmlns:a16="http://schemas.microsoft.com/office/drawing/2014/main" xmlns="" id="{30FE296B-0F7F-4943-813F-2E5E6C907AA8}"/>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51" name="直線コネクタ 350">
          <a:extLst>
            <a:ext uri="{FF2B5EF4-FFF2-40B4-BE49-F238E27FC236}">
              <a16:creationId xmlns:a16="http://schemas.microsoft.com/office/drawing/2014/main" xmlns="" id="{F16FCABA-7AA0-4CCB-91DA-0A276CDF2817}"/>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2" name="【認定こども園・幼稚園・保育所】&#10;一人当たり面積最大値テキスト">
          <a:extLst>
            <a:ext uri="{FF2B5EF4-FFF2-40B4-BE49-F238E27FC236}">
              <a16:creationId xmlns:a16="http://schemas.microsoft.com/office/drawing/2014/main" xmlns="" id="{901FBEA3-FBCB-4FA4-8069-B5AD68981C36}"/>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3" name="直線コネクタ 352">
          <a:extLst>
            <a:ext uri="{FF2B5EF4-FFF2-40B4-BE49-F238E27FC236}">
              <a16:creationId xmlns:a16="http://schemas.microsoft.com/office/drawing/2014/main" xmlns="" id="{32F2C700-1F7E-4741-A2B6-F702336CC7B0}"/>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4" name="【認定こども園・幼稚園・保育所】&#10;一人当たり面積平均値テキスト">
          <a:extLst>
            <a:ext uri="{FF2B5EF4-FFF2-40B4-BE49-F238E27FC236}">
              <a16:creationId xmlns:a16="http://schemas.microsoft.com/office/drawing/2014/main" xmlns="" id="{A00872A2-CE4D-40F2-AF11-89D98D1B1387}"/>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5" name="フローチャート : 判断 354">
          <a:extLst>
            <a:ext uri="{FF2B5EF4-FFF2-40B4-BE49-F238E27FC236}">
              <a16:creationId xmlns:a16="http://schemas.microsoft.com/office/drawing/2014/main" xmlns="" id="{0CE6027D-92EC-4ED5-89B7-9FAD617F961D}"/>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6" name="フローチャート : 判断 355">
          <a:extLst>
            <a:ext uri="{FF2B5EF4-FFF2-40B4-BE49-F238E27FC236}">
              <a16:creationId xmlns:a16="http://schemas.microsoft.com/office/drawing/2014/main" xmlns="" id="{899DA08A-E265-4E0E-A378-10C9327B8887}"/>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xmlns="" id="{A2DA663E-005F-4D7A-B9E5-71EFE1AB1C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670F9A3E-A6E4-4E79-9795-E4ED2A0216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xmlns="" id="{CB66A5D5-7333-46C3-B9A7-33172E07F4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xmlns="" id="{19EAF2DC-1E35-49D3-9F99-F5ECE24FDE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xmlns="" id="{7DF2D370-FA76-4428-8B72-6050DC6005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69154</xdr:rowOff>
    </xdr:from>
    <xdr:to>
      <xdr:col>31</xdr:col>
      <xdr:colOff>85725</xdr:colOff>
      <xdr:row>41</xdr:row>
      <xdr:rowOff>170754</xdr:rowOff>
    </xdr:to>
    <xdr:sp macro="" textlink="">
      <xdr:nvSpPr>
        <xdr:cNvPr id="362" name="円/楕円 361">
          <a:extLst>
            <a:ext uri="{FF2B5EF4-FFF2-40B4-BE49-F238E27FC236}">
              <a16:creationId xmlns:a16="http://schemas.microsoft.com/office/drawing/2014/main" xmlns="" id="{88609E97-CCBE-4A7B-97E1-F347BA330203}"/>
            </a:ext>
          </a:extLst>
        </xdr:cNvPr>
        <xdr:cNvSpPr/>
      </xdr:nvSpPr>
      <xdr:spPr>
        <a:xfrm>
          <a:off x="21272500" y="70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63" name="n_1aveValue【認定こども園・幼稚園・保育所】&#10;一人当たり面積">
          <a:extLst>
            <a:ext uri="{FF2B5EF4-FFF2-40B4-BE49-F238E27FC236}">
              <a16:creationId xmlns:a16="http://schemas.microsoft.com/office/drawing/2014/main" xmlns="" id="{2B356330-534C-4DEC-BBFB-80EB201880AA}"/>
            </a:ext>
          </a:extLst>
        </xdr:cNvPr>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161881</xdr:rowOff>
    </xdr:from>
    <xdr:ext cx="469744" cy="259045"/>
    <xdr:sp macro="" textlink="">
      <xdr:nvSpPr>
        <xdr:cNvPr id="364" name="n_1mainValue【認定こども園・幼稚園・保育所】&#10;一人当たり面積">
          <a:extLst>
            <a:ext uri="{FF2B5EF4-FFF2-40B4-BE49-F238E27FC236}">
              <a16:creationId xmlns:a16="http://schemas.microsoft.com/office/drawing/2014/main" xmlns="" id="{FB80C21C-4C8B-4329-AE9C-2344C51EA056}"/>
            </a:ext>
          </a:extLst>
        </xdr:cNvPr>
        <xdr:cNvSpPr txBox="1"/>
      </xdr:nvSpPr>
      <xdr:spPr>
        <a:xfrm>
          <a:off x="21075727" y="719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a:extLst>
            <a:ext uri="{FF2B5EF4-FFF2-40B4-BE49-F238E27FC236}">
              <a16:creationId xmlns:a16="http://schemas.microsoft.com/office/drawing/2014/main" xmlns="" id="{810A0F10-B1F7-4860-B38B-2934BBF0CA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a:extLst>
            <a:ext uri="{FF2B5EF4-FFF2-40B4-BE49-F238E27FC236}">
              <a16:creationId xmlns:a16="http://schemas.microsoft.com/office/drawing/2014/main" xmlns="" id="{EF8AEBA6-3B45-438C-8A14-6C30121426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a:extLst>
            <a:ext uri="{FF2B5EF4-FFF2-40B4-BE49-F238E27FC236}">
              <a16:creationId xmlns:a16="http://schemas.microsoft.com/office/drawing/2014/main" xmlns="" id="{689F734B-35D1-4C16-83DE-5AF3A54725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a:extLst>
            <a:ext uri="{FF2B5EF4-FFF2-40B4-BE49-F238E27FC236}">
              <a16:creationId xmlns:a16="http://schemas.microsoft.com/office/drawing/2014/main" xmlns="" id="{8A0C619F-1D75-491A-867A-A5A2F903D6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a:extLst>
            <a:ext uri="{FF2B5EF4-FFF2-40B4-BE49-F238E27FC236}">
              <a16:creationId xmlns:a16="http://schemas.microsoft.com/office/drawing/2014/main" xmlns="" id="{C653B0EB-F17A-46BC-800A-D5A40B76D0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a:extLst>
            <a:ext uri="{FF2B5EF4-FFF2-40B4-BE49-F238E27FC236}">
              <a16:creationId xmlns:a16="http://schemas.microsoft.com/office/drawing/2014/main" xmlns="" id="{9F8FEFBA-73F3-4FC4-9F1A-2C5DDDEDF7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a:extLst>
            <a:ext uri="{FF2B5EF4-FFF2-40B4-BE49-F238E27FC236}">
              <a16:creationId xmlns:a16="http://schemas.microsoft.com/office/drawing/2014/main" xmlns="" id="{5E498E55-C6CD-4B59-BCB3-B1A131D9C0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a:extLst>
            <a:ext uri="{FF2B5EF4-FFF2-40B4-BE49-F238E27FC236}">
              <a16:creationId xmlns:a16="http://schemas.microsoft.com/office/drawing/2014/main" xmlns="" id="{E7D5FE31-907A-456A-A981-B46D7AA26C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a:extLst>
            <a:ext uri="{FF2B5EF4-FFF2-40B4-BE49-F238E27FC236}">
              <a16:creationId xmlns:a16="http://schemas.microsoft.com/office/drawing/2014/main" xmlns="" id="{BC15A87A-10E2-462F-9076-B60C6CBBA8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a:extLst>
            <a:ext uri="{FF2B5EF4-FFF2-40B4-BE49-F238E27FC236}">
              <a16:creationId xmlns:a16="http://schemas.microsoft.com/office/drawing/2014/main" xmlns="" id="{9287C817-24BA-4888-B8A3-8935012A1A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a:extLst>
            <a:ext uri="{FF2B5EF4-FFF2-40B4-BE49-F238E27FC236}">
              <a16:creationId xmlns:a16="http://schemas.microsoft.com/office/drawing/2014/main" xmlns="" id="{87075AC7-B01C-4132-BB53-8FA6F66940D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a:extLst>
            <a:ext uri="{FF2B5EF4-FFF2-40B4-BE49-F238E27FC236}">
              <a16:creationId xmlns:a16="http://schemas.microsoft.com/office/drawing/2014/main" xmlns="" id="{9BFC1443-C935-4BF0-9C06-8F0238E0C9E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a:extLst>
            <a:ext uri="{FF2B5EF4-FFF2-40B4-BE49-F238E27FC236}">
              <a16:creationId xmlns:a16="http://schemas.microsoft.com/office/drawing/2014/main" xmlns="" id="{263BE33D-AF2D-4969-9B82-AF6B07E9BAA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a:extLst>
            <a:ext uri="{FF2B5EF4-FFF2-40B4-BE49-F238E27FC236}">
              <a16:creationId xmlns:a16="http://schemas.microsoft.com/office/drawing/2014/main" xmlns="" id="{A38BD868-48DA-41DD-BB1C-8F0F670132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a:extLst>
            <a:ext uri="{FF2B5EF4-FFF2-40B4-BE49-F238E27FC236}">
              <a16:creationId xmlns:a16="http://schemas.microsoft.com/office/drawing/2014/main" xmlns="" id="{39C0131D-3726-4886-AD9C-67E155CD92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a:extLst>
            <a:ext uri="{FF2B5EF4-FFF2-40B4-BE49-F238E27FC236}">
              <a16:creationId xmlns:a16="http://schemas.microsoft.com/office/drawing/2014/main" xmlns="" id="{34227B5A-3CDB-4C1F-86F8-88A95F8775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a:extLst>
            <a:ext uri="{FF2B5EF4-FFF2-40B4-BE49-F238E27FC236}">
              <a16:creationId xmlns:a16="http://schemas.microsoft.com/office/drawing/2014/main" xmlns="" id="{E9A4A8FC-73B6-4FD5-AFBF-1F137098D8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a:extLst>
            <a:ext uri="{FF2B5EF4-FFF2-40B4-BE49-F238E27FC236}">
              <a16:creationId xmlns:a16="http://schemas.microsoft.com/office/drawing/2014/main" xmlns="" id="{918C90B2-288C-49D3-B9A3-440F5FFACF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a:extLst>
            <a:ext uri="{FF2B5EF4-FFF2-40B4-BE49-F238E27FC236}">
              <a16:creationId xmlns:a16="http://schemas.microsoft.com/office/drawing/2014/main" xmlns="" id="{A089AF9E-D672-4989-BEC3-6924442530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a:extLst>
            <a:ext uri="{FF2B5EF4-FFF2-40B4-BE49-F238E27FC236}">
              <a16:creationId xmlns:a16="http://schemas.microsoft.com/office/drawing/2014/main" xmlns="" id="{37E08FE9-CBBC-43F5-BC9E-58EDFEAEED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a:extLst>
            <a:ext uri="{FF2B5EF4-FFF2-40B4-BE49-F238E27FC236}">
              <a16:creationId xmlns:a16="http://schemas.microsoft.com/office/drawing/2014/main" xmlns="" id="{1E0E7107-533B-4384-95BA-30E98F288E1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a:extLst>
            <a:ext uri="{FF2B5EF4-FFF2-40B4-BE49-F238E27FC236}">
              <a16:creationId xmlns:a16="http://schemas.microsoft.com/office/drawing/2014/main" xmlns="" id="{286709D0-A3DE-4A9A-AC54-FF1A67C73E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a:extLst>
            <a:ext uri="{FF2B5EF4-FFF2-40B4-BE49-F238E27FC236}">
              <a16:creationId xmlns:a16="http://schemas.microsoft.com/office/drawing/2014/main" xmlns="" id="{9B1B2C54-C63A-4710-9BB7-69750BD9D66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a:extLst>
            <a:ext uri="{FF2B5EF4-FFF2-40B4-BE49-F238E27FC236}">
              <a16:creationId xmlns:a16="http://schemas.microsoft.com/office/drawing/2014/main" xmlns="" id="{696ED6C4-7AA7-4D7B-B301-4CE016F970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9" name="直線コネクタ 388">
          <a:extLst>
            <a:ext uri="{FF2B5EF4-FFF2-40B4-BE49-F238E27FC236}">
              <a16:creationId xmlns:a16="http://schemas.microsoft.com/office/drawing/2014/main" xmlns="" id="{BC8727B3-1CC1-45EE-B60C-67C5DF44F788}"/>
            </a:ext>
          </a:extLst>
        </xdr:cNvPr>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90" name="【学校施設】&#10;有形固定資産減価償却率最小値テキスト">
          <a:extLst>
            <a:ext uri="{FF2B5EF4-FFF2-40B4-BE49-F238E27FC236}">
              <a16:creationId xmlns:a16="http://schemas.microsoft.com/office/drawing/2014/main" xmlns="" id="{EA330102-D098-48D6-8664-751A51ED41A8}"/>
            </a:ext>
          </a:extLst>
        </xdr:cNvPr>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91" name="直線コネクタ 390">
          <a:extLst>
            <a:ext uri="{FF2B5EF4-FFF2-40B4-BE49-F238E27FC236}">
              <a16:creationId xmlns:a16="http://schemas.microsoft.com/office/drawing/2014/main" xmlns="" id="{29EB5433-7D9A-4C7D-9E52-76AA8575DD0F}"/>
            </a:ext>
          </a:extLst>
        </xdr:cNvPr>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2" name="【学校施設】&#10;有形固定資産減価償却率最大値テキスト">
          <a:extLst>
            <a:ext uri="{FF2B5EF4-FFF2-40B4-BE49-F238E27FC236}">
              <a16:creationId xmlns:a16="http://schemas.microsoft.com/office/drawing/2014/main" xmlns="" id="{0415EE8A-54CF-4FF4-93F6-D8C5562EA49E}"/>
            </a:ext>
          </a:extLst>
        </xdr:cNvPr>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3" name="直線コネクタ 392">
          <a:extLst>
            <a:ext uri="{FF2B5EF4-FFF2-40B4-BE49-F238E27FC236}">
              <a16:creationId xmlns:a16="http://schemas.microsoft.com/office/drawing/2014/main" xmlns="" id="{A5409CE3-7AE6-40BA-8813-4580BB1AA88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4" name="【学校施設】&#10;有形固定資産減価償却率平均値テキスト">
          <a:extLst>
            <a:ext uri="{FF2B5EF4-FFF2-40B4-BE49-F238E27FC236}">
              <a16:creationId xmlns:a16="http://schemas.microsoft.com/office/drawing/2014/main" xmlns="" id="{3BB3583C-34B9-4B3C-8F53-30DE3CA25EC0}"/>
            </a:ext>
          </a:extLst>
        </xdr:cNvPr>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5" name="フローチャート : 判断 394">
          <a:extLst>
            <a:ext uri="{FF2B5EF4-FFF2-40B4-BE49-F238E27FC236}">
              <a16:creationId xmlns:a16="http://schemas.microsoft.com/office/drawing/2014/main" xmlns="" id="{708C7E96-C9F5-4374-9CB6-34EACBD89EF5}"/>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6" name="フローチャート : 判断 395">
          <a:extLst>
            <a:ext uri="{FF2B5EF4-FFF2-40B4-BE49-F238E27FC236}">
              <a16:creationId xmlns:a16="http://schemas.microsoft.com/office/drawing/2014/main" xmlns="" id="{1821B5A0-3428-4393-B520-01FDC6FB1D0B}"/>
            </a:ext>
          </a:extLst>
        </xdr:cNvPr>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xmlns="" id="{9566F2F6-BDEA-44E0-B723-71A080CE4C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F495F68E-A07A-4347-B453-3FD4EF400B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0188859B-F620-47FD-B7A3-8D223DA1164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EBC578A2-F119-4661-83B8-A5C0653A74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8D4650CE-95C9-4E8C-A271-2EA912FBD8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71120</xdr:rowOff>
    </xdr:from>
    <xdr:to>
      <xdr:col>22</xdr:col>
      <xdr:colOff>415925</xdr:colOff>
      <xdr:row>58</xdr:row>
      <xdr:rowOff>1270</xdr:rowOff>
    </xdr:to>
    <xdr:sp macro="" textlink="">
      <xdr:nvSpPr>
        <xdr:cNvPr id="402" name="円/楕円 401">
          <a:extLst>
            <a:ext uri="{FF2B5EF4-FFF2-40B4-BE49-F238E27FC236}">
              <a16:creationId xmlns:a16="http://schemas.microsoft.com/office/drawing/2014/main" xmlns="" id="{4E2EA054-2B59-487A-A189-1886762B29F6}"/>
            </a:ext>
          </a:extLst>
        </xdr:cNvPr>
        <xdr:cNvSpPr/>
      </xdr:nvSpPr>
      <xdr:spPr>
        <a:xfrm>
          <a:off x="1543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3" name="n_1aveValue【学校施設】&#10;有形固定資産減価償却率">
          <a:extLst>
            <a:ext uri="{FF2B5EF4-FFF2-40B4-BE49-F238E27FC236}">
              <a16:creationId xmlns:a16="http://schemas.microsoft.com/office/drawing/2014/main" xmlns="" id="{0A5D4DE3-CB24-41FC-BD69-72360217C7CD}"/>
            </a:ext>
          </a:extLst>
        </xdr:cNvPr>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17797</xdr:rowOff>
    </xdr:from>
    <xdr:ext cx="405111" cy="259045"/>
    <xdr:sp macro="" textlink="">
      <xdr:nvSpPr>
        <xdr:cNvPr id="404" name="n_1mainValue【学校施設】&#10;有形固定資産減価償却率">
          <a:extLst>
            <a:ext uri="{FF2B5EF4-FFF2-40B4-BE49-F238E27FC236}">
              <a16:creationId xmlns:a16="http://schemas.microsoft.com/office/drawing/2014/main" xmlns="" id="{7B25C76A-A229-44FA-ABBA-8A6F6773DA62}"/>
            </a:ext>
          </a:extLst>
        </xdr:cNvPr>
        <xdr:cNvSpPr txBox="1"/>
      </xdr:nvSpPr>
      <xdr:spPr>
        <a:xfrm>
          <a:off x="15266043"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a:extLst>
            <a:ext uri="{FF2B5EF4-FFF2-40B4-BE49-F238E27FC236}">
              <a16:creationId xmlns:a16="http://schemas.microsoft.com/office/drawing/2014/main" xmlns="" id="{7BE0B313-C7D6-49DA-A060-16937752B1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a:extLst>
            <a:ext uri="{FF2B5EF4-FFF2-40B4-BE49-F238E27FC236}">
              <a16:creationId xmlns:a16="http://schemas.microsoft.com/office/drawing/2014/main" xmlns="" id="{9297E398-8D90-4F54-AA24-DC03D051E9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a:extLst>
            <a:ext uri="{FF2B5EF4-FFF2-40B4-BE49-F238E27FC236}">
              <a16:creationId xmlns:a16="http://schemas.microsoft.com/office/drawing/2014/main" xmlns="" id="{742C9E6B-BDAD-439F-AD64-1594D932F5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a:extLst>
            <a:ext uri="{FF2B5EF4-FFF2-40B4-BE49-F238E27FC236}">
              <a16:creationId xmlns:a16="http://schemas.microsoft.com/office/drawing/2014/main" xmlns="" id="{89D55593-884D-46C9-AB54-51724CD553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a:extLst>
            <a:ext uri="{FF2B5EF4-FFF2-40B4-BE49-F238E27FC236}">
              <a16:creationId xmlns:a16="http://schemas.microsoft.com/office/drawing/2014/main" xmlns="" id="{1BE55D64-37F9-46E7-8066-12A8596207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a:extLst>
            <a:ext uri="{FF2B5EF4-FFF2-40B4-BE49-F238E27FC236}">
              <a16:creationId xmlns:a16="http://schemas.microsoft.com/office/drawing/2014/main" xmlns="" id="{D765EFD7-2C76-4B94-9C27-4E43A07FC0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a:extLst>
            <a:ext uri="{FF2B5EF4-FFF2-40B4-BE49-F238E27FC236}">
              <a16:creationId xmlns:a16="http://schemas.microsoft.com/office/drawing/2014/main" xmlns="" id="{65247FCB-D3D4-40BC-B6AD-71B116204B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a:extLst>
            <a:ext uri="{FF2B5EF4-FFF2-40B4-BE49-F238E27FC236}">
              <a16:creationId xmlns:a16="http://schemas.microsoft.com/office/drawing/2014/main" xmlns="" id="{BBAA59FC-29A6-4C6D-9098-5660069F9B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a:extLst>
            <a:ext uri="{FF2B5EF4-FFF2-40B4-BE49-F238E27FC236}">
              <a16:creationId xmlns:a16="http://schemas.microsoft.com/office/drawing/2014/main" xmlns="" id="{BFB62748-423B-4DBF-B237-59C7DBBEB0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a:extLst>
            <a:ext uri="{FF2B5EF4-FFF2-40B4-BE49-F238E27FC236}">
              <a16:creationId xmlns:a16="http://schemas.microsoft.com/office/drawing/2014/main" xmlns="" id="{46CD7205-3BA3-4188-9A05-96B6F3878D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a:extLst>
            <a:ext uri="{FF2B5EF4-FFF2-40B4-BE49-F238E27FC236}">
              <a16:creationId xmlns:a16="http://schemas.microsoft.com/office/drawing/2014/main" xmlns="" id="{E5BB4972-8F36-40F4-B50A-46950783973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a:extLst>
            <a:ext uri="{FF2B5EF4-FFF2-40B4-BE49-F238E27FC236}">
              <a16:creationId xmlns:a16="http://schemas.microsoft.com/office/drawing/2014/main" xmlns="" id="{6D54126B-2692-49C4-A07C-E36A596A039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a:extLst>
            <a:ext uri="{FF2B5EF4-FFF2-40B4-BE49-F238E27FC236}">
              <a16:creationId xmlns:a16="http://schemas.microsoft.com/office/drawing/2014/main" xmlns="" id="{8ADFC100-D631-49F0-B4EF-8681840FA30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a:extLst>
            <a:ext uri="{FF2B5EF4-FFF2-40B4-BE49-F238E27FC236}">
              <a16:creationId xmlns:a16="http://schemas.microsoft.com/office/drawing/2014/main" xmlns="" id="{A8C922C0-0099-4142-B545-B9C87FFAE41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a:extLst>
            <a:ext uri="{FF2B5EF4-FFF2-40B4-BE49-F238E27FC236}">
              <a16:creationId xmlns:a16="http://schemas.microsoft.com/office/drawing/2014/main" xmlns="" id="{32AE29D3-6F1B-4E59-8BF3-0422C07DDB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20" name="テキスト ボックス 419">
          <a:extLst>
            <a:ext uri="{FF2B5EF4-FFF2-40B4-BE49-F238E27FC236}">
              <a16:creationId xmlns:a16="http://schemas.microsoft.com/office/drawing/2014/main" xmlns="" id="{1AD213FC-A0C0-4B88-AD0A-180EBA5BB81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a:extLst>
            <a:ext uri="{FF2B5EF4-FFF2-40B4-BE49-F238E27FC236}">
              <a16:creationId xmlns:a16="http://schemas.microsoft.com/office/drawing/2014/main" xmlns="" id="{6A175C6D-E15C-4D7D-9ED7-E194811E09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2" name="テキスト ボックス 421">
          <a:extLst>
            <a:ext uri="{FF2B5EF4-FFF2-40B4-BE49-F238E27FC236}">
              <a16:creationId xmlns:a16="http://schemas.microsoft.com/office/drawing/2014/main" xmlns="" id="{9B0009DD-929A-4BF1-8F47-CD577B23DEE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a:extLst>
            <a:ext uri="{FF2B5EF4-FFF2-40B4-BE49-F238E27FC236}">
              <a16:creationId xmlns:a16="http://schemas.microsoft.com/office/drawing/2014/main" xmlns="" id="{794760BF-9381-4E66-94D3-8833063BC7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4" name="テキスト ボックス 423">
          <a:extLst>
            <a:ext uri="{FF2B5EF4-FFF2-40B4-BE49-F238E27FC236}">
              <a16:creationId xmlns:a16="http://schemas.microsoft.com/office/drawing/2014/main" xmlns="" id="{CDC7D875-FEAD-4A77-98ED-5E98783FE43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a:extLst>
            <a:ext uri="{FF2B5EF4-FFF2-40B4-BE49-F238E27FC236}">
              <a16:creationId xmlns:a16="http://schemas.microsoft.com/office/drawing/2014/main" xmlns="" id="{20171389-0F7B-437B-9D44-E623242208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6" name="テキスト ボックス 425">
          <a:extLst>
            <a:ext uri="{FF2B5EF4-FFF2-40B4-BE49-F238E27FC236}">
              <a16:creationId xmlns:a16="http://schemas.microsoft.com/office/drawing/2014/main" xmlns="" id="{37F14183-614E-4626-B98B-91BF2113047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a:extLst>
            <a:ext uri="{FF2B5EF4-FFF2-40B4-BE49-F238E27FC236}">
              <a16:creationId xmlns:a16="http://schemas.microsoft.com/office/drawing/2014/main" xmlns="" id="{E091402C-E071-4090-BC5E-333F2609B4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8" name="直線コネクタ 427">
          <a:extLst>
            <a:ext uri="{FF2B5EF4-FFF2-40B4-BE49-F238E27FC236}">
              <a16:creationId xmlns:a16="http://schemas.microsoft.com/office/drawing/2014/main" xmlns="" id="{44DF817A-9BA2-4365-BEA4-C7132E4B8E56}"/>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9" name="【学校施設】&#10;一人当たり面積最小値テキスト">
          <a:extLst>
            <a:ext uri="{FF2B5EF4-FFF2-40B4-BE49-F238E27FC236}">
              <a16:creationId xmlns:a16="http://schemas.microsoft.com/office/drawing/2014/main" xmlns="" id="{DA0AA461-7473-4036-9491-4B5878085983}"/>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30" name="直線コネクタ 429">
          <a:extLst>
            <a:ext uri="{FF2B5EF4-FFF2-40B4-BE49-F238E27FC236}">
              <a16:creationId xmlns:a16="http://schemas.microsoft.com/office/drawing/2014/main" xmlns="" id="{937AAAF7-E305-4A0F-B0BD-40ECE2CE6265}"/>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31" name="【学校施設】&#10;一人当たり面積最大値テキスト">
          <a:extLst>
            <a:ext uri="{FF2B5EF4-FFF2-40B4-BE49-F238E27FC236}">
              <a16:creationId xmlns:a16="http://schemas.microsoft.com/office/drawing/2014/main" xmlns="" id="{9F098C07-47F1-44FB-8DE6-0997A858DC35}"/>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2" name="直線コネクタ 431">
          <a:extLst>
            <a:ext uri="{FF2B5EF4-FFF2-40B4-BE49-F238E27FC236}">
              <a16:creationId xmlns:a16="http://schemas.microsoft.com/office/drawing/2014/main" xmlns="" id="{10E2FBB4-FBB5-4292-9A6E-35438C9F11D2}"/>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3" name="【学校施設】&#10;一人当たり面積平均値テキスト">
          <a:extLst>
            <a:ext uri="{FF2B5EF4-FFF2-40B4-BE49-F238E27FC236}">
              <a16:creationId xmlns:a16="http://schemas.microsoft.com/office/drawing/2014/main" xmlns="" id="{535400ED-FF48-440F-9B7E-6B61B8020DA1}"/>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4" name="フローチャート : 判断 433">
          <a:extLst>
            <a:ext uri="{FF2B5EF4-FFF2-40B4-BE49-F238E27FC236}">
              <a16:creationId xmlns:a16="http://schemas.microsoft.com/office/drawing/2014/main" xmlns="" id="{4C16777B-BEBC-4CE3-AE5D-5ACBF71A9DD1}"/>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5" name="フローチャート : 判断 434">
          <a:extLst>
            <a:ext uri="{FF2B5EF4-FFF2-40B4-BE49-F238E27FC236}">
              <a16:creationId xmlns:a16="http://schemas.microsoft.com/office/drawing/2014/main" xmlns="" id="{B4933DC4-CCA9-4015-BA3E-CB9B242FCE6B}"/>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A866E85E-6F0E-4568-BA33-7AF7AB51DA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284909C0-86FC-4FB3-9F65-E6AFD6EA3B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808E0542-44B7-424A-8161-B583ADD0B0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AB2AB817-2885-464D-B894-76E61BE50C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764D354C-7CF4-426D-9453-F1AC8BB1D9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107162</xdr:rowOff>
    </xdr:from>
    <xdr:to>
      <xdr:col>31</xdr:col>
      <xdr:colOff>85725</xdr:colOff>
      <xdr:row>63</xdr:row>
      <xdr:rowOff>37312</xdr:rowOff>
    </xdr:to>
    <xdr:sp macro="" textlink="">
      <xdr:nvSpPr>
        <xdr:cNvPr id="441" name="円/楕円 440">
          <a:extLst>
            <a:ext uri="{FF2B5EF4-FFF2-40B4-BE49-F238E27FC236}">
              <a16:creationId xmlns:a16="http://schemas.microsoft.com/office/drawing/2014/main" xmlns="" id="{7DEFD659-AD09-466F-8C5D-FE36F9E672AF}"/>
            </a:ext>
          </a:extLst>
        </xdr:cNvPr>
        <xdr:cNvSpPr/>
      </xdr:nvSpPr>
      <xdr:spPr>
        <a:xfrm>
          <a:off x="21272500" y="10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2" name="n_1aveValue【学校施設】&#10;一人当たり面積">
          <a:extLst>
            <a:ext uri="{FF2B5EF4-FFF2-40B4-BE49-F238E27FC236}">
              <a16:creationId xmlns:a16="http://schemas.microsoft.com/office/drawing/2014/main" xmlns="" id="{EE92E847-73E4-4884-A5B8-39323115366C}"/>
            </a:ext>
          </a:extLst>
        </xdr:cNvPr>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28439</xdr:rowOff>
    </xdr:from>
    <xdr:ext cx="469744" cy="259045"/>
    <xdr:sp macro="" textlink="">
      <xdr:nvSpPr>
        <xdr:cNvPr id="443" name="n_1mainValue【学校施設】&#10;一人当たり面積">
          <a:extLst>
            <a:ext uri="{FF2B5EF4-FFF2-40B4-BE49-F238E27FC236}">
              <a16:creationId xmlns:a16="http://schemas.microsoft.com/office/drawing/2014/main" xmlns="" id="{CC388CF2-96E6-48DD-88BC-F57FCFCCD50B}"/>
            </a:ext>
          </a:extLst>
        </xdr:cNvPr>
        <xdr:cNvSpPr txBox="1"/>
      </xdr:nvSpPr>
      <xdr:spPr>
        <a:xfrm>
          <a:off x="210757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a:extLst>
            <a:ext uri="{FF2B5EF4-FFF2-40B4-BE49-F238E27FC236}">
              <a16:creationId xmlns:a16="http://schemas.microsoft.com/office/drawing/2014/main" xmlns="" id="{4A2BF4A0-45D3-4198-80DF-661517B079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5" name="正方形/長方形 444">
          <a:extLst>
            <a:ext uri="{FF2B5EF4-FFF2-40B4-BE49-F238E27FC236}">
              <a16:creationId xmlns:a16="http://schemas.microsoft.com/office/drawing/2014/main" xmlns="" id="{58C84FB3-0FE4-4069-882C-C57383D8BEA9}"/>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6" name="正方形/長方形 445">
          <a:extLst>
            <a:ext uri="{FF2B5EF4-FFF2-40B4-BE49-F238E27FC236}">
              <a16:creationId xmlns:a16="http://schemas.microsoft.com/office/drawing/2014/main" xmlns="" id="{735078D5-ED09-4976-9B7A-1D51460CBD5C}"/>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7" name="正方形/長方形 446">
          <a:extLst>
            <a:ext uri="{FF2B5EF4-FFF2-40B4-BE49-F238E27FC236}">
              <a16:creationId xmlns:a16="http://schemas.microsoft.com/office/drawing/2014/main" xmlns="" id="{B678A486-2C90-4790-B768-7C7ADC7548E9}"/>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8" name="正方形/長方形 447">
          <a:extLst>
            <a:ext uri="{FF2B5EF4-FFF2-40B4-BE49-F238E27FC236}">
              <a16:creationId xmlns:a16="http://schemas.microsoft.com/office/drawing/2014/main" xmlns="" id="{7F3E9C70-3BB4-4B56-9EF6-96D58CFA024B}"/>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xmlns="" id="{5CBE4805-D7F7-4919-BDE7-B5901A71A8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xmlns="" id="{798B5330-D1C9-43F1-88D3-6F3BE1BDF0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51" name="正方形/長方形 450">
          <a:extLst>
            <a:ext uri="{FF2B5EF4-FFF2-40B4-BE49-F238E27FC236}">
              <a16:creationId xmlns:a16="http://schemas.microsoft.com/office/drawing/2014/main" xmlns="" id="{7B29D860-3A45-44F3-A940-948AD881A447}"/>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2" name="正方形/長方形 451">
          <a:extLst>
            <a:ext uri="{FF2B5EF4-FFF2-40B4-BE49-F238E27FC236}">
              <a16:creationId xmlns:a16="http://schemas.microsoft.com/office/drawing/2014/main" xmlns="" id="{E0FFA48A-E703-4EF9-93D7-C7AEFD1DB2D6}"/>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3" name="正方形/長方形 452">
          <a:extLst>
            <a:ext uri="{FF2B5EF4-FFF2-40B4-BE49-F238E27FC236}">
              <a16:creationId xmlns:a16="http://schemas.microsoft.com/office/drawing/2014/main" xmlns="" id="{638BCA10-18D2-4AAF-9E93-466F87AC23E4}"/>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4" name="正方形/長方形 453">
          <a:extLst>
            <a:ext uri="{FF2B5EF4-FFF2-40B4-BE49-F238E27FC236}">
              <a16:creationId xmlns:a16="http://schemas.microsoft.com/office/drawing/2014/main" xmlns="" id="{4C0E8989-2684-468C-944D-748549D54A4C}"/>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a:extLst>
            <a:ext uri="{FF2B5EF4-FFF2-40B4-BE49-F238E27FC236}">
              <a16:creationId xmlns:a16="http://schemas.microsoft.com/office/drawing/2014/main" xmlns="" id="{12FEC3E1-BAD8-45D5-BC66-B03C7B47F00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a:extLst>
            <a:ext uri="{FF2B5EF4-FFF2-40B4-BE49-F238E27FC236}">
              <a16:creationId xmlns:a16="http://schemas.microsoft.com/office/drawing/2014/main" xmlns="" id="{B236E38C-7276-48A6-AADB-7421706A90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a:extLst>
            <a:ext uri="{FF2B5EF4-FFF2-40B4-BE49-F238E27FC236}">
              <a16:creationId xmlns:a16="http://schemas.microsoft.com/office/drawing/2014/main" xmlns="" id="{F3A23B3A-66C9-4C19-A3B3-14A44D742C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a:extLst>
            <a:ext uri="{FF2B5EF4-FFF2-40B4-BE49-F238E27FC236}">
              <a16:creationId xmlns:a16="http://schemas.microsoft.com/office/drawing/2014/main" xmlns="" id="{6DCE64DE-1496-4E99-975E-17BD160CBF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a:extLst>
            <a:ext uri="{FF2B5EF4-FFF2-40B4-BE49-F238E27FC236}">
              <a16:creationId xmlns:a16="http://schemas.microsoft.com/office/drawing/2014/main" xmlns="" id="{89C2D266-94CB-4C5F-B4F9-80BFBBDC98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a:extLst>
            <a:ext uri="{FF2B5EF4-FFF2-40B4-BE49-F238E27FC236}">
              <a16:creationId xmlns:a16="http://schemas.microsoft.com/office/drawing/2014/main" xmlns="" id="{F4214EFF-30C7-4555-9937-76172E3A2B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a:extLst>
            <a:ext uri="{FF2B5EF4-FFF2-40B4-BE49-F238E27FC236}">
              <a16:creationId xmlns:a16="http://schemas.microsoft.com/office/drawing/2014/main" xmlns="" id="{63AAE3B7-FA88-42C5-91B8-A36C3A06B6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a:extLst>
            <a:ext uri="{FF2B5EF4-FFF2-40B4-BE49-F238E27FC236}">
              <a16:creationId xmlns:a16="http://schemas.microsoft.com/office/drawing/2014/main" xmlns="" id="{A1828762-21DB-474C-88BC-CD251E1029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a:extLst>
            <a:ext uri="{FF2B5EF4-FFF2-40B4-BE49-F238E27FC236}">
              <a16:creationId xmlns:a16="http://schemas.microsoft.com/office/drawing/2014/main" xmlns="" id="{95C8565F-CFD2-4CAD-A21E-2B136B635B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a:extLst>
            <a:ext uri="{FF2B5EF4-FFF2-40B4-BE49-F238E27FC236}">
              <a16:creationId xmlns:a16="http://schemas.microsoft.com/office/drawing/2014/main" xmlns="" id="{12EDC6B2-E6E7-42B8-B3B7-D4A213F30F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a:extLst>
            <a:ext uri="{FF2B5EF4-FFF2-40B4-BE49-F238E27FC236}">
              <a16:creationId xmlns:a16="http://schemas.microsoft.com/office/drawing/2014/main" xmlns="" id="{F0CCD41C-EB39-4BCE-8357-779381129F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a:extLst>
            <a:ext uri="{FF2B5EF4-FFF2-40B4-BE49-F238E27FC236}">
              <a16:creationId xmlns:a16="http://schemas.microsoft.com/office/drawing/2014/main" xmlns="" id="{5036F5C5-25F1-44AA-9837-458E1C8257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a:extLst>
            <a:ext uri="{FF2B5EF4-FFF2-40B4-BE49-F238E27FC236}">
              <a16:creationId xmlns:a16="http://schemas.microsoft.com/office/drawing/2014/main" xmlns="" id="{576DF4EC-2733-40C2-8285-71C7489879C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a:extLst>
            <a:ext uri="{FF2B5EF4-FFF2-40B4-BE49-F238E27FC236}">
              <a16:creationId xmlns:a16="http://schemas.microsoft.com/office/drawing/2014/main" xmlns="" id="{ED7CD370-A5B3-4809-8437-778B82680E5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a:extLst>
            <a:ext uri="{FF2B5EF4-FFF2-40B4-BE49-F238E27FC236}">
              <a16:creationId xmlns:a16="http://schemas.microsoft.com/office/drawing/2014/main" xmlns="" id="{50859EF7-BBD9-4968-8441-07A08D6398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a:extLst>
            <a:ext uri="{FF2B5EF4-FFF2-40B4-BE49-F238E27FC236}">
              <a16:creationId xmlns:a16="http://schemas.microsoft.com/office/drawing/2014/main" xmlns="" id="{59793C53-E9F1-4D21-B3E9-38C51EF743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a:extLst>
            <a:ext uri="{FF2B5EF4-FFF2-40B4-BE49-F238E27FC236}">
              <a16:creationId xmlns:a16="http://schemas.microsoft.com/office/drawing/2014/main" xmlns="" id="{D9FBFB4A-44DC-45BE-86D2-62E8F0CB56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a:extLst>
            <a:ext uri="{FF2B5EF4-FFF2-40B4-BE49-F238E27FC236}">
              <a16:creationId xmlns:a16="http://schemas.microsoft.com/office/drawing/2014/main" xmlns="" id="{FE1D6237-D2E3-4159-B0A0-AC7A7F3A1C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a:extLst>
            <a:ext uri="{FF2B5EF4-FFF2-40B4-BE49-F238E27FC236}">
              <a16:creationId xmlns:a16="http://schemas.microsoft.com/office/drawing/2014/main" xmlns="" id="{228D309D-CA02-4BCF-AE09-EE6EFBC2C2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a:extLst>
            <a:ext uri="{FF2B5EF4-FFF2-40B4-BE49-F238E27FC236}">
              <a16:creationId xmlns:a16="http://schemas.microsoft.com/office/drawing/2014/main" xmlns="" id="{E4CBA355-896B-48EC-85BE-C3A9F133B7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a:extLst>
            <a:ext uri="{FF2B5EF4-FFF2-40B4-BE49-F238E27FC236}">
              <a16:creationId xmlns:a16="http://schemas.microsoft.com/office/drawing/2014/main" xmlns="" id="{1E54F5F4-42FA-4288-B21C-5183161576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a:extLst>
            <a:ext uri="{FF2B5EF4-FFF2-40B4-BE49-F238E27FC236}">
              <a16:creationId xmlns:a16="http://schemas.microsoft.com/office/drawing/2014/main" xmlns="" id="{548CEA0E-2153-4B97-9191-3628DC6B97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a:extLst>
            <a:ext uri="{FF2B5EF4-FFF2-40B4-BE49-F238E27FC236}">
              <a16:creationId xmlns:a16="http://schemas.microsoft.com/office/drawing/2014/main" xmlns="" id="{2E13F111-3202-43BD-9DDE-32CD6C75B1C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a:extLst>
            <a:ext uri="{FF2B5EF4-FFF2-40B4-BE49-F238E27FC236}">
              <a16:creationId xmlns:a16="http://schemas.microsoft.com/office/drawing/2014/main" xmlns="" id="{46E307F1-FDB4-40CB-B829-6C668320FA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xmlns="" id="{D68AA614-5B6E-4E95-9529-CD8121AD97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a:extLst>
            <a:ext uri="{FF2B5EF4-FFF2-40B4-BE49-F238E27FC236}">
              <a16:creationId xmlns:a16="http://schemas.microsoft.com/office/drawing/2014/main" xmlns="" id="{82BD9EA9-C31E-4B17-8CAE-46DA6E772F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81" name="直線コネクタ 480">
          <a:extLst>
            <a:ext uri="{FF2B5EF4-FFF2-40B4-BE49-F238E27FC236}">
              <a16:creationId xmlns:a16="http://schemas.microsoft.com/office/drawing/2014/main" xmlns="" id="{B6D94F93-AE08-4739-BC9E-702F39820E27}"/>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2" name="【公民館】&#10;有形固定資産減価償却率最小値テキスト">
          <a:extLst>
            <a:ext uri="{FF2B5EF4-FFF2-40B4-BE49-F238E27FC236}">
              <a16:creationId xmlns:a16="http://schemas.microsoft.com/office/drawing/2014/main" xmlns="" id="{8089E839-6214-486E-99D7-36E9D6A823CC}"/>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3" name="直線コネクタ 482">
          <a:extLst>
            <a:ext uri="{FF2B5EF4-FFF2-40B4-BE49-F238E27FC236}">
              <a16:creationId xmlns:a16="http://schemas.microsoft.com/office/drawing/2014/main" xmlns="" id="{C654A541-A6EC-4D50-81C9-28A768D4CBAC}"/>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4" name="【公民館】&#10;有形固定資産減価償却率最大値テキスト">
          <a:extLst>
            <a:ext uri="{FF2B5EF4-FFF2-40B4-BE49-F238E27FC236}">
              <a16:creationId xmlns:a16="http://schemas.microsoft.com/office/drawing/2014/main" xmlns="" id="{BA117A6E-3543-4839-8E7E-D65D3C67767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5" name="直線コネクタ 484">
          <a:extLst>
            <a:ext uri="{FF2B5EF4-FFF2-40B4-BE49-F238E27FC236}">
              <a16:creationId xmlns:a16="http://schemas.microsoft.com/office/drawing/2014/main" xmlns="" id="{40071327-FFD6-48E0-A4F0-0E3F36F9262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6" name="【公民館】&#10;有形固定資産減価償却率平均値テキスト">
          <a:extLst>
            <a:ext uri="{FF2B5EF4-FFF2-40B4-BE49-F238E27FC236}">
              <a16:creationId xmlns:a16="http://schemas.microsoft.com/office/drawing/2014/main" xmlns="" id="{DECF2DD7-0F9F-4C54-B4F0-2E8868F530C1}"/>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7" name="フローチャート : 判断 486">
          <a:extLst>
            <a:ext uri="{FF2B5EF4-FFF2-40B4-BE49-F238E27FC236}">
              <a16:creationId xmlns:a16="http://schemas.microsoft.com/office/drawing/2014/main" xmlns="" id="{1AED6042-1788-42C4-8C55-8358FD2B2198}"/>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8" name="フローチャート : 判断 487">
          <a:extLst>
            <a:ext uri="{FF2B5EF4-FFF2-40B4-BE49-F238E27FC236}">
              <a16:creationId xmlns:a16="http://schemas.microsoft.com/office/drawing/2014/main" xmlns="" id="{882F21E6-0CB9-47D3-9872-6F2968D81CB1}"/>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xmlns="" id="{3AE56547-F689-4D56-AC56-27EEE15690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77C82E54-9F8F-478C-AB38-1C21C5B40D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CCBA3729-5E85-4C15-BD96-A0CEA939C6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EED75397-134D-4E4E-9082-8277FD1754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0F2DDE8F-9945-49A1-851D-4C0897A531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9071</xdr:rowOff>
    </xdr:from>
    <xdr:to>
      <xdr:col>22</xdr:col>
      <xdr:colOff>415925</xdr:colOff>
      <xdr:row>102</xdr:row>
      <xdr:rowOff>110671</xdr:rowOff>
    </xdr:to>
    <xdr:sp macro="" textlink="">
      <xdr:nvSpPr>
        <xdr:cNvPr id="494" name="円/楕円 493">
          <a:extLst>
            <a:ext uri="{FF2B5EF4-FFF2-40B4-BE49-F238E27FC236}">
              <a16:creationId xmlns:a16="http://schemas.microsoft.com/office/drawing/2014/main" xmlns="" id="{4022E1C6-D509-4728-B8C0-B4A353959D71}"/>
            </a:ext>
          </a:extLst>
        </xdr:cNvPr>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5" name="n_1aveValue【公民館】&#10;有形固定資産減価償却率">
          <a:extLst>
            <a:ext uri="{FF2B5EF4-FFF2-40B4-BE49-F238E27FC236}">
              <a16:creationId xmlns:a16="http://schemas.microsoft.com/office/drawing/2014/main" xmlns="" id="{3B2A6913-9473-4497-BF66-6B4F449AEC4E}"/>
            </a:ext>
          </a:extLst>
        </xdr:cNvPr>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127198</xdr:rowOff>
    </xdr:from>
    <xdr:ext cx="405111" cy="259045"/>
    <xdr:sp macro="" textlink="">
      <xdr:nvSpPr>
        <xdr:cNvPr id="496" name="n_1mainValue【公民館】&#10;有形固定資産減価償却率">
          <a:extLst>
            <a:ext uri="{FF2B5EF4-FFF2-40B4-BE49-F238E27FC236}">
              <a16:creationId xmlns:a16="http://schemas.microsoft.com/office/drawing/2014/main" xmlns="" id="{D44B84AE-4A39-47B4-9488-A4A40E22DB27}"/>
            </a:ext>
          </a:extLst>
        </xdr:cNvPr>
        <xdr:cNvSpPr txBox="1"/>
      </xdr:nvSpPr>
      <xdr:spPr>
        <a:xfrm>
          <a:off x="15266043"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a:extLst>
            <a:ext uri="{FF2B5EF4-FFF2-40B4-BE49-F238E27FC236}">
              <a16:creationId xmlns:a16="http://schemas.microsoft.com/office/drawing/2014/main" xmlns="" id="{D57E640F-75D4-476F-8788-1C1679F542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a:extLst>
            <a:ext uri="{FF2B5EF4-FFF2-40B4-BE49-F238E27FC236}">
              <a16:creationId xmlns:a16="http://schemas.microsoft.com/office/drawing/2014/main" xmlns="" id="{DAE8A1BF-1882-44C0-ABDF-F4E164B235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a:extLst>
            <a:ext uri="{FF2B5EF4-FFF2-40B4-BE49-F238E27FC236}">
              <a16:creationId xmlns:a16="http://schemas.microsoft.com/office/drawing/2014/main" xmlns="" id="{204C41AD-D6B4-4DA4-894D-0C3B38D285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a:extLst>
            <a:ext uri="{FF2B5EF4-FFF2-40B4-BE49-F238E27FC236}">
              <a16:creationId xmlns:a16="http://schemas.microsoft.com/office/drawing/2014/main" xmlns="" id="{A7F1A1C0-AB36-4057-9601-6AF9F9F199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a:extLst>
            <a:ext uri="{FF2B5EF4-FFF2-40B4-BE49-F238E27FC236}">
              <a16:creationId xmlns:a16="http://schemas.microsoft.com/office/drawing/2014/main" xmlns="" id="{CA29485F-3F58-4E90-9221-77B68851EF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a:extLst>
            <a:ext uri="{FF2B5EF4-FFF2-40B4-BE49-F238E27FC236}">
              <a16:creationId xmlns:a16="http://schemas.microsoft.com/office/drawing/2014/main" xmlns="" id="{3272D212-631E-4A86-9D2B-7614CF5F4B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a:extLst>
            <a:ext uri="{FF2B5EF4-FFF2-40B4-BE49-F238E27FC236}">
              <a16:creationId xmlns:a16="http://schemas.microsoft.com/office/drawing/2014/main" xmlns="" id="{40ED750F-2B7F-42BB-8915-62378E8E6C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a:extLst>
            <a:ext uri="{FF2B5EF4-FFF2-40B4-BE49-F238E27FC236}">
              <a16:creationId xmlns:a16="http://schemas.microsoft.com/office/drawing/2014/main" xmlns="" id="{47AC514F-9D68-45C5-AE3B-BDABF90EE4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a:extLst>
            <a:ext uri="{FF2B5EF4-FFF2-40B4-BE49-F238E27FC236}">
              <a16:creationId xmlns:a16="http://schemas.microsoft.com/office/drawing/2014/main" xmlns="" id="{16CB79E6-D74D-4C26-A3D4-D23651619C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a:extLst>
            <a:ext uri="{FF2B5EF4-FFF2-40B4-BE49-F238E27FC236}">
              <a16:creationId xmlns:a16="http://schemas.microsoft.com/office/drawing/2014/main" xmlns="" id="{723E7DE7-64D8-4D4B-843A-4AE1A0A5B5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7" name="テキスト ボックス 506">
          <a:extLst>
            <a:ext uri="{FF2B5EF4-FFF2-40B4-BE49-F238E27FC236}">
              <a16:creationId xmlns:a16="http://schemas.microsoft.com/office/drawing/2014/main" xmlns="" id="{312E7F6C-6574-4CC0-AB63-15330EB1992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8" name="直線コネクタ 507">
          <a:extLst>
            <a:ext uri="{FF2B5EF4-FFF2-40B4-BE49-F238E27FC236}">
              <a16:creationId xmlns:a16="http://schemas.microsoft.com/office/drawing/2014/main" xmlns="" id="{9EB14FEA-5DC2-445D-8EBF-A5F04041462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9" name="テキスト ボックス 508">
          <a:extLst>
            <a:ext uri="{FF2B5EF4-FFF2-40B4-BE49-F238E27FC236}">
              <a16:creationId xmlns:a16="http://schemas.microsoft.com/office/drawing/2014/main" xmlns="" id="{281BED4B-BC0E-413E-B646-0092C208D5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0" name="直線コネクタ 509">
          <a:extLst>
            <a:ext uri="{FF2B5EF4-FFF2-40B4-BE49-F238E27FC236}">
              <a16:creationId xmlns:a16="http://schemas.microsoft.com/office/drawing/2014/main" xmlns="" id="{4A0E11D1-1724-4967-98CE-8F31657610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1" name="テキスト ボックス 510">
          <a:extLst>
            <a:ext uri="{FF2B5EF4-FFF2-40B4-BE49-F238E27FC236}">
              <a16:creationId xmlns:a16="http://schemas.microsoft.com/office/drawing/2014/main" xmlns="" id="{BEF00D58-6DB8-4A7B-8B29-0EA04115AD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2" name="直線コネクタ 511">
          <a:extLst>
            <a:ext uri="{FF2B5EF4-FFF2-40B4-BE49-F238E27FC236}">
              <a16:creationId xmlns:a16="http://schemas.microsoft.com/office/drawing/2014/main" xmlns="" id="{86B5AFB1-D6A3-4277-BB06-1BFEF991EAE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3" name="テキスト ボックス 512">
          <a:extLst>
            <a:ext uri="{FF2B5EF4-FFF2-40B4-BE49-F238E27FC236}">
              <a16:creationId xmlns:a16="http://schemas.microsoft.com/office/drawing/2014/main" xmlns="" id="{62E35A51-4A96-4251-B54F-A176F1CFB94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4" name="直線コネクタ 513">
          <a:extLst>
            <a:ext uri="{FF2B5EF4-FFF2-40B4-BE49-F238E27FC236}">
              <a16:creationId xmlns:a16="http://schemas.microsoft.com/office/drawing/2014/main" xmlns="" id="{A2ED1C9D-C3FC-42CF-9519-60A02207E57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5" name="テキスト ボックス 514">
          <a:extLst>
            <a:ext uri="{FF2B5EF4-FFF2-40B4-BE49-F238E27FC236}">
              <a16:creationId xmlns:a16="http://schemas.microsoft.com/office/drawing/2014/main" xmlns="" id="{5B7474D2-6B55-44C5-8799-745ABFEBD9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6" name="直線コネクタ 515">
          <a:extLst>
            <a:ext uri="{FF2B5EF4-FFF2-40B4-BE49-F238E27FC236}">
              <a16:creationId xmlns:a16="http://schemas.microsoft.com/office/drawing/2014/main" xmlns="" id="{92D9A682-CB69-47C4-94DB-32C6FD5E5A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7" name="テキスト ボックス 516">
          <a:extLst>
            <a:ext uri="{FF2B5EF4-FFF2-40B4-BE49-F238E27FC236}">
              <a16:creationId xmlns:a16="http://schemas.microsoft.com/office/drawing/2014/main" xmlns="" id="{AEF10CD6-048D-4D15-8F5A-FF918A0111B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8" name="直線コネクタ 517">
          <a:extLst>
            <a:ext uri="{FF2B5EF4-FFF2-40B4-BE49-F238E27FC236}">
              <a16:creationId xmlns:a16="http://schemas.microsoft.com/office/drawing/2014/main" xmlns="" id="{7388AE02-023C-44A8-87AD-5F97679479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9" name="テキスト ボックス 518">
          <a:extLst>
            <a:ext uri="{FF2B5EF4-FFF2-40B4-BE49-F238E27FC236}">
              <a16:creationId xmlns:a16="http://schemas.microsoft.com/office/drawing/2014/main" xmlns="" id="{5FE50850-42D8-4FDA-8D35-1E8F15CE43D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a:extLst>
            <a:ext uri="{FF2B5EF4-FFF2-40B4-BE49-F238E27FC236}">
              <a16:creationId xmlns:a16="http://schemas.microsoft.com/office/drawing/2014/main" xmlns="" id="{F2E59471-9CD1-446A-8C0B-BCDEDA2DAF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a:extLst>
            <a:ext uri="{FF2B5EF4-FFF2-40B4-BE49-F238E27FC236}">
              <a16:creationId xmlns:a16="http://schemas.microsoft.com/office/drawing/2014/main" xmlns="" id="{AD6C8E27-643C-44EE-AAFD-30C4BC3412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a:extLst>
            <a:ext uri="{FF2B5EF4-FFF2-40B4-BE49-F238E27FC236}">
              <a16:creationId xmlns:a16="http://schemas.microsoft.com/office/drawing/2014/main" xmlns="" id="{9243B093-BAF5-4E3E-B041-9D70956461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23" name="直線コネクタ 522">
          <a:extLst>
            <a:ext uri="{FF2B5EF4-FFF2-40B4-BE49-F238E27FC236}">
              <a16:creationId xmlns:a16="http://schemas.microsoft.com/office/drawing/2014/main" xmlns="" id="{D043EE13-B7E2-4DC2-8FD6-22D0ABE20DA1}"/>
            </a:ext>
          </a:extLst>
        </xdr:cNvPr>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24" name="【公民館】&#10;一人当たり面積最小値テキスト">
          <a:extLst>
            <a:ext uri="{FF2B5EF4-FFF2-40B4-BE49-F238E27FC236}">
              <a16:creationId xmlns:a16="http://schemas.microsoft.com/office/drawing/2014/main" xmlns="" id="{04C01FCD-195D-4E52-8BF1-885DBFE0EA40}"/>
            </a:ext>
          </a:extLst>
        </xdr:cNvPr>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25" name="直線コネクタ 524">
          <a:extLst>
            <a:ext uri="{FF2B5EF4-FFF2-40B4-BE49-F238E27FC236}">
              <a16:creationId xmlns:a16="http://schemas.microsoft.com/office/drawing/2014/main" xmlns="" id="{0C0F6F4A-9028-4AAE-B494-395592396BE0}"/>
            </a:ext>
          </a:extLst>
        </xdr:cNvPr>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26" name="【公民館】&#10;一人当たり面積最大値テキスト">
          <a:extLst>
            <a:ext uri="{FF2B5EF4-FFF2-40B4-BE49-F238E27FC236}">
              <a16:creationId xmlns:a16="http://schemas.microsoft.com/office/drawing/2014/main" xmlns="" id="{F7624D48-1C08-49DD-8145-BFF8CAC594BC}"/>
            </a:ext>
          </a:extLst>
        </xdr:cNvPr>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27" name="直線コネクタ 526">
          <a:extLst>
            <a:ext uri="{FF2B5EF4-FFF2-40B4-BE49-F238E27FC236}">
              <a16:creationId xmlns:a16="http://schemas.microsoft.com/office/drawing/2014/main" xmlns="" id="{B936ACB4-7A18-4FF9-A21E-2D97F347AC00}"/>
            </a:ext>
          </a:extLst>
        </xdr:cNvPr>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28" name="【公民館】&#10;一人当たり面積平均値テキスト">
          <a:extLst>
            <a:ext uri="{FF2B5EF4-FFF2-40B4-BE49-F238E27FC236}">
              <a16:creationId xmlns:a16="http://schemas.microsoft.com/office/drawing/2014/main" xmlns="" id="{68B9E8A2-552E-4502-93B9-268774C34234}"/>
            </a:ext>
          </a:extLst>
        </xdr:cNvPr>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29" name="フローチャート : 判断 528">
          <a:extLst>
            <a:ext uri="{FF2B5EF4-FFF2-40B4-BE49-F238E27FC236}">
              <a16:creationId xmlns:a16="http://schemas.microsoft.com/office/drawing/2014/main" xmlns="" id="{DA5AEDD9-4529-40E4-A33D-32BCEEB98D20}"/>
            </a:ext>
          </a:extLst>
        </xdr:cNvPr>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30" name="フローチャート : 判断 529">
          <a:extLst>
            <a:ext uri="{FF2B5EF4-FFF2-40B4-BE49-F238E27FC236}">
              <a16:creationId xmlns:a16="http://schemas.microsoft.com/office/drawing/2014/main" xmlns="" id="{1A4108EB-CA0B-4BCC-9E91-C0BE573B3DE3}"/>
            </a:ext>
          </a:extLst>
        </xdr:cNvPr>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B1286DB2-3B37-40B8-A9CE-949D8D4040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BB80F173-88D1-478D-87FA-2FEC2FF348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FA313E0F-CE65-4C5E-9DC7-B381C9982E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3B400593-9D3C-4A47-9543-8B50E90DE1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xmlns="" id="{948A94CF-FC2D-4DF4-86F8-5EEBDDA1D5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126093</xdr:rowOff>
    </xdr:from>
    <xdr:to>
      <xdr:col>31</xdr:col>
      <xdr:colOff>85725</xdr:colOff>
      <xdr:row>108</xdr:row>
      <xdr:rowOff>56243</xdr:rowOff>
    </xdr:to>
    <xdr:sp macro="" textlink="">
      <xdr:nvSpPr>
        <xdr:cNvPr id="536" name="円/楕円 535">
          <a:extLst>
            <a:ext uri="{FF2B5EF4-FFF2-40B4-BE49-F238E27FC236}">
              <a16:creationId xmlns:a16="http://schemas.microsoft.com/office/drawing/2014/main" xmlns="" id="{314AB5A2-3D56-47CD-AE61-46D965A9272A}"/>
            </a:ext>
          </a:extLst>
        </xdr:cNvPr>
        <xdr:cNvSpPr/>
      </xdr:nvSpPr>
      <xdr:spPr>
        <a:xfrm>
          <a:off x="212725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37" name="n_1aveValue【公民館】&#10;一人当たり面積">
          <a:extLst>
            <a:ext uri="{FF2B5EF4-FFF2-40B4-BE49-F238E27FC236}">
              <a16:creationId xmlns:a16="http://schemas.microsoft.com/office/drawing/2014/main" xmlns="" id="{40E942C7-C2FD-486B-9576-C6355D1E67AF}"/>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47370</xdr:rowOff>
    </xdr:from>
    <xdr:ext cx="469744" cy="259045"/>
    <xdr:sp macro="" textlink="">
      <xdr:nvSpPr>
        <xdr:cNvPr id="538" name="n_1mainValue【公民館】&#10;一人当たり面積">
          <a:extLst>
            <a:ext uri="{FF2B5EF4-FFF2-40B4-BE49-F238E27FC236}">
              <a16:creationId xmlns:a16="http://schemas.microsoft.com/office/drawing/2014/main" xmlns="" id="{49BCAC48-3DE4-4ED5-A557-8CCBB5CC43D2}"/>
            </a:ext>
          </a:extLst>
        </xdr:cNvPr>
        <xdr:cNvSpPr txBox="1"/>
      </xdr:nvSpPr>
      <xdr:spPr>
        <a:xfrm>
          <a:off x="21075727"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a:extLst>
            <a:ext uri="{FF2B5EF4-FFF2-40B4-BE49-F238E27FC236}">
              <a16:creationId xmlns:a16="http://schemas.microsoft.com/office/drawing/2014/main" xmlns="" id="{2ABBA137-9697-43C2-89B5-999526BB3C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a:extLst>
            <a:ext uri="{FF2B5EF4-FFF2-40B4-BE49-F238E27FC236}">
              <a16:creationId xmlns:a16="http://schemas.microsoft.com/office/drawing/2014/main" xmlns="" id="{1B591A8F-D03F-470B-8B62-F0F65B4224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a:extLst>
            <a:ext uri="{FF2B5EF4-FFF2-40B4-BE49-F238E27FC236}">
              <a16:creationId xmlns:a16="http://schemas.microsoft.com/office/drawing/2014/main" xmlns="" id="{4C6BF447-3BBD-4175-9383-3A731ADF55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替えや統合等も含め適切に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C4FA97FC-5FC8-4B7D-824D-6C98EA8A26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A65CD42C-1F70-488A-9B2A-590EDD53C1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ADEC5269-DB10-4092-80C3-77945B297B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BD1846CC-A28A-4D91-B551-9E65BEF076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2127C1D-AC83-4654-8FBC-62B30BD8F5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A2265FC-8921-4E16-B5BF-9C2F931E43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FDCFE771-C327-4A11-96B0-7BFED15C36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9244273C-6931-4A11-9496-7CAF85D53D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75E718FA-D9FA-4831-A9C5-52C15FDDAD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7F8311D5-8DC7-4871-8BE3-D4348A20148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1,616
1,607
109.63
3,035,566
2,775,282
197,392
1,672,284
2,742,720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AE9960C2-C2BD-4553-B550-740A98FB55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F40321FB-9110-4049-8BC3-531450AE75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6F440927-A729-4A75-A448-485591DE07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BCF49EBF-988A-43B1-8A01-87375E12E0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2B0F7118-F3CC-4A60-8A18-CD19CA031C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70181662-3E2C-47D4-840C-2F66174034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979DF3BD-2101-4850-9814-EC5671D6FF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694AF497-5229-4F36-8D6B-DCD0700CA4C1}"/>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4A6A92E6-454E-4553-9DCB-EB09C17DC763}"/>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98448D44-EDDB-4FEC-9540-52AF6BC44CE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9036FCD9-9734-4554-A2FB-A85749597B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DC3ABE8B-809C-491F-8AB4-0E92B347C4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4FC42CA9-CE13-4250-A54B-03E4F266E6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FFE65BFD-222B-4781-B76E-BDF5EC69E7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7F5A93B8-E253-4224-8B11-CAE8D58833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E95B02E4-2005-4914-B5E8-771E0583C3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710BE8AB-EB30-4460-AA2D-0F58EC2AC7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D16499BF-D6A8-4039-89BE-01B287E8C071}"/>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B81FE73C-41ED-4E5A-A7CB-8E082016686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CAEE3BF6-EE08-462F-9151-F5FCF84C4BD1}"/>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E6CC2E0A-C659-42BA-B9BA-0986AEA5B66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6FE7F33F-4539-4830-9657-DBFA23A077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D82755D0-B7B8-451F-901C-A5806F30F5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11C66DE8-D3F2-4767-8FC2-97AFE365D1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16B3306B-B47A-4FCC-9D2E-2ABC980DCE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61324568-20C4-4AAA-9282-AEF190F067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3962EBBC-9B0B-4706-97E5-FD7A5A0D36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4E38A75A-B6FE-4632-9689-C2F2F17F3F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5F7542E0-17A9-4845-AB4B-9D7C6A0F3EC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xmlns="" id="{28A54310-4987-47F6-A782-BB2FC3EBBC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xmlns="" id="{D8562B01-B551-410F-8175-0A1517529A7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xmlns="" id="{4C18C3EC-67F9-43E6-B9B1-4ADA6E98E0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xmlns="" id="{8E820CCC-C2E4-4B6B-A5AD-865A5433BC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xmlns="" id="{4962864B-1EA9-47D1-8E2B-7823652146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xmlns="" id="{4479590E-86CE-425D-BA4A-79D2154FC4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xmlns="" id="{66441637-CD26-4609-9498-DD148B7A2B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xmlns="" id="{BBEA7AE9-37B1-499B-ABDC-123EFCE0873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xmlns="" id="{9E2543CF-071B-49BF-809A-897E435D81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xmlns="" id="{BBDDDCD0-5B09-4A45-A71F-6C216EF535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xmlns="" id="{C39DAFFC-6A12-4044-BFBC-87B74F5082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xmlns="" id="{50B853BC-5FED-4827-B1C5-5A99DA525A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xmlns="" id="{A66DD358-807C-40A6-994B-F05E139885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xmlns="" id="{6C456078-8E0F-467A-AA0C-C4ADC7F399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xmlns="" id="{62DBAB8E-6686-4386-9EAB-5853BB0FC8A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xmlns="" id="{0B120550-01E1-4932-BB0B-D18E17A0C8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CB9EA228-7BA9-4BAA-BE19-693EA510AB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xmlns="" id="{600FD087-10B1-454D-9C67-C37EAC150D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xmlns="" id="{51CB3F2E-1B0C-41A3-878E-D74C1D8726B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xmlns="" id="{7896A8E2-FC69-45E6-8300-C1A31FD80FD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xmlns="" id="{1C20F8B9-8366-47EF-86E6-FDE9E01E3C4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xmlns="" id="{0AA8494C-4687-4D48-9304-577D1C51AC7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xmlns="" id="{D0BCB05E-F2BF-4A04-AB28-6C058F1512F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xmlns="" id="{FE254ABB-C684-4B71-9270-66EBB195F27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xmlns="" id="{70896223-6D34-4BFE-925F-2FEA5ACDE70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xmlns="" id="{8AC063B8-7F02-4415-A371-2CA16E55B61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xmlns="" id="{540870F4-5B3B-4EC8-AA7D-C6F5116DC625}"/>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xmlns="" id="{773B25D3-9E6F-4AC0-A65B-318FB64461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xmlns="" id="{A172C246-5D5E-47FE-85E9-4FD265F5131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21E2EB59-5B63-4259-B243-B850EEFD8E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a16="http://schemas.microsoft.com/office/drawing/2014/main" xmlns="" id="{65835075-C953-4D02-B656-EB34B78B83E6}"/>
            </a:ext>
          </a:extLst>
        </xdr:cNvPr>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xmlns="" id="{71A33FDC-9182-49BA-9FF4-4B755F06F869}"/>
            </a:ext>
          </a:extLst>
        </xdr:cNvPr>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a16="http://schemas.microsoft.com/office/drawing/2014/main" xmlns="" id="{367AA442-3037-4D7E-A283-1EA35F8D718F}"/>
            </a:ext>
          </a:extLst>
        </xdr:cNvPr>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A892174D-D49A-4A53-AAFF-726361FA151A}"/>
            </a:ext>
          </a:extLst>
        </xdr:cNvPr>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a16="http://schemas.microsoft.com/office/drawing/2014/main" xmlns="" id="{C66637B9-8B5D-4874-B399-1EDD39657527}"/>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224B1878-9D58-4125-A694-FF92E1C6B443}"/>
            </a:ext>
          </a:extLst>
        </xdr:cNvPr>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a16="http://schemas.microsoft.com/office/drawing/2014/main" xmlns="" id="{1A87582D-8A49-466D-9085-E6DA8D3765DE}"/>
            </a:ext>
          </a:extLst>
        </xdr:cNvPr>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a16="http://schemas.microsoft.com/office/drawing/2014/main" xmlns="" id="{0844886F-25D8-472D-8FE0-D96DC6FF5302}"/>
            </a:ext>
          </a:extLst>
        </xdr:cNvPr>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a:extLst>
            <a:ext uri="{FF2B5EF4-FFF2-40B4-BE49-F238E27FC236}">
              <a16:creationId xmlns:a16="http://schemas.microsoft.com/office/drawing/2014/main" xmlns="" id="{20302F5C-8891-449D-A489-8873CEF90C8E}"/>
            </a:ext>
          </a:extLst>
        </xdr:cNvPr>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xmlns="" id="{7ECB5B82-906F-4480-8764-1BD3692D20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4361BCF1-BDB9-4EEE-9A76-4EBFA76380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830203FE-6915-4FF1-9BCB-F628CE8C26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3409591C-FA16-4B0A-989B-0183BE724C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1D0A6289-4968-4966-A1FC-A4F3F4E67B9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74930</xdr:rowOff>
    </xdr:from>
    <xdr:to>
      <xdr:col>5</xdr:col>
      <xdr:colOff>409575</xdr:colOff>
      <xdr:row>58</xdr:row>
      <xdr:rowOff>5080</xdr:rowOff>
    </xdr:to>
    <xdr:sp macro="" textlink="">
      <xdr:nvSpPr>
        <xdr:cNvPr id="85" name="円/楕円 84">
          <a:extLst>
            <a:ext uri="{FF2B5EF4-FFF2-40B4-BE49-F238E27FC236}">
              <a16:creationId xmlns:a16="http://schemas.microsoft.com/office/drawing/2014/main" xmlns="" id="{8FB70D08-C824-4FDD-9131-72B6FEA9BFEA}"/>
            </a:ext>
          </a:extLst>
        </xdr:cNvPr>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21607</xdr:rowOff>
    </xdr:from>
    <xdr:ext cx="405111" cy="259045"/>
    <xdr:sp macro="" textlink="">
      <xdr:nvSpPr>
        <xdr:cNvPr id="86" name="n_1mainValue【体育館・プール】&#10;有形固定資産減価償却率">
          <a:extLst>
            <a:ext uri="{FF2B5EF4-FFF2-40B4-BE49-F238E27FC236}">
              <a16:creationId xmlns:a16="http://schemas.microsoft.com/office/drawing/2014/main" xmlns="" id="{97E6F397-616D-4C1B-8856-B3A156F4D581}"/>
            </a:ext>
          </a:extLst>
        </xdr:cNvPr>
        <xdr:cNvSpPr txBox="1"/>
      </xdr:nvSpPr>
      <xdr:spPr>
        <a:xfrm>
          <a:off x="3582043"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xmlns="" id="{E935105E-B508-46FB-80EE-4EA31F71D7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xmlns="" id="{7A14B453-1230-4AD5-9447-7FD13EEDE3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xmlns="" id="{B590AE03-C11E-466C-BCF8-08C78CCDDF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xmlns="" id="{CC0AD972-20EB-41F0-9C71-89CA24E073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xmlns="" id="{5DFE4227-EEAC-4935-9B42-E20CA8146F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xmlns="" id="{95E0A826-2583-4B1E-BC9C-11CB1219D1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xmlns="" id="{A6DE06FE-37B5-42A6-8F5D-52A0E6022D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xmlns="" id="{166414CD-B604-4B40-BB5F-6AF2B437AC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xmlns="" id="{43B02B67-5FDE-4656-AA8B-06275DDBBF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xmlns="" id="{A5EAB4B5-544C-4557-897C-BFC234CB4E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a16="http://schemas.microsoft.com/office/drawing/2014/main" xmlns="" id="{3C9C2CA7-EA7D-4D2E-BB48-6D9F39FB443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a16="http://schemas.microsoft.com/office/drawing/2014/main" xmlns="" id="{DC430C5B-CAA7-4678-BD28-7B9A9635D2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a16="http://schemas.microsoft.com/office/drawing/2014/main" xmlns="" id="{7E1936F7-728A-4CFE-8E73-C1EE83C7750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a16="http://schemas.microsoft.com/office/drawing/2014/main" xmlns="" id="{7EBA5E76-2D84-4136-BBC3-44B35C6E642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a16="http://schemas.microsoft.com/office/drawing/2014/main" xmlns="" id="{FB07BEA0-F8B3-4CF2-9554-788D7AE6F94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a16="http://schemas.microsoft.com/office/drawing/2014/main" xmlns="" id="{7AD4AB9C-464B-4CB1-831A-4F7599B61DF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a16="http://schemas.microsoft.com/office/drawing/2014/main" xmlns="" id="{D0C1E1B9-AF66-4D37-B925-1C9D47804BE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a16="http://schemas.microsoft.com/office/drawing/2014/main" xmlns="" id="{83017374-5926-485E-BF1A-1165CC476B3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a16="http://schemas.microsoft.com/office/drawing/2014/main" xmlns="" id="{E44D1AC7-0469-4A59-AD2B-875A2F9CA0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a16="http://schemas.microsoft.com/office/drawing/2014/main" xmlns="" id="{DAA0B15D-1FA9-46F8-8D1D-77A5074588C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a16="http://schemas.microsoft.com/office/drawing/2014/main" xmlns="" id="{C58D4FEB-0C10-497D-B5C0-FC4ED9CF933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a16="http://schemas.microsoft.com/office/drawing/2014/main" xmlns="" id="{4EDB4C06-E65A-4C5C-8E13-88770553847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xmlns="" id="{0E3F47C9-47C4-4054-B4E9-78BC7B6951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xmlns="" id="{7C3D09B7-331E-4512-97CC-9D4D94D13A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xmlns="" id="{5A9D9406-826E-40B8-9183-2C970FA345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a16="http://schemas.microsoft.com/office/drawing/2014/main" xmlns="" id="{EDDF14DE-D6EA-4D62-8696-44E75FA640F9}"/>
            </a:ext>
          </a:extLst>
        </xdr:cNvPr>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a16="http://schemas.microsoft.com/office/drawing/2014/main" xmlns="" id="{14AC1EF1-EDA0-4097-A48A-33618A587C8A}"/>
            </a:ext>
          </a:extLst>
        </xdr:cNvPr>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a16="http://schemas.microsoft.com/office/drawing/2014/main" xmlns="" id="{0F7FEE55-ECFA-4B18-ABFC-6F3C020E0BC7}"/>
            </a:ext>
          </a:extLst>
        </xdr:cNvPr>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a16="http://schemas.microsoft.com/office/drawing/2014/main" xmlns="" id="{E3B6AF26-5DD1-407A-8169-B82C7B74418A}"/>
            </a:ext>
          </a:extLst>
        </xdr:cNvPr>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a16="http://schemas.microsoft.com/office/drawing/2014/main" xmlns="" id="{16BB33FC-0409-4181-9CFF-0E14008E2651}"/>
            </a:ext>
          </a:extLst>
        </xdr:cNvPr>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a:extLst>
            <a:ext uri="{FF2B5EF4-FFF2-40B4-BE49-F238E27FC236}">
              <a16:creationId xmlns:a16="http://schemas.microsoft.com/office/drawing/2014/main" xmlns="" id="{7356EC6D-66D6-41C1-8825-3A5C8E125086}"/>
            </a:ext>
          </a:extLst>
        </xdr:cNvPr>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a16="http://schemas.microsoft.com/office/drawing/2014/main" xmlns="" id="{3AC374DC-5700-485C-88AE-D873E2214379}"/>
            </a:ext>
          </a:extLst>
        </xdr:cNvPr>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a16="http://schemas.microsoft.com/office/drawing/2014/main" xmlns="" id="{66141A3B-C6ED-4B82-87C8-C213C6EBB617}"/>
            </a:ext>
          </a:extLst>
        </xdr:cNvPr>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a:extLst>
            <a:ext uri="{FF2B5EF4-FFF2-40B4-BE49-F238E27FC236}">
              <a16:creationId xmlns:a16="http://schemas.microsoft.com/office/drawing/2014/main" xmlns="" id="{613BECFA-5282-4308-B5D9-121D3A1EB8E9}"/>
            </a:ext>
          </a:extLst>
        </xdr:cNvPr>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C065E422-CC22-494A-A5C4-8DF576EDDF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34BCC2D2-F302-4A5F-BB6F-CE2BCECF98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51EECEA8-5363-4544-AB90-6032416AB8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B863442F-97E9-40B0-BD26-A0D79FF7BF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94CC30EB-5C02-4CA8-9960-6D96BC8AD8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131753</xdr:rowOff>
    </xdr:from>
    <xdr:to>
      <xdr:col>14</xdr:col>
      <xdr:colOff>79375</xdr:colOff>
      <xdr:row>64</xdr:row>
      <xdr:rowOff>61903</xdr:rowOff>
    </xdr:to>
    <xdr:sp macro="" textlink="">
      <xdr:nvSpPr>
        <xdr:cNvPr id="126" name="円/楕円 125">
          <a:extLst>
            <a:ext uri="{FF2B5EF4-FFF2-40B4-BE49-F238E27FC236}">
              <a16:creationId xmlns:a16="http://schemas.microsoft.com/office/drawing/2014/main" xmlns="" id="{29411127-F643-411A-A06D-3524906EC11B}"/>
            </a:ext>
          </a:extLst>
        </xdr:cNvPr>
        <xdr:cNvSpPr/>
      </xdr:nvSpPr>
      <xdr:spPr>
        <a:xfrm>
          <a:off x="9588500" y="10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53030</xdr:rowOff>
    </xdr:from>
    <xdr:ext cx="469744" cy="259045"/>
    <xdr:sp macro="" textlink="">
      <xdr:nvSpPr>
        <xdr:cNvPr id="127" name="n_1mainValue【体育館・プール】&#10;一人当たり面積">
          <a:extLst>
            <a:ext uri="{FF2B5EF4-FFF2-40B4-BE49-F238E27FC236}">
              <a16:creationId xmlns:a16="http://schemas.microsoft.com/office/drawing/2014/main" xmlns="" id="{84868EA3-C9DF-4B53-843D-115ECB125D61}"/>
            </a:ext>
          </a:extLst>
        </xdr:cNvPr>
        <xdr:cNvSpPr txBox="1"/>
      </xdr:nvSpPr>
      <xdr:spPr>
        <a:xfrm>
          <a:off x="9391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xmlns="" id="{F0D6FC80-D239-4E2C-843C-28935726C5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xmlns="" id="{0D80B89D-77FD-40C5-85D5-EA3C575CE2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xmlns="" id="{952753C9-50D9-4632-BD8D-7D856E083F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xmlns="" id="{4FFF72F0-6495-4805-AD8A-EA7569CE94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xmlns="" id="{CF9D611D-F54C-499F-ACA2-E1FA928037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xmlns="" id="{172783A5-52B0-4BEF-A2D1-B7D87BF993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xmlns="" id="{42DEB7D3-7174-4E39-80C5-877A3D46D2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xmlns="" id="{2D97E132-1A56-40E5-A02D-E9F7355126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xmlns="" id="{7D2C8F59-2011-406D-910A-3DADEFEABC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xmlns="" id="{B592BF45-1795-4B16-9BB2-F71F1C097E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xmlns="" id="{7A7C5A46-6D69-4204-A532-A3B26BD094C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xmlns="" id="{759372EB-1256-4B73-A0DD-2272A4A9E51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xmlns="" id="{B9ECA488-D187-4103-9194-EA193010B72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xmlns="" id="{8AE38638-A662-4088-8460-943E9D0A6B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xmlns="" id="{722D8E8D-5397-4CAD-9D29-4A80287811D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xmlns="" id="{418F5B73-B3B5-42A3-A2F0-6804BF74B9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xmlns="" id="{6618070A-9F0E-4B60-825D-31456A5FB1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xmlns="" id="{CBBC6D02-2A7F-4AB0-8FDB-C00965A0D04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xmlns="" id="{CB5707CE-845B-4B1C-9EA0-5D5C020A62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xmlns="" id="{D63434F0-EE5A-4AF1-8376-F0C6CB95B2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a16="http://schemas.microsoft.com/office/drawing/2014/main" xmlns="" id="{027551DC-B119-4089-B441-98260FAF869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xmlns="" id="{E9C1A665-FA69-4CDF-875B-A1AB291AEA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a16="http://schemas.microsoft.com/office/drawing/2014/main" xmlns="" id="{F5E9D733-720E-44C5-A827-2C67C0195C1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xmlns="" id="{661AB8C1-50AA-4D8A-9150-ADB7F979B4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a:extLst>
            <a:ext uri="{FF2B5EF4-FFF2-40B4-BE49-F238E27FC236}">
              <a16:creationId xmlns:a16="http://schemas.microsoft.com/office/drawing/2014/main" xmlns="" id="{215B8764-36CF-4CC7-8E31-5C1C3A501F38}"/>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a:extLst>
            <a:ext uri="{FF2B5EF4-FFF2-40B4-BE49-F238E27FC236}">
              <a16:creationId xmlns:a16="http://schemas.microsoft.com/office/drawing/2014/main" xmlns="" id="{F9FCA385-414A-4D94-B7DB-836F81AB13C0}"/>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a:extLst>
            <a:ext uri="{FF2B5EF4-FFF2-40B4-BE49-F238E27FC236}">
              <a16:creationId xmlns:a16="http://schemas.microsoft.com/office/drawing/2014/main" xmlns="" id="{93BCCE51-5C90-40EF-AB88-C049EF751C77}"/>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a16="http://schemas.microsoft.com/office/drawing/2014/main" xmlns="" id="{EBF7D885-08E6-48CE-92BA-9C6A80498143}"/>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a16="http://schemas.microsoft.com/office/drawing/2014/main" xmlns="" id="{E2447182-38EB-40DC-8A91-9995A8D0CAA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a:extLst>
            <a:ext uri="{FF2B5EF4-FFF2-40B4-BE49-F238E27FC236}">
              <a16:creationId xmlns:a16="http://schemas.microsoft.com/office/drawing/2014/main" xmlns="" id="{95194E44-7094-4474-9CAE-701E0DE62A88}"/>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a:extLst>
            <a:ext uri="{FF2B5EF4-FFF2-40B4-BE49-F238E27FC236}">
              <a16:creationId xmlns:a16="http://schemas.microsoft.com/office/drawing/2014/main" xmlns="" id="{B78FD931-2188-4A6C-A352-9AFDAB7FA462}"/>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a:extLst>
            <a:ext uri="{FF2B5EF4-FFF2-40B4-BE49-F238E27FC236}">
              <a16:creationId xmlns:a16="http://schemas.microsoft.com/office/drawing/2014/main" xmlns="" id="{9D8C33AB-F6B5-4A6C-93EA-D02C66DCE809}"/>
            </a:ext>
          </a:extLst>
        </xdr:cNvPr>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a:extLst>
            <a:ext uri="{FF2B5EF4-FFF2-40B4-BE49-F238E27FC236}">
              <a16:creationId xmlns:a16="http://schemas.microsoft.com/office/drawing/2014/main" xmlns="" id="{6D5FC1F2-8209-428D-931F-0DF05C12B3A6}"/>
            </a:ext>
          </a:extLst>
        </xdr:cNvPr>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xmlns="" id="{EFEA86ED-A001-491F-AC9E-7B4E67FB32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xmlns="" id="{1A31933B-9477-4404-921F-09795C74D8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xmlns="" id="{748DBEFB-F7C2-4A9D-B83B-EF9BBAB147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A0E50A03-061C-4621-9DCA-F56DC555C9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6471B799-B2C2-4437-9D28-140C68C3BA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12064</xdr:rowOff>
    </xdr:from>
    <xdr:to>
      <xdr:col>5</xdr:col>
      <xdr:colOff>409575</xdr:colOff>
      <xdr:row>82</xdr:row>
      <xdr:rowOff>113664</xdr:rowOff>
    </xdr:to>
    <xdr:sp macro="" textlink="">
      <xdr:nvSpPr>
        <xdr:cNvPr id="166" name="円/楕円 165">
          <a:extLst>
            <a:ext uri="{FF2B5EF4-FFF2-40B4-BE49-F238E27FC236}">
              <a16:creationId xmlns:a16="http://schemas.microsoft.com/office/drawing/2014/main" xmlns="" id="{6F9CEE0B-AEC9-44FE-BF65-0BBF4A3E2B7E}"/>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130191</xdr:rowOff>
    </xdr:from>
    <xdr:ext cx="405111" cy="259045"/>
    <xdr:sp macro="" textlink="">
      <xdr:nvSpPr>
        <xdr:cNvPr id="167" name="n_1mainValue【福祉施設】&#10;有形固定資産減価償却率">
          <a:extLst>
            <a:ext uri="{FF2B5EF4-FFF2-40B4-BE49-F238E27FC236}">
              <a16:creationId xmlns:a16="http://schemas.microsoft.com/office/drawing/2014/main" xmlns="" id="{BE6C53C3-209A-4388-8452-360B0F69A519}"/>
            </a:ext>
          </a:extLst>
        </xdr:cNvPr>
        <xdr:cNvSpPr txBox="1"/>
      </xdr:nvSpPr>
      <xdr:spPr>
        <a:xfrm>
          <a:off x="3582043"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xmlns="" id="{2BCF619E-C773-409F-A968-DCC5622452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xmlns="" id="{9B22CB37-D116-40D0-BFBC-626F251AD1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xmlns="" id="{7CF1C8B4-B7E6-4909-AD88-02584FED46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xmlns="" id="{DFBFE3C8-3C09-4486-9907-43AB992412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xmlns="" id="{D23C34A6-AF9B-41C8-AEA6-5A0BE13894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xmlns="" id="{32CE3EC1-91EA-4940-9DB7-DB7D4CFF9E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xmlns="" id="{D4CA2316-8DA2-4D91-B450-5C56DB0288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xmlns="" id="{C72FDED2-361D-4D5B-A7CC-F78306A86C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xmlns="" id="{6BD9FDF1-E105-4E41-84BF-271F536F91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xmlns="" id="{F6F8FA12-DAEA-4753-B670-DB0614542F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a:extLst>
            <a:ext uri="{FF2B5EF4-FFF2-40B4-BE49-F238E27FC236}">
              <a16:creationId xmlns:a16="http://schemas.microsoft.com/office/drawing/2014/main" xmlns="" id="{7B59D3D5-610C-44E8-A684-30FF2C67E29E}"/>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a:extLst>
            <a:ext uri="{FF2B5EF4-FFF2-40B4-BE49-F238E27FC236}">
              <a16:creationId xmlns:a16="http://schemas.microsoft.com/office/drawing/2014/main" xmlns="" id="{37F50DCB-3D35-4B15-9D6F-5B47D54BAA5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a:extLst>
            <a:ext uri="{FF2B5EF4-FFF2-40B4-BE49-F238E27FC236}">
              <a16:creationId xmlns:a16="http://schemas.microsoft.com/office/drawing/2014/main" xmlns="" id="{8D64DAD4-F1FB-47A6-AF06-A799C3043F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a:extLst>
            <a:ext uri="{FF2B5EF4-FFF2-40B4-BE49-F238E27FC236}">
              <a16:creationId xmlns:a16="http://schemas.microsoft.com/office/drawing/2014/main" xmlns="" id="{353D4996-9ABE-4C34-A091-C6E88000B1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a:extLst>
            <a:ext uri="{FF2B5EF4-FFF2-40B4-BE49-F238E27FC236}">
              <a16:creationId xmlns:a16="http://schemas.microsoft.com/office/drawing/2014/main" xmlns="" id="{9B82F7C5-A6E2-4949-9F6A-443C3C1A56C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a:extLst>
            <a:ext uri="{FF2B5EF4-FFF2-40B4-BE49-F238E27FC236}">
              <a16:creationId xmlns:a16="http://schemas.microsoft.com/office/drawing/2014/main" xmlns="" id="{B68EE86A-D6D4-4B08-9AD7-937338DC4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a:extLst>
            <a:ext uri="{FF2B5EF4-FFF2-40B4-BE49-F238E27FC236}">
              <a16:creationId xmlns:a16="http://schemas.microsoft.com/office/drawing/2014/main" xmlns="" id="{B8B180CA-4C2B-4FB6-ADAE-14FAE7DA8C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a:extLst>
            <a:ext uri="{FF2B5EF4-FFF2-40B4-BE49-F238E27FC236}">
              <a16:creationId xmlns:a16="http://schemas.microsoft.com/office/drawing/2014/main" xmlns="" id="{925D4E4D-E543-4F88-9375-9EDAEB54F3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a:extLst>
            <a:ext uri="{FF2B5EF4-FFF2-40B4-BE49-F238E27FC236}">
              <a16:creationId xmlns:a16="http://schemas.microsoft.com/office/drawing/2014/main" xmlns="" id="{7ECC5466-0EF8-47DF-A39F-5A3D4694A1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a:extLst>
            <a:ext uri="{FF2B5EF4-FFF2-40B4-BE49-F238E27FC236}">
              <a16:creationId xmlns:a16="http://schemas.microsoft.com/office/drawing/2014/main" xmlns="" id="{D177DF9A-A3C6-40EC-8AA4-41272430EA8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a:extLst>
            <a:ext uri="{FF2B5EF4-FFF2-40B4-BE49-F238E27FC236}">
              <a16:creationId xmlns:a16="http://schemas.microsoft.com/office/drawing/2014/main" xmlns="" id="{D5BFE903-826B-4EDE-8647-A03608F4279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a:extLst>
            <a:ext uri="{FF2B5EF4-FFF2-40B4-BE49-F238E27FC236}">
              <a16:creationId xmlns:a16="http://schemas.microsoft.com/office/drawing/2014/main" xmlns="" id="{C3E017FE-1177-4CFF-8F97-EDC2B27E00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a:extLst>
            <a:ext uri="{FF2B5EF4-FFF2-40B4-BE49-F238E27FC236}">
              <a16:creationId xmlns:a16="http://schemas.microsoft.com/office/drawing/2014/main" xmlns="" id="{154EF615-5E86-4803-8AD1-BFAD6F50EB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a:extLst>
            <a:ext uri="{FF2B5EF4-FFF2-40B4-BE49-F238E27FC236}">
              <a16:creationId xmlns:a16="http://schemas.microsoft.com/office/drawing/2014/main" xmlns="" id="{17805B59-99A7-4FEA-BDFE-BE55AB9AFD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a:extLst>
            <a:ext uri="{FF2B5EF4-FFF2-40B4-BE49-F238E27FC236}">
              <a16:creationId xmlns:a16="http://schemas.microsoft.com/office/drawing/2014/main" xmlns="" id="{839602F6-4686-4A32-99BF-CF20626A44E1}"/>
            </a:ext>
          </a:extLst>
        </xdr:cNvPr>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a:extLst>
            <a:ext uri="{FF2B5EF4-FFF2-40B4-BE49-F238E27FC236}">
              <a16:creationId xmlns:a16="http://schemas.microsoft.com/office/drawing/2014/main" xmlns="" id="{0B914B34-481D-4E05-A04E-4B506A3AF8BE}"/>
            </a:ext>
          </a:extLst>
        </xdr:cNvPr>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a:extLst>
            <a:ext uri="{FF2B5EF4-FFF2-40B4-BE49-F238E27FC236}">
              <a16:creationId xmlns:a16="http://schemas.microsoft.com/office/drawing/2014/main" xmlns="" id="{4D5DF773-CD57-4EEE-B01D-4E4889F4FBB2}"/>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a:extLst>
            <a:ext uri="{FF2B5EF4-FFF2-40B4-BE49-F238E27FC236}">
              <a16:creationId xmlns:a16="http://schemas.microsoft.com/office/drawing/2014/main" xmlns="" id="{B8038B92-11A0-42B5-918D-D818A9D386BB}"/>
            </a:ext>
          </a:extLst>
        </xdr:cNvPr>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a:extLst>
            <a:ext uri="{FF2B5EF4-FFF2-40B4-BE49-F238E27FC236}">
              <a16:creationId xmlns:a16="http://schemas.microsoft.com/office/drawing/2014/main" xmlns="" id="{0482328B-7F4E-476B-8B76-6B2214EAC3AE}"/>
            </a:ext>
          </a:extLst>
        </xdr:cNvPr>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a:extLst>
            <a:ext uri="{FF2B5EF4-FFF2-40B4-BE49-F238E27FC236}">
              <a16:creationId xmlns:a16="http://schemas.microsoft.com/office/drawing/2014/main" xmlns="" id="{BDA1C19B-BEAA-469A-A23D-6B16083AA10A}"/>
            </a:ext>
          </a:extLst>
        </xdr:cNvPr>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a:extLst>
            <a:ext uri="{FF2B5EF4-FFF2-40B4-BE49-F238E27FC236}">
              <a16:creationId xmlns:a16="http://schemas.microsoft.com/office/drawing/2014/main" xmlns="" id="{A28453C5-67AC-4A3B-A7E9-F7F649DC0BBE}"/>
            </a:ext>
          </a:extLst>
        </xdr:cNvPr>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a:extLst>
            <a:ext uri="{FF2B5EF4-FFF2-40B4-BE49-F238E27FC236}">
              <a16:creationId xmlns:a16="http://schemas.microsoft.com/office/drawing/2014/main" xmlns="" id="{CFF7FE28-7C87-4529-B155-B28A9D810F36}"/>
            </a:ext>
          </a:extLst>
        </xdr:cNvPr>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137431</xdr:rowOff>
    </xdr:from>
    <xdr:ext cx="469744" cy="259045"/>
    <xdr:sp macro="" textlink="">
      <xdr:nvSpPr>
        <xdr:cNvPr id="200" name="n_1aveValue【福祉施設】&#10;一人当たり面積">
          <a:extLst>
            <a:ext uri="{FF2B5EF4-FFF2-40B4-BE49-F238E27FC236}">
              <a16:creationId xmlns:a16="http://schemas.microsoft.com/office/drawing/2014/main" xmlns="" id="{FECA5B7E-A35A-4350-9B48-5C0055576CA9}"/>
            </a:ext>
          </a:extLst>
        </xdr:cNvPr>
        <xdr:cNvSpPr txBox="1"/>
      </xdr:nvSpPr>
      <xdr:spPr>
        <a:xfrm>
          <a:off x="93917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BF8B4B47-14B2-4C61-A2F1-9139A10CD3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536F0A5C-D91E-4170-9F8C-8D5C23784D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CF942B12-28BA-4DC4-B1E5-C5E88A8224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6EE44211-9344-4831-A4B4-929558B0DA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BB05CA9F-CE64-4BE8-B8AF-F7D8D558A7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50546</xdr:rowOff>
    </xdr:from>
    <xdr:to>
      <xdr:col>14</xdr:col>
      <xdr:colOff>79375</xdr:colOff>
      <xdr:row>85</xdr:row>
      <xdr:rowOff>152146</xdr:rowOff>
    </xdr:to>
    <xdr:sp macro="" textlink="">
      <xdr:nvSpPr>
        <xdr:cNvPr id="206" name="円/楕円 205">
          <a:extLst>
            <a:ext uri="{FF2B5EF4-FFF2-40B4-BE49-F238E27FC236}">
              <a16:creationId xmlns:a16="http://schemas.microsoft.com/office/drawing/2014/main" xmlns="" id="{08F0415B-BA41-444A-87B1-079D65762ACE}"/>
            </a:ext>
          </a:extLst>
        </xdr:cNvPr>
        <xdr:cNvSpPr/>
      </xdr:nvSpPr>
      <xdr:spPr>
        <a:xfrm>
          <a:off x="9588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143273</xdr:rowOff>
    </xdr:from>
    <xdr:ext cx="469744" cy="259045"/>
    <xdr:sp macro="" textlink="">
      <xdr:nvSpPr>
        <xdr:cNvPr id="207" name="n_1mainValue【福祉施設】&#10;一人当たり面積">
          <a:extLst>
            <a:ext uri="{FF2B5EF4-FFF2-40B4-BE49-F238E27FC236}">
              <a16:creationId xmlns:a16="http://schemas.microsoft.com/office/drawing/2014/main" xmlns="" id="{A9FA20BE-7B0E-471F-8959-858D904B48B2}"/>
            </a:ext>
          </a:extLst>
        </xdr:cNvPr>
        <xdr:cNvSpPr txBox="1"/>
      </xdr:nvSpPr>
      <xdr:spPr>
        <a:xfrm>
          <a:off x="9391727" y="1471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a16="http://schemas.microsoft.com/office/drawing/2014/main" xmlns="" id="{2E7BD1BA-EE61-466E-BBB2-B410888791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a16="http://schemas.microsoft.com/office/drawing/2014/main" xmlns="" id="{CE30FF67-7D9C-4284-96D8-D31EAE0FD7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a16="http://schemas.microsoft.com/office/drawing/2014/main" xmlns="" id="{959C743D-2FB3-4E83-8932-DE2C6C7C0C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a16="http://schemas.microsoft.com/office/drawing/2014/main" xmlns="" id="{127C6C00-C5AC-45E2-9C1A-B90C2CC842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a16="http://schemas.microsoft.com/office/drawing/2014/main" xmlns="" id="{81300F56-0785-4EE9-8156-775A8B742E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a16="http://schemas.microsoft.com/office/drawing/2014/main" xmlns="" id="{6ECE72A0-90B9-4F47-9F72-CCE3BA9FF7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a16="http://schemas.microsoft.com/office/drawing/2014/main" xmlns="" id="{D8464A01-D54D-4660-97D8-388493CEA8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a16="http://schemas.microsoft.com/office/drawing/2014/main" xmlns="" id="{54408F8A-073D-4563-BB73-2F0C35019B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a:extLst>
            <a:ext uri="{FF2B5EF4-FFF2-40B4-BE49-F238E27FC236}">
              <a16:creationId xmlns:a16="http://schemas.microsoft.com/office/drawing/2014/main" xmlns="" id="{A1447D55-0C4C-416B-8FE2-73F719E0A1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a:extLst>
            <a:ext uri="{FF2B5EF4-FFF2-40B4-BE49-F238E27FC236}">
              <a16:creationId xmlns:a16="http://schemas.microsoft.com/office/drawing/2014/main" xmlns="" id="{481F13A3-D4D3-4C67-9851-8CB58A6CFA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a:extLst>
            <a:ext uri="{FF2B5EF4-FFF2-40B4-BE49-F238E27FC236}">
              <a16:creationId xmlns:a16="http://schemas.microsoft.com/office/drawing/2014/main" xmlns="" id="{4DCB445A-017F-4EE9-BA7A-2886E32122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a:extLst>
            <a:ext uri="{FF2B5EF4-FFF2-40B4-BE49-F238E27FC236}">
              <a16:creationId xmlns:a16="http://schemas.microsoft.com/office/drawing/2014/main" xmlns="" id="{BD8DA72E-5BE7-48E1-AB55-EA3C8B14C4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a:extLst>
            <a:ext uri="{FF2B5EF4-FFF2-40B4-BE49-F238E27FC236}">
              <a16:creationId xmlns:a16="http://schemas.microsoft.com/office/drawing/2014/main" xmlns="" id="{476071B5-0B8E-46F0-AD6E-1BDBA48F28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a:extLst>
            <a:ext uri="{FF2B5EF4-FFF2-40B4-BE49-F238E27FC236}">
              <a16:creationId xmlns:a16="http://schemas.microsoft.com/office/drawing/2014/main" xmlns="" id="{FB3FA6E5-136E-4573-B103-F5B90E7453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a:extLst>
            <a:ext uri="{FF2B5EF4-FFF2-40B4-BE49-F238E27FC236}">
              <a16:creationId xmlns:a16="http://schemas.microsoft.com/office/drawing/2014/main" xmlns="" id="{281FC8C4-24C4-4135-82C6-C62CE7FDD6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a:extLst>
            <a:ext uri="{FF2B5EF4-FFF2-40B4-BE49-F238E27FC236}">
              <a16:creationId xmlns:a16="http://schemas.microsoft.com/office/drawing/2014/main" xmlns="" id="{A0A1AD85-A473-4108-BF82-B0E05A6883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a:extLst>
            <a:ext uri="{FF2B5EF4-FFF2-40B4-BE49-F238E27FC236}">
              <a16:creationId xmlns:a16="http://schemas.microsoft.com/office/drawing/2014/main" xmlns="" id="{CBFCF45C-F7D0-4E87-9935-3409445297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a:extLst>
            <a:ext uri="{FF2B5EF4-FFF2-40B4-BE49-F238E27FC236}">
              <a16:creationId xmlns:a16="http://schemas.microsoft.com/office/drawing/2014/main" xmlns="" id="{AFAE8DD2-9E64-4713-B281-A7815CC210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a:extLst>
            <a:ext uri="{FF2B5EF4-FFF2-40B4-BE49-F238E27FC236}">
              <a16:creationId xmlns:a16="http://schemas.microsoft.com/office/drawing/2014/main" xmlns="" id="{54A75B7B-C4DE-489E-A042-A3CB2D3827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a:extLst>
            <a:ext uri="{FF2B5EF4-FFF2-40B4-BE49-F238E27FC236}">
              <a16:creationId xmlns:a16="http://schemas.microsoft.com/office/drawing/2014/main" xmlns="" id="{87290591-32DE-43B9-ACC3-F28E01ABE1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a:extLst>
            <a:ext uri="{FF2B5EF4-FFF2-40B4-BE49-F238E27FC236}">
              <a16:creationId xmlns:a16="http://schemas.microsoft.com/office/drawing/2014/main" xmlns="" id="{98AC8D0A-4A3B-4285-9DC7-ABFA3D0B75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a:extLst>
            <a:ext uri="{FF2B5EF4-FFF2-40B4-BE49-F238E27FC236}">
              <a16:creationId xmlns:a16="http://schemas.microsoft.com/office/drawing/2014/main" xmlns="" id="{F811D5E8-55DB-4E9E-8BC6-A8437F3A8A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a:extLst>
            <a:ext uri="{FF2B5EF4-FFF2-40B4-BE49-F238E27FC236}">
              <a16:creationId xmlns:a16="http://schemas.microsoft.com/office/drawing/2014/main" xmlns="" id="{B92A7C0A-2FAA-41F0-BFE3-B5B6E041A3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a:extLst>
            <a:ext uri="{FF2B5EF4-FFF2-40B4-BE49-F238E27FC236}">
              <a16:creationId xmlns:a16="http://schemas.microsoft.com/office/drawing/2014/main" xmlns="" id="{0F70339C-54FA-443A-BEB2-7893461F23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a:extLst>
            <a:ext uri="{FF2B5EF4-FFF2-40B4-BE49-F238E27FC236}">
              <a16:creationId xmlns:a16="http://schemas.microsoft.com/office/drawing/2014/main" xmlns="" id="{E343597B-0227-47E2-80EE-773FEA48C0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a:extLst>
            <a:ext uri="{FF2B5EF4-FFF2-40B4-BE49-F238E27FC236}">
              <a16:creationId xmlns:a16="http://schemas.microsoft.com/office/drawing/2014/main" xmlns="" id="{67E5FF12-9714-4BC6-98EB-6A2F9A6595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4" name="テキスト ボックス 233">
          <a:extLst>
            <a:ext uri="{FF2B5EF4-FFF2-40B4-BE49-F238E27FC236}">
              <a16:creationId xmlns:a16="http://schemas.microsoft.com/office/drawing/2014/main" xmlns="" id="{7F39DE99-24FC-4D74-9175-17246D5F039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a:extLst>
            <a:ext uri="{FF2B5EF4-FFF2-40B4-BE49-F238E27FC236}">
              <a16:creationId xmlns:a16="http://schemas.microsoft.com/office/drawing/2014/main" xmlns="" id="{F3016228-4478-4673-8C20-EA59DF22EEF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a:extLst>
            <a:ext uri="{FF2B5EF4-FFF2-40B4-BE49-F238E27FC236}">
              <a16:creationId xmlns:a16="http://schemas.microsoft.com/office/drawing/2014/main" xmlns="" id="{6DC7A574-D253-41E3-9BFF-F61E1EE8E53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a:extLst>
            <a:ext uri="{FF2B5EF4-FFF2-40B4-BE49-F238E27FC236}">
              <a16:creationId xmlns:a16="http://schemas.microsoft.com/office/drawing/2014/main" xmlns="" id="{B211FFE5-E17B-4A14-B6A5-AB3CF30EAB0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a:extLst>
            <a:ext uri="{FF2B5EF4-FFF2-40B4-BE49-F238E27FC236}">
              <a16:creationId xmlns:a16="http://schemas.microsoft.com/office/drawing/2014/main" xmlns="" id="{CA1EB4E4-9A6D-4911-9B3E-D2652A784D9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a:extLst>
            <a:ext uri="{FF2B5EF4-FFF2-40B4-BE49-F238E27FC236}">
              <a16:creationId xmlns:a16="http://schemas.microsoft.com/office/drawing/2014/main" xmlns="" id="{09F4228D-8636-43DB-B8EF-46BCD13B2A2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a:extLst>
            <a:ext uri="{FF2B5EF4-FFF2-40B4-BE49-F238E27FC236}">
              <a16:creationId xmlns:a16="http://schemas.microsoft.com/office/drawing/2014/main" xmlns="" id="{F568EC9E-FDE2-459B-B8BF-CEFF8728EE5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a:extLst>
            <a:ext uri="{FF2B5EF4-FFF2-40B4-BE49-F238E27FC236}">
              <a16:creationId xmlns:a16="http://schemas.microsoft.com/office/drawing/2014/main" xmlns="" id="{EE74E7CF-06D7-40AF-9A9D-69FEE8E7B10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2" name="テキスト ボックス 241">
          <a:extLst>
            <a:ext uri="{FF2B5EF4-FFF2-40B4-BE49-F238E27FC236}">
              <a16:creationId xmlns:a16="http://schemas.microsoft.com/office/drawing/2014/main" xmlns="" id="{264FBCD2-46EA-4136-B125-DAB26FD9EA4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a:extLst>
            <a:ext uri="{FF2B5EF4-FFF2-40B4-BE49-F238E27FC236}">
              <a16:creationId xmlns:a16="http://schemas.microsoft.com/office/drawing/2014/main" xmlns="" id="{76EA50B6-4A47-40FB-8A84-DE25B357D7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4" name="テキスト ボックス 243">
          <a:extLst>
            <a:ext uri="{FF2B5EF4-FFF2-40B4-BE49-F238E27FC236}">
              <a16:creationId xmlns:a16="http://schemas.microsoft.com/office/drawing/2014/main" xmlns="" id="{C107EE9E-4A70-4312-A8A9-CACBA41E3C8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a:extLst>
            <a:ext uri="{FF2B5EF4-FFF2-40B4-BE49-F238E27FC236}">
              <a16:creationId xmlns:a16="http://schemas.microsoft.com/office/drawing/2014/main" xmlns="" id="{8312ACEC-8DE0-4DB1-AF79-06BDD4169F9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6" name="直線コネクタ 245">
          <a:extLst>
            <a:ext uri="{FF2B5EF4-FFF2-40B4-BE49-F238E27FC236}">
              <a16:creationId xmlns:a16="http://schemas.microsoft.com/office/drawing/2014/main" xmlns="" id="{0A69670A-EA7A-455C-9D91-8D88E843FA4E}"/>
            </a:ext>
          </a:extLst>
        </xdr:cNvPr>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7" name="【一般廃棄物処理施設】&#10;有形固定資産減価償却率最小値テキスト">
          <a:extLst>
            <a:ext uri="{FF2B5EF4-FFF2-40B4-BE49-F238E27FC236}">
              <a16:creationId xmlns:a16="http://schemas.microsoft.com/office/drawing/2014/main" xmlns="" id="{10361922-53D7-4E08-B258-3502CB2F2BB9}"/>
            </a:ext>
          </a:extLst>
        </xdr:cNvPr>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8" name="直線コネクタ 247">
          <a:extLst>
            <a:ext uri="{FF2B5EF4-FFF2-40B4-BE49-F238E27FC236}">
              <a16:creationId xmlns:a16="http://schemas.microsoft.com/office/drawing/2014/main" xmlns="" id="{DF42B15F-1F9B-4158-9806-A086D2AC7ACE}"/>
            </a:ext>
          </a:extLst>
        </xdr:cNvPr>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9" name="【一般廃棄物処理施設】&#10;有形固定資産減価償却率最大値テキスト">
          <a:extLst>
            <a:ext uri="{FF2B5EF4-FFF2-40B4-BE49-F238E27FC236}">
              <a16:creationId xmlns:a16="http://schemas.microsoft.com/office/drawing/2014/main" xmlns="" id="{0208AF1D-0908-4604-A129-7628D5942DDE}"/>
            </a:ext>
          </a:extLst>
        </xdr:cNvPr>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50" name="直線コネクタ 249">
          <a:extLst>
            <a:ext uri="{FF2B5EF4-FFF2-40B4-BE49-F238E27FC236}">
              <a16:creationId xmlns:a16="http://schemas.microsoft.com/office/drawing/2014/main" xmlns="" id="{FD751855-2262-4054-87E8-70ECA401F240}"/>
            </a:ext>
          </a:extLst>
        </xdr:cNvPr>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51" name="【一般廃棄物処理施設】&#10;有形固定資産減価償却率平均値テキスト">
          <a:extLst>
            <a:ext uri="{FF2B5EF4-FFF2-40B4-BE49-F238E27FC236}">
              <a16:creationId xmlns:a16="http://schemas.microsoft.com/office/drawing/2014/main" xmlns="" id="{484660A2-CA3D-4D67-8E0A-DF5C35E50E6F}"/>
            </a:ext>
          </a:extLst>
        </xdr:cNvPr>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52" name="フローチャート : 判断 251">
          <a:extLst>
            <a:ext uri="{FF2B5EF4-FFF2-40B4-BE49-F238E27FC236}">
              <a16:creationId xmlns:a16="http://schemas.microsoft.com/office/drawing/2014/main" xmlns="" id="{CAE6FB34-C8AA-42DB-9345-448ABABB2662}"/>
            </a:ext>
          </a:extLst>
        </xdr:cNvPr>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53" name="フローチャート : 判断 252">
          <a:extLst>
            <a:ext uri="{FF2B5EF4-FFF2-40B4-BE49-F238E27FC236}">
              <a16:creationId xmlns:a16="http://schemas.microsoft.com/office/drawing/2014/main" xmlns="" id="{A49BD20A-28D4-425C-BC49-B8E74D522AC2}"/>
            </a:ext>
          </a:extLst>
        </xdr:cNvPr>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254" name="n_1aveValue【一般廃棄物処理施設】&#10;有形固定資産減価償却率">
          <a:extLst>
            <a:ext uri="{FF2B5EF4-FFF2-40B4-BE49-F238E27FC236}">
              <a16:creationId xmlns:a16="http://schemas.microsoft.com/office/drawing/2014/main" xmlns="" id="{ED1B678A-D9B5-4ACC-BB9C-9E7E387FBF25}"/>
            </a:ext>
          </a:extLst>
        </xdr:cNvPr>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a:extLst>
            <a:ext uri="{FF2B5EF4-FFF2-40B4-BE49-F238E27FC236}">
              <a16:creationId xmlns:a16="http://schemas.microsoft.com/office/drawing/2014/main" xmlns="" id="{244DE2ED-4438-44A1-BFD4-A38CFE598D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a:extLst>
            <a:ext uri="{FF2B5EF4-FFF2-40B4-BE49-F238E27FC236}">
              <a16:creationId xmlns:a16="http://schemas.microsoft.com/office/drawing/2014/main" xmlns="" id="{CD43B3F6-0C53-4FB9-947B-6E5F4E9122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a:extLst>
            <a:ext uri="{FF2B5EF4-FFF2-40B4-BE49-F238E27FC236}">
              <a16:creationId xmlns:a16="http://schemas.microsoft.com/office/drawing/2014/main" xmlns="" id="{5A4BE74D-07EA-4C07-9ED9-7A75C782F8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a:extLst>
            <a:ext uri="{FF2B5EF4-FFF2-40B4-BE49-F238E27FC236}">
              <a16:creationId xmlns:a16="http://schemas.microsoft.com/office/drawing/2014/main" xmlns="" id="{1512463E-CCDE-48B9-BE98-B73F578E78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a:extLst>
            <a:ext uri="{FF2B5EF4-FFF2-40B4-BE49-F238E27FC236}">
              <a16:creationId xmlns:a16="http://schemas.microsoft.com/office/drawing/2014/main" xmlns="" id="{35379BB2-4FFB-4902-8229-1D9E395B7C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157988</xdr:rowOff>
    </xdr:from>
    <xdr:to>
      <xdr:col>22</xdr:col>
      <xdr:colOff>415925</xdr:colOff>
      <xdr:row>41</xdr:row>
      <xdr:rowOff>88138</xdr:rowOff>
    </xdr:to>
    <xdr:sp macro="" textlink="">
      <xdr:nvSpPr>
        <xdr:cNvPr id="260" name="円/楕円 259">
          <a:extLst>
            <a:ext uri="{FF2B5EF4-FFF2-40B4-BE49-F238E27FC236}">
              <a16:creationId xmlns:a16="http://schemas.microsoft.com/office/drawing/2014/main" xmlns="" id="{A55F6665-F61C-41AE-94D2-58781FC7BE4B}"/>
            </a:ext>
          </a:extLst>
        </xdr:cNvPr>
        <xdr:cNvSpPr/>
      </xdr:nvSpPr>
      <xdr:spPr>
        <a:xfrm>
          <a:off x="15430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79265</xdr:rowOff>
    </xdr:from>
    <xdr:ext cx="405111" cy="259045"/>
    <xdr:sp macro="" textlink="">
      <xdr:nvSpPr>
        <xdr:cNvPr id="261" name="n_1mainValue【一般廃棄物処理施設】&#10;有形固定資産減価償却率">
          <a:extLst>
            <a:ext uri="{FF2B5EF4-FFF2-40B4-BE49-F238E27FC236}">
              <a16:creationId xmlns:a16="http://schemas.microsoft.com/office/drawing/2014/main" xmlns="" id="{22E4A1D2-69D5-4A87-9A18-B5694E8D856A}"/>
            </a:ext>
          </a:extLst>
        </xdr:cNvPr>
        <xdr:cNvSpPr txBox="1"/>
      </xdr:nvSpPr>
      <xdr:spPr>
        <a:xfrm>
          <a:off x="15266043"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a:extLst>
            <a:ext uri="{FF2B5EF4-FFF2-40B4-BE49-F238E27FC236}">
              <a16:creationId xmlns:a16="http://schemas.microsoft.com/office/drawing/2014/main" xmlns="" id="{C2929804-C6A2-4517-9E37-95F90EC990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a:extLst>
            <a:ext uri="{FF2B5EF4-FFF2-40B4-BE49-F238E27FC236}">
              <a16:creationId xmlns:a16="http://schemas.microsoft.com/office/drawing/2014/main" xmlns="" id="{F684807D-4EDD-4BC7-B56B-584F66343C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a:extLst>
            <a:ext uri="{FF2B5EF4-FFF2-40B4-BE49-F238E27FC236}">
              <a16:creationId xmlns:a16="http://schemas.microsoft.com/office/drawing/2014/main" xmlns="" id="{C561887E-FF8F-4EEC-886C-0D8AC1313F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a:extLst>
            <a:ext uri="{FF2B5EF4-FFF2-40B4-BE49-F238E27FC236}">
              <a16:creationId xmlns:a16="http://schemas.microsoft.com/office/drawing/2014/main" xmlns="" id="{ED69AB3E-9B1E-4D7B-924C-B6E253B8A5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a:extLst>
            <a:ext uri="{FF2B5EF4-FFF2-40B4-BE49-F238E27FC236}">
              <a16:creationId xmlns:a16="http://schemas.microsoft.com/office/drawing/2014/main" xmlns="" id="{26B67EE0-3DE8-4EA6-8C3F-B91EE1EAFA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a:extLst>
            <a:ext uri="{FF2B5EF4-FFF2-40B4-BE49-F238E27FC236}">
              <a16:creationId xmlns:a16="http://schemas.microsoft.com/office/drawing/2014/main" xmlns="" id="{1CF241BF-9A45-486C-AB5B-69CD551F95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a:extLst>
            <a:ext uri="{FF2B5EF4-FFF2-40B4-BE49-F238E27FC236}">
              <a16:creationId xmlns:a16="http://schemas.microsoft.com/office/drawing/2014/main" xmlns="" id="{BD380205-8697-45F7-B878-220097975E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a:extLst>
            <a:ext uri="{FF2B5EF4-FFF2-40B4-BE49-F238E27FC236}">
              <a16:creationId xmlns:a16="http://schemas.microsoft.com/office/drawing/2014/main" xmlns="" id="{212845AD-9273-4F1F-AB06-2BB742F2F7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a:extLst>
            <a:ext uri="{FF2B5EF4-FFF2-40B4-BE49-F238E27FC236}">
              <a16:creationId xmlns:a16="http://schemas.microsoft.com/office/drawing/2014/main" xmlns="" id="{63420670-8F0D-4027-9188-D5F04E830A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a:extLst>
            <a:ext uri="{FF2B5EF4-FFF2-40B4-BE49-F238E27FC236}">
              <a16:creationId xmlns:a16="http://schemas.microsoft.com/office/drawing/2014/main" xmlns="" id="{1596C4C1-FCEA-4D17-BC82-C931FBA5FD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2" name="直線コネクタ 271">
          <a:extLst>
            <a:ext uri="{FF2B5EF4-FFF2-40B4-BE49-F238E27FC236}">
              <a16:creationId xmlns:a16="http://schemas.microsoft.com/office/drawing/2014/main" xmlns="" id="{DD06A17D-E0F4-428F-B992-EFFA1A58A21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3" name="テキスト ボックス 272">
          <a:extLst>
            <a:ext uri="{FF2B5EF4-FFF2-40B4-BE49-F238E27FC236}">
              <a16:creationId xmlns:a16="http://schemas.microsoft.com/office/drawing/2014/main" xmlns="" id="{BBB23162-90EF-4E68-9F37-2DAC03BE07C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4" name="直線コネクタ 273">
          <a:extLst>
            <a:ext uri="{FF2B5EF4-FFF2-40B4-BE49-F238E27FC236}">
              <a16:creationId xmlns:a16="http://schemas.microsoft.com/office/drawing/2014/main" xmlns="" id="{EDD138A8-A157-4214-B924-F55EDD6A25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5" name="テキスト ボックス 274">
          <a:extLst>
            <a:ext uri="{FF2B5EF4-FFF2-40B4-BE49-F238E27FC236}">
              <a16:creationId xmlns:a16="http://schemas.microsoft.com/office/drawing/2014/main" xmlns="" id="{74197EAD-D808-4356-81D1-A2926650DE1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6" name="直線コネクタ 275">
          <a:extLst>
            <a:ext uri="{FF2B5EF4-FFF2-40B4-BE49-F238E27FC236}">
              <a16:creationId xmlns:a16="http://schemas.microsoft.com/office/drawing/2014/main" xmlns="" id="{65598438-1F82-43DE-A4AF-341536F0E19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7" name="テキスト ボックス 276">
          <a:extLst>
            <a:ext uri="{FF2B5EF4-FFF2-40B4-BE49-F238E27FC236}">
              <a16:creationId xmlns:a16="http://schemas.microsoft.com/office/drawing/2014/main" xmlns="" id="{58097B6A-9D06-4A68-9A8A-BAA78E42F6F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8" name="直線コネクタ 277">
          <a:extLst>
            <a:ext uri="{FF2B5EF4-FFF2-40B4-BE49-F238E27FC236}">
              <a16:creationId xmlns:a16="http://schemas.microsoft.com/office/drawing/2014/main" xmlns="" id="{7EBB0FF1-7384-4379-9510-8CFAC95503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9" name="テキスト ボックス 278">
          <a:extLst>
            <a:ext uri="{FF2B5EF4-FFF2-40B4-BE49-F238E27FC236}">
              <a16:creationId xmlns:a16="http://schemas.microsoft.com/office/drawing/2014/main" xmlns="" id="{902ED6B1-6A5F-468F-9778-1E349B16789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a:extLst>
            <a:ext uri="{FF2B5EF4-FFF2-40B4-BE49-F238E27FC236}">
              <a16:creationId xmlns:a16="http://schemas.microsoft.com/office/drawing/2014/main" xmlns="" id="{A07BDFC1-4273-4793-B2D1-B3DFA7A1ED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1" name="テキスト ボックス 280">
          <a:extLst>
            <a:ext uri="{FF2B5EF4-FFF2-40B4-BE49-F238E27FC236}">
              <a16:creationId xmlns:a16="http://schemas.microsoft.com/office/drawing/2014/main" xmlns="" id="{BB8BF677-425C-4ED0-9831-180BC96CAC3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xmlns="" id="{31216F39-A69E-4C36-B9C9-3FF4A3962C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83" name="直線コネクタ 282">
          <a:extLst>
            <a:ext uri="{FF2B5EF4-FFF2-40B4-BE49-F238E27FC236}">
              <a16:creationId xmlns:a16="http://schemas.microsoft.com/office/drawing/2014/main" xmlns="" id="{750669AA-17BA-4038-AB74-F0D0E0E565B5}"/>
            </a:ext>
          </a:extLst>
        </xdr:cNvPr>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4" name="【一般廃棄物処理施設】&#10;一人当たり有形固定資産（償却資産）額最小値テキスト">
          <a:extLst>
            <a:ext uri="{FF2B5EF4-FFF2-40B4-BE49-F238E27FC236}">
              <a16:creationId xmlns:a16="http://schemas.microsoft.com/office/drawing/2014/main" xmlns="" id="{F0B901CD-3F57-4318-8D62-719DABD26E22}"/>
            </a:ext>
          </a:extLst>
        </xdr:cNvPr>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5" name="直線コネクタ 284">
          <a:extLst>
            <a:ext uri="{FF2B5EF4-FFF2-40B4-BE49-F238E27FC236}">
              <a16:creationId xmlns:a16="http://schemas.microsoft.com/office/drawing/2014/main" xmlns="" id="{0668B460-59E7-410A-BE25-0F03D00E2790}"/>
            </a:ext>
          </a:extLst>
        </xdr:cNvPr>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6" name="【一般廃棄物処理施設】&#10;一人当たり有形固定資産（償却資産）額最大値テキスト">
          <a:extLst>
            <a:ext uri="{FF2B5EF4-FFF2-40B4-BE49-F238E27FC236}">
              <a16:creationId xmlns:a16="http://schemas.microsoft.com/office/drawing/2014/main" xmlns="" id="{EB680736-EB49-4481-988E-5D7C687A4240}"/>
            </a:ext>
          </a:extLst>
        </xdr:cNvPr>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7" name="直線コネクタ 286">
          <a:extLst>
            <a:ext uri="{FF2B5EF4-FFF2-40B4-BE49-F238E27FC236}">
              <a16:creationId xmlns:a16="http://schemas.microsoft.com/office/drawing/2014/main" xmlns="" id="{98EE399E-0879-495B-82BC-147AD0960043}"/>
            </a:ext>
          </a:extLst>
        </xdr:cNvPr>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8" name="【一般廃棄物処理施設】&#10;一人当たり有形固定資産（償却資産）額平均値テキスト">
          <a:extLst>
            <a:ext uri="{FF2B5EF4-FFF2-40B4-BE49-F238E27FC236}">
              <a16:creationId xmlns:a16="http://schemas.microsoft.com/office/drawing/2014/main" xmlns="" id="{CFD2C588-2AEF-4E53-86A8-E5BAB1D584FC}"/>
            </a:ext>
          </a:extLst>
        </xdr:cNvPr>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9" name="フローチャート : 判断 288">
          <a:extLst>
            <a:ext uri="{FF2B5EF4-FFF2-40B4-BE49-F238E27FC236}">
              <a16:creationId xmlns:a16="http://schemas.microsoft.com/office/drawing/2014/main" xmlns="" id="{B9E4BF63-3854-4E08-B7E7-79D9F89F4786}"/>
            </a:ext>
          </a:extLst>
        </xdr:cNvPr>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90" name="フローチャート : 判断 289">
          <a:extLst>
            <a:ext uri="{FF2B5EF4-FFF2-40B4-BE49-F238E27FC236}">
              <a16:creationId xmlns:a16="http://schemas.microsoft.com/office/drawing/2014/main" xmlns="" id="{345E1835-049A-4EEE-8AA1-B75C1DD195A5}"/>
            </a:ext>
          </a:extLst>
        </xdr:cNvPr>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91" name="n_1aveValue【一般廃棄物処理施設】&#10;一人当たり有形固定資産（償却資産）額">
          <a:extLst>
            <a:ext uri="{FF2B5EF4-FFF2-40B4-BE49-F238E27FC236}">
              <a16:creationId xmlns:a16="http://schemas.microsoft.com/office/drawing/2014/main" xmlns="" id="{85C56180-7ACF-446C-A902-A8DE0B7CD178}"/>
            </a:ext>
          </a:extLst>
        </xdr:cNvPr>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E50A950F-A42E-41E4-8FF7-69CD43865D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8D894DFB-C6EB-45F2-B2EC-806232B56A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DE310794-5F76-4ADE-89E9-1322137B43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B06EAB22-91D4-403B-A697-FEAB9D5FED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a:extLst>
            <a:ext uri="{FF2B5EF4-FFF2-40B4-BE49-F238E27FC236}">
              <a16:creationId xmlns:a16="http://schemas.microsoft.com/office/drawing/2014/main" xmlns="" id="{FB723165-1E88-415B-909B-7DCAD4521B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16919</xdr:rowOff>
    </xdr:from>
    <xdr:to>
      <xdr:col>31</xdr:col>
      <xdr:colOff>85725</xdr:colOff>
      <xdr:row>41</xdr:row>
      <xdr:rowOff>118519</xdr:rowOff>
    </xdr:to>
    <xdr:sp macro="" textlink="">
      <xdr:nvSpPr>
        <xdr:cNvPr id="297" name="円/楕円 296">
          <a:extLst>
            <a:ext uri="{FF2B5EF4-FFF2-40B4-BE49-F238E27FC236}">
              <a16:creationId xmlns:a16="http://schemas.microsoft.com/office/drawing/2014/main" xmlns="" id="{5B844A48-26EB-4ADC-B416-CBE1765A467D}"/>
            </a:ext>
          </a:extLst>
        </xdr:cNvPr>
        <xdr:cNvSpPr/>
      </xdr:nvSpPr>
      <xdr:spPr>
        <a:xfrm>
          <a:off x="21272500" y="70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109646</xdr:rowOff>
    </xdr:from>
    <xdr:ext cx="534377" cy="259045"/>
    <xdr:sp macro="" textlink="">
      <xdr:nvSpPr>
        <xdr:cNvPr id="298" name="n_1mainValue【一般廃棄物処理施設】&#10;一人当たり有形固定資産（償却資産）額">
          <a:extLst>
            <a:ext uri="{FF2B5EF4-FFF2-40B4-BE49-F238E27FC236}">
              <a16:creationId xmlns:a16="http://schemas.microsoft.com/office/drawing/2014/main" xmlns="" id="{F046AC94-BDD3-466B-B67E-D8B8E3839530}"/>
            </a:ext>
          </a:extLst>
        </xdr:cNvPr>
        <xdr:cNvSpPr txBox="1"/>
      </xdr:nvSpPr>
      <xdr:spPr>
        <a:xfrm>
          <a:off x="21043411" y="71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a:extLst>
            <a:ext uri="{FF2B5EF4-FFF2-40B4-BE49-F238E27FC236}">
              <a16:creationId xmlns:a16="http://schemas.microsoft.com/office/drawing/2014/main" xmlns="" id="{A0EEDB6B-D0E5-4324-AE8A-0592A06D46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a:extLst>
            <a:ext uri="{FF2B5EF4-FFF2-40B4-BE49-F238E27FC236}">
              <a16:creationId xmlns:a16="http://schemas.microsoft.com/office/drawing/2014/main" xmlns="" id="{3FA6F4BC-EA1D-4AFD-87F4-8275AB21C4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a:extLst>
            <a:ext uri="{FF2B5EF4-FFF2-40B4-BE49-F238E27FC236}">
              <a16:creationId xmlns:a16="http://schemas.microsoft.com/office/drawing/2014/main" xmlns="" id="{5288EAF3-C5CE-4EAB-935C-105DB3E5E4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a:extLst>
            <a:ext uri="{FF2B5EF4-FFF2-40B4-BE49-F238E27FC236}">
              <a16:creationId xmlns:a16="http://schemas.microsoft.com/office/drawing/2014/main" xmlns="" id="{F5FF1237-1DBD-44DF-B187-7CE1499E6B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a:extLst>
            <a:ext uri="{FF2B5EF4-FFF2-40B4-BE49-F238E27FC236}">
              <a16:creationId xmlns:a16="http://schemas.microsoft.com/office/drawing/2014/main" xmlns="" id="{7E9C3AEC-CC98-40D2-80F9-E71518EED1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a:extLst>
            <a:ext uri="{FF2B5EF4-FFF2-40B4-BE49-F238E27FC236}">
              <a16:creationId xmlns:a16="http://schemas.microsoft.com/office/drawing/2014/main" xmlns="" id="{2C67129C-0C66-47C2-8E09-BE37700667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a:extLst>
            <a:ext uri="{FF2B5EF4-FFF2-40B4-BE49-F238E27FC236}">
              <a16:creationId xmlns:a16="http://schemas.microsoft.com/office/drawing/2014/main" xmlns="" id="{05F15AB7-31BA-431E-AB45-607BCE8BD2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a:extLst>
            <a:ext uri="{FF2B5EF4-FFF2-40B4-BE49-F238E27FC236}">
              <a16:creationId xmlns:a16="http://schemas.microsoft.com/office/drawing/2014/main" xmlns="" id="{4A4CC8BF-9165-4A4E-86F0-92714675B08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a:extLst>
            <a:ext uri="{FF2B5EF4-FFF2-40B4-BE49-F238E27FC236}">
              <a16:creationId xmlns:a16="http://schemas.microsoft.com/office/drawing/2014/main" xmlns="" id="{17FEA1D0-EFD2-446B-A4B9-F57148D6A1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a:extLst>
            <a:ext uri="{FF2B5EF4-FFF2-40B4-BE49-F238E27FC236}">
              <a16:creationId xmlns:a16="http://schemas.microsoft.com/office/drawing/2014/main" xmlns="" id="{F103D51A-04D6-4E59-A567-F02BCF082F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a:extLst>
            <a:ext uri="{FF2B5EF4-FFF2-40B4-BE49-F238E27FC236}">
              <a16:creationId xmlns:a16="http://schemas.microsoft.com/office/drawing/2014/main" xmlns="" id="{DDEADDB1-6AF1-4A57-AC30-982FCDE581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a:extLst>
            <a:ext uri="{FF2B5EF4-FFF2-40B4-BE49-F238E27FC236}">
              <a16:creationId xmlns:a16="http://schemas.microsoft.com/office/drawing/2014/main" xmlns="" id="{8A220BEB-EECB-4322-BEBE-EB37F0891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a:extLst>
            <a:ext uri="{FF2B5EF4-FFF2-40B4-BE49-F238E27FC236}">
              <a16:creationId xmlns:a16="http://schemas.microsoft.com/office/drawing/2014/main" xmlns="" id="{DC81DFFC-EC13-463C-983B-894C43C92E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a:extLst>
            <a:ext uri="{FF2B5EF4-FFF2-40B4-BE49-F238E27FC236}">
              <a16:creationId xmlns:a16="http://schemas.microsoft.com/office/drawing/2014/main" xmlns="" id="{72ECAC58-4370-4541-A11D-504D19A2E6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a:extLst>
            <a:ext uri="{FF2B5EF4-FFF2-40B4-BE49-F238E27FC236}">
              <a16:creationId xmlns:a16="http://schemas.microsoft.com/office/drawing/2014/main" xmlns="" id="{8579AD5D-1F2B-4D5E-8843-2C8AD81A12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a:extLst>
            <a:ext uri="{FF2B5EF4-FFF2-40B4-BE49-F238E27FC236}">
              <a16:creationId xmlns:a16="http://schemas.microsoft.com/office/drawing/2014/main" xmlns="" id="{24C2CE57-6DD6-4896-A5E4-453B442E8F5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a:extLst>
            <a:ext uri="{FF2B5EF4-FFF2-40B4-BE49-F238E27FC236}">
              <a16:creationId xmlns:a16="http://schemas.microsoft.com/office/drawing/2014/main" xmlns="" id="{F8506657-2C94-42F9-9432-0E09BB8F62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a:extLst>
            <a:ext uri="{FF2B5EF4-FFF2-40B4-BE49-F238E27FC236}">
              <a16:creationId xmlns:a16="http://schemas.microsoft.com/office/drawing/2014/main" xmlns="" id="{208065C6-A76D-4ED4-BAC3-D0D956537E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a:extLst>
            <a:ext uri="{FF2B5EF4-FFF2-40B4-BE49-F238E27FC236}">
              <a16:creationId xmlns:a16="http://schemas.microsoft.com/office/drawing/2014/main" xmlns="" id="{231A249C-DA85-42E2-A6DE-38A37B94A9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a:extLst>
            <a:ext uri="{FF2B5EF4-FFF2-40B4-BE49-F238E27FC236}">
              <a16:creationId xmlns:a16="http://schemas.microsoft.com/office/drawing/2014/main" xmlns="" id="{AD8B7FD4-3F75-4082-AB62-5F605694A2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a:extLst>
            <a:ext uri="{FF2B5EF4-FFF2-40B4-BE49-F238E27FC236}">
              <a16:creationId xmlns:a16="http://schemas.microsoft.com/office/drawing/2014/main" xmlns="" id="{A23EF907-E998-45BE-93B7-D87AF9AD66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a:extLst>
            <a:ext uri="{FF2B5EF4-FFF2-40B4-BE49-F238E27FC236}">
              <a16:creationId xmlns:a16="http://schemas.microsoft.com/office/drawing/2014/main" xmlns="" id="{C315A25F-A290-4B36-97B5-D59639F167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a:extLst>
            <a:ext uri="{FF2B5EF4-FFF2-40B4-BE49-F238E27FC236}">
              <a16:creationId xmlns:a16="http://schemas.microsoft.com/office/drawing/2014/main" xmlns="" id="{D06C6BC3-31C8-43DE-A855-0B0E166D2B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a:extLst>
            <a:ext uri="{FF2B5EF4-FFF2-40B4-BE49-F238E27FC236}">
              <a16:creationId xmlns:a16="http://schemas.microsoft.com/office/drawing/2014/main" xmlns="" id="{00F3754B-6E9B-4E66-9968-92AE53216A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a:extLst>
            <a:ext uri="{FF2B5EF4-FFF2-40B4-BE49-F238E27FC236}">
              <a16:creationId xmlns:a16="http://schemas.microsoft.com/office/drawing/2014/main" xmlns="" id="{3003E1E0-4805-46C6-B505-5AF97980EC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a:extLst>
            <a:ext uri="{FF2B5EF4-FFF2-40B4-BE49-F238E27FC236}">
              <a16:creationId xmlns:a16="http://schemas.microsoft.com/office/drawing/2014/main" xmlns="" id="{769B07A1-FC51-4A4E-9C33-EF5CF3DD778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5" name="直線コネクタ 324">
          <a:extLst>
            <a:ext uri="{FF2B5EF4-FFF2-40B4-BE49-F238E27FC236}">
              <a16:creationId xmlns:a16="http://schemas.microsoft.com/office/drawing/2014/main" xmlns="" id="{7F25F331-1D59-481E-BBD2-574AC54DCEF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6" name="テキスト ボックス 325">
          <a:extLst>
            <a:ext uri="{FF2B5EF4-FFF2-40B4-BE49-F238E27FC236}">
              <a16:creationId xmlns:a16="http://schemas.microsoft.com/office/drawing/2014/main" xmlns="" id="{B9FFEF74-8E0C-4579-A993-5F268727CF9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7" name="直線コネクタ 326">
          <a:extLst>
            <a:ext uri="{FF2B5EF4-FFF2-40B4-BE49-F238E27FC236}">
              <a16:creationId xmlns:a16="http://schemas.microsoft.com/office/drawing/2014/main" xmlns="" id="{657B1E50-6EEE-476B-AC70-806FB267F99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8" name="テキスト ボックス 327">
          <a:extLst>
            <a:ext uri="{FF2B5EF4-FFF2-40B4-BE49-F238E27FC236}">
              <a16:creationId xmlns:a16="http://schemas.microsoft.com/office/drawing/2014/main" xmlns="" id="{F668E6EA-AA4C-4544-804A-93EA3FCDEE2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9" name="直線コネクタ 328">
          <a:extLst>
            <a:ext uri="{FF2B5EF4-FFF2-40B4-BE49-F238E27FC236}">
              <a16:creationId xmlns:a16="http://schemas.microsoft.com/office/drawing/2014/main" xmlns="" id="{6E4DAB46-4DA1-41D4-9AB5-E32B10189F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0" name="テキスト ボックス 329">
          <a:extLst>
            <a:ext uri="{FF2B5EF4-FFF2-40B4-BE49-F238E27FC236}">
              <a16:creationId xmlns:a16="http://schemas.microsoft.com/office/drawing/2014/main" xmlns="" id="{F28E8103-4C75-4362-905A-7E59B3B2B8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1" name="直線コネクタ 330">
          <a:extLst>
            <a:ext uri="{FF2B5EF4-FFF2-40B4-BE49-F238E27FC236}">
              <a16:creationId xmlns:a16="http://schemas.microsoft.com/office/drawing/2014/main" xmlns="" id="{91BC06DC-612F-4997-88AE-1E9C600B47D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2" name="テキスト ボックス 331">
          <a:extLst>
            <a:ext uri="{FF2B5EF4-FFF2-40B4-BE49-F238E27FC236}">
              <a16:creationId xmlns:a16="http://schemas.microsoft.com/office/drawing/2014/main" xmlns="" id="{FEB8C839-D366-4BA4-B2DD-A9E183CE0FC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3" name="直線コネクタ 332">
          <a:extLst>
            <a:ext uri="{FF2B5EF4-FFF2-40B4-BE49-F238E27FC236}">
              <a16:creationId xmlns:a16="http://schemas.microsoft.com/office/drawing/2014/main" xmlns="" id="{C6C995D3-ADD8-4C55-81A8-CE3BBAE195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4" name="テキスト ボックス 333">
          <a:extLst>
            <a:ext uri="{FF2B5EF4-FFF2-40B4-BE49-F238E27FC236}">
              <a16:creationId xmlns:a16="http://schemas.microsoft.com/office/drawing/2014/main" xmlns="" id="{7F6B68A6-8F0A-46F5-BFF3-55691E7788C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5" name="直線コネクタ 334">
          <a:extLst>
            <a:ext uri="{FF2B5EF4-FFF2-40B4-BE49-F238E27FC236}">
              <a16:creationId xmlns:a16="http://schemas.microsoft.com/office/drawing/2014/main" xmlns="" id="{11754516-927F-4A02-BF38-21E2F513D6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xmlns="" id="{061EF600-EFA7-4341-9A3C-FAE7D6FC5E7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7" name="直線コネクタ 336">
          <a:extLst>
            <a:ext uri="{FF2B5EF4-FFF2-40B4-BE49-F238E27FC236}">
              <a16:creationId xmlns:a16="http://schemas.microsoft.com/office/drawing/2014/main" xmlns="" id="{604E44B6-20C1-4F8C-8A7B-7A1557F7CF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7880913C-F684-4691-8779-6A1887EBF68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9" name="【消防施設】&#10;有形固定資産減価償却率グラフ枠">
          <a:extLst>
            <a:ext uri="{FF2B5EF4-FFF2-40B4-BE49-F238E27FC236}">
              <a16:creationId xmlns:a16="http://schemas.microsoft.com/office/drawing/2014/main" xmlns="" id="{9ACACC39-ECD1-438D-A841-2CD2955A9A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0" name="直線コネクタ 339">
          <a:extLst>
            <a:ext uri="{FF2B5EF4-FFF2-40B4-BE49-F238E27FC236}">
              <a16:creationId xmlns:a16="http://schemas.microsoft.com/office/drawing/2014/main" xmlns="" id="{A87E439A-CAA5-4C53-A86D-DD3106C81B33}"/>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1" name="【消防施設】&#10;有形固定資産減価償却率最小値テキスト">
          <a:extLst>
            <a:ext uri="{FF2B5EF4-FFF2-40B4-BE49-F238E27FC236}">
              <a16:creationId xmlns:a16="http://schemas.microsoft.com/office/drawing/2014/main" xmlns="" id="{194F61B4-38D9-45A9-A934-170A1611FFF0}"/>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2" name="直線コネクタ 341">
          <a:extLst>
            <a:ext uri="{FF2B5EF4-FFF2-40B4-BE49-F238E27FC236}">
              <a16:creationId xmlns:a16="http://schemas.microsoft.com/office/drawing/2014/main" xmlns="" id="{4FC9EEA2-A418-4C7D-A6C8-532C85440CE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3" name="【消防施設】&#10;有形固定資産減価償却率最大値テキスト">
          <a:extLst>
            <a:ext uri="{FF2B5EF4-FFF2-40B4-BE49-F238E27FC236}">
              <a16:creationId xmlns:a16="http://schemas.microsoft.com/office/drawing/2014/main" xmlns="" id="{3B00253F-2B72-488D-934C-56626BFA092B}"/>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4" name="直線コネクタ 343">
          <a:extLst>
            <a:ext uri="{FF2B5EF4-FFF2-40B4-BE49-F238E27FC236}">
              <a16:creationId xmlns:a16="http://schemas.microsoft.com/office/drawing/2014/main" xmlns="" id="{838FC3C9-1BBE-47D5-8C75-791380954958}"/>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5" name="【消防施設】&#10;有形固定資産減価償却率平均値テキスト">
          <a:extLst>
            <a:ext uri="{FF2B5EF4-FFF2-40B4-BE49-F238E27FC236}">
              <a16:creationId xmlns:a16="http://schemas.microsoft.com/office/drawing/2014/main" xmlns="" id="{AD15794E-3F00-49F6-B52C-47A123E546F6}"/>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6" name="フローチャート : 判断 345">
          <a:extLst>
            <a:ext uri="{FF2B5EF4-FFF2-40B4-BE49-F238E27FC236}">
              <a16:creationId xmlns:a16="http://schemas.microsoft.com/office/drawing/2014/main" xmlns="" id="{49E24162-6FFA-4DEF-900A-7A847C733057}"/>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7" name="フローチャート : 判断 346">
          <a:extLst>
            <a:ext uri="{FF2B5EF4-FFF2-40B4-BE49-F238E27FC236}">
              <a16:creationId xmlns:a16="http://schemas.microsoft.com/office/drawing/2014/main" xmlns="" id="{CA20A21D-EEA7-4A56-BEFF-373238E6CF58}"/>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348" name="n_1aveValue【消防施設】&#10;有形固定資産減価償却率">
          <a:extLst>
            <a:ext uri="{FF2B5EF4-FFF2-40B4-BE49-F238E27FC236}">
              <a16:creationId xmlns:a16="http://schemas.microsoft.com/office/drawing/2014/main" xmlns="" id="{EEE77211-C455-42FB-9BFB-F12754BC3B68}"/>
            </a:ext>
          </a:extLst>
        </xdr:cNvPr>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66B4EAE3-EDA2-4223-BBE5-5E57AABB8ED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78ABBE1D-873F-4DBF-BD12-C4AA0CFD21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665F58A8-F0DA-4762-8C5B-A26153EF0C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7A2EFBFF-B305-4766-8309-B9C2E616E1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8EB87BCB-E7F4-481D-B2D5-36B2FB7FB7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85271</xdr:rowOff>
    </xdr:from>
    <xdr:to>
      <xdr:col>22</xdr:col>
      <xdr:colOff>415925</xdr:colOff>
      <xdr:row>80</xdr:row>
      <xdr:rowOff>15421</xdr:rowOff>
    </xdr:to>
    <xdr:sp macro="" textlink="">
      <xdr:nvSpPr>
        <xdr:cNvPr id="354" name="円/楕円 353">
          <a:extLst>
            <a:ext uri="{FF2B5EF4-FFF2-40B4-BE49-F238E27FC236}">
              <a16:creationId xmlns:a16="http://schemas.microsoft.com/office/drawing/2014/main" xmlns="" id="{D98E107A-7917-4B35-A7B7-B4BE7CE5ACE1}"/>
            </a:ext>
          </a:extLst>
        </xdr:cNvPr>
        <xdr:cNvSpPr/>
      </xdr:nvSpPr>
      <xdr:spPr>
        <a:xfrm>
          <a:off x="15430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31948</xdr:rowOff>
    </xdr:from>
    <xdr:ext cx="405111" cy="259045"/>
    <xdr:sp macro="" textlink="">
      <xdr:nvSpPr>
        <xdr:cNvPr id="355" name="n_1mainValue【消防施設】&#10;有形固定資産減価償却率">
          <a:extLst>
            <a:ext uri="{FF2B5EF4-FFF2-40B4-BE49-F238E27FC236}">
              <a16:creationId xmlns:a16="http://schemas.microsoft.com/office/drawing/2014/main" xmlns="" id="{FDCE46B8-E5E8-4E4A-9B4D-D88B324F6CF3}"/>
            </a:ext>
          </a:extLst>
        </xdr:cNvPr>
        <xdr:cNvSpPr txBox="1"/>
      </xdr:nvSpPr>
      <xdr:spPr>
        <a:xfrm>
          <a:off x="15266043"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a:extLst>
            <a:ext uri="{FF2B5EF4-FFF2-40B4-BE49-F238E27FC236}">
              <a16:creationId xmlns:a16="http://schemas.microsoft.com/office/drawing/2014/main" xmlns="" id="{53293313-1046-457D-A6D5-7BAA7BF125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a:extLst>
            <a:ext uri="{FF2B5EF4-FFF2-40B4-BE49-F238E27FC236}">
              <a16:creationId xmlns:a16="http://schemas.microsoft.com/office/drawing/2014/main" xmlns="" id="{77C353CC-E0A2-43DE-8B6A-290BC788D1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a:extLst>
            <a:ext uri="{FF2B5EF4-FFF2-40B4-BE49-F238E27FC236}">
              <a16:creationId xmlns:a16="http://schemas.microsoft.com/office/drawing/2014/main" xmlns="" id="{4828310B-24D6-4727-868C-4D58331BD1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a:extLst>
            <a:ext uri="{FF2B5EF4-FFF2-40B4-BE49-F238E27FC236}">
              <a16:creationId xmlns:a16="http://schemas.microsoft.com/office/drawing/2014/main" xmlns="" id="{2E0F8091-B1D5-4529-BA25-972B01B619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a:extLst>
            <a:ext uri="{FF2B5EF4-FFF2-40B4-BE49-F238E27FC236}">
              <a16:creationId xmlns:a16="http://schemas.microsoft.com/office/drawing/2014/main" xmlns="" id="{7441652A-F142-49D2-A986-A4006BFFCF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a:extLst>
            <a:ext uri="{FF2B5EF4-FFF2-40B4-BE49-F238E27FC236}">
              <a16:creationId xmlns:a16="http://schemas.microsoft.com/office/drawing/2014/main" xmlns="" id="{79DE4BB8-C9DE-4448-98E3-0E583E969A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a:extLst>
            <a:ext uri="{FF2B5EF4-FFF2-40B4-BE49-F238E27FC236}">
              <a16:creationId xmlns:a16="http://schemas.microsoft.com/office/drawing/2014/main" xmlns="" id="{4CD101AA-68FC-40FE-9773-0772FEA989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a:extLst>
            <a:ext uri="{FF2B5EF4-FFF2-40B4-BE49-F238E27FC236}">
              <a16:creationId xmlns:a16="http://schemas.microsoft.com/office/drawing/2014/main" xmlns="" id="{C69FC1D1-55C2-4A6C-B164-095B45FC11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4" name="テキスト ボックス 363">
          <a:extLst>
            <a:ext uri="{FF2B5EF4-FFF2-40B4-BE49-F238E27FC236}">
              <a16:creationId xmlns:a16="http://schemas.microsoft.com/office/drawing/2014/main" xmlns="" id="{5DDC3065-CB08-4DF6-A844-AF0BB7A720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5" name="直線コネクタ 364">
          <a:extLst>
            <a:ext uri="{FF2B5EF4-FFF2-40B4-BE49-F238E27FC236}">
              <a16:creationId xmlns:a16="http://schemas.microsoft.com/office/drawing/2014/main" xmlns="" id="{EF1357B3-4B8F-4F7C-A24C-5AA2308236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6" name="直線コネクタ 365">
          <a:extLst>
            <a:ext uri="{FF2B5EF4-FFF2-40B4-BE49-F238E27FC236}">
              <a16:creationId xmlns:a16="http://schemas.microsoft.com/office/drawing/2014/main" xmlns="" id="{17C2B740-655D-43B7-87BF-0CC0F8849A5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7" name="テキスト ボックス 366">
          <a:extLst>
            <a:ext uri="{FF2B5EF4-FFF2-40B4-BE49-F238E27FC236}">
              <a16:creationId xmlns:a16="http://schemas.microsoft.com/office/drawing/2014/main" xmlns="" id="{AE9514D0-626C-4A69-A136-A6835AA274C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8" name="直線コネクタ 367">
          <a:extLst>
            <a:ext uri="{FF2B5EF4-FFF2-40B4-BE49-F238E27FC236}">
              <a16:creationId xmlns:a16="http://schemas.microsoft.com/office/drawing/2014/main" xmlns="" id="{062A5622-44FB-4BA0-8E8A-ABFEA2FC8FD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9" name="テキスト ボックス 368">
          <a:extLst>
            <a:ext uri="{FF2B5EF4-FFF2-40B4-BE49-F238E27FC236}">
              <a16:creationId xmlns:a16="http://schemas.microsoft.com/office/drawing/2014/main" xmlns="" id="{B475A497-7998-40D3-B37C-93C0FEF75FC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0" name="直線コネクタ 369">
          <a:extLst>
            <a:ext uri="{FF2B5EF4-FFF2-40B4-BE49-F238E27FC236}">
              <a16:creationId xmlns:a16="http://schemas.microsoft.com/office/drawing/2014/main" xmlns="" id="{7B310544-FFBB-4D14-BA24-CB4BBD0DD55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1" name="テキスト ボックス 370">
          <a:extLst>
            <a:ext uri="{FF2B5EF4-FFF2-40B4-BE49-F238E27FC236}">
              <a16:creationId xmlns:a16="http://schemas.microsoft.com/office/drawing/2014/main" xmlns="" id="{99C5125D-F40F-4163-B918-A68AE7E0845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2" name="直線コネクタ 371">
          <a:extLst>
            <a:ext uri="{FF2B5EF4-FFF2-40B4-BE49-F238E27FC236}">
              <a16:creationId xmlns:a16="http://schemas.microsoft.com/office/drawing/2014/main" xmlns="" id="{774116AA-36E2-4C4E-9A30-331294EED8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3" name="テキスト ボックス 372">
          <a:extLst>
            <a:ext uri="{FF2B5EF4-FFF2-40B4-BE49-F238E27FC236}">
              <a16:creationId xmlns:a16="http://schemas.microsoft.com/office/drawing/2014/main" xmlns="" id="{7C8482FE-0172-4636-A22A-94CDA6FC9B3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4" name="直線コネクタ 373">
          <a:extLst>
            <a:ext uri="{FF2B5EF4-FFF2-40B4-BE49-F238E27FC236}">
              <a16:creationId xmlns:a16="http://schemas.microsoft.com/office/drawing/2014/main" xmlns="" id="{969EBADF-BE8F-4B93-972E-4F83BA2FB9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5" name="テキスト ボックス 374">
          <a:extLst>
            <a:ext uri="{FF2B5EF4-FFF2-40B4-BE49-F238E27FC236}">
              <a16:creationId xmlns:a16="http://schemas.microsoft.com/office/drawing/2014/main" xmlns="" id="{2073597E-8324-4A6C-B8C4-B4A6A64C7B6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a:extLst>
            <a:ext uri="{FF2B5EF4-FFF2-40B4-BE49-F238E27FC236}">
              <a16:creationId xmlns:a16="http://schemas.microsoft.com/office/drawing/2014/main" xmlns="" id="{14514E21-4F98-4705-A0D6-CA98D2E86E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a:extLst>
            <a:ext uri="{FF2B5EF4-FFF2-40B4-BE49-F238E27FC236}">
              <a16:creationId xmlns:a16="http://schemas.microsoft.com/office/drawing/2014/main" xmlns="" id="{4EC0A726-1874-4B79-8D1B-024172BE7B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a:extLst>
            <a:ext uri="{FF2B5EF4-FFF2-40B4-BE49-F238E27FC236}">
              <a16:creationId xmlns:a16="http://schemas.microsoft.com/office/drawing/2014/main" xmlns="" id="{3C463AD3-D973-4608-BBEF-E1C977ED95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9" name="直線コネクタ 378">
          <a:extLst>
            <a:ext uri="{FF2B5EF4-FFF2-40B4-BE49-F238E27FC236}">
              <a16:creationId xmlns:a16="http://schemas.microsoft.com/office/drawing/2014/main" xmlns="" id="{BC97A5CE-B514-46AA-85FC-471B0E020DBD}"/>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0" name="【消防施設】&#10;一人当たり面積最小値テキスト">
          <a:extLst>
            <a:ext uri="{FF2B5EF4-FFF2-40B4-BE49-F238E27FC236}">
              <a16:creationId xmlns:a16="http://schemas.microsoft.com/office/drawing/2014/main" xmlns="" id="{4BE94290-5EAA-4CA8-B56D-EABB3C24D1A9}"/>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1" name="直線コネクタ 380">
          <a:extLst>
            <a:ext uri="{FF2B5EF4-FFF2-40B4-BE49-F238E27FC236}">
              <a16:creationId xmlns:a16="http://schemas.microsoft.com/office/drawing/2014/main" xmlns="" id="{4821718B-C0C7-4854-869C-42DCFC97A33E}"/>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2" name="【消防施設】&#10;一人当たり面積最大値テキスト">
          <a:extLst>
            <a:ext uri="{FF2B5EF4-FFF2-40B4-BE49-F238E27FC236}">
              <a16:creationId xmlns:a16="http://schemas.microsoft.com/office/drawing/2014/main" xmlns="" id="{A99E2C18-6EC6-40E5-A20A-048A70802278}"/>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3" name="直線コネクタ 382">
          <a:extLst>
            <a:ext uri="{FF2B5EF4-FFF2-40B4-BE49-F238E27FC236}">
              <a16:creationId xmlns:a16="http://schemas.microsoft.com/office/drawing/2014/main" xmlns="" id="{2CB17214-D4BA-4DCD-8CE1-CF268AA90343}"/>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4" name="【消防施設】&#10;一人当たり面積平均値テキスト">
          <a:extLst>
            <a:ext uri="{FF2B5EF4-FFF2-40B4-BE49-F238E27FC236}">
              <a16:creationId xmlns:a16="http://schemas.microsoft.com/office/drawing/2014/main" xmlns="" id="{EE7D3090-40CF-4DFF-B26A-E91E32648523}"/>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5" name="フローチャート : 判断 384">
          <a:extLst>
            <a:ext uri="{FF2B5EF4-FFF2-40B4-BE49-F238E27FC236}">
              <a16:creationId xmlns:a16="http://schemas.microsoft.com/office/drawing/2014/main" xmlns="" id="{F884FE0B-83B8-4112-BE3D-4544F3313B6B}"/>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6" name="フローチャート : 判断 385">
          <a:extLst>
            <a:ext uri="{FF2B5EF4-FFF2-40B4-BE49-F238E27FC236}">
              <a16:creationId xmlns:a16="http://schemas.microsoft.com/office/drawing/2014/main" xmlns="" id="{8DA15319-49BF-489A-8D95-B7FF84AF0F6A}"/>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22877</xdr:rowOff>
    </xdr:from>
    <xdr:ext cx="469744" cy="259045"/>
    <xdr:sp macro="" textlink="">
      <xdr:nvSpPr>
        <xdr:cNvPr id="387" name="n_1aveValue【消防施設】&#10;一人当たり面積">
          <a:extLst>
            <a:ext uri="{FF2B5EF4-FFF2-40B4-BE49-F238E27FC236}">
              <a16:creationId xmlns:a16="http://schemas.microsoft.com/office/drawing/2014/main" xmlns="" id="{7D669C2E-0D57-454C-9684-91E16043B622}"/>
            </a:ext>
          </a:extLst>
        </xdr:cNvPr>
        <xdr:cNvSpPr txBox="1"/>
      </xdr:nvSpPr>
      <xdr:spPr>
        <a:xfrm>
          <a:off x="21075727" y="1373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a:extLst>
            <a:ext uri="{FF2B5EF4-FFF2-40B4-BE49-F238E27FC236}">
              <a16:creationId xmlns:a16="http://schemas.microsoft.com/office/drawing/2014/main" xmlns="" id="{DE4FCAC2-E215-413B-81B7-1181011639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a:extLst>
            <a:ext uri="{FF2B5EF4-FFF2-40B4-BE49-F238E27FC236}">
              <a16:creationId xmlns:a16="http://schemas.microsoft.com/office/drawing/2014/main" xmlns="" id="{CD68895D-93E5-4FD3-BA3A-9BE4E59AD9F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a:extLst>
            <a:ext uri="{FF2B5EF4-FFF2-40B4-BE49-F238E27FC236}">
              <a16:creationId xmlns:a16="http://schemas.microsoft.com/office/drawing/2014/main" xmlns="" id="{1EB5A3B6-10B1-47B1-8D6E-03ECFCC338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a:extLst>
            <a:ext uri="{FF2B5EF4-FFF2-40B4-BE49-F238E27FC236}">
              <a16:creationId xmlns:a16="http://schemas.microsoft.com/office/drawing/2014/main" xmlns="" id="{63AB39C6-A578-4D3E-8E10-DFE55E9C42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a:extLst>
            <a:ext uri="{FF2B5EF4-FFF2-40B4-BE49-F238E27FC236}">
              <a16:creationId xmlns:a16="http://schemas.microsoft.com/office/drawing/2014/main" xmlns="" id="{77971DD1-E2AF-49B1-8ADB-8850295D6E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78739</xdr:rowOff>
    </xdr:from>
    <xdr:to>
      <xdr:col>31</xdr:col>
      <xdr:colOff>85725</xdr:colOff>
      <xdr:row>78</xdr:row>
      <xdr:rowOff>8889</xdr:rowOff>
    </xdr:to>
    <xdr:sp macro="" textlink="">
      <xdr:nvSpPr>
        <xdr:cNvPr id="393" name="円/楕円 392">
          <a:extLst>
            <a:ext uri="{FF2B5EF4-FFF2-40B4-BE49-F238E27FC236}">
              <a16:creationId xmlns:a16="http://schemas.microsoft.com/office/drawing/2014/main" xmlns="" id="{1A5D69B5-859D-45A7-8FCC-2C55B62C428E}"/>
            </a:ext>
          </a:extLst>
        </xdr:cNvPr>
        <xdr:cNvSpPr/>
      </xdr:nvSpPr>
      <xdr:spPr>
        <a:xfrm>
          <a:off x="21272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25416</xdr:rowOff>
    </xdr:from>
    <xdr:ext cx="469744" cy="259045"/>
    <xdr:sp macro="" textlink="">
      <xdr:nvSpPr>
        <xdr:cNvPr id="394" name="n_1mainValue【消防施設】&#10;一人当たり面積">
          <a:extLst>
            <a:ext uri="{FF2B5EF4-FFF2-40B4-BE49-F238E27FC236}">
              <a16:creationId xmlns:a16="http://schemas.microsoft.com/office/drawing/2014/main" xmlns="" id="{F842EA39-2CC5-4EF1-AFF5-3E9FE3911FB6}"/>
            </a:ext>
          </a:extLst>
        </xdr:cNvPr>
        <xdr:cNvSpPr txBox="1"/>
      </xdr:nvSpPr>
      <xdr:spPr>
        <a:xfrm>
          <a:off x="21075727"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a:extLst>
            <a:ext uri="{FF2B5EF4-FFF2-40B4-BE49-F238E27FC236}">
              <a16:creationId xmlns:a16="http://schemas.microsoft.com/office/drawing/2014/main" xmlns="" id="{311C4104-9D51-4A5D-AF3D-4CB4EA9487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a:extLst>
            <a:ext uri="{FF2B5EF4-FFF2-40B4-BE49-F238E27FC236}">
              <a16:creationId xmlns:a16="http://schemas.microsoft.com/office/drawing/2014/main" xmlns="" id="{278B7E4D-6E75-4B74-89F2-FB2BEF0718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a:extLst>
            <a:ext uri="{FF2B5EF4-FFF2-40B4-BE49-F238E27FC236}">
              <a16:creationId xmlns:a16="http://schemas.microsoft.com/office/drawing/2014/main" xmlns="" id="{438180EE-2D91-4E62-BE40-139395B3D5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a:extLst>
            <a:ext uri="{FF2B5EF4-FFF2-40B4-BE49-F238E27FC236}">
              <a16:creationId xmlns:a16="http://schemas.microsoft.com/office/drawing/2014/main" xmlns="" id="{AC6E3001-717A-4E6B-A985-4C0572C43F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a:extLst>
            <a:ext uri="{FF2B5EF4-FFF2-40B4-BE49-F238E27FC236}">
              <a16:creationId xmlns:a16="http://schemas.microsoft.com/office/drawing/2014/main" xmlns="" id="{C519261F-4468-47B4-A350-7A284EB19B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a:extLst>
            <a:ext uri="{FF2B5EF4-FFF2-40B4-BE49-F238E27FC236}">
              <a16:creationId xmlns:a16="http://schemas.microsoft.com/office/drawing/2014/main" xmlns="" id="{0705EAB8-5820-473B-8FCE-CB771280E8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a:extLst>
            <a:ext uri="{FF2B5EF4-FFF2-40B4-BE49-F238E27FC236}">
              <a16:creationId xmlns:a16="http://schemas.microsoft.com/office/drawing/2014/main" xmlns="" id="{8344A5B2-E485-4DF4-9A9C-54C4E7EEBA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a:extLst>
            <a:ext uri="{FF2B5EF4-FFF2-40B4-BE49-F238E27FC236}">
              <a16:creationId xmlns:a16="http://schemas.microsoft.com/office/drawing/2014/main" xmlns="" id="{A0C8723C-DB0B-4DAB-AAEB-2EBC9CF09D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a:extLst>
            <a:ext uri="{FF2B5EF4-FFF2-40B4-BE49-F238E27FC236}">
              <a16:creationId xmlns:a16="http://schemas.microsoft.com/office/drawing/2014/main" xmlns="" id="{B3B00D70-FEF2-4C7A-B848-389158E4BF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a:extLst>
            <a:ext uri="{FF2B5EF4-FFF2-40B4-BE49-F238E27FC236}">
              <a16:creationId xmlns:a16="http://schemas.microsoft.com/office/drawing/2014/main" xmlns="" id="{6BEAF4F4-A869-4827-996F-69461B06FE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a:extLst>
            <a:ext uri="{FF2B5EF4-FFF2-40B4-BE49-F238E27FC236}">
              <a16:creationId xmlns:a16="http://schemas.microsoft.com/office/drawing/2014/main" xmlns="" id="{A9944B31-D3D0-4494-9F9E-C17ED258E47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a:extLst>
            <a:ext uri="{FF2B5EF4-FFF2-40B4-BE49-F238E27FC236}">
              <a16:creationId xmlns:a16="http://schemas.microsoft.com/office/drawing/2014/main" xmlns="" id="{CCCAA1C1-B3CB-40EF-8D76-69F105381A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a:extLst>
            <a:ext uri="{FF2B5EF4-FFF2-40B4-BE49-F238E27FC236}">
              <a16:creationId xmlns:a16="http://schemas.microsoft.com/office/drawing/2014/main" xmlns="" id="{E9B3493F-D19B-4229-871F-118E115532F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a:extLst>
            <a:ext uri="{FF2B5EF4-FFF2-40B4-BE49-F238E27FC236}">
              <a16:creationId xmlns:a16="http://schemas.microsoft.com/office/drawing/2014/main" xmlns="" id="{781D5866-023E-4B24-A1B6-CBBC16DF4B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a:extLst>
            <a:ext uri="{FF2B5EF4-FFF2-40B4-BE49-F238E27FC236}">
              <a16:creationId xmlns:a16="http://schemas.microsoft.com/office/drawing/2014/main" xmlns="" id="{7632B6C6-00A6-4D05-A0DD-75059A40CD7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a:extLst>
            <a:ext uri="{FF2B5EF4-FFF2-40B4-BE49-F238E27FC236}">
              <a16:creationId xmlns:a16="http://schemas.microsoft.com/office/drawing/2014/main" xmlns="" id="{0962BD75-E854-4ED1-A0E7-B693DD79607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a:extLst>
            <a:ext uri="{FF2B5EF4-FFF2-40B4-BE49-F238E27FC236}">
              <a16:creationId xmlns:a16="http://schemas.microsoft.com/office/drawing/2014/main" xmlns="" id="{F9E2BE96-1E88-4620-BDCC-F357C6268DF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a:extLst>
            <a:ext uri="{FF2B5EF4-FFF2-40B4-BE49-F238E27FC236}">
              <a16:creationId xmlns:a16="http://schemas.microsoft.com/office/drawing/2014/main" xmlns="" id="{60AA4AAD-8E02-4FDB-B044-D38E8FC9C6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a:extLst>
            <a:ext uri="{FF2B5EF4-FFF2-40B4-BE49-F238E27FC236}">
              <a16:creationId xmlns:a16="http://schemas.microsoft.com/office/drawing/2014/main" xmlns="" id="{C2D37396-291A-44CB-835E-AA8A4E1CBF9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a:extLst>
            <a:ext uri="{FF2B5EF4-FFF2-40B4-BE49-F238E27FC236}">
              <a16:creationId xmlns:a16="http://schemas.microsoft.com/office/drawing/2014/main" xmlns="" id="{866A3FDD-C3EB-4E16-AD93-E4ECF769D09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a:extLst>
            <a:ext uri="{FF2B5EF4-FFF2-40B4-BE49-F238E27FC236}">
              <a16:creationId xmlns:a16="http://schemas.microsoft.com/office/drawing/2014/main" xmlns="" id="{8F17F2FF-E10A-4B35-94E4-6CA3E16D082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a:extLst>
            <a:ext uri="{FF2B5EF4-FFF2-40B4-BE49-F238E27FC236}">
              <a16:creationId xmlns:a16="http://schemas.microsoft.com/office/drawing/2014/main" xmlns="" id="{BEF4A586-2934-4D28-9AE9-5D68937D536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xmlns="" id="{5283FE48-11AA-4BA6-BDBC-FA6E047C419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a:extLst>
            <a:ext uri="{FF2B5EF4-FFF2-40B4-BE49-F238E27FC236}">
              <a16:creationId xmlns:a16="http://schemas.microsoft.com/office/drawing/2014/main" xmlns="" id="{552C72ED-7D21-4F9B-99D2-5D45C760F7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9" name="直線コネクタ 418">
          <a:extLst>
            <a:ext uri="{FF2B5EF4-FFF2-40B4-BE49-F238E27FC236}">
              <a16:creationId xmlns:a16="http://schemas.microsoft.com/office/drawing/2014/main" xmlns="" id="{EB7CC962-0A77-4C88-9E7F-1107854FF309}"/>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0" name="【庁舎】&#10;有形固定資産減価償却率最小値テキスト">
          <a:extLst>
            <a:ext uri="{FF2B5EF4-FFF2-40B4-BE49-F238E27FC236}">
              <a16:creationId xmlns:a16="http://schemas.microsoft.com/office/drawing/2014/main" xmlns="" id="{F0F5BBCC-78D9-449A-BE49-33029D144553}"/>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1" name="直線コネクタ 420">
          <a:extLst>
            <a:ext uri="{FF2B5EF4-FFF2-40B4-BE49-F238E27FC236}">
              <a16:creationId xmlns:a16="http://schemas.microsoft.com/office/drawing/2014/main" xmlns="" id="{B4740CAC-112C-4360-9B01-B2EBDAC58BC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2" name="【庁舎】&#10;有形固定資産減価償却率最大値テキスト">
          <a:extLst>
            <a:ext uri="{FF2B5EF4-FFF2-40B4-BE49-F238E27FC236}">
              <a16:creationId xmlns:a16="http://schemas.microsoft.com/office/drawing/2014/main" xmlns="" id="{CFFA0785-CFC5-4079-80F5-1E3DA4622ACD}"/>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3" name="直線コネクタ 422">
          <a:extLst>
            <a:ext uri="{FF2B5EF4-FFF2-40B4-BE49-F238E27FC236}">
              <a16:creationId xmlns:a16="http://schemas.microsoft.com/office/drawing/2014/main" xmlns="" id="{1E0CDF51-DED7-4F18-A15A-C42B624331D5}"/>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4" name="【庁舎】&#10;有形固定資産減価償却率平均値テキスト">
          <a:extLst>
            <a:ext uri="{FF2B5EF4-FFF2-40B4-BE49-F238E27FC236}">
              <a16:creationId xmlns:a16="http://schemas.microsoft.com/office/drawing/2014/main" xmlns="" id="{6F5F132B-FD9F-4ADF-9EDD-570BE8B2F2A1}"/>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5" name="フローチャート : 判断 424">
          <a:extLst>
            <a:ext uri="{FF2B5EF4-FFF2-40B4-BE49-F238E27FC236}">
              <a16:creationId xmlns:a16="http://schemas.microsoft.com/office/drawing/2014/main" xmlns="" id="{5D434FE0-642B-4104-BC28-BC0D26DE1D07}"/>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6" name="フローチャート : 判断 425">
          <a:extLst>
            <a:ext uri="{FF2B5EF4-FFF2-40B4-BE49-F238E27FC236}">
              <a16:creationId xmlns:a16="http://schemas.microsoft.com/office/drawing/2014/main" xmlns="" id="{8BB504DC-CC65-4997-BFB1-F36D5F325509}"/>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7" name="n_1aveValue【庁舎】&#10;有形固定資産減価償却率">
          <a:extLst>
            <a:ext uri="{FF2B5EF4-FFF2-40B4-BE49-F238E27FC236}">
              <a16:creationId xmlns:a16="http://schemas.microsoft.com/office/drawing/2014/main" xmlns="" id="{88FAC259-ABDC-4324-8658-5DC6757C210F}"/>
            </a:ext>
          </a:extLst>
        </xdr:cNvPr>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88FDFB40-F64A-417D-B798-07BD1D572B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5BBB49B7-F3F2-4545-9F7B-DC78C3A699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FB938235-5018-447D-A8B2-77CFD2DAF0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07C4F4DD-6280-451B-A92D-9CB100BECC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BFE61AE0-61C6-4B66-9DCF-13DBF8AB88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158750</xdr:rowOff>
    </xdr:from>
    <xdr:to>
      <xdr:col>22</xdr:col>
      <xdr:colOff>415925</xdr:colOff>
      <xdr:row>104</xdr:row>
      <xdr:rowOff>88900</xdr:rowOff>
    </xdr:to>
    <xdr:sp macro="" textlink="">
      <xdr:nvSpPr>
        <xdr:cNvPr id="433" name="円/楕円 432">
          <a:extLst>
            <a:ext uri="{FF2B5EF4-FFF2-40B4-BE49-F238E27FC236}">
              <a16:creationId xmlns:a16="http://schemas.microsoft.com/office/drawing/2014/main" xmlns="" id="{20FC79E1-907C-4456-8EDA-8628037381E1}"/>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105427</xdr:rowOff>
    </xdr:from>
    <xdr:ext cx="405111" cy="259045"/>
    <xdr:sp macro="" textlink="">
      <xdr:nvSpPr>
        <xdr:cNvPr id="434" name="n_1mainValue【庁舎】&#10;有形固定資産減価償却率">
          <a:extLst>
            <a:ext uri="{FF2B5EF4-FFF2-40B4-BE49-F238E27FC236}">
              <a16:creationId xmlns:a16="http://schemas.microsoft.com/office/drawing/2014/main" xmlns="" id="{2BDB77C9-7AE3-4380-B076-56DA4D7EE8E0}"/>
            </a:ext>
          </a:extLst>
        </xdr:cNvPr>
        <xdr:cNvSpPr txBox="1"/>
      </xdr:nvSpPr>
      <xdr:spPr>
        <a:xfrm>
          <a:off x="15266043"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a:extLst>
            <a:ext uri="{FF2B5EF4-FFF2-40B4-BE49-F238E27FC236}">
              <a16:creationId xmlns:a16="http://schemas.microsoft.com/office/drawing/2014/main" xmlns="" id="{1985A863-ED8B-4E4E-BFE6-31F31F7952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a:extLst>
            <a:ext uri="{FF2B5EF4-FFF2-40B4-BE49-F238E27FC236}">
              <a16:creationId xmlns:a16="http://schemas.microsoft.com/office/drawing/2014/main" xmlns="" id="{7A496F96-597D-4B6E-9266-3D77D4C1C9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a:extLst>
            <a:ext uri="{FF2B5EF4-FFF2-40B4-BE49-F238E27FC236}">
              <a16:creationId xmlns:a16="http://schemas.microsoft.com/office/drawing/2014/main" xmlns="" id="{8D50D616-DCD5-4AAE-92DC-E54C4ADF10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a:extLst>
            <a:ext uri="{FF2B5EF4-FFF2-40B4-BE49-F238E27FC236}">
              <a16:creationId xmlns:a16="http://schemas.microsoft.com/office/drawing/2014/main" xmlns="" id="{1FF3604F-5EBE-4484-ABF4-5D655C9787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a:extLst>
            <a:ext uri="{FF2B5EF4-FFF2-40B4-BE49-F238E27FC236}">
              <a16:creationId xmlns:a16="http://schemas.microsoft.com/office/drawing/2014/main" xmlns="" id="{94004501-CFCA-426D-8801-1A27BF820A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a:extLst>
            <a:ext uri="{FF2B5EF4-FFF2-40B4-BE49-F238E27FC236}">
              <a16:creationId xmlns:a16="http://schemas.microsoft.com/office/drawing/2014/main" xmlns="" id="{5D143D52-7338-4A1A-86FE-0AFCF4BECB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a:extLst>
            <a:ext uri="{FF2B5EF4-FFF2-40B4-BE49-F238E27FC236}">
              <a16:creationId xmlns:a16="http://schemas.microsoft.com/office/drawing/2014/main" xmlns="" id="{9C282B34-5995-4C21-BBC4-5901052024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a:extLst>
            <a:ext uri="{FF2B5EF4-FFF2-40B4-BE49-F238E27FC236}">
              <a16:creationId xmlns:a16="http://schemas.microsoft.com/office/drawing/2014/main" xmlns="" id="{52225C2C-8867-4E37-8182-1A2ADD206C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48C56C22-5554-4A9D-BA71-27C5707271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a:extLst>
            <a:ext uri="{FF2B5EF4-FFF2-40B4-BE49-F238E27FC236}">
              <a16:creationId xmlns:a16="http://schemas.microsoft.com/office/drawing/2014/main" xmlns="" id="{804EF08C-CD11-4DA2-BED5-530C2A1B9F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a:extLst>
            <a:ext uri="{FF2B5EF4-FFF2-40B4-BE49-F238E27FC236}">
              <a16:creationId xmlns:a16="http://schemas.microsoft.com/office/drawing/2014/main" xmlns="" id="{40908E40-2C9A-4BAB-B993-A5737EA3105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xmlns="" id="{70A3BC0F-FA66-43E8-9407-81ABE058BEB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a:extLst>
            <a:ext uri="{FF2B5EF4-FFF2-40B4-BE49-F238E27FC236}">
              <a16:creationId xmlns:a16="http://schemas.microsoft.com/office/drawing/2014/main" xmlns="" id="{4A86ED04-FA4B-42B7-AEAA-CD56223258C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xmlns="" id="{72B97F96-6CFA-4D0A-9791-C8C5C4593D8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a:extLst>
            <a:ext uri="{FF2B5EF4-FFF2-40B4-BE49-F238E27FC236}">
              <a16:creationId xmlns:a16="http://schemas.microsoft.com/office/drawing/2014/main" xmlns="" id="{5853E79F-A668-48BB-AE28-948267796B4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a:extLst>
            <a:ext uri="{FF2B5EF4-FFF2-40B4-BE49-F238E27FC236}">
              <a16:creationId xmlns:a16="http://schemas.microsoft.com/office/drawing/2014/main" xmlns="" id="{AE9EAEB8-831B-4132-A1FC-8EB8F2E9257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a:extLst>
            <a:ext uri="{FF2B5EF4-FFF2-40B4-BE49-F238E27FC236}">
              <a16:creationId xmlns:a16="http://schemas.microsoft.com/office/drawing/2014/main" xmlns="" id="{B1B90C3D-FBF2-4AF8-9BE3-BFC384BA87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a:extLst>
            <a:ext uri="{FF2B5EF4-FFF2-40B4-BE49-F238E27FC236}">
              <a16:creationId xmlns:a16="http://schemas.microsoft.com/office/drawing/2014/main" xmlns="" id="{F125B50A-6D84-4A3F-B3B1-64045654C6A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a:extLst>
            <a:ext uri="{FF2B5EF4-FFF2-40B4-BE49-F238E27FC236}">
              <a16:creationId xmlns:a16="http://schemas.microsoft.com/office/drawing/2014/main" xmlns="" id="{76E7971B-7305-41AD-BEFA-08C64F2D06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a:extLst>
            <a:ext uri="{FF2B5EF4-FFF2-40B4-BE49-F238E27FC236}">
              <a16:creationId xmlns:a16="http://schemas.microsoft.com/office/drawing/2014/main" xmlns="" id="{A3808956-69FA-4876-94D6-06A0B64127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a:extLst>
            <a:ext uri="{FF2B5EF4-FFF2-40B4-BE49-F238E27FC236}">
              <a16:creationId xmlns:a16="http://schemas.microsoft.com/office/drawing/2014/main" xmlns="" id="{19A0FDA4-2878-4AE0-BA86-1D59785CA6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6" name="直線コネクタ 455">
          <a:extLst>
            <a:ext uri="{FF2B5EF4-FFF2-40B4-BE49-F238E27FC236}">
              <a16:creationId xmlns:a16="http://schemas.microsoft.com/office/drawing/2014/main" xmlns="" id="{DD2CE589-7BFF-4778-968A-BB27D4B6C1BE}"/>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7" name="【庁舎】&#10;一人当たり面積最小値テキスト">
          <a:extLst>
            <a:ext uri="{FF2B5EF4-FFF2-40B4-BE49-F238E27FC236}">
              <a16:creationId xmlns:a16="http://schemas.microsoft.com/office/drawing/2014/main" xmlns="" id="{994B8C98-358D-48B7-BE8E-E5B36099E1FA}"/>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8" name="直線コネクタ 457">
          <a:extLst>
            <a:ext uri="{FF2B5EF4-FFF2-40B4-BE49-F238E27FC236}">
              <a16:creationId xmlns:a16="http://schemas.microsoft.com/office/drawing/2014/main" xmlns="" id="{2ADB68AA-6EEC-45B0-8D9D-598FB83B5CE0}"/>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9" name="【庁舎】&#10;一人当たり面積最大値テキスト">
          <a:extLst>
            <a:ext uri="{FF2B5EF4-FFF2-40B4-BE49-F238E27FC236}">
              <a16:creationId xmlns:a16="http://schemas.microsoft.com/office/drawing/2014/main" xmlns="" id="{22BA722F-559A-4AFC-93AC-6AA5E4944C78}"/>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0" name="直線コネクタ 459">
          <a:extLst>
            <a:ext uri="{FF2B5EF4-FFF2-40B4-BE49-F238E27FC236}">
              <a16:creationId xmlns:a16="http://schemas.microsoft.com/office/drawing/2014/main" xmlns="" id="{07B46251-77A5-42E7-98AA-34CBA6D5BF52}"/>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1" name="【庁舎】&#10;一人当たり面積平均値テキスト">
          <a:extLst>
            <a:ext uri="{FF2B5EF4-FFF2-40B4-BE49-F238E27FC236}">
              <a16:creationId xmlns:a16="http://schemas.microsoft.com/office/drawing/2014/main" xmlns="" id="{2220C7DD-C47B-40BC-90A8-D04CDEB6DB12}"/>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2" name="フローチャート : 判断 461">
          <a:extLst>
            <a:ext uri="{FF2B5EF4-FFF2-40B4-BE49-F238E27FC236}">
              <a16:creationId xmlns:a16="http://schemas.microsoft.com/office/drawing/2014/main" xmlns="" id="{5CED988B-8F1E-4723-875E-B280CFD38DC3}"/>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3" name="フローチャート : 判断 462">
          <a:extLst>
            <a:ext uri="{FF2B5EF4-FFF2-40B4-BE49-F238E27FC236}">
              <a16:creationId xmlns:a16="http://schemas.microsoft.com/office/drawing/2014/main" xmlns="" id="{74F3862C-1BE6-4777-B63B-8A6B6E12CA79}"/>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64" name="n_1aveValue【庁舎】&#10;一人当たり面積">
          <a:extLst>
            <a:ext uri="{FF2B5EF4-FFF2-40B4-BE49-F238E27FC236}">
              <a16:creationId xmlns:a16="http://schemas.microsoft.com/office/drawing/2014/main" xmlns="" id="{DDC02E96-41A6-47AA-86C6-376ADCB504C4}"/>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007FA428-01B2-4224-B9A6-542F4F3AC2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81019AD5-6195-4CCA-8ACE-06F1632F55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B8E1FEB6-8CE7-4D1D-A555-D74B43A396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913A8C32-4873-4A5D-9B28-995F11BB5F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E71CB3FA-C24A-40B6-9498-7C8A5F8430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70205</xdr:rowOff>
    </xdr:from>
    <xdr:to>
      <xdr:col>31</xdr:col>
      <xdr:colOff>85725</xdr:colOff>
      <xdr:row>106</xdr:row>
      <xdr:rowOff>355</xdr:rowOff>
    </xdr:to>
    <xdr:sp macro="" textlink="">
      <xdr:nvSpPr>
        <xdr:cNvPr id="470" name="円/楕円 469">
          <a:extLst>
            <a:ext uri="{FF2B5EF4-FFF2-40B4-BE49-F238E27FC236}">
              <a16:creationId xmlns:a16="http://schemas.microsoft.com/office/drawing/2014/main" xmlns="" id="{FAA08B1A-0C77-4120-93F4-33703BEF255A}"/>
            </a:ext>
          </a:extLst>
        </xdr:cNvPr>
        <xdr:cNvSpPr/>
      </xdr:nvSpPr>
      <xdr:spPr>
        <a:xfrm>
          <a:off x="21272500" y="180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16882</xdr:rowOff>
    </xdr:from>
    <xdr:ext cx="469744" cy="259045"/>
    <xdr:sp macro="" textlink="">
      <xdr:nvSpPr>
        <xdr:cNvPr id="471" name="n_1mainValue【庁舎】&#10;一人当たり面積">
          <a:extLst>
            <a:ext uri="{FF2B5EF4-FFF2-40B4-BE49-F238E27FC236}">
              <a16:creationId xmlns:a16="http://schemas.microsoft.com/office/drawing/2014/main" xmlns="" id="{435D220D-0268-46FE-87F7-74553884DFB2}"/>
            </a:ext>
          </a:extLst>
        </xdr:cNvPr>
        <xdr:cNvSpPr txBox="1"/>
      </xdr:nvSpPr>
      <xdr:spPr>
        <a:xfrm>
          <a:off x="21075727" y="178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a:extLst>
            <a:ext uri="{FF2B5EF4-FFF2-40B4-BE49-F238E27FC236}">
              <a16:creationId xmlns:a16="http://schemas.microsoft.com/office/drawing/2014/main" xmlns="" id="{5AB05D3F-18E5-4909-B9AC-F882E254E5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a:extLst>
            <a:ext uri="{FF2B5EF4-FFF2-40B4-BE49-F238E27FC236}">
              <a16:creationId xmlns:a16="http://schemas.microsoft.com/office/drawing/2014/main" xmlns="" id="{06849045-FA6B-42E4-8131-790C53BCE5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a:extLst>
            <a:ext uri="{FF2B5EF4-FFF2-40B4-BE49-F238E27FC236}">
              <a16:creationId xmlns:a16="http://schemas.microsoft.com/office/drawing/2014/main" xmlns="" id="{63C2DAE1-F379-4550-A206-05BB95C491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替えや統合等も含め適切に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2" sqref="A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3035566</v>
      </c>
      <c r="BO4" s="381"/>
      <c r="BP4" s="381"/>
      <c r="BQ4" s="381"/>
      <c r="BR4" s="381"/>
      <c r="BS4" s="381"/>
      <c r="BT4" s="381"/>
      <c r="BU4" s="382"/>
      <c r="BV4" s="380">
        <v>3252684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11.8</v>
      </c>
      <c r="CU4" s="387"/>
      <c r="CV4" s="387"/>
      <c r="CW4" s="387"/>
      <c r="CX4" s="387"/>
      <c r="CY4" s="387"/>
      <c r="CZ4" s="387"/>
      <c r="DA4" s="388"/>
      <c r="DB4" s="386">
        <v>11.7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2775282</v>
      </c>
      <c r="BO5" s="418"/>
      <c r="BP5" s="418"/>
      <c r="BQ5" s="418"/>
      <c r="BR5" s="418"/>
      <c r="BS5" s="418"/>
      <c r="BT5" s="418"/>
      <c r="BU5" s="419"/>
      <c r="BV5" s="417">
        <v>2972319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85.6</v>
      </c>
      <c r="CU5" s="415"/>
      <c r="CV5" s="415"/>
      <c r="CW5" s="415"/>
      <c r="CX5" s="415"/>
      <c r="CY5" s="415"/>
      <c r="CZ5" s="415"/>
      <c r="DA5" s="416"/>
      <c r="DB5" s="414">
        <v>84.9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260284</v>
      </c>
      <c r="BO6" s="418"/>
      <c r="BP6" s="418"/>
      <c r="BQ6" s="418"/>
      <c r="BR6" s="418"/>
      <c r="BS6" s="418"/>
      <c r="BT6" s="418"/>
      <c r="BU6" s="419"/>
      <c r="BV6" s="417">
        <v>280365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88.9</v>
      </c>
      <c r="CU6" s="455"/>
      <c r="CV6" s="455"/>
      <c r="CW6" s="455"/>
      <c r="CX6" s="455"/>
      <c r="CY6" s="455"/>
      <c r="CZ6" s="455"/>
      <c r="DA6" s="456"/>
      <c r="DB6" s="454">
        <v>89.1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62892</v>
      </c>
      <c r="BO7" s="418"/>
      <c r="BP7" s="418"/>
      <c r="BQ7" s="418"/>
      <c r="BR7" s="418"/>
      <c r="BS7" s="418"/>
      <c r="BT7" s="418"/>
      <c r="BU7" s="419"/>
      <c r="BV7" s="417">
        <v>80613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1672284</v>
      </c>
      <c r="CU7" s="418"/>
      <c r="CV7" s="418"/>
      <c r="CW7" s="418"/>
      <c r="CX7" s="418"/>
      <c r="CY7" s="418"/>
      <c r="CZ7" s="418"/>
      <c r="DA7" s="419"/>
      <c r="DB7" s="417">
        <v>1708441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197392</v>
      </c>
      <c r="BO8" s="418"/>
      <c r="BP8" s="418"/>
      <c r="BQ8" s="418"/>
      <c r="BR8" s="418"/>
      <c r="BS8" s="418"/>
      <c r="BT8" s="418"/>
      <c r="BU8" s="419"/>
      <c r="BV8" s="417">
        <v>199752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0.11</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1545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-2360</v>
      </c>
      <c r="BO9" s="418"/>
      <c r="BP9" s="418"/>
      <c r="BQ9" s="418"/>
      <c r="BR9" s="418"/>
      <c r="BS9" s="418"/>
      <c r="BT9" s="418"/>
      <c r="BU9" s="419"/>
      <c r="BV9" s="417">
        <v>-551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15.9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1783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103000</v>
      </c>
      <c r="BO10" s="418"/>
      <c r="BP10" s="418"/>
      <c r="BQ10" s="418"/>
      <c r="BR10" s="418"/>
      <c r="BS10" s="418"/>
      <c r="BT10" s="418"/>
      <c r="BU10" s="419"/>
      <c r="BV10" s="417">
        <v>230000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1616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1607</v>
      </c>
      <c r="S13" s="499"/>
      <c r="T13" s="499"/>
      <c r="U13" s="499"/>
      <c r="V13" s="500"/>
      <c r="W13" s="433" t="s">
        <v>124</v>
      </c>
      <c r="X13" s="434"/>
      <c r="Y13" s="434"/>
      <c r="Z13" s="434"/>
      <c r="AA13" s="434"/>
      <c r="AB13" s="424"/>
      <c r="AC13" s="468">
        <v>389</v>
      </c>
      <c r="AD13" s="469"/>
      <c r="AE13" s="469"/>
      <c r="AF13" s="469"/>
      <c r="AG13" s="508"/>
      <c r="AH13" s="468">
        <v>400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100640</v>
      </c>
      <c r="BO13" s="418"/>
      <c r="BP13" s="418"/>
      <c r="BQ13" s="418"/>
      <c r="BR13" s="418"/>
      <c r="BS13" s="418"/>
      <c r="BT13" s="418"/>
      <c r="BU13" s="419"/>
      <c r="BV13" s="417">
        <v>229449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4.2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1699</v>
      </c>
      <c r="S14" s="499"/>
      <c r="T14" s="499"/>
      <c r="U14" s="499"/>
      <c r="V14" s="500"/>
      <c r="W14" s="407"/>
      <c r="X14" s="408"/>
      <c r="Y14" s="408"/>
      <c r="Z14" s="408"/>
      <c r="AA14" s="408"/>
      <c r="AB14" s="397"/>
      <c r="AC14" s="501">
        <v>46.6</v>
      </c>
      <c r="AD14" s="502"/>
      <c r="AE14" s="502"/>
      <c r="AF14" s="502"/>
      <c r="AG14" s="503"/>
      <c r="AH14" s="501">
        <v>45.4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1685</v>
      </c>
      <c r="S15" s="499"/>
      <c r="T15" s="499"/>
      <c r="U15" s="499"/>
      <c r="V15" s="500"/>
      <c r="W15" s="433" t="s">
        <v>131</v>
      </c>
      <c r="X15" s="434"/>
      <c r="Y15" s="434"/>
      <c r="Z15" s="434"/>
      <c r="AA15" s="434"/>
      <c r="AB15" s="424"/>
      <c r="AC15" s="468">
        <v>117</v>
      </c>
      <c r="AD15" s="469"/>
      <c r="AE15" s="469"/>
      <c r="AF15" s="469"/>
      <c r="AG15" s="508"/>
      <c r="AH15" s="468">
        <v>131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177180</v>
      </c>
      <c r="BO15" s="381"/>
      <c r="BP15" s="381"/>
      <c r="BQ15" s="381"/>
      <c r="BR15" s="381"/>
      <c r="BS15" s="381"/>
      <c r="BT15" s="381"/>
      <c r="BU15" s="382"/>
      <c r="BV15" s="380">
        <v>173880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v>
      </c>
      <c r="AD16" s="502"/>
      <c r="AE16" s="502"/>
      <c r="AF16" s="502"/>
      <c r="AG16" s="503"/>
      <c r="AH16" s="501">
        <v>14.9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1575549</v>
      </c>
      <c r="BO16" s="418"/>
      <c r="BP16" s="418"/>
      <c r="BQ16" s="418"/>
      <c r="BR16" s="418"/>
      <c r="BS16" s="418"/>
      <c r="BT16" s="418"/>
      <c r="BU16" s="419"/>
      <c r="BV16" s="417">
        <v>1591563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328</v>
      </c>
      <c r="AD17" s="469"/>
      <c r="AE17" s="469"/>
      <c r="AF17" s="469"/>
      <c r="AG17" s="508"/>
      <c r="AH17" s="468">
        <v>350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214133</v>
      </c>
      <c r="BO17" s="418"/>
      <c r="BP17" s="418"/>
      <c r="BQ17" s="418"/>
      <c r="BR17" s="418"/>
      <c r="BS17" s="418"/>
      <c r="BT17" s="418"/>
      <c r="BU17" s="419"/>
      <c r="BV17" s="417">
        <v>208978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109.63</v>
      </c>
      <c r="M18" s="530"/>
      <c r="N18" s="530"/>
      <c r="O18" s="530"/>
      <c r="P18" s="530"/>
      <c r="Q18" s="530"/>
      <c r="R18" s="531"/>
      <c r="S18" s="531"/>
      <c r="T18" s="531"/>
      <c r="U18" s="531"/>
      <c r="V18" s="532"/>
      <c r="W18" s="435"/>
      <c r="X18" s="436"/>
      <c r="Y18" s="436"/>
      <c r="Z18" s="436"/>
      <c r="AA18" s="436"/>
      <c r="AB18" s="427"/>
      <c r="AC18" s="533">
        <v>39.299999999999997</v>
      </c>
      <c r="AD18" s="534"/>
      <c r="AE18" s="534"/>
      <c r="AF18" s="534"/>
      <c r="AG18" s="535"/>
      <c r="AH18" s="533">
        <v>39.700000000000003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1433956</v>
      </c>
      <c r="BO18" s="418"/>
      <c r="BP18" s="418"/>
      <c r="BQ18" s="418"/>
      <c r="BR18" s="418"/>
      <c r="BS18" s="418"/>
      <c r="BT18" s="418"/>
      <c r="BU18" s="419"/>
      <c r="BV18" s="417">
        <v>1461877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2189779</v>
      </c>
      <c r="BO19" s="418"/>
      <c r="BP19" s="418"/>
      <c r="BQ19" s="418"/>
      <c r="BR19" s="418"/>
      <c r="BS19" s="418"/>
      <c r="BT19" s="418"/>
      <c r="BU19" s="419"/>
      <c r="BV19" s="417">
        <v>2206753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2742720</v>
      </c>
      <c r="BO23" s="418"/>
      <c r="BP23" s="418"/>
      <c r="BQ23" s="418"/>
      <c r="BR23" s="418"/>
      <c r="BS23" s="418"/>
      <c r="BT23" s="418"/>
      <c r="BU23" s="419"/>
      <c r="BV23" s="417">
        <v>2808676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7270</v>
      </c>
      <c r="R24" s="469"/>
      <c r="S24" s="469"/>
      <c r="T24" s="469"/>
      <c r="U24" s="469"/>
      <c r="V24" s="508"/>
      <c r="W24" s="563"/>
      <c r="X24" s="551"/>
      <c r="Y24" s="552"/>
      <c r="Z24" s="467" t="s">
        <v>155</v>
      </c>
      <c r="AA24" s="447"/>
      <c r="AB24" s="447"/>
      <c r="AC24" s="447"/>
      <c r="AD24" s="447"/>
      <c r="AE24" s="447"/>
      <c r="AF24" s="447"/>
      <c r="AG24" s="448"/>
      <c r="AH24" s="468">
        <v>46</v>
      </c>
      <c r="AI24" s="469"/>
      <c r="AJ24" s="469"/>
      <c r="AK24" s="469"/>
      <c r="AL24" s="508"/>
      <c r="AM24" s="468">
        <v>132618</v>
      </c>
      <c r="AN24" s="469"/>
      <c r="AO24" s="469"/>
      <c r="AP24" s="469"/>
      <c r="AQ24" s="469"/>
      <c r="AR24" s="508"/>
      <c r="AS24" s="468">
        <v>2883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1932367</v>
      </c>
      <c r="BO24" s="418"/>
      <c r="BP24" s="418"/>
      <c r="BQ24" s="418"/>
      <c r="BR24" s="418"/>
      <c r="BS24" s="418"/>
      <c r="BT24" s="418"/>
      <c r="BU24" s="419"/>
      <c r="BV24" s="417">
        <v>1950649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5820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5330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2570</v>
      </c>
      <c r="R27" s="469"/>
      <c r="S27" s="469"/>
      <c r="T27" s="469"/>
      <c r="U27" s="469"/>
      <c r="V27" s="508"/>
      <c r="W27" s="563"/>
      <c r="X27" s="551"/>
      <c r="Y27" s="552"/>
      <c r="Z27" s="467" t="s">
        <v>165</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2180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2891000</v>
      </c>
      <c r="BO28" s="381"/>
      <c r="BP28" s="381"/>
      <c r="BQ28" s="381"/>
      <c r="BR28" s="381"/>
      <c r="BS28" s="381"/>
      <c r="BT28" s="381"/>
      <c r="BU28" s="382"/>
      <c r="BV28" s="380">
        <v>2788000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6</v>
      </c>
      <c r="M29" s="469"/>
      <c r="N29" s="469"/>
      <c r="O29" s="469"/>
      <c r="P29" s="508"/>
      <c r="Q29" s="468">
        <v>1820</v>
      </c>
      <c r="R29" s="469"/>
      <c r="S29" s="469"/>
      <c r="T29" s="469"/>
      <c r="U29" s="469"/>
      <c r="V29" s="508"/>
      <c r="W29" s="564"/>
      <c r="X29" s="565"/>
      <c r="Y29" s="566"/>
      <c r="Z29" s="467" t="s">
        <v>172</v>
      </c>
      <c r="AA29" s="447"/>
      <c r="AB29" s="447"/>
      <c r="AC29" s="447"/>
      <c r="AD29" s="447"/>
      <c r="AE29" s="447"/>
      <c r="AF29" s="447"/>
      <c r="AG29" s="448"/>
      <c r="AH29" s="468">
        <v>46</v>
      </c>
      <c r="AI29" s="469"/>
      <c r="AJ29" s="469"/>
      <c r="AK29" s="469"/>
      <c r="AL29" s="508"/>
      <c r="AM29" s="468">
        <v>132618</v>
      </c>
      <c r="AN29" s="469"/>
      <c r="AO29" s="469"/>
      <c r="AP29" s="469"/>
      <c r="AQ29" s="469"/>
      <c r="AR29" s="508"/>
      <c r="AS29" s="468">
        <v>2883</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1251000</v>
      </c>
      <c r="BO29" s="418"/>
      <c r="BP29" s="418"/>
      <c r="BQ29" s="418"/>
      <c r="BR29" s="418"/>
      <c r="BS29" s="418"/>
      <c r="BT29" s="418"/>
      <c r="BU29" s="419"/>
      <c r="BV29" s="417">
        <v>1248000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637442</v>
      </c>
      <c r="BO30" s="587"/>
      <c r="BP30" s="587"/>
      <c r="BQ30" s="587"/>
      <c r="BR30" s="587"/>
      <c r="BS30" s="587"/>
      <c r="BT30" s="587"/>
      <c r="BU30" s="588"/>
      <c r="BV30" s="586">
        <v>568307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国民健康保険（事業勘定）特別会計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東地区簡易水道事業特別会計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小松島外三町村衛生組合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(株)かみかついっきゅう</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奨学資金特別会計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西地区簡易水道事業特別会計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徳島県後期高齢者医療広域連合（一般会計）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(株)上勝バイオ</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国民健康保険（診療施設勘定）特別会計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いっきゅう地区簡易水道事業特別会計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徳島県後期高齢者医療広域連合（特別会計）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(株)ウインズ</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国民健康保険（福原診療施設勘定）特別会計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徳島県市町村総合事務組合（一般会計）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(株)もくさん</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徳島県市町村総合事務組合（徳島県滞納整理機構特別会計）</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(株)いろどり</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徳島県市町村議会議員公務災害補償等組合</v>
      </c>
      <c r="BZ39" s="599"/>
      <c r="CA39" s="599"/>
      <c r="CB39" s="599"/>
      <c r="CC39" s="599"/>
      <c r="CD39" s="599"/>
      <c r="CE39" s="599"/>
      <c r="CF39" s="599"/>
      <c r="CG39" s="599"/>
      <c r="CH39" s="599"/>
      <c r="CI39" s="599"/>
      <c r="CJ39" s="599"/>
      <c r="CK39" s="599"/>
      <c r="CL39" s="599"/>
      <c r="CM39" s="599"/>
      <c r="CN39" s="167"/>
      <c r="CO39" s="598">
        <f t="shared" si="3"/>
        <v>22</v>
      </c>
      <c r="CP39" s="598"/>
      <c r="CQ39" s="599" t="str">
        <f>IF('各会計、関係団体の財政状況及び健全化判断比率'!BS12="","",'各会計、関係団体の財政状況及び健全化判断比率'!BS12)</f>
        <v>上勝町土地開発公社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134573</v>
      </c>
      <c r="S5" s="615"/>
      <c r="T5" s="615"/>
      <c r="U5" s="615"/>
      <c r="V5" s="615"/>
      <c r="W5" s="615"/>
      <c r="X5" s="615"/>
      <c r="Y5" s="616"/>
      <c r="Z5" s="617">
        <v>4.4000000000000004</v>
      </c>
      <c r="AA5" s="617"/>
      <c r="AB5" s="617"/>
      <c r="AC5" s="617"/>
      <c r="AD5" s="618">
        <v>134573</v>
      </c>
      <c r="AE5" s="618"/>
      <c r="AF5" s="618"/>
      <c r="AG5" s="618"/>
      <c r="AH5" s="618"/>
      <c r="AI5" s="618"/>
      <c r="AJ5" s="618"/>
      <c r="AK5" s="618"/>
      <c r="AL5" s="619">
        <v>8.3000000000000007</v>
      </c>
      <c r="AM5" s="620"/>
      <c r="AN5" s="620"/>
      <c r="AO5" s="621"/>
      <c r="AP5" s="611" t="s">
        <v>211</v>
      </c>
      <c r="AQ5" s="612"/>
      <c r="AR5" s="612"/>
      <c r="AS5" s="612"/>
      <c r="AT5" s="612"/>
      <c r="AU5" s="612"/>
      <c r="AV5" s="612"/>
      <c r="AW5" s="612"/>
      <c r="AX5" s="612"/>
      <c r="AY5" s="612"/>
      <c r="AZ5" s="612"/>
      <c r="BA5" s="612"/>
      <c r="BB5" s="612"/>
      <c r="BC5" s="612"/>
      <c r="BD5" s="612"/>
      <c r="BE5" s="612"/>
      <c r="BF5" s="613"/>
      <c r="BG5" s="625">
        <v>132822</v>
      </c>
      <c r="BH5" s="626"/>
      <c r="BI5" s="626"/>
      <c r="BJ5" s="626"/>
      <c r="BK5" s="626"/>
      <c r="BL5" s="626"/>
      <c r="BM5" s="626"/>
      <c r="BN5" s="627"/>
      <c r="BO5" s="628">
        <v>98.7</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44224</v>
      </c>
      <c r="S6" s="626"/>
      <c r="T6" s="626"/>
      <c r="U6" s="626"/>
      <c r="V6" s="626"/>
      <c r="W6" s="626"/>
      <c r="X6" s="626"/>
      <c r="Y6" s="627"/>
      <c r="Z6" s="628">
        <v>1.5</v>
      </c>
      <c r="AA6" s="628"/>
      <c r="AB6" s="628"/>
      <c r="AC6" s="628"/>
      <c r="AD6" s="629">
        <v>44224</v>
      </c>
      <c r="AE6" s="629"/>
      <c r="AF6" s="629"/>
      <c r="AG6" s="629"/>
      <c r="AH6" s="629"/>
      <c r="AI6" s="629"/>
      <c r="AJ6" s="629"/>
      <c r="AK6" s="629"/>
      <c r="AL6" s="630">
        <v>2.7</v>
      </c>
      <c r="AM6" s="631"/>
      <c r="AN6" s="631"/>
      <c r="AO6" s="632"/>
      <c r="AP6" s="622" t="s">
        <v>217</v>
      </c>
      <c r="AQ6" s="623"/>
      <c r="AR6" s="623"/>
      <c r="AS6" s="623"/>
      <c r="AT6" s="623"/>
      <c r="AU6" s="623"/>
      <c r="AV6" s="623"/>
      <c r="AW6" s="623"/>
      <c r="AX6" s="623"/>
      <c r="AY6" s="623"/>
      <c r="AZ6" s="623"/>
      <c r="BA6" s="623"/>
      <c r="BB6" s="623"/>
      <c r="BC6" s="623"/>
      <c r="BD6" s="623"/>
      <c r="BE6" s="623"/>
      <c r="BF6" s="624"/>
      <c r="BG6" s="625">
        <v>132822</v>
      </c>
      <c r="BH6" s="626"/>
      <c r="BI6" s="626"/>
      <c r="BJ6" s="626"/>
      <c r="BK6" s="626"/>
      <c r="BL6" s="626"/>
      <c r="BM6" s="626"/>
      <c r="BN6" s="627"/>
      <c r="BO6" s="628">
        <v>98.7</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43952</v>
      </c>
      <c r="CS6" s="626"/>
      <c r="CT6" s="626"/>
      <c r="CU6" s="626"/>
      <c r="CV6" s="626"/>
      <c r="CW6" s="626"/>
      <c r="CX6" s="626"/>
      <c r="CY6" s="627"/>
      <c r="CZ6" s="628">
        <v>1.6</v>
      </c>
      <c r="DA6" s="628"/>
      <c r="DB6" s="628"/>
      <c r="DC6" s="628"/>
      <c r="DD6" s="634" t="s">
        <v>212</v>
      </c>
      <c r="DE6" s="626"/>
      <c r="DF6" s="626"/>
      <c r="DG6" s="626"/>
      <c r="DH6" s="626"/>
      <c r="DI6" s="626"/>
      <c r="DJ6" s="626"/>
      <c r="DK6" s="626"/>
      <c r="DL6" s="626"/>
      <c r="DM6" s="626"/>
      <c r="DN6" s="626"/>
      <c r="DO6" s="626"/>
      <c r="DP6" s="627"/>
      <c r="DQ6" s="634">
        <v>43952</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109</v>
      </c>
      <c r="S7" s="626"/>
      <c r="T7" s="626"/>
      <c r="U7" s="626"/>
      <c r="V7" s="626"/>
      <c r="W7" s="626"/>
      <c r="X7" s="626"/>
      <c r="Y7" s="627"/>
      <c r="Z7" s="628">
        <v>0</v>
      </c>
      <c r="AA7" s="628"/>
      <c r="AB7" s="628"/>
      <c r="AC7" s="628"/>
      <c r="AD7" s="629">
        <v>109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45944</v>
      </c>
      <c r="BH7" s="626"/>
      <c r="BI7" s="626"/>
      <c r="BJ7" s="626"/>
      <c r="BK7" s="626"/>
      <c r="BL7" s="626"/>
      <c r="BM7" s="626"/>
      <c r="BN7" s="627"/>
      <c r="BO7" s="628">
        <v>34.1</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836200</v>
      </c>
      <c r="CS7" s="626"/>
      <c r="CT7" s="626"/>
      <c r="CU7" s="626"/>
      <c r="CV7" s="626"/>
      <c r="CW7" s="626"/>
      <c r="CX7" s="626"/>
      <c r="CY7" s="627"/>
      <c r="CZ7" s="628">
        <v>30.1</v>
      </c>
      <c r="DA7" s="628"/>
      <c r="DB7" s="628"/>
      <c r="DC7" s="628"/>
      <c r="DD7" s="634">
        <v>31512</v>
      </c>
      <c r="DE7" s="626"/>
      <c r="DF7" s="626"/>
      <c r="DG7" s="626"/>
      <c r="DH7" s="626"/>
      <c r="DI7" s="626"/>
      <c r="DJ7" s="626"/>
      <c r="DK7" s="626"/>
      <c r="DL7" s="626"/>
      <c r="DM7" s="626"/>
      <c r="DN7" s="626"/>
      <c r="DO7" s="626"/>
      <c r="DP7" s="627"/>
      <c r="DQ7" s="634">
        <v>604795</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796</v>
      </c>
      <c r="S8" s="626"/>
      <c r="T8" s="626"/>
      <c r="U8" s="626"/>
      <c r="V8" s="626"/>
      <c r="W8" s="626"/>
      <c r="X8" s="626"/>
      <c r="Y8" s="627"/>
      <c r="Z8" s="628">
        <v>0</v>
      </c>
      <c r="AA8" s="628"/>
      <c r="AB8" s="628"/>
      <c r="AC8" s="628"/>
      <c r="AD8" s="629">
        <v>796</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2248</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486974</v>
      </c>
      <c r="CS8" s="626"/>
      <c r="CT8" s="626"/>
      <c r="CU8" s="626"/>
      <c r="CV8" s="626"/>
      <c r="CW8" s="626"/>
      <c r="CX8" s="626"/>
      <c r="CY8" s="627"/>
      <c r="CZ8" s="628">
        <v>17.5</v>
      </c>
      <c r="DA8" s="628"/>
      <c r="DB8" s="628"/>
      <c r="DC8" s="628"/>
      <c r="DD8" s="634" t="s">
        <v>212</v>
      </c>
      <c r="DE8" s="626"/>
      <c r="DF8" s="626"/>
      <c r="DG8" s="626"/>
      <c r="DH8" s="626"/>
      <c r="DI8" s="626"/>
      <c r="DJ8" s="626"/>
      <c r="DK8" s="626"/>
      <c r="DL8" s="626"/>
      <c r="DM8" s="626"/>
      <c r="DN8" s="626"/>
      <c r="DO8" s="626"/>
      <c r="DP8" s="627"/>
      <c r="DQ8" s="634">
        <v>345947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492</v>
      </c>
      <c r="S9" s="626"/>
      <c r="T9" s="626"/>
      <c r="U9" s="626"/>
      <c r="V9" s="626"/>
      <c r="W9" s="626"/>
      <c r="X9" s="626"/>
      <c r="Y9" s="627"/>
      <c r="Z9" s="628">
        <v>0</v>
      </c>
      <c r="AA9" s="628"/>
      <c r="AB9" s="628"/>
      <c r="AC9" s="628"/>
      <c r="AD9" s="629">
        <v>492</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38586</v>
      </c>
      <c r="BH9" s="626"/>
      <c r="BI9" s="626"/>
      <c r="BJ9" s="626"/>
      <c r="BK9" s="626"/>
      <c r="BL9" s="626"/>
      <c r="BM9" s="626"/>
      <c r="BN9" s="627"/>
      <c r="BO9" s="628">
        <v>28.7</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122896</v>
      </c>
      <c r="CS9" s="626"/>
      <c r="CT9" s="626"/>
      <c r="CU9" s="626"/>
      <c r="CV9" s="626"/>
      <c r="CW9" s="626"/>
      <c r="CX9" s="626"/>
      <c r="CY9" s="627"/>
      <c r="CZ9" s="628">
        <v>4.4000000000000004</v>
      </c>
      <c r="DA9" s="628"/>
      <c r="DB9" s="628"/>
      <c r="DC9" s="628"/>
      <c r="DD9" s="634">
        <v>9024</v>
      </c>
      <c r="DE9" s="626"/>
      <c r="DF9" s="626"/>
      <c r="DG9" s="626"/>
      <c r="DH9" s="626"/>
      <c r="DI9" s="626"/>
      <c r="DJ9" s="626"/>
      <c r="DK9" s="626"/>
      <c r="DL9" s="626"/>
      <c r="DM9" s="626"/>
      <c r="DN9" s="626"/>
      <c r="DO9" s="626"/>
      <c r="DP9" s="627"/>
      <c r="DQ9" s="634">
        <v>104627</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27614</v>
      </c>
      <c r="S10" s="626"/>
      <c r="T10" s="626"/>
      <c r="U10" s="626"/>
      <c r="V10" s="626"/>
      <c r="W10" s="626"/>
      <c r="X10" s="626"/>
      <c r="Y10" s="627"/>
      <c r="Z10" s="628">
        <v>0.9</v>
      </c>
      <c r="AA10" s="628"/>
      <c r="AB10" s="628"/>
      <c r="AC10" s="628"/>
      <c r="AD10" s="629">
        <v>27614</v>
      </c>
      <c r="AE10" s="629"/>
      <c r="AF10" s="629"/>
      <c r="AG10" s="629"/>
      <c r="AH10" s="629"/>
      <c r="AI10" s="629"/>
      <c r="AJ10" s="629"/>
      <c r="AK10" s="629"/>
      <c r="AL10" s="630">
        <v>1.7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3895</v>
      </c>
      <c r="BH10" s="626"/>
      <c r="BI10" s="626"/>
      <c r="BJ10" s="626"/>
      <c r="BK10" s="626"/>
      <c r="BL10" s="626"/>
      <c r="BM10" s="626"/>
      <c r="BN10" s="627"/>
      <c r="BO10" s="628">
        <v>2.9</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5920</v>
      </c>
      <c r="CS10" s="626"/>
      <c r="CT10" s="626"/>
      <c r="CU10" s="626"/>
      <c r="CV10" s="626"/>
      <c r="CW10" s="626"/>
      <c r="CX10" s="626"/>
      <c r="CY10" s="627"/>
      <c r="CZ10" s="628">
        <v>0.2</v>
      </c>
      <c r="DA10" s="628"/>
      <c r="DB10" s="628"/>
      <c r="DC10" s="628"/>
      <c r="DD10" s="634" t="s">
        <v>112</v>
      </c>
      <c r="DE10" s="626"/>
      <c r="DF10" s="626"/>
      <c r="DG10" s="626"/>
      <c r="DH10" s="626"/>
      <c r="DI10" s="626"/>
      <c r="DJ10" s="626"/>
      <c r="DK10" s="626"/>
      <c r="DL10" s="626"/>
      <c r="DM10" s="626"/>
      <c r="DN10" s="626"/>
      <c r="DO10" s="626"/>
      <c r="DP10" s="627"/>
      <c r="DQ10" s="634">
        <v>20</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1215</v>
      </c>
      <c r="BH11" s="626"/>
      <c r="BI11" s="626"/>
      <c r="BJ11" s="626"/>
      <c r="BK11" s="626"/>
      <c r="BL11" s="626"/>
      <c r="BM11" s="626"/>
      <c r="BN11" s="627"/>
      <c r="BO11" s="628">
        <v>0.9</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402303</v>
      </c>
      <c r="CS11" s="626"/>
      <c r="CT11" s="626"/>
      <c r="CU11" s="626"/>
      <c r="CV11" s="626"/>
      <c r="CW11" s="626"/>
      <c r="CX11" s="626"/>
      <c r="CY11" s="627"/>
      <c r="CZ11" s="628">
        <v>14.5</v>
      </c>
      <c r="DA11" s="628"/>
      <c r="DB11" s="628"/>
      <c r="DC11" s="628"/>
      <c r="DD11" s="634">
        <v>144406</v>
      </c>
      <c r="DE11" s="626"/>
      <c r="DF11" s="626"/>
      <c r="DG11" s="626"/>
      <c r="DH11" s="626"/>
      <c r="DI11" s="626"/>
      <c r="DJ11" s="626"/>
      <c r="DK11" s="626"/>
      <c r="DL11" s="626"/>
      <c r="DM11" s="626"/>
      <c r="DN11" s="626"/>
      <c r="DO11" s="626"/>
      <c r="DP11" s="627"/>
      <c r="DQ11" s="634">
        <v>211895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76731</v>
      </c>
      <c r="BH12" s="626"/>
      <c r="BI12" s="626"/>
      <c r="BJ12" s="626"/>
      <c r="BK12" s="626"/>
      <c r="BL12" s="626"/>
      <c r="BM12" s="626"/>
      <c r="BN12" s="627"/>
      <c r="BO12" s="628">
        <v>57</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32046</v>
      </c>
      <c r="CS12" s="626"/>
      <c r="CT12" s="626"/>
      <c r="CU12" s="626"/>
      <c r="CV12" s="626"/>
      <c r="CW12" s="626"/>
      <c r="CX12" s="626"/>
      <c r="CY12" s="627"/>
      <c r="CZ12" s="628">
        <v>1.2</v>
      </c>
      <c r="DA12" s="628"/>
      <c r="DB12" s="628"/>
      <c r="DC12" s="628"/>
      <c r="DD12" s="634">
        <v>21266</v>
      </c>
      <c r="DE12" s="626"/>
      <c r="DF12" s="626"/>
      <c r="DG12" s="626"/>
      <c r="DH12" s="626"/>
      <c r="DI12" s="626"/>
      <c r="DJ12" s="626"/>
      <c r="DK12" s="626"/>
      <c r="DL12" s="626"/>
      <c r="DM12" s="626"/>
      <c r="DN12" s="626"/>
      <c r="DO12" s="626"/>
      <c r="DP12" s="627"/>
      <c r="DQ12" s="634">
        <v>16720</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7061</v>
      </c>
      <c r="S13" s="626"/>
      <c r="T13" s="626"/>
      <c r="U13" s="626"/>
      <c r="V13" s="626"/>
      <c r="W13" s="626"/>
      <c r="X13" s="626"/>
      <c r="Y13" s="627"/>
      <c r="Z13" s="628">
        <v>0.2</v>
      </c>
      <c r="AA13" s="628"/>
      <c r="AB13" s="628"/>
      <c r="AC13" s="628"/>
      <c r="AD13" s="629">
        <v>7061</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72236</v>
      </c>
      <c r="BH13" s="626"/>
      <c r="BI13" s="626"/>
      <c r="BJ13" s="626"/>
      <c r="BK13" s="626"/>
      <c r="BL13" s="626"/>
      <c r="BM13" s="626"/>
      <c r="BN13" s="627"/>
      <c r="BO13" s="628">
        <v>53.7</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240669</v>
      </c>
      <c r="CS13" s="626"/>
      <c r="CT13" s="626"/>
      <c r="CU13" s="626"/>
      <c r="CV13" s="626"/>
      <c r="CW13" s="626"/>
      <c r="CX13" s="626"/>
      <c r="CY13" s="627"/>
      <c r="CZ13" s="628">
        <v>8.6999999999999993</v>
      </c>
      <c r="DA13" s="628"/>
      <c r="DB13" s="628"/>
      <c r="DC13" s="628"/>
      <c r="DD13" s="634">
        <v>162198</v>
      </c>
      <c r="DE13" s="626"/>
      <c r="DF13" s="626"/>
      <c r="DG13" s="626"/>
      <c r="DH13" s="626"/>
      <c r="DI13" s="626"/>
      <c r="DJ13" s="626"/>
      <c r="DK13" s="626"/>
      <c r="DL13" s="626"/>
      <c r="DM13" s="626"/>
      <c r="DN13" s="626"/>
      <c r="DO13" s="626"/>
      <c r="DP13" s="627"/>
      <c r="DQ13" s="634">
        <v>108488</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7042</v>
      </c>
      <c r="BH14" s="626"/>
      <c r="BI14" s="626"/>
      <c r="BJ14" s="626"/>
      <c r="BK14" s="626"/>
      <c r="BL14" s="626"/>
      <c r="BM14" s="626"/>
      <c r="BN14" s="627"/>
      <c r="BO14" s="628">
        <v>5.2</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38030</v>
      </c>
      <c r="CS14" s="626"/>
      <c r="CT14" s="626"/>
      <c r="CU14" s="626"/>
      <c r="CV14" s="626"/>
      <c r="CW14" s="626"/>
      <c r="CX14" s="626"/>
      <c r="CY14" s="627"/>
      <c r="CZ14" s="628">
        <v>1.4</v>
      </c>
      <c r="DA14" s="628"/>
      <c r="DB14" s="628"/>
      <c r="DC14" s="628"/>
      <c r="DD14" s="634">
        <v>4688</v>
      </c>
      <c r="DE14" s="626"/>
      <c r="DF14" s="626"/>
      <c r="DG14" s="626"/>
      <c r="DH14" s="626"/>
      <c r="DI14" s="626"/>
      <c r="DJ14" s="626"/>
      <c r="DK14" s="626"/>
      <c r="DL14" s="626"/>
      <c r="DM14" s="626"/>
      <c r="DN14" s="626"/>
      <c r="DO14" s="626"/>
      <c r="DP14" s="627"/>
      <c r="DQ14" s="634">
        <v>28059</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77</v>
      </c>
      <c r="S15" s="626"/>
      <c r="T15" s="626"/>
      <c r="U15" s="626"/>
      <c r="V15" s="626"/>
      <c r="W15" s="626"/>
      <c r="X15" s="626"/>
      <c r="Y15" s="627"/>
      <c r="Z15" s="628">
        <v>0</v>
      </c>
      <c r="AA15" s="628"/>
      <c r="AB15" s="628"/>
      <c r="AC15" s="628"/>
      <c r="AD15" s="629">
        <v>77</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3105</v>
      </c>
      <c r="BH15" s="626"/>
      <c r="BI15" s="626"/>
      <c r="BJ15" s="626"/>
      <c r="BK15" s="626"/>
      <c r="BL15" s="626"/>
      <c r="BM15" s="626"/>
      <c r="BN15" s="627"/>
      <c r="BO15" s="628">
        <v>2.2999999999999998</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139566</v>
      </c>
      <c r="CS15" s="626"/>
      <c r="CT15" s="626"/>
      <c r="CU15" s="626"/>
      <c r="CV15" s="626"/>
      <c r="CW15" s="626"/>
      <c r="CX15" s="626"/>
      <c r="CY15" s="627"/>
      <c r="CZ15" s="628">
        <v>5</v>
      </c>
      <c r="DA15" s="628"/>
      <c r="DB15" s="628"/>
      <c r="DC15" s="628"/>
      <c r="DD15" s="634" t="s">
        <v>112</v>
      </c>
      <c r="DE15" s="626"/>
      <c r="DF15" s="626"/>
      <c r="DG15" s="626"/>
      <c r="DH15" s="626"/>
      <c r="DI15" s="626"/>
      <c r="DJ15" s="626"/>
      <c r="DK15" s="626"/>
      <c r="DL15" s="626"/>
      <c r="DM15" s="626"/>
      <c r="DN15" s="626"/>
      <c r="DO15" s="626"/>
      <c r="DP15" s="627"/>
      <c r="DQ15" s="634">
        <v>106443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1583757</v>
      </c>
      <c r="S16" s="626"/>
      <c r="T16" s="626"/>
      <c r="U16" s="626"/>
      <c r="V16" s="626"/>
      <c r="W16" s="626"/>
      <c r="X16" s="626"/>
      <c r="Y16" s="627"/>
      <c r="Z16" s="628">
        <v>52.2</v>
      </c>
      <c r="AA16" s="628"/>
      <c r="AB16" s="628"/>
      <c r="AC16" s="628"/>
      <c r="AD16" s="629">
        <v>1397073</v>
      </c>
      <c r="AE16" s="629"/>
      <c r="AF16" s="629"/>
      <c r="AG16" s="629"/>
      <c r="AH16" s="629"/>
      <c r="AI16" s="629"/>
      <c r="AJ16" s="629"/>
      <c r="AK16" s="629"/>
      <c r="AL16" s="630">
        <v>86.6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61387</v>
      </c>
      <c r="CS16" s="626"/>
      <c r="CT16" s="626"/>
      <c r="CU16" s="626"/>
      <c r="CV16" s="626"/>
      <c r="CW16" s="626"/>
      <c r="CX16" s="626"/>
      <c r="CY16" s="627"/>
      <c r="CZ16" s="628">
        <v>2.2000000000000002</v>
      </c>
      <c r="DA16" s="628"/>
      <c r="DB16" s="628"/>
      <c r="DC16" s="628"/>
      <c r="DD16" s="634" t="s">
        <v>112</v>
      </c>
      <c r="DE16" s="626"/>
      <c r="DF16" s="626"/>
      <c r="DG16" s="626"/>
      <c r="DH16" s="626"/>
      <c r="DI16" s="626"/>
      <c r="DJ16" s="626"/>
      <c r="DK16" s="626"/>
      <c r="DL16" s="626"/>
      <c r="DM16" s="626"/>
      <c r="DN16" s="626"/>
      <c r="DO16" s="626"/>
      <c r="DP16" s="627"/>
      <c r="DQ16" s="634">
        <v>8668</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1397073</v>
      </c>
      <c r="S17" s="626"/>
      <c r="T17" s="626"/>
      <c r="U17" s="626"/>
      <c r="V17" s="626"/>
      <c r="W17" s="626"/>
      <c r="X17" s="626"/>
      <c r="Y17" s="627"/>
      <c r="Z17" s="628">
        <v>46</v>
      </c>
      <c r="AA17" s="628"/>
      <c r="AB17" s="628"/>
      <c r="AC17" s="628"/>
      <c r="AD17" s="629">
        <v>1397073</v>
      </c>
      <c r="AE17" s="629"/>
      <c r="AF17" s="629"/>
      <c r="AG17" s="629"/>
      <c r="AH17" s="629"/>
      <c r="AI17" s="629"/>
      <c r="AJ17" s="629"/>
      <c r="AK17" s="629"/>
      <c r="AL17" s="630">
        <v>86.6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365339</v>
      </c>
      <c r="CS17" s="626"/>
      <c r="CT17" s="626"/>
      <c r="CU17" s="626"/>
      <c r="CV17" s="626"/>
      <c r="CW17" s="626"/>
      <c r="CX17" s="626"/>
      <c r="CY17" s="627"/>
      <c r="CZ17" s="628">
        <v>13.2</v>
      </c>
      <c r="DA17" s="628"/>
      <c r="DB17" s="628"/>
      <c r="DC17" s="628"/>
      <c r="DD17" s="634" t="s">
        <v>112</v>
      </c>
      <c r="DE17" s="626"/>
      <c r="DF17" s="626"/>
      <c r="DG17" s="626"/>
      <c r="DH17" s="626"/>
      <c r="DI17" s="626"/>
      <c r="DJ17" s="626"/>
      <c r="DK17" s="626"/>
      <c r="DL17" s="626"/>
      <c r="DM17" s="626"/>
      <c r="DN17" s="626"/>
      <c r="DO17" s="626"/>
      <c r="DP17" s="627"/>
      <c r="DQ17" s="634">
        <v>349881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186684</v>
      </c>
      <c r="S18" s="626"/>
      <c r="T18" s="626"/>
      <c r="U18" s="626"/>
      <c r="V18" s="626"/>
      <c r="W18" s="626"/>
      <c r="X18" s="626"/>
      <c r="Y18" s="627"/>
      <c r="Z18" s="628">
        <v>6.1</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1751</v>
      </c>
      <c r="BH19" s="626"/>
      <c r="BI19" s="626"/>
      <c r="BJ19" s="626"/>
      <c r="BK19" s="626"/>
      <c r="BL19" s="626"/>
      <c r="BM19" s="626"/>
      <c r="BN19" s="627"/>
      <c r="BO19" s="628">
        <v>1.3</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1798703</v>
      </c>
      <c r="S20" s="626"/>
      <c r="T20" s="626"/>
      <c r="U20" s="626"/>
      <c r="V20" s="626"/>
      <c r="W20" s="626"/>
      <c r="X20" s="626"/>
      <c r="Y20" s="627"/>
      <c r="Z20" s="628">
        <v>59.3</v>
      </c>
      <c r="AA20" s="628"/>
      <c r="AB20" s="628"/>
      <c r="AC20" s="628"/>
      <c r="AD20" s="629">
        <v>1612019</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1751</v>
      </c>
      <c r="BH20" s="626"/>
      <c r="BI20" s="626"/>
      <c r="BJ20" s="626"/>
      <c r="BK20" s="626"/>
      <c r="BL20" s="626"/>
      <c r="BM20" s="626"/>
      <c r="BN20" s="627"/>
      <c r="BO20" s="628">
        <v>1.3</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2775282</v>
      </c>
      <c r="CS20" s="626"/>
      <c r="CT20" s="626"/>
      <c r="CU20" s="626"/>
      <c r="CV20" s="626"/>
      <c r="CW20" s="626"/>
      <c r="CX20" s="626"/>
      <c r="CY20" s="627"/>
      <c r="CZ20" s="628">
        <v>100</v>
      </c>
      <c r="DA20" s="628"/>
      <c r="DB20" s="628"/>
      <c r="DC20" s="628"/>
      <c r="DD20" s="634">
        <v>373094</v>
      </c>
      <c r="DE20" s="626"/>
      <c r="DF20" s="626"/>
      <c r="DG20" s="626"/>
      <c r="DH20" s="626"/>
      <c r="DI20" s="626"/>
      <c r="DJ20" s="626"/>
      <c r="DK20" s="626"/>
      <c r="DL20" s="626"/>
      <c r="DM20" s="626"/>
      <c r="DN20" s="626"/>
      <c r="DO20" s="626"/>
      <c r="DP20" s="627"/>
      <c r="DQ20" s="634">
        <v>1929495</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1751</v>
      </c>
      <c r="BH21" s="626"/>
      <c r="BI21" s="626"/>
      <c r="BJ21" s="626"/>
      <c r="BK21" s="626"/>
      <c r="BL21" s="626"/>
      <c r="BM21" s="626"/>
      <c r="BN21" s="627"/>
      <c r="BO21" s="628">
        <v>1.3</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37861</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36099</v>
      </c>
      <c r="S23" s="626"/>
      <c r="T23" s="626"/>
      <c r="U23" s="626"/>
      <c r="V23" s="626"/>
      <c r="W23" s="626"/>
      <c r="X23" s="626"/>
      <c r="Y23" s="627"/>
      <c r="Z23" s="628">
        <v>1.2</v>
      </c>
      <c r="AA23" s="628"/>
      <c r="AB23" s="628"/>
      <c r="AC23" s="628"/>
      <c r="AD23" s="629" t="s">
        <v>112</v>
      </c>
      <c r="AE23" s="629"/>
      <c r="AF23" s="629"/>
      <c r="AG23" s="629"/>
      <c r="AH23" s="629"/>
      <c r="AI23" s="629"/>
      <c r="AJ23" s="629"/>
      <c r="AK23" s="629"/>
      <c r="AL23" s="630" t="s">
        <v>112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50" t="s">
        <v>271</v>
      </c>
      <c r="DM23" s="651"/>
      <c r="DN23" s="651"/>
      <c r="DO23" s="651"/>
      <c r="DP23" s="651"/>
      <c r="DQ23" s="651"/>
      <c r="DR23" s="651"/>
      <c r="DS23" s="651"/>
      <c r="DT23" s="651"/>
      <c r="DU23" s="651"/>
      <c r="DV23" s="652"/>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2241</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1058872</v>
      </c>
      <c r="CS24" s="615"/>
      <c r="CT24" s="615"/>
      <c r="CU24" s="615"/>
      <c r="CV24" s="615"/>
      <c r="CW24" s="615"/>
      <c r="CX24" s="615"/>
      <c r="CY24" s="616"/>
      <c r="CZ24" s="654">
        <v>38.200000000000003</v>
      </c>
      <c r="DA24" s="655"/>
      <c r="DB24" s="655"/>
      <c r="DC24" s="656"/>
      <c r="DD24" s="653">
        <v>920859</v>
      </c>
      <c r="DE24" s="615"/>
      <c r="DF24" s="615"/>
      <c r="DG24" s="615"/>
      <c r="DH24" s="615"/>
      <c r="DI24" s="615"/>
      <c r="DJ24" s="615"/>
      <c r="DK24" s="616"/>
      <c r="DL24" s="653">
        <v>920771</v>
      </c>
      <c r="DM24" s="615"/>
      <c r="DN24" s="615"/>
      <c r="DO24" s="615"/>
      <c r="DP24" s="615"/>
      <c r="DQ24" s="615"/>
      <c r="DR24" s="615"/>
      <c r="DS24" s="615"/>
      <c r="DT24" s="615"/>
      <c r="DU24" s="615"/>
      <c r="DV24" s="616"/>
      <c r="DW24" s="619">
        <v>55</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258126</v>
      </c>
      <c r="S25" s="626"/>
      <c r="T25" s="626"/>
      <c r="U25" s="626"/>
      <c r="V25" s="626"/>
      <c r="W25" s="626"/>
      <c r="X25" s="626"/>
      <c r="Y25" s="627"/>
      <c r="Z25" s="628">
        <v>8.5</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425489</v>
      </c>
      <c r="CS25" s="645"/>
      <c r="CT25" s="645"/>
      <c r="CU25" s="645"/>
      <c r="CV25" s="645"/>
      <c r="CW25" s="645"/>
      <c r="CX25" s="645"/>
      <c r="CY25" s="646"/>
      <c r="CZ25" s="659">
        <v>15.3</v>
      </c>
      <c r="DA25" s="660"/>
      <c r="DB25" s="660"/>
      <c r="DC25" s="661"/>
      <c r="DD25" s="634">
        <v>402672</v>
      </c>
      <c r="DE25" s="645"/>
      <c r="DF25" s="645"/>
      <c r="DG25" s="645"/>
      <c r="DH25" s="645"/>
      <c r="DI25" s="645"/>
      <c r="DJ25" s="645"/>
      <c r="DK25" s="646"/>
      <c r="DL25" s="634">
        <v>402614</v>
      </c>
      <c r="DM25" s="645"/>
      <c r="DN25" s="645"/>
      <c r="DO25" s="645"/>
      <c r="DP25" s="645"/>
      <c r="DQ25" s="645"/>
      <c r="DR25" s="645"/>
      <c r="DS25" s="645"/>
      <c r="DT25" s="645"/>
      <c r="DU25" s="645"/>
      <c r="DV25" s="646"/>
      <c r="DW25" s="630">
        <v>24</v>
      </c>
      <c r="DX25" s="657"/>
      <c r="DY25" s="657"/>
      <c r="DZ25" s="657"/>
      <c r="EA25" s="657"/>
      <c r="EB25" s="657"/>
      <c r="EC25" s="658"/>
    </row>
    <row r="26" spans="2:133" ht="11.25" customHeight="1">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229197</v>
      </c>
      <c r="CS26" s="626"/>
      <c r="CT26" s="626"/>
      <c r="CU26" s="626"/>
      <c r="CV26" s="626"/>
      <c r="CW26" s="626"/>
      <c r="CX26" s="626"/>
      <c r="CY26" s="627"/>
      <c r="CZ26" s="659">
        <v>8.3000000000000007</v>
      </c>
      <c r="DA26" s="660"/>
      <c r="DB26" s="660"/>
      <c r="DC26" s="661"/>
      <c r="DD26" s="634">
        <v>209565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264796</v>
      </c>
      <c r="S27" s="626"/>
      <c r="T27" s="626"/>
      <c r="U27" s="626"/>
      <c r="V27" s="626"/>
      <c r="W27" s="626"/>
      <c r="X27" s="626"/>
      <c r="Y27" s="627"/>
      <c r="Z27" s="628">
        <v>8.6999999999999993</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134573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268044</v>
      </c>
      <c r="CS27" s="645"/>
      <c r="CT27" s="645"/>
      <c r="CU27" s="645"/>
      <c r="CV27" s="645"/>
      <c r="CW27" s="645"/>
      <c r="CX27" s="645"/>
      <c r="CY27" s="646"/>
      <c r="CZ27" s="659">
        <v>9.6999999999999993</v>
      </c>
      <c r="DA27" s="660"/>
      <c r="DB27" s="660"/>
      <c r="DC27" s="661"/>
      <c r="DD27" s="634">
        <v>168306</v>
      </c>
      <c r="DE27" s="645"/>
      <c r="DF27" s="645"/>
      <c r="DG27" s="645"/>
      <c r="DH27" s="645"/>
      <c r="DI27" s="645"/>
      <c r="DJ27" s="645"/>
      <c r="DK27" s="646"/>
      <c r="DL27" s="634">
        <v>168276</v>
      </c>
      <c r="DM27" s="645"/>
      <c r="DN27" s="645"/>
      <c r="DO27" s="645"/>
      <c r="DP27" s="645"/>
      <c r="DQ27" s="645"/>
      <c r="DR27" s="645"/>
      <c r="DS27" s="645"/>
      <c r="DT27" s="645"/>
      <c r="DU27" s="645"/>
      <c r="DV27" s="646"/>
      <c r="DW27" s="630">
        <v>10</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25307</v>
      </c>
      <c r="S28" s="626"/>
      <c r="T28" s="626"/>
      <c r="U28" s="626"/>
      <c r="V28" s="626"/>
      <c r="W28" s="626"/>
      <c r="X28" s="626"/>
      <c r="Y28" s="627"/>
      <c r="Z28" s="628">
        <v>0.8</v>
      </c>
      <c r="AA28" s="628"/>
      <c r="AB28" s="628"/>
      <c r="AC28" s="628"/>
      <c r="AD28" s="629">
        <v>1573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365339</v>
      </c>
      <c r="CS28" s="626"/>
      <c r="CT28" s="626"/>
      <c r="CU28" s="626"/>
      <c r="CV28" s="626"/>
      <c r="CW28" s="626"/>
      <c r="CX28" s="626"/>
      <c r="CY28" s="627"/>
      <c r="CZ28" s="659">
        <v>13.2</v>
      </c>
      <c r="DA28" s="660"/>
      <c r="DB28" s="660"/>
      <c r="DC28" s="661"/>
      <c r="DD28" s="634">
        <v>349881</v>
      </c>
      <c r="DE28" s="626"/>
      <c r="DF28" s="626"/>
      <c r="DG28" s="626"/>
      <c r="DH28" s="626"/>
      <c r="DI28" s="626"/>
      <c r="DJ28" s="626"/>
      <c r="DK28" s="627"/>
      <c r="DL28" s="634">
        <v>349881</v>
      </c>
      <c r="DM28" s="626"/>
      <c r="DN28" s="626"/>
      <c r="DO28" s="626"/>
      <c r="DP28" s="626"/>
      <c r="DQ28" s="626"/>
      <c r="DR28" s="626"/>
      <c r="DS28" s="626"/>
      <c r="DT28" s="626"/>
      <c r="DU28" s="626"/>
      <c r="DV28" s="627"/>
      <c r="DW28" s="630">
        <v>20.9</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9408</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365339</v>
      </c>
      <c r="CS29" s="645"/>
      <c r="CT29" s="645"/>
      <c r="CU29" s="645"/>
      <c r="CV29" s="645"/>
      <c r="CW29" s="645"/>
      <c r="CX29" s="645"/>
      <c r="CY29" s="646"/>
      <c r="CZ29" s="659">
        <v>13.2</v>
      </c>
      <c r="DA29" s="660"/>
      <c r="DB29" s="660"/>
      <c r="DC29" s="661"/>
      <c r="DD29" s="634">
        <v>349881</v>
      </c>
      <c r="DE29" s="645"/>
      <c r="DF29" s="645"/>
      <c r="DG29" s="645"/>
      <c r="DH29" s="645"/>
      <c r="DI29" s="645"/>
      <c r="DJ29" s="645"/>
      <c r="DK29" s="646"/>
      <c r="DL29" s="634">
        <v>349881</v>
      </c>
      <c r="DM29" s="645"/>
      <c r="DN29" s="645"/>
      <c r="DO29" s="645"/>
      <c r="DP29" s="645"/>
      <c r="DQ29" s="645"/>
      <c r="DR29" s="645"/>
      <c r="DS29" s="645"/>
      <c r="DT29" s="645"/>
      <c r="DU29" s="645"/>
      <c r="DV29" s="646"/>
      <c r="DW29" s="630">
        <v>20.9</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7679</v>
      </c>
      <c r="S30" s="626"/>
      <c r="T30" s="626"/>
      <c r="U30" s="626"/>
      <c r="V30" s="626"/>
      <c r="W30" s="626"/>
      <c r="X30" s="626"/>
      <c r="Y30" s="627"/>
      <c r="Z30" s="628">
        <v>0.3</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99.3</v>
      </c>
      <c r="BH30" s="684"/>
      <c r="BI30" s="684"/>
      <c r="BJ30" s="684"/>
      <c r="BK30" s="684"/>
      <c r="BL30" s="684"/>
      <c r="BM30" s="620">
        <v>97.3</v>
      </c>
      <c r="BN30" s="684"/>
      <c r="BO30" s="684"/>
      <c r="BP30" s="684"/>
      <c r="BQ30" s="685"/>
      <c r="BR30" s="683">
        <v>99.3</v>
      </c>
      <c r="BS30" s="684"/>
      <c r="BT30" s="684"/>
      <c r="BU30" s="684"/>
      <c r="BV30" s="684"/>
      <c r="BW30" s="684"/>
      <c r="BX30" s="620">
        <v>97.4</v>
      </c>
      <c r="BY30" s="684"/>
      <c r="BZ30" s="684"/>
      <c r="CA30" s="684"/>
      <c r="CB30" s="685"/>
      <c r="CD30" s="688"/>
      <c r="CE30" s="689"/>
      <c r="CF30" s="639" t="s">
        <v>294</v>
      </c>
      <c r="CG30" s="640"/>
      <c r="CH30" s="640"/>
      <c r="CI30" s="640"/>
      <c r="CJ30" s="640"/>
      <c r="CK30" s="640"/>
      <c r="CL30" s="640"/>
      <c r="CM30" s="640"/>
      <c r="CN30" s="640"/>
      <c r="CO30" s="640"/>
      <c r="CP30" s="640"/>
      <c r="CQ30" s="641"/>
      <c r="CR30" s="625">
        <v>346056</v>
      </c>
      <c r="CS30" s="626"/>
      <c r="CT30" s="626"/>
      <c r="CU30" s="626"/>
      <c r="CV30" s="626"/>
      <c r="CW30" s="626"/>
      <c r="CX30" s="626"/>
      <c r="CY30" s="627"/>
      <c r="CZ30" s="659">
        <v>12.5</v>
      </c>
      <c r="DA30" s="660"/>
      <c r="DB30" s="660"/>
      <c r="DC30" s="661"/>
      <c r="DD30" s="634">
        <v>330598</v>
      </c>
      <c r="DE30" s="626"/>
      <c r="DF30" s="626"/>
      <c r="DG30" s="626"/>
      <c r="DH30" s="626"/>
      <c r="DI30" s="626"/>
      <c r="DJ30" s="626"/>
      <c r="DK30" s="627"/>
      <c r="DL30" s="634">
        <v>330598</v>
      </c>
      <c r="DM30" s="626"/>
      <c r="DN30" s="626"/>
      <c r="DO30" s="626"/>
      <c r="DP30" s="626"/>
      <c r="DQ30" s="626"/>
      <c r="DR30" s="626"/>
      <c r="DS30" s="626"/>
      <c r="DT30" s="626"/>
      <c r="DU30" s="626"/>
      <c r="DV30" s="627"/>
      <c r="DW30" s="630">
        <v>19.7</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280365</v>
      </c>
      <c r="S31" s="626"/>
      <c r="T31" s="626"/>
      <c r="U31" s="626"/>
      <c r="V31" s="626"/>
      <c r="W31" s="626"/>
      <c r="X31" s="626"/>
      <c r="Y31" s="627"/>
      <c r="Z31" s="628">
        <v>9.1999999999999993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99.3</v>
      </c>
      <c r="BH31" s="645"/>
      <c r="BI31" s="645"/>
      <c r="BJ31" s="645"/>
      <c r="BK31" s="645"/>
      <c r="BL31" s="645"/>
      <c r="BM31" s="631">
        <v>96.8</v>
      </c>
      <c r="BN31" s="681"/>
      <c r="BO31" s="681"/>
      <c r="BP31" s="681"/>
      <c r="BQ31" s="682"/>
      <c r="BR31" s="680">
        <v>99.2</v>
      </c>
      <c r="BS31" s="645"/>
      <c r="BT31" s="645"/>
      <c r="BU31" s="645"/>
      <c r="BV31" s="645"/>
      <c r="BW31" s="645"/>
      <c r="BX31" s="631">
        <v>96.9</v>
      </c>
      <c r="BY31" s="681"/>
      <c r="BZ31" s="681"/>
      <c r="CA31" s="681"/>
      <c r="CB31" s="682"/>
      <c r="CD31" s="688"/>
      <c r="CE31" s="689"/>
      <c r="CF31" s="639" t="s">
        <v>298</v>
      </c>
      <c r="CG31" s="640"/>
      <c r="CH31" s="640"/>
      <c r="CI31" s="640"/>
      <c r="CJ31" s="640"/>
      <c r="CK31" s="640"/>
      <c r="CL31" s="640"/>
      <c r="CM31" s="640"/>
      <c r="CN31" s="640"/>
      <c r="CO31" s="640"/>
      <c r="CP31" s="640"/>
      <c r="CQ31" s="641"/>
      <c r="CR31" s="625">
        <v>19283</v>
      </c>
      <c r="CS31" s="645"/>
      <c r="CT31" s="645"/>
      <c r="CU31" s="645"/>
      <c r="CV31" s="645"/>
      <c r="CW31" s="645"/>
      <c r="CX31" s="645"/>
      <c r="CY31" s="646"/>
      <c r="CZ31" s="659">
        <v>0.7</v>
      </c>
      <c r="DA31" s="660"/>
      <c r="DB31" s="660"/>
      <c r="DC31" s="661"/>
      <c r="DD31" s="634">
        <v>19283</v>
      </c>
      <c r="DE31" s="645"/>
      <c r="DF31" s="645"/>
      <c r="DG31" s="645"/>
      <c r="DH31" s="645"/>
      <c r="DI31" s="645"/>
      <c r="DJ31" s="645"/>
      <c r="DK31" s="646"/>
      <c r="DL31" s="634">
        <v>19283</v>
      </c>
      <c r="DM31" s="645"/>
      <c r="DN31" s="645"/>
      <c r="DO31" s="645"/>
      <c r="DP31" s="645"/>
      <c r="DQ31" s="645"/>
      <c r="DR31" s="645"/>
      <c r="DS31" s="645"/>
      <c r="DT31" s="645"/>
      <c r="DU31" s="645"/>
      <c r="DV31" s="646"/>
      <c r="DW31" s="630">
        <v>1.2</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34881</v>
      </c>
      <c r="S32" s="626"/>
      <c r="T32" s="626"/>
      <c r="U32" s="626"/>
      <c r="V32" s="626"/>
      <c r="W32" s="626"/>
      <c r="X32" s="626"/>
      <c r="Y32" s="627"/>
      <c r="Z32" s="628">
        <v>1.1000000000000001</v>
      </c>
      <c r="AA32" s="628"/>
      <c r="AB32" s="628"/>
      <c r="AC32" s="628"/>
      <c r="AD32" s="629">
        <v>251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99.5</v>
      </c>
      <c r="BH32" s="693"/>
      <c r="BI32" s="693"/>
      <c r="BJ32" s="693"/>
      <c r="BK32" s="693"/>
      <c r="BL32" s="693"/>
      <c r="BM32" s="694">
        <v>97.6</v>
      </c>
      <c r="BN32" s="693"/>
      <c r="BO32" s="693"/>
      <c r="BP32" s="693"/>
      <c r="BQ32" s="695"/>
      <c r="BR32" s="692">
        <v>99.3</v>
      </c>
      <c r="BS32" s="693"/>
      <c r="BT32" s="693"/>
      <c r="BU32" s="693"/>
      <c r="BV32" s="693"/>
      <c r="BW32" s="693"/>
      <c r="BX32" s="694">
        <v>97.7</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280100</v>
      </c>
      <c r="S33" s="626"/>
      <c r="T33" s="626"/>
      <c r="U33" s="626"/>
      <c r="V33" s="626"/>
      <c r="W33" s="626"/>
      <c r="X33" s="626"/>
      <c r="Y33" s="627"/>
      <c r="Z33" s="628">
        <v>9.1999999999999993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1281929</v>
      </c>
      <c r="CS33" s="645"/>
      <c r="CT33" s="645"/>
      <c r="CU33" s="645"/>
      <c r="CV33" s="645"/>
      <c r="CW33" s="645"/>
      <c r="CX33" s="645"/>
      <c r="CY33" s="646"/>
      <c r="CZ33" s="659">
        <v>46.2</v>
      </c>
      <c r="DA33" s="660"/>
      <c r="DB33" s="660"/>
      <c r="DC33" s="661"/>
      <c r="DD33" s="634">
        <v>928604</v>
      </c>
      <c r="DE33" s="645"/>
      <c r="DF33" s="645"/>
      <c r="DG33" s="645"/>
      <c r="DH33" s="645"/>
      <c r="DI33" s="645"/>
      <c r="DJ33" s="645"/>
      <c r="DK33" s="646"/>
      <c r="DL33" s="634">
        <v>513185</v>
      </c>
      <c r="DM33" s="645"/>
      <c r="DN33" s="645"/>
      <c r="DO33" s="645"/>
      <c r="DP33" s="645"/>
      <c r="DQ33" s="645"/>
      <c r="DR33" s="645"/>
      <c r="DS33" s="645"/>
      <c r="DT33" s="645"/>
      <c r="DU33" s="645"/>
      <c r="DV33" s="646"/>
      <c r="DW33" s="630">
        <v>30.6</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602836</v>
      </c>
      <c r="CS34" s="626"/>
      <c r="CT34" s="626"/>
      <c r="CU34" s="626"/>
      <c r="CV34" s="626"/>
      <c r="CW34" s="626"/>
      <c r="CX34" s="626"/>
      <c r="CY34" s="627"/>
      <c r="CZ34" s="659">
        <v>21.7</v>
      </c>
      <c r="DA34" s="660"/>
      <c r="DB34" s="660"/>
      <c r="DC34" s="661"/>
      <c r="DD34" s="634">
        <v>354847</v>
      </c>
      <c r="DE34" s="626"/>
      <c r="DF34" s="626"/>
      <c r="DG34" s="626"/>
      <c r="DH34" s="626"/>
      <c r="DI34" s="626"/>
      <c r="DJ34" s="626"/>
      <c r="DK34" s="627"/>
      <c r="DL34" s="634">
        <v>237722</v>
      </c>
      <c r="DM34" s="626"/>
      <c r="DN34" s="626"/>
      <c r="DO34" s="626"/>
      <c r="DP34" s="626"/>
      <c r="DQ34" s="626"/>
      <c r="DR34" s="626"/>
      <c r="DS34" s="626"/>
      <c r="DT34" s="626"/>
      <c r="DU34" s="626"/>
      <c r="DV34" s="627"/>
      <c r="DW34" s="630">
        <v>14.2</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61000</v>
      </c>
      <c r="S35" s="626"/>
      <c r="T35" s="626"/>
      <c r="U35" s="626"/>
      <c r="V35" s="626"/>
      <c r="W35" s="626"/>
      <c r="X35" s="626"/>
      <c r="Y35" s="627"/>
      <c r="Z35" s="628">
        <v>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167461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60285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42304</v>
      </c>
      <c r="CS35" s="645"/>
      <c r="CT35" s="645"/>
      <c r="CU35" s="645"/>
      <c r="CV35" s="645"/>
      <c r="CW35" s="645"/>
      <c r="CX35" s="645"/>
      <c r="CY35" s="646"/>
      <c r="CZ35" s="659">
        <v>1.5</v>
      </c>
      <c r="DA35" s="660"/>
      <c r="DB35" s="660"/>
      <c r="DC35" s="661"/>
      <c r="DD35" s="634">
        <v>40338</v>
      </c>
      <c r="DE35" s="645"/>
      <c r="DF35" s="645"/>
      <c r="DG35" s="645"/>
      <c r="DH35" s="645"/>
      <c r="DI35" s="645"/>
      <c r="DJ35" s="645"/>
      <c r="DK35" s="646"/>
      <c r="DL35" s="634">
        <v>40338</v>
      </c>
      <c r="DM35" s="645"/>
      <c r="DN35" s="645"/>
      <c r="DO35" s="645"/>
      <c r="DP35" s="645"/>
      <c r="DQ35" s="645"/>
      <c r="DR35" s="645"/>
      <c r="DS35" s="645"/>
      <c r="DT35" s="645"/>
      <c r="DU35" s="645"/>
      <c r="DV35" s="646"/>
      <c r="DW35" s="630">
        <v>2.4</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3035566</v>
      </c>
      <c r="S36" s="698"/>
      <c r="T36" s="698"/>
      <c r="U36" s="698"/>
      <c r="V36" s="698"/>
      <c r="W36" s="698"/>
      <c r="X36" s="698"/>
      <c r="Y36" s="699"/>
      <c r="Z36" s="700">
        <v>100</v>
      </c>
      <c r="AA36" s="700"/>
      <c r="AB36" s="700"/>
      <c r="AC36" s="700"/>
      <c r="AD36" s="701">
        <v>1613843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17938</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43217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286319</v>
      </c>
      <c r="CS36" s="626"/>
      <c r="CT36" s="626"/>
      <c r="CU36" s="626"/>
      <c r="CV36" s="626"/>
      <c r="CW36" s="626"/>
      <c r="CX36" s="626"/>
      <c r="CY36" s="627"/>
      <c r="CZ36" s="659">
        <v>10.3</v>
      </c>
      <c r="DA36" s="660"/>
      <c r="DB36" s="660"/>
      <c r="DC36" s="661"/>
      <c r="DD36" s="634">
        <v>218701</v>
      </c>
      <c r="DE36" s="626"/>
      <c r="DF36" s="626"/>
      <c r="DG36" s="626"/>
      <c r="DH36" s="626"/>
      <c r="DI36" s="626"/>
      <c r="DJ36" s="626"/>
      <c r="DK36" s="627"/>
      <c r="DL36" s="634">
        <v>96688</v>
      </c>
      <c r="DM36" s="626"/>
      <c r="DN36" s="626"/>
      <c r="DO36" s="626"/>
      <c r="DP36" s="626"/>
      <c r="DQ36" s="626"/>
      <c r="DR36" s="626"/>
      <c r="DS36" s="626"/>
      <c r="DT36" s="626"/>
      <c r="DU36" s="626"/>
      <c r="DV36" s="627"/>
      <c r="DW36" s="630">
        <v>5.8</v>
      </c>
      <c r="DX36" s="657"/>
      <c r="DY36" s="657"/>
      <c r="DZ36" s="657"/>
      <c r="EA36" s="657"/>
      <c r="EB36" s="657"/>
      <c r="EC36" s="658"/>
    </row>
    <row r="37" spans="2:133" ht="11.25" customHeight="1">
      <c r="AQ37" s="704" t="s">
        <v>316</v>
      </c>
      <c r="AR37" s="705"/>
      <c r="AS37" s="705"/>
      <c r="AT37" s="705"/>
      <c r="AU37" s="705"/>
      <c r="AV37" s="705"/>
      <c r="AW37" s="705"/>
      <c r="AX37" s="705"/>
      <c r="AY37" s="706"/>
      <c r="AZ37" s="625" t="s">
        <v>317</v>
      </c>
      <c r="BA37" s="626"/>
      <c r="BB37" s="626"/>
      <c r="BC37" s="626"/>
      <c r="BD37" s="645"/>
      <c r="BE37" s="645"/>
      <c r="BF37" s="682"/>
      <c r="BG37" s="639" t="s">
        <v>318</v>
      </c>
      <c r="BH37" s="640"/>
      <c r="BI37" s="640"/>
      <c r="BJ37" s="640"/>
      <c r="BK37" s="640"/>
      <c r="BL37" s="640"/>
      <c r="BM37" s="640"/>
      <c r="BN37" s="640"/>
      <c r="BO37" s="640"/>
      <c r="BP37" s="640"/>
      <c r="BQ37" s="640"/>
      <c r="BR37" s="640"/>
      <c r="BS37" s="640"/>
      <c r="BT37" s="640"/>
      <c r="BU37" s="641"/>
      <c r="BV37" s="625">
        <v>256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22699</v>
      </c>
      <c r="CS37" s="645"/>
      <c r="CT37" s="645"/>
      <c r="CU37" s="645"/>
      <c r="CV37" s="645"/>
      <c r="CW37" s="645"/>
      <c r="CX37" s="645"/>
      <c r="CY37" s="646"/>
      <c r="CZ37" s="659">
        <v>0.8</v>
      </c>
      <c r="DA37" s="660"/>
      <c r="DB37" s="660"/>
      <c r="DC37" s="661"/>
      <c r="DD37" s="634">
        <v>22699</v>
      </c>
      <c r="DE37" s="645"/>
      <c r="DF37" s="645"/>
      <c r="DG37" s="645"/>
      <c r="DH37" s="645"/>
      <c r="DI37" s="645"/>
      <c r="DJ37" s="645"/>
      <c r="DK37" s="646"/>
      <c r="DL37" s="634">
        <v>22699</v>
      </c>
      <c r="DM37" s="645"/>
      <c r="DN37" s="645"/>
      <c r="DO37" s="645"/>
      <c r="DP37" s="645"/>
      <c r="DQ37" s="645"/>
      <c r="DR37" s="645"/>
      <c r="DS37" s="645"/>
      <c r="DT37" s="645"/>
      <c r="DU37" s="645"/>
      <c r="DV37" s="646"/>
      <c r="DW37" s="630">
        <v>1.4</v>
      </c>
      <c r="DX37" s="657"/>
      <c r="DY37" s="657"/>
      <c r="DZ37" s="657"/>
      <c r="EA37" s="657"/>
      <c r="EB37" s="657"/>
      <c r="EC37" s="658"/>
    </row>
    <row r="38" spans="2:133" ht="11.25" customHeight="1">
      <c r="AQ38" s="704" t="s">
        <v>320</v>
      </c>
      <c r="AR38" s="705"/>
      <c r="AS38" s="705"/>
      <c r="AT38" s="705"/>
      <c r="AU38" s="705"/>
      <c r="AV38" s="705"/>
      <c r="AW38" s="705"/>
      <c r="AX38" s="705"/>
      <c r="AY38" s="706"/>
      <c r="AZ38" s="625" t="s">
        <v>321</v>
      </c>
      <c r="BA38" s="626"/>
      <c r="BB38" s="626"/>
      <c r="BC38" s="626"/>
      <c r="BD38" s="645"/>
      <c r="BE38" s="645"/>
      <c r="BF38" s="682"/>
      <c r="BG38" s="639" t="s">
        <v>322</v>
      </c>
      <c r="BH38" s="640"/>
      <c r="BI38" s="640"/>
      <c r="BJ38" s="640"/>
      <c r="BK38" s="640"/>
      <c r="BL38" s="640"/>
      <c r="BM38" s="640"/>
      <c r="BN38" s="640"/>
      <c r="BO38" s="640"/>
      <c r="BP38" s="640"/>
      <c r="BQ38" s="640"/>
      <c r="BR38" s="640"/>
      <c r="BS38" s="640"/>
      <c r="BT38" s="640"/>
      <c r="BU38" s="641"/>
      <c r="BV38" s="625">
        <v>379</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167461</v>
      </c>
      <c r="CS38" s="626"/>
      <c r="CT38" s="626"/>
      <c r="CU38" s="626"/>
      <c r="CV38" s="626"/>
      <c r="CW38" s="626"/>
      <c r="CX38" s="626"/>
      <c r="CY38" s="627"/>
      <c r="CZ38" s="659">
        <v>6</v>
      </c>
      <c r="DA38" s="660"/>
      <c r="DB38" s="660"/>
      <c r="DC38" s="661"/>
      <c r="DD38" s="634">
        <v>149292</v>
      </c>
      <c r="DE38" s="626"/>
      <c r="DF38" s="626"/>
      <c r="DG38" s="626"/>
      <c r="DH38" s="626"/>
      <c r="DI38" s="626"/>
      <c r="DJ38" s="626"/>
      <c r="DK38" s="627"/>
      <c r="DL38" s="634">
        <v>138437</v>
      </c>
      <c r="DM38" s="626"/>
      <c r="DN38" s="626"/>
      <c r="DO38" s="626"/>
      <c r="DP38" s="626"/>
      <c r="DQ38" s="626"/>
      <c r="DR38" s="626"/>
      <c r="DS38" s="626"/>
      <c r="DT38" s="626"/>
      <c r="DU38" s="626"/>
      <c r="DV38" s="627"/>
      <c r="DW38" s="630">
        <v>8.3000000000000007</v>
      </c>
      <c r="DX38" s="657"/>
      <c r="DY38" s="657"/>
      <c r="DZ38" s="657"/>
      <c r="EA38" s="657"/>
      <c r="EB38" s="657"/>
      <c r="EC38" s="658"/>
    </row>
    <row r="39" spans="2:133" ht="11.25" customHeight="1">
      <c r="AQ39" s="704" t="s">
        <v>324</v>
      </c>
      <c r="AR39" s="705"/>
      <c r="AS39" s="705"/>
      <c r="AT39" s="705"/>
      <c r="AU39" s="705"/>
      <c r="AV39" s="705"/>
      <c r="AW39" s="705"/>
      <c r="AX39" s="705"/>
      <c r="AY39" s="706"/>
      <c r="AZ39" s="625" t="s">
        <v>321</v>
      </c>
      <c r="BA39" s="626"/>
      <c r="BB39" s="626"/>
      <c r="BC39" s="626"/>
      <c r="BD39" s="645"/>
      <c r="BE39" s="645"/>
      <c r="BF39" s="682"/>
      <c r="BG39" s="710" t="s">
        <v>325</v>
      </c>
      <c r="BH39" s="711"/>
      <c r="BI39" s="711"/>
      <c r="BJ39" s="711"/>
      <c r="BK39" s="711"/>
      <c r="BL39" s="189"/>
      <c r="BM39" s="640" t="s">
        <v>326</v>
      </c>
      <c r="BN39" s="640"/>
      <c r="BO39" s="640"/>
      <c r="BP39" s="640"/>
      <c r="BQ39" s="640"/>
      <c r="BR39" s="640"/>
      <c r="BS39" s="640"/>
      <c r="BT39" s="640"/>
      <c r="BU39" s="641"/>
      <c r="BV39" s="625">
        <v>79</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182214</v>
      </c>
      <c r="CS39" s="645"/>
      <c r="CT39" s="645"/>
      <c r="CU39" s="645"/>
      <c r="CV39" s="645"/>
      <c r="CW39" s="645"/>
      <c r="CX39" s="645"/>
      <c r="CY39" s="646"/>
      <c r="CZ39" s="659">
        <v>6.6</v>
      </c>
      <c r="DA39" s="660"/>
      <c r="DB39" s="660"/>
      <c r="DC39" s="661"/>
      <c r="DD39" s="634">
        <v>165231</v>
      </c>
      <c r="DE39" s="645"/>
      <c r="DF39" s="645"/>
      <c r="DG39" s="645"/>
      <c r="DH39" s="645"/>
      <c r="DI39" s="645"/>
      <c r="DJ39" s="645"/>
      <c r="DK39" s="646"/>
      <c r="DL39" s="634" t="s">
        <v>321</v>
      </c>
      <c r="DM39" s="645"/>
      <c r="DN39" s="645"/>
      <c r="DO39" s="645"/>
      <c r="DP39" s="645"/>
      <c r="DQ39" s="645"/>
      <c r="DR39" s="645"/>
      <c r="DS39" s="645"/>
      <c r="DT39" s="645"/>
      <c r="DU39" s="645"/>
      <c r="DV39" s="646"/>
      <c r="DW39" s="630" t="s">
        <v>321</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28204</v>
      </c>
      <c r="BA40" s="626"/>
      <c r="BB40" s="626"/>
      <c r="BC40" s="626"/>
      <c r="BD40" s="645"/>
      <c r="BE40" s="645"/>
      <c r="BF40" s="682"/>
      <c r="BG40" s="710"/>
      <c r="BH40" s="711"/>
      <c r="BI40" s="711"/>
      <c r="BJ40" s="711"/>
      <c r="BK40" s="711"/>
      <c r="BL40" s="189"/>
      <c r="BM40" s="640" t="s">
        <v>329</v>
      </c>
      <c r="BN40" s="640"/>
      <c r="BO40" s="640"/>
      <c r="BP40" s="640"/>
      <c r="BQ40" s="640"/>
      <c r="BR40" s="640"/>
      <c r="BS40" s="640"/>
      <c r="BT40" s="640"/>
      <c r="BU40" s="641"/>
      <c r="BV40" s="625">
        <v>120</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795</v>
      </c>
      <c r="CS40" s="626"/>
      <c r="CT40" s="626"/>
      <c r="CU40" s="626"/>
      <c r="CV40" s="626"/>
      <c r="CW40" s="626"/>
      <c r="CX40" s="626"/>
      <c r="CY40" s="627"/>
      <c r="CZ40" s="659">
        <v>0</v>
      </c>
      <c r="DA40" s="660"/>
      <c r="DB40" s="660"/>
      <c r="DC40" s="661"/>
      <c r="DD40" s="634">
        <v>195</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331</v>
      </c>
      <c r="AR41" s="648"/>
      <c r="AS41" s="648"/>
      <c r="AT41" s="648"/>
      <c r="AU41" s="648"/>
      <c r="AV41" s="648"/>
      <c r="AW41" s="648"/>
      <c r="AX41" s="648"/>
      <c r="AY41" s="649"/>
      <c r="AZ41" s="697">
        <v>121319</v>
      </c>
      <c r="BA41" s="698"/>
      <c r="BB41" s="698"/>
      <c r="BC41" s="698"/>
      <c r="BD41" s="693"/>
      <c r="BE41" s="693"/>
      <c r="BF41" s="695"/>
      <c r="BG41" s="712"/>
      <c r="BH41" s="713"/>
      <c r="BI41" s="713"/>
      <c r="BJ41" s="713"/>
      <c r="BK41" s="713"/>
      <c r="BL41" s="191"/>
      <c r="BM41" s="648" t="s">
        <v>332</v>
      </c>
      <c r="BN41" s="648"/>
      <c r="BO41" s="648"/>
      <c r="BP41" s="648"/>
      <c r="BQ41" s="648"/>
      <c r="BR41" s="648"/>
      <c r="BS41" s="648"/>
      <c r="BT41" s="648"/>
      <c r="BU41" s="649"/>
      <c r="BV41" s="697">
        <v>308</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45"/>
      <c r="CT41" s="645"/>
      <c r="CU41" s="645"/>
      <c r="CV41" s="645"/>
      <c r="CW41" s="645"/>
      <c r="CX41" s="645"/>
      <c r="CY41" s="646"/>
      <c r="CZ41" s="659" t="s">
        <v>317</v>
      </c>
      <c r="DA41" s="660"/>
      <c r="DB41" s="660"/>
      <c r="DC41" s="661"/>
      <c r="DD41" s="634" t="s">
        <v>317</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434481</v>
      </c>
      <c r="CS42" s="626"/>
      <c r="CT42" s="626"/>
      <c r="CU42" s="626"/>
      <c r="CV42" s="626"/>
      <c r="CW42" s="626"/>
      <c r="CX42" s="626"/>
      <c r="CY42" s="627"/>
      <c r="CZ42" s="659">
        <v>15.7</v>
      </c>
      <c r="DA42" s="708"/>
      <c r="DB42" s="708"/>
      <c r="DC42" s="709"/>
      <c r="DD42" s="634">
        <v>80032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9693</v>
      </c>
      <c r="CS43" s="645"/>
      <c r="CT43" s="645"/>
      <c r="CU43" s="645"/>
      <c r="CV43" s="645"/>
      <c r="CW43" s="645"/>
      <c r="CX43" s="645"/>
      <c r="CY43" s="646"/>
      <c r="CZ43" s="659">
        <v>0.3</v>
      </c>
      <c r="DA43" s="660"/>
      <c r="DB43" s="660"/>
      <c r="DC43" s="661"/>
      <c r="DD43" s="634">
        <v>9693</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373094</v>
      </c>
      <c r="CS44" s="626"/>
      <c r="CT44" s="626"/>
      <c r="CU44" s="626"/>
      <c r="CV44" s="626"/>
      <c r="CW44" s="626"/>
      <c r="CX44" s="626"/>
      <c r="CY44" s="627"/>
      <c r="CZ44" s="659">
        <v>13.4</v>
      </c>
      <c r="DA44" s="708"/>
      <c r="DB44" s="708"/>
      <c r="DC44" s="709"/>
      <c r="DD44" s="634">
        <v>71364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185691</v>
      </c>
      <c r="CS45" s="645"/>
      <c r="CT45" s="645"/>
      <c r="CU45" s="645"/>
      <c r="CV45" s="645"/>
      <c r="CW45" s="645"/>
      <c r="CX45" s="645"/>
      <c r="CY45" s="646"/>
      <c r="CZ45" s="659">
        <v>6.7</v>
      </c>
      <c r="DA45" s="660"/>
      <c r="DB45" s="660"/>
      <c r="DC45" s="661"/>
      <c r="DD45" s="634">
        <v>26763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178617</v>
      </c>
      <c r="CS46" s="626"/>
      <c r="CT46" s="626"/>
      <c r="CU46" s="626"/>
      <c r="CV46" s="626"/>
      <c r="CW46" s="626"/>
      <c r="CX46" s="626"/>
      <c r="CY46" s="627"/>
      <c r="CZ46" s="659">
        <v>6.4</v>
      </c>
      <c r="DA46" s="708"/>
      <c r="DB46" s="708"/>
      <c r="DC46" s="709"/>
      <c r="DD46" s="634">
        <v>41715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61387</v>
      </c>
      <c r="CS47" s="645"/>
      <c r="CT47" s="645"/>
      <c r="CU47" s="645"/>
      <c r="CV47" s="645"/>
      <c r="CW47" s="645"/>
      <c r="CX47" s="645"/>
      <c r="CY47" s="646"/>
      <c r="CZ47" s="659">
        <v>2.2000000000000002</v>
      </c>
      <c r="DA47" s="660"/>
      <c r="DB47" s="660"/>
      <c r="DC47" s="661"/>
      <c r="DD47" s="634">
        <v>8668</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2775282</v>
      </c>
      <c r="CS49" s="693"/>
      <c r="CT49" s="693"/>
      <c r="CU49" s="693"/>
      <c r="CV49" s="693"/>
      <c r="CW49" s="693"/>
      <c r="CX49" s="693"/>
      <c r="CY49" s="720"/>
      <c r="CZ49" s="721">
        <v>100</v>
      </c>
      <c r="DA49" s="722"/>
      <c r="DB49" s="722"/>
      <c r="DC49" s="723"/>
      <c r="DD49" s="724">
        <v>1929495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3033</v>
      </c>
      <c r="R7" s="755"/>
      <c r="S7" s="755"/>
      <c r="T7" s="755"/>
      <c r="U7" s="755"/>
      <c r="V7" s="755">
        <v>2773</v>
      </c>
      <c r="W7" s="755"/>
      <c r="X7" s="755"/>
      <c r="Y7" s="755"/>
      <c r="Z7" s="755"/>
      <c r="AA7" s="755">
        <v>260</v>
      </c>
      <c r="AB7" s="755"/>
      <c r="AC7" s="755"/>
      <c r="AD7" s="755"/>
      <c r="AE7" s="756"/>
      <c r="AF7" s="757">
        <v>197</v>
      </c>
      <c r="AG7" s="758"/>
      <c r="AH7" s="758"/>
      <c r="AI7" s="758"/>
      <c r="AJ7" s="759"/>
      <c r="AK7" s="794" t="s">
        <v>548</v>
      </c>
      <c r="AL7" s="795"/>
      <c r="AM7" s="795"/>
      <c r="AN7" s="795"/>
      <c r="AO7" s="795"/>
      <c r="AP7" s="795">
        <v>2743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v>
      </c>
      <c r="CI7" s="792"/>
      <c r="CJ7" s="792"/>
      <c r="CK7" s="792"/>
      <c r="CL7" s="793"/>
      <c r="CM7" s="791">
        <v>33</v>
      </c>
      <c r="CN7" s="792"/>
      <c r="CO7" s="792"/>
      <c r="CP7" s="792"/>
      <c r="CQ7" s="793"/>
      <c r="CR7" s="791">
        <v>54</v>
      </c>
      <c r="CS7" s="792"/>
      <c r="CT7" s="792"/>
      <c r="CU7" s="792"/>
      <c r="CV7" s="793"/>
      <c r="CW7" s="791" t="s">
        <v>548</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t="s">
        <v>548</v>
      </c>
      <c r="AB8" s="779"/>
      <c r="AC8" s="779"/>
      <c r="AD8" s="779"/>
      <c r="AE8" s="780"/>
      <c r="AF8" s="781" t="s">
        <v>112</v>
      </c>
      <c r="AG8" s="782"/>
      <c r="AH8" s="782"/>
      <c r="AI8" s="782"/>
      <c r="AJ8" s="783"/>
      <c r="AK8" s="784" t="s">
        <v>548</v>
      </c>
      <c r="AL8" s="785"/>
      <c r="AM8" s="785"/>
      <c r="AN8" s="785"/>
      <c r="AO8" s="785"/>
      <c r="AP8" s="785" t="s">
        <v>548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-134</v>
      </c>
      <c r="CI8" s="802"/>
      <c r="CJ8" s="802"/>
      <c r="CK8" s="802"/>
      <c r="CL8" s="803"/>
      <c r="CM8" s="801">
        <v>8</v>
      </c>
      <c r="CN8" s="802"/>
      <c r="CO8" s="802"/>
      <c r="CP8" s="802"/>
      <c r="CQ8" s="803"/>
      <c r="CR8" s="801">
        <v>330</v>
      </c>
      <c r="CS8" s="802"/>
      <c r="CT8" s="802"/>
      <c r="CU8" s="802"/>
      <c r="CV8" s="803"/>
      <c r="CW8" s="801">
        <v>113</v>
      </c>
      <c r="CX8" s="802"/>
      <c r="CY8" s="802"/>
      <c r="CZ8" s="802"/>
      <c r="DA8" s="803"/>
      <c r="DB8" s="801" t="s">
        <v>548</v>
      </c>
      <c r="DC8" s="802"/>
      <c r="DD8" s="802"/>
      <c r="DE8" s="802"/>
      <c r="DF8" s="803"/>
      <c r="DG8" s="801" t="s">
        <v>548</v>
      </c>
      <c r="DH8" s="802"/>
      <c r="DI8" s="802"/>
      <c r="DJ8" s="802"/>
      <c r="DK8" s="803"/>
      <c r="DL8" s="801" t="s">
        <v>548</v>
      </c>
      <c r="DM8" s="802"/>
      <c r="DN8" s="802"/>
      <c r="DO8" s="802"/>
      <c r="DP8" s="803"/>
      <c r="DQ8" s="801" t="s">
        <v>548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544</v>
      </c>
      <c r="BT9" s="789"/>
      <c r="BU9" s="789"/>
      <c r="BV9" s="789"/>
      <c r="BW9" s="789"/>
      <c r="BX9" s="789"/>
      <c r="BY9" s="789"/>
      <c r="BZ9" s="789"/>
      <c r="CA9" s="789"/>
      <c r="CB9" s="789"/>
      <c r="CC9" s="789"/>
      <c r="CD9" s="789"/>
      <c r="CE9" s="789"/>
      <c r="CF9" s="789"/>
      <c r="CG9" s="790"/>
      <c r="CH9" s="801">
        <v>9</v>
      </c>
      <c r="CI9" s="802"/>
      <c r="CJ9" s="802"/>
      <c r="CK9" s="802"/>
      <c r="CL9" s="803"/>
      <c r="CM9" s="801">
        <v>115</v>
      </c>
      <c r="CN9" s="802"/>
      <c r="CO9" s="802"/>
      <c r="CP9" s="802"/>
      <c r="CQ9" s="803"/>
      <c r="CR9" s="801">
        <v>26</v>
      </c>
      <c r="CS9" s="802"/>
      <c r="CT9" s="802"/>
      <c r="CU9" s="802"/>
      <c r="CV9" s="803"/>
      <c r="CW9" s="801" t="s">
        <v>548</v>
      </c>
      <c r="CX9" s="802"/>
      <c r="CY9" s="802"/>
      <c r="CZ9" s="802"/>
      <c r="DA9" s="803"/>
      <c r="DB9" s="801" t="s">
        <v>548</v>
      </c>
      <c r="DC9" s="802"/>
      <c r="DD9" s="802"/>
      <c r="DE9" s="802"/>
      <c r="DF9" s="803"/>
      <c r="DG9" s="801" t="s">
        <v>548</v>
      </c>
      <c r="DH9" s="802"/>
      <c r="DI9" s="802"/>
      <c r="DJ9" s="802"/>
      <c r="DK9" s="803"/>
      <c r="DL9" s="801" t="s">
        <v>548</v>
      </c>
      <c r="DM9" s="802"/>
      <c r="DN9" s="802"/>
      <c r="DO9" s="802"/>
      <c r="DP9" s="803"/>
      <c r="DQ9" s="801" t="s">
        <v>548</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545</v>
      </c>
      <c r="BT10" s="789"/>
      <c r="BU10" s="789"/>
      <c r="BV10" s="789"/>
      <c r="BW10" s="789"/>
      <c r="BX10" s="789"/>
      <c r="BY10" s="789"/>
      <c r="BZ10" s="789"/>
      <c r="CA10" s="789"/>
      <c r="CB10" s="789"/>
      <c r="CC10" s="789"/>
      <c r="CD10" s="789"/>
      <c r="CE10" s="789"/>
      <c r="CF10" s="789"/>
      <c r="CG10" s="790"/>
      <c r="CH10" s="801">
        <v>-25</v>
      </c>
      <c r="CI10" s="802"/>
      <c r="CJ10" s="802"/>
      <c r="CK10" s="802"/>
      <c r="CL10" s="803"/>
      <c r="CM10" s="801">
        <v>30</v>
      </c>
      <c r="CN10" s="802"/>
      <c r="CO10" s="802"/>
      <c r="CP10" s="802"/>
      <c r="CQ10" s="803"/>
      <c r="CR10" s="801">
        <v>72</v>
      </c>
      <c r="CS10" s="802"/>
      <c r="CT10" s="802"/>
      <c r="CU10" s="802"/>
      <c r="CV10" s="803"/>
      <c r="CW10" s="801">
        <v>2</v>
      </c>
      <c r="CX10" s="802"/>
      <c r="CY10" s="802"/>
      <c r="CZ10" s="802"/>
      <c r="DA10" s="803"/>
      <c r="DB10" s="801" t="s">
        <v>548</v>
      </c>
      <c r="DC10" s="802"/>
      <c r="DD10" s="802"/>
      <c r="DE10" s="802"/>
      <c r="DF10" s="803"/>
      <c r="DG10" s="801" t="s">
        <v>548</v>
      </c>
      <c r="DH10" s="802"/>
      <c r="DI10" s="802"/>
      <c r="DJ10" s="802"/>
      <c r="DK10" s="803"/>
      <c r="DL10" s="801" t="s">
        <v>548</v>
      </c>
      <c r="DM10" s="802"/>
      <c r="DN10" s="802"/>
      <c r="DO10" s="802"/>
      <c r="DP10" s="803"/>
      <c r="DQ10" s="801" t="s">
        <v>548</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546</v>
      </c>
      <c r="BT11" s="789"/>
      <c r="BU11" s="789"/>
      <c r="BV11" s="789"/>
      <c r="BW11" s="789"/>
      <c r="BX11" s="789"/>
      <c r="BY11" s="789"/>
      <c r="BZ11" s="789"/>
      <c r="CA11" s="789"/>
      <c r="CB11" s="789"/>
      <c r="CC11" s="789"/>
      <c r="CD11" s="789"/>
      <c r="CE11" s="789"/>
      <c r="CF11" s="789"/>
      <c r="CG11" s="790"/>
      <c r="CH11" s="801">
        <v>4</v>
      </c>
      <c r="CI11" s="802"/>
      <c r="CJ11" s="802"/>
      <c r="CK11" s="802"/>
      <c r="CL11" s="803"/>
      <c r="CM11" s="801">
        <v>39</v>
      </c>
      <c r="CN11" s="802"/>
      <c r="CO11" s="802"/>
      <c r="CP11" s="802"/>
      <c r="CQ11" s="803"/>
      <c r="CR11" s="801">
        <v>7</v>
      </c>
      <c r="CS11" s="802"/>
      <c r="CT11" s="802"/>
      <c r="CU11" s="802"/>
      <c r="CV11" s="803"/>
      <c r="CW11" s="801" t="s">
        <v>548</v>
      </c>
      <c r="CX11" s="802"/>
      <c r="CY11" s="802"/>
      <c r="CZ11" s="802"/>
      <c r="DA11" s="803"/>
      <c r="DB11" s="801" t="s">
        <v>548</v>
      </c>
      <c r="DC11" s="802"/>
      <c r="DD11" s="802"/>
      <c r="DE11" s="802"/>
      <c r="DF11" s="803"/>
      <c r="DG11" s="801" t="s">
        <v>548</v>
      </c>
      <c r="DH11" s="802"/>
      <c r="DI11" s="802"/>
      <c r="DJ11" s="802"/>
      <c r="DK11" s="803"/>
      <c r="DL11" s="801" t="s">
        <v>548</v>
      </c>
      <c r="DM11" s="802"/>
      <c r="DN11" s="802"/>
      <c r="DO11" s="802"/>
      <c r="DP11" s="803"/>
      <c r="DQ11" s="801" t="s">
        <v>548</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547</v>
      </c>
      <c r="BT12" s="789"/>
      <c r="BU12" s="789"/>
      <c r="BV12" s="789"/>
      <c r="BW12" s="789"/>
      <c r="BX12" s="789"/>
      <c r="BY12" s="789"/>
      <c r="BZ12" s="789"/>
      <c r="CA12" s="789"/>
      <c r="CB12" s="789"/>
      <c r="CC12" s="789"/>
      <c r="CD12" s="789"/>
      <c r="CE12" s="789"/>
      <c r="CF12" s="789"/>
      <c r="CG12" s="790"/>
      <c r="CH12" s="801">
        <v>0</v>
      </c>
      <c r="CI12" s="802"/>
      <c r="CJ12" s="802"/>
      <c r="CK12" s="802"/>
      <c r="CL12" s="803"/>
      <c r="CM12" s="801">
        <v>26</v>
      </c>
      <c r="CN12" s="802"/>
      <c r="CO12" s="802"/>
      <c r="CP12" s="802"/>
      <c r="CQ12" s="803"/>
      <c r="CR12" s="801">
        <v>5</v>
      </c>
      <c r="CS12" s="802"/>
      <c r="CT12" s="802"/>
      <c r="CU12" s="802"/>
      <c r="CV12" s="803"/>
      <c r="CW12" s="801" t="s">
        <v>548</v>
      </c>
      <c r="CX12" s="802"/>
      <c r="CY12" s="802"/>
      <c r="CZ12" s="802"/>
      <c r="DA12" s="803"/>
      <c r="DB12" s="801" t="s">
        <v>548</v>
      </c>
      <c r="DC12" s="802"/>
      <c r="DD12" s="802"/>
      <c r="DE12" s="802"/>
      <c r="DF12" s="803"/>
      <c r="DG12" s="801" t="s">
        <v>548</v>
      </c>
      <c r="DH12" s="802"/>
      <c r="DI12" s="802"/>
      <c r="DJ12" s="802"/>
      <c r="DK12" s="803"/>
      <c r="DL12" s="801" t="s">
        <v>548</v>
      </c>
      <c r="DM12" s="802"/>
      <c r="DN12" s="802"/>
      <c r="DO12" s="802"/>
      <c r="DP12" s="803"/>
      <c r="DQ12" s="801" t="s">
        <v>548</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3035</v>
      </c>
      <c r="R23" s="814"/>
      <c r="S23" s="814"/>
      <c r="T23" s="814"/>
      <c r="U23" s="814"/>
      <c r="V23" s="814">
        <v>2775</v>
      </c>
      <c r="W23" s="814"/>
      <c r="X23" s="814"/>
      <c r="Y23" s="814"/>
      <c r="Z23" s="814"/>
      <c r="AA23" s="814">
        <v>260</v>
      </c>
      <c r="AB23" s="814"/>
      <c r="AC23" s="814"/>
      <c r="AD23" s="814"/>
      <c r="AE23" s="815"/>
      <c r="AF23" s="816">
        <v>197</v>
      </c>
      <c r="AG23" s="814"/>
      <c r="AH23" s="814"/>
      <c r="AI23" s="814"/>
      <c r="AJ23" s="817"/>
      <c r="AK23" s="818"/>
      <c r="AL23" s="819"/>
      <c r="AM23" s="819"/>
      <c r="AN23" s="819"/>
      <c r="AO23" s="819"/>
      <c r="AP23" s="814">
        <v>2743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1">
        <v>300</v>
      </c>
      <c r="R28" s="842"/>
      <c r="S28" s="842"/>
      <c r="T28" s="842"/>
      <c r="U28" s="842"/>
      <c r="V28" s="842">
        <v>240</v>
      </c>
      <c r="W28" s="842"/>
      <c r="X28" s="842"/>
      <c r="Y28" s="842"/>
      <c r="Z28" s="842"/>
      <c r="AA28" s="842">
        <v>60</v>
      </c>
      <c r="AB28" s="842"/>
      <c r="AC28" s="842"/>
      <c r="AD28" s="842"/>
      <c r="AE28" s="843"/>
      <c r="AF28" s="844">
        <v>60</v>
      </c>
      <c r="AG28" s="842"/>
      <c r="AH28" s="842"/>
      <c r="AI28" s="842"/>
      <c r="AJ28" s="845"/>
      <c r="AK28" s="846">
        <v>20</v>
      </c>
      <c r="AL28" s="838"/>
      <c r="AM28" s="838"/>
      <c r="AN28" s="838"/>
      <c r="AO28" s="838"/>
      <c r="AP28" s="838" t="s">
        <v>548</v>
      </c>
      <c r="AQ28" s="838"/>
      <c r="AR28" s="838"/>
      <c r="AS28" s="838"/>
      <c r="AT28" s="838"/>
      <c r="AU28" s="838" t="s">
        <v>548</v>
      </c>
      <c r="AV28" s="838"/>
      <c r="AW28" s="838"/>
      <c r="AX28" s="838"/>
      <c r="AY28" s="838"/>
      <c r="AZ28" s="838" t="s">
        <v>548</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335</v>
      </c>
      <c r="R29" s="779"/>
      <c r="S29" s="779"/>
      <c r="T29" s="779"/>
      <c r="U29" s="779"/>
      <c r="V29" s="779">
        <v>310</v>
      </c>
      <c r="W29" s="779"/>
      <c r="X29" s="779"/>
      <c r="Y29" s="779"/>
      <c r="Z29" s="779"/>
      <c r="AA29" s="779">
        <v>25</v>
      </c>
      <c r="AB29" s="779"/>
      <c r="AC29" s="779"/>
      <c r="AD29" s="779"/>
      <c r="AE29" s="780"/>
      <c r="AF29" s="781">
        <v>24</v>
      </c>
      <c r="AG29" s="782"/>
      <c r="AH29" s="782"/>
      <c r="AI29" s="782"/>
      <c r="AJ29" s="783"/>
      <c r="AK29" s="849">
        <v>51</v>
      </c>
      <c r="AL29" s="850"/>
      <c r="AM29" s="850"/>
      <c r="AN29" s="850"/>
      <c r="AO29" s="850"/>
      <c r="AP29" s="850" t="s">
        <v>548</v>
      </c>
      <c r="AQ29" s="850"/>
      <c r="AR29" s="850"/>
      <c r="AS29" s="850"/>
      <c r="AT29" s="850"/>
      <c r="AU29" s="850" t="s">
        <v>548</v>
      </c>
      <c r="AV29" s="850"/>
      <c r="AW29" s="850"/>
      <c r="AX29" s="850"/>
      <c r="AY29" s="850"/>
      <c r="AZ29" s="850" t="s">
        <v>548</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113</v>
      </c>
      <c r="R30" s="779"/>
      <c r="S30" s="779"/>
      <c r="T30" s="779"/>
      <c r="U30" s="779"/>
      <c r="V30" s="779">
        <v>75</v>
      </c>
      <c r="W30" s="779"/>
      <c r="X30" s="779"/>
      <c r="Y30" s="779"/>
      <c r="Z30" s="779"/>
      <c r="AA30" s="779">
        <v>38</v>
      </c>
      <c r="AB30" s="779"/>
      <c r="AC30" s="779"/>
      <c r="AD30" s="779"/>
      <c r="AE30" s="780"/>
      <c r="AF30" s="781">
        <v>38</v>
      </c>
      <c r="AG30" s="782"/>
      <c r="AH30" s="782"/>
      <c r="AI30" s="782"/>
      <c r="AJ30" s="783"/>
      <c r="AK30" s="849">
        <v>1</v>
      </c>
      <c r="AL30" s="850"/>
      <c r="AM30" s="850"/>
      <c r="AN30" s="850"/>
      <c r="AO30" s="850"/>
      <c r="AP30" s="850">
        <v>11</v>
      </c>
      <c r="AQ30" s="850"/>
      <c r="AR30" s="850"/>
      <c r="AS30" s="850"/>
      <c r="AT30" s="850"/>
      <c r="AU30" s="850">
        <v>8</v>
      </c>
      <c r="AV30" s="850"/>
      <c r="AW30" s="850"/>
      <c r="AX30" s="850"/>
      <c r="AY30" s="850"/>
      <c r="AZ30" s="851" t="s">
        <v>548</v>
      </c>
      <c r="BA30" s="851"/>
      <c r="BB30" s="851"/>
      <c r="BC30" s="851"/>
      <c r="BD30" s="851"/>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17</v>
      </c>
      <c r="R31" s="779"/>
      <c r="S31" s="779"/>
      <c r="T31" s="779"/>
      <c r="U31" s="779"/>
      <c r="V31" s="779">
        <v>17</v>
      </c>
      <c r="W31" s="779"/>
      <c r="X31" s="779"/>
      <c r="Y31" s="779"/>
      <c r="Z31" s="779"/>
      <c r="AA31" s="779" t="s">
        <v>548</v>
      </c>
      <c r="AB31" s="779"/>
      <c r="AC31" s="779"/>
      <c r="AD31" s="779"/>
      <c r="AE31" s="780"/>
      <c r="AF31" s="781" t="s">
        <v>112</v>
      </c>
      <c r="AG31" s="782"/>
      <c r="AH31" s="782"/>
      <c r="AI31" s="782"/>
      <c r="AJ31" s="783"/>
      <c r="AK31" s="849">
        <v>7</v>
      </c>
      <c r="AL31" s="850"/>
      <c r="AM31" s="850"/>
      <c r="AN31" s="850"/>
      <c r="AO31" s="850"/>
      <c r="AP31" s="850" t="s">
        <v>548</v>
      </c>
      <c r="AQ31" s="850"/>
      <c r="AR31" s="850"/>
      <c r="AS31" s="850"/>
      <c r="AT31" s="850"/>
      <c r="AU31" s="850" t="s">
        <v>548</v>
      </c>
      <c r="AV31" s="850"/>
      <c r="AW31" s="850"/>
      <c r="AX31" s="850"/>
      <c r="AY31" s="850"/>
      <c r="AZ31" s="850" t="s">
        <v>548</v>
      </c>
      <c r="BA31" s="850"/>
      <c r="BB31" s="850"/>
      <c r="BC31" s="850"/>
      <c r="BD31" s="850"/>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41</v>
      </c>
      <c r="R32" s="779"/>
      <c r="S32" s="779"/>
      <c r="T32" s="779"/>
      <c r="U32" s="779"/>
      <c r="V32" s="779">
        <v>40</v>
      </c>
      <c r="W32" s="779"/>
      <c r="X32" s="779"/>
      <c r="Y32" s="779"/>
      <c r="Z32" s="779"/>
      <c r="AA32" s="779">
        <v>1</v>
      </c>
      <c r="AB32" s="779"/>
      <c r="AC32" s="779"/>
      <c r="AD32" s="779"/>
      <c r="AE32" s="780"/>
      <c r="AF32" s="781">
        <v>1</v>
      </c>
      <c r="AG32" s="782"/>
      <c r="AH32" s="782"/>
      <c r="AI32" s="782"/>
      <c r="AJ32" s="783"/>
      <c r="AK32" s="849">
        <v>17</v>
      </c>
      <c r="AL32" s="850"/>
      <c r="AM32" s="850"/>
      <c r="AN32" s="850"/>
      <c r="AO32" s="850"/>
      <c r="AP32" s="850" t="s">
        <v>548</v>
      </c>
      <c r="AQ32" s="850"/>
      <c r="AR32" s="850"/>
      <c r="AS32" s="850"/>
      <c r="AT32" s="850"/>
      <c r="AU32" s="850" t="s">
        <v>548</v>
      </c>
      <c r="AV32" s="850"/>
      <c r="AW32" s="850"/>
      <c r="AX32" s="850"/>
      <c r="AY32" s="850"/>
      <c r="AZ32" s="850" t="s">
        <v>548</v>
      </c>
      <c r="BA32" s="850"/>
      <c r="BB32" s="850"/>
      <c r="BC32" s="850"/>
      <c r="BD32" s="850"/>
      <c r="BE32" s="847"/>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50</v>
      </c>
      <c r="R33" s="779"/>
      <c r="S33" s="779"/>
      <c r="T33" s="779"/>
      <c r="U33" s="779"/>
      <c r="V33" s="779">
        <v>18</v>
      </c>
      <c r="W33" s="779"/>
      <c r="X33" s="779"/>
      <c r="Y33" s="779"/>
      <c r="Z33" s="779"/>
      <c r="AA33" s="779">
        <v>32</v>
      </c>
      <c r="AB33" s="779"/>
      <c r="AC33" s="779"/>
      <c r="AD33" s="779"/>
      <c r="AE33" s="780"/>
      <c r="AF33" s="781">
        <v>32</v>
      </c>
      <c r="AG33" s="782"/>
      <c r="AH33" s="782"/>
      <c r="AI33" s="782"/>
      <c r="AJ33" s="783"/>
      <c r="AK33" s="849">
        <v>3</v>
      </c>
      <c r="AL33" s="850"/>
      <c r="AM33" s="850"/>
      <c r="AN33" s="850"/>
      <c r="AO33" s="850"/>
      <c r="AP33" s="850">
        <v>48</v>
      </c>
      <c r="AQ33" s="850"/>
      <c r="AR33" s="850"/>
      <c r="AS33" s="850"/>
      <c r="AT33" s="850"/>
      <c r="AU33" s="850">
        <v>29</v>
      </c>
      <c r="AV33" s="850"/>
      <c r="AW33" s="850"/>
      <c r="AX33" s="850"/>
      <c r="AY33" s="850"/>
      <c r="AZ33" s="850" t="s">
        <v>548</v>
      </c>
      <c r="BA33" s="850"/>
      <c r="BB33" s="850"/>
      <c r="BC33" s="850"/>
      <c r="BD33" s="850"/>
      <c r="BE33" s="847" t="s">
        <v>388</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13</v>
      </c>
      <c r="R34" s="779"/>
      <c r="S34" s="779"/>
      <c r="T34" s="779"/>
      <c r="U34" s="779"/>
      <c r="V34" s="779">
        <v>13</v>
      </c>
      <c r="W34" s="779"/>
      <c r="X34" s="779"/>
      <c r="Y34" s="779"/>
      <c r="Z34" s="779"/>
      <c r="AA34" s="779" t="s">
        <v>548</v>
      </c>
      <c r="AB34" s="779"/>
      <c r="AC34" s="779"/>
      <c r="AD34" s="779"/>
      <c r="AE34" s="780"/>
      <c r="AF34" s="781" t="s">
        <v>112</v>
      </c>
      <c r="AG34" s="782"/>
      <c r="AH34" s="782"/>
      <c r="AI34" s="782"/>
      <c r="AJ34" s="783"/>
      <c r="AK34" s="849">
        <v>9</v>
      </c>
      <c r="AL34" s="850"/>
      <c r="AM34" s="850"/>
      <c r="AN34" s="850"/>
      <c r="AO34" s="850"/>
      <c r="AP34" s="850">
        <v>119</v>
      </c>
      <c r="AQ34" s="850"/>
      <c r="AR34" s="850"/>
      <c r="AS34" s="850"/>
      <c r="AT34" s="850"/>
      <c r="AU34" s="850">
        <v>65</v>
      </c>
      <c r="AV34" s="850"/>
      <c r="AW34" s="850"/>
      <c r="AX34" s="850"/>
      <c r="AY34" s="850"/>
      <c r="AZ34" s="850" t="s">
        <v>548</v>
      </c>
      <c r="BA34" s="850"/>
      <c r="BB34" s="850"/>
      <c r="BC34" s="850"/>
      <c r="BD34" s="850"/>
      <c r="BE34" s="847" t="s">
        <v>388</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8</v>
      </c>
      <c r="R35" s="779"/>
      <c r="S35" s="779"/>
      <c r="T35" s="779"/>
      <c r="U35" s="779"/>
      <c r="V35" s="779">
        <v>8</v>
      </c>
      <c r="W35" s="779"/>
      <c r="X35" s="779"/>
      <c r="Y35" s="779"/>
      <c r="Z35" s="779"/>
      <c r="AA35" s="779" t="s">
        <v>548</v>
      </c>
      <c r="AB35" s="779"/>
      <c r="AC35" s="779"/>
      <c r="AD35" s="779"/>
      <c r="AE35" s="780"/>
      <c r="AF35" s="781" t="s">
        <v>112</v>
      </c>
      <c r="AG35" s="782"/>
      <c r="AH35" s="782"/>
      <c r="AI35" s="782"/>
      <c r="AJ35" s="783"/>
      <c r="AK35" s="849">
        <v>6</v>
      </c>
      <c r="AL35" s="850"/>
      <c r="AM35" s="850"/>
      <c r="AN35" s="850"/>
      <c r="AO35" s="850"/>
      <c r="AP35" s="850">
        <v>44</v>
      </c>
      <c r="AQ35" s="850"/>
      <c r="AR35" s="850"/>
      <c r="AS35" s="850"/>
      <c r="AT35" s="850"/>
      <c r="AU35" s="850">
        <v>28</v>
      </c>
      <c r="AV35" s="850"/>
      <c r="AW35" s="850"/>
      <c r="AX35" s="850"/>
      <c r="AY35" s="850"/>
      <c r="AZ35" s="850" t="s">
        <v>548</v>
      </c>
      <c r="BA35" s="850"/>
      <c r="BB35" s="850"/>
      <c r="BC35" s="850"/>
      <c r="BD35" s="850"/>
      <c r="BE35" s="847" t="s">
        <v>388</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392</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156</v>
      </c>
      <c r="AG63" s="861"/>
      <c r="AH63" s="861"/>
      <c r="AI63" s="861"/>
      <c r="AJ63" s="862"/>
      <c r="AK63" s="863"/>
      <c r="AL63" s="858"/>
      <c r="AM63" s="858"/>
      <c r="AN63" s="858"/>
      <c r="AO63" s="858"/>
      <c r="AP63" s="861">
        <v>222</v>
      </c>
      <c r="AQ63" s="861"/>
      <c r="AR63" s="861"/>
      <c r="AS63" s="861"/>
      <c r="AT63" s="861"/>
      <c r="AU63" s="861">
        <v>130</v>
      </c>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1" t="s">
        <v>377</v>
      </c>
      <c r="AG66" s="833"/>
      <c r="AH66" s="833"/>
      <c r="AI66" s="833"/>
      <c r="AJ66" s="872"/>
      <c r="AK66" s="737" t="s">
        <v>378</v>
      </c>
      <c r="AL66" s="761"/>
      <c r="AM66" s="761"/>
      <c r="AN66" s="761"/>
      <c r="AO66" s="762"/>
      <c r="AP66" s="737" t="s">
        <v>379</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536</v>
      </c>
      <c r="C68" s="889"/>
      <c r="D68" s="889"/>
      <c r="E68" s="889"/>
      <c r="F68" s="889"/>
      <c r="G68" s="889"/>
      <c r="H68" s="889"/>
      <c r="I68" s="889"/>
      <c r="J68" s="889"/>
      <c r="K68" s="889"/>
      <c r="L68" s="889"/>
      <c r="M68" s="889"/>
      <c r="N68" s="889"/>
      <c r="O68" s="889"/>
      <c r="P68" s="890"/>
      <c r="Q68" s="891">
        <v>470</v>
      </c>
      <c r="R68" s="885"/>
      <c r="S68" s="885"/>
      <c r="T68" s="885"/>
      <c r="U68" s="885"/>
      <c r="V68" s="885">
        <v>418</v>
      </c>
      <c r="W68" s="885"/>
      <c r="X68" s="885"/>
      <c r="Y68" s="885"/>
      <c r="Z68" s="885"/>
      <c r="AA68" s="885">
        <v>52</v>
      </c>
      <c r="AB68" s="885"/>
      <c r="AC68" s="885"/>
      <c r="AD68" s="885"/>
      <c r="AE68" s="885"/>
      <c r="AF68" s="885">
        <v>52</v>
      </c>
      <c r="AG68" s="885"/>
      <c r="AH68" s="885"/>
      <c r="AI68" s="885"/>
      <c r="AJ68" s="885"/>
      <c r="AK68" s="885">
        <v>23</v>
      </c>
      <c r="AL68" s="885"/>
      <c r="AM68" s="885"/>
      <c r="AN68" s="885"/>
      <c r="AO68" s="885"/>
      <c r="AP68" s="885">
        <v>71</v>
      </c>
      <c r="AQ68" s="885"/>
      <c r="AR68" s="885"/>
      <c r="AS68" s="885"/>
      <c r="AT68" s="885"/>
      <c r="AU68" s="885">
        <v>7</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537</v>
      </c>
      <c r="C69" s="893"/>
      <c r="D69" s="893"/>
      <c r="E69" s="893"/>
      <c r="F69" s="893"/>
      <c r="G69" s="893"/>
      <c r="H69" s="893"/>
      <c r="I69" s="893"/>
      <c r="J69" s="893"/>
      <c r="K69" s="893"/>
      <c r="L69" s="893"/>
      <c r="M69" s="893"/>
      <c r="N69" s="893"/>
      <c r="O69" s="893"/>
      <c r="P69" s="894"/>
      <c r="Q69" s="895">
        <v>1022</v>
      </c>
      <c r="R69" s="850"/>
      <c r="S69" s="850"/>
      <c r="T69" s="850"/>
      <c r="U69" s="850"/>
      <c r="V69" s="850">
        <v>1018</v>
      </c>
      <c r="W69" s="850"/>
      <c r="X69" s="850"/>
      <c r="Y69" s="850"/>
      <c r="Z69" s="850"/>
      <c r="AA69" s="850">
        <v>4</v>
      </c>
      <c r="AB69" s="850"/>
      <c r="AC69" s="850"/>
      <c r="AD69" s="850"/>
      <c r="AE69" s="850"/>
      <c r="AF69" s="850">
        <v>4</v>
      </c>
      <c r="AG69" s="850"/>
      <c r="AH69" s="850"/>
      <c r="AI69" s="850"/>
      <c r="AJ69" s="850"/>
      <c r="AK69" s="850">
        <v>7</v>
      </c>
      <c r="AL69" s="850"/>
      <c r="AM69" s="850"/>
      <c r="AN69" s="850"/>
      <c r="AO69" s="850"/>
      <c r="AP69" s="850" t="s">
        <v>548</v>
      </c>
      <c r="AQ69" s="850"/>
      <c r="AR69" s="850"/>
      <c r="AS69" s="850"/>
      <c r="AT69" s="850"/>
      <c r="AU69" s="850" t="s">
        <v>548</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538</v>
      </c>
      <c r="C70" s="893"/>
      <c r="D70" s="893"/>
      <c r="E70" s="893"/>
      <c r="F70" s="893"/>
      <c r="G70" s="893"/>
      <c r="H70" s="893"/>
      <c r="I70" s="893"/>
      <c r="J70" s="893"/>
      <c r="K70" s="893"/>
      <c r="L70" s="893"/>
      <c r="M70" s="893"/>
      <c r="N70" s="893"/>
      <c r="O70" s="893"/>
      <c r="P70" s="894"/>
      <c r="Q70" s="895">
        <v>126823</v>
      </c>
      <c r="R70" s="850"/>
      <c r="S70" s="850"/>
      <c r="T70" s="850"/>
      <c r="U70" s="850"/>
      <c r="V70" s="850">
        <v>119653</v>
      </c>
      <c r="W70" s="850"/>
      <c r="X70" s="850"/>
      <c r="Y70" s="850"/>
      <c r="Z70" s="850"/>
      <c r="AA70" s="850">
        <v>7170</v>
      </c>
      <c r="AB70" s="850"/>
      <c r="AC70" s="850"/>
      <c r="AD70" s="850"/>
      <c r="AE70" s="850"/>
      <c r="AF70" s="850">
        <v>7170</v>
      </c>
      <c r="AG70" s="850"/>
      <c r="AH70" s="850"/>
      <c r="AI70" s="850"/>
      <c r="AJ70" s="850"/>
      <c r="AK70" s="850" t="s">
        <v>549</v>
      </c>
      <c r="AL70" s="850"/>
      <c r="AM70" s="850"/>
      <c r="AN70" s="850"/>
      <c r="AO70" s="850"/>
      <c r="AP70" s="850" t="s">
        <v>548</v>
      </c>
      <c r="AQ70" s="850"/>
      <c r="AR70" s="850"/>
      <c r="AS70" s="850"/>
      <c r="AT70" s="850"/>
      <c r="AU70" s="850" t="s">
        <v>548</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539</v>
      </c>
      <c r="C71" s="893"/>
      <c r="D71" s="893"/>
      <c r="E71" s="893"/>
      <c r="F71" s="893"/>
      <c r="G71" s="893"/>
      <c r="H71" s="893"/>
      <c r="I71" s="893"/>
      <c r="J71" s="893"/>
      <c r="K71" s="893"/>
      <c r="L71" s="893"/>
      <c r="M71" s="893"/>
      <c r="N71" s="893"/>
      <c r="O71" s="893"/>
      <c r="P71" s="894"/>
      <c r="Q71" s="895">
        <v>5737</v>
      </c>
      <c r="R71" s="850"/>
      <c r="S71" s="850"/>
      <c r="T71" s="850"/>
      <c r="U71" s="850"/>
      <c r="V71" s="850">
        <v>5407</v>
      </c>
      <c r="W71" s="850"/>
      <c r="X71" s="850"/>
      <c r="Y71" s="850"/>
      <c r="Z71" s="850"/>
      <c r="AA71" s="850">
        <v>330</v>
      </c>
      <c r="AB71" s="850"/>
      <c r="AC71" s="850"/>
      <c r="AD71" s="850"/>
      <c r="AE71" s="850"/>
      <c r="AF71" s="850">
        <v>330</v>
      </c>
      <c r="AG71" s="850"/>
      <c r="AH71" s="850"/>
      <c r="AI71" s="850"/>
      <c r="AJ71" s="850"/>
      <c r="AK71" s="850">
        <v>12</v>
      </c>
      <c r="AL71" s="850"/>
      <c r="AM71" s="850"/>
      <c r="AN71" s="850"/>
      <c r="AO71" s="850"/>
      <c r="AP71" s="850" t="s">
        <v>548</v>
      </c>
      <c r="AQ71" s="850"/>
      <c r="AR71" s="850"/>
      <c r="AS71" s="850"/>
      <c r="AT71" s="850"/>
      <c r="AU71" s="850" t="s">
        <v>548</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540</v>
      </c>
      <c r="C72" s="893"/>
      <c r="D72" s="893"/>
      <c r="E72" s="893"/>
      <c r="F72" s="893"/>
      <c r="G72" s="893"/>
      <c r="H72" s="893"/>
      <c r="I72" s="893"/>
      <c r="J72" s="893"/>
      <c r="K72" s="893"/>
      <c r="L72" s="893"/>
      <c r="M72" s="893"/>
      <c r="N72" s="893"/>
      <c r="O72" s="893"/>
      <c r="P72" s="894"/>
      <c r="Q72" s="895">
        <v>121</v>
      </c>
      <c r="R72" s="850"/>
      <c r="S72" s="850"/>
      <c r="T72" s="850"/>
      <c r="U72" s="850"/>
      <c r="V72" s="850">
        <v>60</v>
      </c>
      <c r="W72" s="850"/>
      <c r="X72" s="850"/>
      <c r="Y72" s="850"/>
      <c r="Z72" s="850"/>
      <c r="AA72" s="850">
        <v>61</v>
      </c>
      <c r="AB72" s="850"/>
      <c r="AC72" s="850"/>
      <c r="AD72" s="850"/>
      <c r="AE72" s="850"/>
      <c r="AF72" s="850">
        <v>61</v>
      </c>
      <c r="AG72" s="850"/>
      <c r="AH72" s="850"/>
      <c r="AI72" s="850"/>
      <c r="AJ72" s="850"/>
      <c r="AK72" s="850" t="s">
        <v>548</v>
      </c>
      <c r="AL72" s="850"/>
      <c r="AM72" s="850"/>
      <c r="AN72" s="850"/>
      <c r="AO72" s="850"/>
      <c r="AP72" s="850" t="s">
        <v>548</v>
      </c>
      <c r="AQ72" s="850"/>
      <c r="AR72" s="850"/>
      <c r="AS72" s="850"/>
      <c r="AT72" s="850"/>
      <c r="AU72" s="850" t="s">
        <v>548</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541</v>
      </c>
      <c r="C73" s="893"/>
      <c r="D73" s="893"/>
      <c r="E73" s="893"/>
      <c r="F73" s="893"/>
      <c r="G73" s="893"/>
      <c r="H73" s="893"/>
      <c r="I73" s="893"/>
      <c r="J73" s="893"/>
      <c r="K73" s="893"/>
      <c r="L73" s="893"/>
      <c r="M73" s="893"/>
      <c r="N73" s="893"/>
      <c r="O73" s="893"/>
      <c r="P73" s="894"/>
      <c r="Q73" s="895">
        <v>2</v>
      </c>
      <c r="R73" s="850"/>
      <c r="S73" s="850"/>
      <c r="T73" s="850"/>
      <c r="U73" s="850"/>
      <c r="V73" s="850">
        <v>1</v>
      </c>
      <c r="W73" s="850"/>
      <c r="X73" s="850"/>
      <c r="Y73" s="850"/>
      <c r="Z73" s="850"/>
      <c r="AA73" s="850">
        <v>1</v>
      </c>
      <c r="AB73" s="850"/>
      <c r="AC73" s="850"/>
      <c r="AD73" s="850"/>
      <c r="AE73" s="850"/>
      <c r="AF73" s="850">
        <v>1</v>
      </c>
      <c r="AG73" s="850"/>
      <c r="AH73" s="850"/>
      <c r="AI73" s="850"/>
      <c r="AJ73" s="850"/>
      <c r="AK73" s="850" t="s">
        <v>548</v>
      </c>
      <c r="AL73" s="850"/>
      <c r="AM73" s="850"/>
      <c r="AN73" s="850"/>
      <c r="AO73" s="850"/>
      <c r="AP73" s="850" t="s">
        <v>548</v>
      </c>
      <c r="AQ73" s="850"/>
      <c r="AR73" s="850"/>
      <c r="AS73" s="850"/>
      <c r="AT73" s="850"/>
      <c r="AU73" s="850" t="s">
        <v>548</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370</v>
      </c>
      <c r="B88" s="810" t="s">
        <v>396</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7618</v>
      </c>
      <c r="AG88" s="861"/>
      <c r="AH88" s="861"/>
      <c r="AI88" s="861"/>
      <c r="AJ88" s="861"/>
      <c r="AK88" s="858"/>
      <c r="AL88" s="858"/>
      <c r="AM88" s="858"/>
      <c r="AN88" s="858"/>
      <c r="AO88" s="858"/>
      <c r="AP88" s="861">
        <v>71</v>
      </c>
      <c r="AQ88" s="861"/>
      <c r="AR88" s="861"/>
      <c r="AS88" s="861"/>
      <c r="AT88" s="861"/>
      <c r="AU88" s="861">
        <v>7</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494</v>
      </c>
      <c r="CS102" s="869"/>
      <c r="CT102" s="869"/>
      <c r="CU102" s="869"/>
      <c r="CV102" s="912"/>
      <c r="CW102" s="911">
        <v>115</v>
      </c>
      <c r="CX102" s="869"/>
      <c r="CY102" s="869"/>
      <c r="CZ102" s="869"/>
      <c r="DA102" s="912"/>
      <c r="DB102" s="911" t="s">
        <v>549</v>
      </c>
      <c r="DC102" s="869"/>
      <c r="DD102" s="869"/>
      <c r="DE102" s="869"/>
      <c r="DF102" s="912"/>
      <c r="DG102" s="911" t="s">
        <v>549</v>
      </c>
      <c r="DH102" s="869"/>
      <c r="DI102" s="869"/>
      <c r="DJ102" s="869"/>
      <c r="DK102" s="912"/>
      <c r="DL102" s="911" t="s">
        <v>549</v>
      </c>
      <c r="DM102" s="869"/>
      <c r="DN102" s="869"/>
      <c r="DO102" s="869"/>
      <c r="DP102" s="912"/>
      <c r="DQ102" s="911" t="s">
        <v>549</v>
      </c>
      <c r="DR102" s="869"/>
      <c r="DS102" s="869"/>
      <c r="DT102" s="869"/>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402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404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405</v>
      </c>
      <c r="AB109" s="914"/>
      <c r="AC109" s="914"/>
      <c r="AD109" s="914"/>
      <c r="AE109" s="915"/>
      <c r="AF109" s="913" t="s">
        <v>289</v>
      </c>
      <c r="AG109" s="914"/>
      <c r="AH109" s="914"/>
      <c r="AI109" s="914"/>
      <c r="AJ109" s="915"/>
      <c r="AK109" s="913" t="s">
        <v>288</v>
      </c>
      <c r="AL109" s="914"/>
      <c r="AM109" s="914"/>
      <c r="AN109" s="914"/>
      <c r="AO109" s="915"/>
      <c r="AP109" s="913" t="s">
        <v>406</v>
      </c>
      <c r="AQ109" s="914"/>
      <c r="AR109" s="914"/>
      <c r="AS109" s="914"/>
      <c r="AT109" s="916"/>
      <c r="AU109" s="933" t="s">
        <v>404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405</v>
      </c>
      <c r="BR109" s="914"/>
      <c r="BS109" s="914"/>
      <c r="BT109" s="914"/>
      <c r="BU109" s="915"/>
      <c r="BV109" s="913" t="s">
        <v>289</v>
      </c>
      <c r="BW109" s="914"/>
      <c r="BX109" s="914"/>
      <c r="BY109" s="914"/>
      <c r="BZ109" s="915"/>
      <c r="CA109" s="913" t="s">
        <v>288</v>
      </c>
      <c r="CB109" s="914"/>
      <c r="CC109" s="914"/>
      <c r="CD109" s="914"/>
      <c r="CE109" s="915"/>
      <c r="CF109" s="934" t="s">
        <v>406</v>
      </c>
      <c r="CG109" s="934"/>
      <c r="CH109" s="934"/>
      <c r="CI109" s="934"/>
      <c r="CJ109" s="934"/>
      <c r="CK109" s="913" t="s">
        <v>407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405</v>
      </c>
      <c r="DH109" s="914"/>
      <c r="DI109" s="914"/>
      <c r="DJ109" s="914"/>
      <c r="DK109" s="915"/>
      <c r="DL109" s="913" t="s">
        <v>289</v>
      </c>
      <c r="DM109" s="914"/>
      <c r="DN109" s="914"/>
      <c r="DO109" s="914"/>
      <c r="DP109" s="915"/>
      <c r="DQ109" s="913" t="s">
        <v>288</v>
      </c>
      <c r="DR109" s="914"/>
      <c r="DS109" s="914"/>
      <c r="DT109" s="914"/>
      <c r="DU109" s="915"/>
      <c r="DV109" s="913" t="s">
        <v>406</v>
      </c>
      <c r="DW109" s="914"/>
      <c r="DX109" s="914"/>
      <c r="DY109" s="914"/>
      <c r="DZ109" s="916"/>
    </row>
    <row r="110" spans="1:131" s="199" customFormat="1" ht="26.25" customHeight="1">
      <c r="A110" s="917" t="s">
        <v>408</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340383</v>
      </c>
      <c r="AB110" s="921"/>
      <c r="AC110" s="921"/>
      <c r="AD110" s="921"/>
      <c r="AE110" s="922"/>
      <c r="AF110" s="923">
        <v>364745</v>
      </c>
      <c r="AG110" s="921"/>
      <c r="AH110" s="921"/>
      <c r="AI110" s="921"/>
      <c r="AJ110" s="922"/>
      <c r="AK110" s="923">
        <v>365339</v>
      </c>
      <c r="AL110" s="921"/>
      <c r="AM110" s="921"/>
      <c r="AN110" s="921"/>
      <c r="AO110" s="922"/>
      <c r="AP110" s="924">
        <v>26.6</v>
      </c>
      <c r="AQ110" s="925"/>
      <c r="AR110" s="925"/>
      <c r="AS110" s="925"/>
      <c r="AT110" s="926"/>
      <c r="AU110" s="927" t="s">
        <v>61</v>
      </c>
      <c r="AV110" s="928"/>
      <c r="AW110" s="928"/>
      <c r="AX110" s="928"/>
      <c r="AY110" s="928"/>
      <c r="AZ110" s="969" t="s">
        <v>409</v>
      </c>
      <c r="BA110" s="918"/>
      <c r="BB110" s="918"/>
      <c r="BC110" s="918"/>
      <c r="BD110" s="918"/>
      <c r="BE110" s="918"/>
      <c r="BF110" s="918"/>
      <c r="BG110" s="918"/>
      <c r="BH110" s="918"/>
      <c r="BI110" s="918"/>
      <c r="BJ110" s="918"/>
      <c r="BK110" s="918"/>
      <c r="BL110" s="918"/>
      <c r="BM110" s="918"/>
      <c r="BN110" s="918"/>
      <c r="BO110" s="918"/>
      <c r="BP110" s="919"/>
      <c r="BQ110" s="955">
        <v>2716245</v>
      </c>
      <c r="BR110" s="956"/>
      <c r="BS110" s="956"/>
      <c r="BT110" s="956"/>
      <c r="BU110" s="956"/>
      <c r="BV110" s="956">
        <v>2808676</v>
      </c>
      <c r="BW110" s="956"/>
      <c r="BX110" s="956"/>
      <c r="BY110" s="956"/>
      <c r="BZ110" s="956"/>
      <c r="CA110" s="956">
        <v>2742720</v>
      </c>
      <c r="CB110" s="956"/>
      <c r="CC110" s="956"/>
      <c r="CD110" s="956"/>
      <c r="CE110" s="956"/>
      <c r="CF110" s="970">
        <v>200</v>
      </c>
      <c r="CG110" s="971"/>
      <c r="CH110" s="971"/>
      <c r="CI110" s="971"/>
      <c r="CJ110" s="971"/>
      <c r="CK110" s="972" t="s">
        <v>410</v>
      </c>
      <c r="CL110" s="973"/>
      <c r="CM110" s="952" t="s">
        <v>411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112</v>
      </c>
      <c r="DH110" s="956"/>
      <c r="DI110" s="956"/>
      <c r="DJ110" s="956"/>
      <c r="DK110" s="956"/>
      <c r="DL110" s="956" t="s">
        <v>112</v>
      </c>
      <c r="DM110" s="956"/>
      <c r="DN110" s="956"/>
      <c r="DO110" s="956"/>
      <c r="DP110" s="956"/>
      <c r="DQ110" s="956" t="s">
        <v>112</v>
      </c>
      <c r="DR110" s="956"/>
      <c r="DS110" s="956"/>
      <c r="DT110" s="956"/>
      <c r="DU110" s="956"/>
      <c r="DV110" s="957" t="s">
        <v>112</v>
      </c>
      <c r="DW110" s="957"/>
      <c r="DX110" s="957"/>
      <c r="DY110" s="957"/>
      <c r="DZ110" s="958"/>
    </row>
    <row r="111" spans="1:131" s="199" customFormat="1" ht="26.25" customHeight="1">
      <c r="A111" s="959" t="s">
        <v>412</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112</v>
      </c>
      <c r="AB111" s="963"/>
      <c r="AC111" s="963"/>
      <c r="AD111" s="963"/>
      <c r="AE111" s="964"/>
      <c r="AF111" s="965" t="s">
        <v>112</v>
      </c>
      <c r="AG111" s="963"/>
      <c r="AH111" s="963"/>
      <c r="AI111" s="963"/>
      <c r="AJ111" s="964"/>
      <c r="AK111" s="965" t="s">
        <v>112</v>
      </c>
      <c r="AL111" s="963"/>
      <c r="AM111" s="963"/>
      <c r="AN111" s="963"/>
      <c r="AO111" s="964"/>
      <c r="AP111" s="966" t="s">
        <v>112</v>
      </c>
      <c r="AQ111" s="967"/>
      <c r="AR111" s="967"/>
      <c r="AS111" s="967"/>
      <c r="AT111" s="968"/>
      <c r="AU111" s="929"/>
      <c r="AV111" s="930"/>
      <c r="AW111" s="930"/>
      <c r="AX111" s="930"/>
      <c r="AY111" s="930"/>
      <c r="AZ111" s="978" t="s">
        <v>413</v>
      </c>
      <c r="BA111" s="979"/>
      <c r="BB111" s="979"/>
      <c r="BC111" s="979"/>
      <c r="BD111" s="979"/>
      <c r="BE111" s="979"/>
      <c r="BF111" s="979"/>
      <c r="BG111" s="979"/>
      <c r="BH111" s="979"/>
      <c r="BI111" s="979"/>
      <c r="BJ111" s="979"/>
      <c r="BK111" s="979"/>
      <c r="BL111" s="979"/>
      <c r="BM111" s="979"/>
      <c r="BN111" s="979"/>
      <c r="BO111" s="979"/>
      <c r="BP111" s="980"/>
      <c r="BQ111" s="948" t="s">
        <v>112</v>
      </c>
      <c r="BR111" s="949"/>
      <c r="BS111" s="949"/>
      <c r="BT111" s="949"/>
      <c r="BU111" s="949"/>
      <c r="BV111" s="949" t="s">
        <v>112</v>
      </c>
      <c r="BW111" s="949"/>
      <c r="BX111" s="949"/>
      <c r="BY111" s="949"/>
      <c r="BZ111" s="949"/>
      <c r="CA111" s="949" t="s">
        <v>112</v>
      </c>
      <c r="CB111" s="949"/>
      <c r="CC111" s="949"/>
      <c r="CD111" s="949"/>
      <c r="CE111" s="949"/>
      <c r="CF111" s="943" t="s">
        <v>112</v>
      </c>
      <c r="CG111" s="944"/>
      <c r="CH111" s="944"/>
      <c r="CI111" s="944"/>
      <c r="CJ111" s="944"/>
      <c r="CK111" s="974"/>
      <c r="CL111" s="975"/>
      <c r="CM111" s="945" t="s">
        <v>414</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112</v>
      </c>
      <c r="DH111" s="949"/>
      <c r="DI111" s="949"/>
      <c r="DJ111" s="949"/>
      <c r="DK111" s="949"/>
      <c r="DL111" s="949" t="s">
        <v>112</v>
      </c>
      <c r="DM111" s="949"/>
      <c r="DN111" s="949"/>
      <c r="DO111" s="949"/>
      <c r="DP111" s="949"/>
      <c r="DQ111" s="949" t="s">
        <v>112</v>
      </c>
      <c r="DR111" s="949"/>
      <c r="DS111" s="949"/>
      <c r="DT111" s="949"/>
      <c r="DU111" s="949"/>
      <c r="DV111" s="950" t="s">
        <v>112</v>
      </c>
      <c r="DW111" s="950"/>
      <c r="DX111" s="950"/>
      <c r="DY111" s="950"/>
      <c r="DZ111" s="951"/>
    </row>
    <row r="112" spans="1:131" s="199" customFormat="1" ht="26.25" customHeight="1">
      <c r="A112" s="981" t="s">
        <v>415</v>
      </c>
      <c r="B112" s="982"/>
      <c r="C112" s="979" t="s">
        <v>416</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112</v>
      </c>
      <c r="AB112" s="988"/>
      <c r="AC112" s="988"/>
      <c r="AD112" s="988"/>
      <c r="AE112" s="989"/>
      <c r="AF112" s="990" t="s">
        <v>112</v>
      </c>
      <c r="AG112" s="988"/>
      <c r="AH112" s="988"/>
      <c r="AI112" s="988"/>
      <c r="AJ112" s="989"/>
      <c r="AK112" s="990" t="s">
        <v>112</v>
      </c>
      <c r="AL112" s="988"/>
      <c r="AM112" s="988"/>
      <c r="AN112" s="988"/>
      <c r="AO112" s="989"/>
      <c r="AP112" s="991" t="s">
        <v>112</v>
      </c>
      <c r="AQ112" s="992"/>
      <c r="AR112" s="992"/>
      <c r="AS112" s="992"/>
      <c r="AT112" s="993"/>
      <c r="AU112" s="929"/>
      <c r="AV112" s="930"/>
      <c r="AW112" s="930"/>
      <c r="AX112" s="930"/>
      <c r="AY112" s="930"/>
      <c r="AZ112" s="978" t="s">
        <v>417</v>
      </c>
      <c r="BA112" s="979"/>
      <c r="BB112" s="979"/>
      <c r="BC112" s="979"/>
      <c r="BD112" s="979"/>
      <c r="BE112" s="979"/>
      <c r="BF112" s="979"/>
      <c r="BG112" s="979"/>
      <c r="BH112" s="979"/>
      <c r="BI112" s="979"/>
      <c r="BJ112" s="979"/>
      <c r="BK112" s="979"/>
      <c r="BL112" s="979"/>
      <c r="BM112" s="979"/>
      <c r="BN112" s="979"/>
      <c r="BO112" s="979"/>
      <c r="BP112" s="980"/>
      <c r="BQ112" s="948">
        <v>160573</v>
      </c>
      <c r="BR112" s="949"/>
      <c r="BS112" s="949"/>
      <c r="BT112" s="949"/>
      <c r="BU112" s="949"/>
      <c r="BV112" s="949">
        <v>137025</v>
      </c>
      <c r="BW112" s="949"/>
      <c r="BX112" s="949"/>
      <c r="BY112" s="949"/>
      <c r="BZ112" s="949"/>
      <c r="CA112" s="949">
        <v>129590</v>
      </c>
      <c r="CB112" s="949"/>
      <c r="CC112" s="949"/>
      <c r="CD112" s="949"/>
      <c r="CE112" s="949"/>
      <c r="CF112" s="943">
        <v>9.4</v>
      </c>
      <c r="CG112" s="944"/>
      <c r="CH112" s="944"/>
      <c r="CI112" s="944"/>
      <c r="CJ112" s="944"/>
      <c r="CK112" s="974"/>
      <c r="CL112" s="975"/>
      <c r="CM112" s="945" t="s">
        <v>418</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112</v>
      </c>
      <c r="DH112" s="949"/>
      <c r="DI112" s="949"/>
      <c r="DJ112" s="949"/>
      <c r="DK112" s="949"/>
      <c r="DL112" s="949" t="s">
        <v>112</v>
      </c>
      <c r="DM112" s="949"/>
      <c r="DN112" s="949"/>
      <c r="DO112" s="949"/>
      <c r="DP112" s="949"/>
      <c r="DQ112" s="949" t="s">
        <v>112</v>
      </c>
      <c r="DR112" s="949"/>
      <c r="DS112" s="949"/>
      <c r="DT112" s="949"/>
      <c r="DU112" s="949"/>
      <c r="DV112" s="950" t="s">
        <v>112</v>
      </c>
      <c r="DW112" s="950"/>
      <c r="DX112" s="950"/>
      <c r="DY112" s="950"/>
      <c r="DZ112" s="951"/>
    </row>
    <row r="113" spans="1:130" s="199" customFormat="1" ht="26.25" customHeight="1">
      <c r="A113" s="983"/>
      <c r="B113" s="984"/>
      <c r="C113" s="979" t="s">
        <v>419</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19077</v>
      </c>
      <c r="AB113" s="963"/>
      <c r="AC113" s="963"/>
      <c r="AD113" s="963"/>
      <c r="AE113" s="964"/>
      <c r="AF113" s="965">
        <v>17720</v>
      </c>
      <c r="AG113" s="963"/>
      <c r="AH113" s="963"/>
      <c r="AI113" s="963"/>
      <c r="AJ113" s="964"/>
      <c r="AK113" s="965">
        <v>16156</v>
      </c>
      <c r="AL113" s="963"/>
      <c r="AM113" s="963"/>
      <c r="AN113" s="963"/>
      <c r="AO113" s="964"/>
      <c r="AP113" s="966">
        <v>1.2</v>
      </c>
      <c r="AQ113" s="967"/>
      <c r="AR113" s="967"/>
      <c r="AS113" s="967"/>
      <c r="AT113" s="968"/>
      <c r="AU113" s="929"/>
      <c r="AV113" s="930"/>
      <c r="AW113" s="930"/>
      <c r="AX113" s="930"/>
      <c r="AY113" s="930"/>
      <c r="AZ113" s="978" t="s">
        <v>420</v>
      </c>
      <c r="BA113" s="979"/>
      <c r="BB113" s="979"/>
      <c r="BC113" s="979"/>
      <c r="BD113" s="979"/>
      <c r="BE113" s="979"/>
      <c r="BF113" s="979"/>
      <c r="BG113" s="979"/>
      <c r="BH113" s="979"/>
      <c r="BI113" s="979"/>
      <c r="BJ113" s="979"/>
      <c r="BK113" s="979"/>
      <c r="BL113" s="979"/>
      <c r="BM113" s="979"/>
      <c r="BN113" s="979"/>
      <c r="BO113" s="979"/>
      <c r="BP113" s="980"/>
      <c r="BQ113" s="948">
        <v>8874</v>
      </c>
      <c r="BR113" s="949"/>
      <c r="BS113" s="949"/>
      <c r="BT113" s="949"/>
      <c r="BU113" s="949"/>
      <c r="BV113" s="949">
        <v>7764</v>
      </c>
      <c r="BW113" s="949"/>
      <c r="BX113" s="949"/>
      <c r="BY113" s="949"/>
      <c r="BZ113" s="949"/>
      <c r="CA113" s="949">
        <v>6655</v>
      </c>
      <c r="CB113" s="949"/>
      <c r="CC113" s="949"/>
      <c r="CD113" s="949"/>
      <c r="CE113" s="949"/>
      <c r="CF113" s="943">
        <v>0.5</v>
      </c>
      <c r="CG113" s="944"/>
      <c r="CH113" s="944"/>
      <c r="CI113" s="944"/>
      <c r="CJ113" s="944"/>
      <c r="CK113" s="974"/>
      <c r="CL113" s="975"/>
      <c r="CM113" s="945" t="s">
        <v>421</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112</v>
      </c>
      <c r="DH113" s="988"/>
      <c r="DI113" s="988"/>
      <c r="DJ113" s="988"/>
      <c r="DK113" s="989"/>
      <c r="DL113" s="990" t="s">
        <v>112</v>
      </c>
      <c r="DM113" s="988"/>
      <c r="DN113" s="988"/>
      <c r="DO113" s="988"/>
      <c r="DP113" s="989"/>
      <c r="DQ113" s="990" t="s">
        <v>112</v>
      </c>
      <c r="DR113" s="988"/>
      <c r="DS113" s="988"/>
      <c r="DT113" s="988"/>
      <c r="DU113" s="989"/>
      <c r="DV113" s="991" t="s">
        <v>112</v>
      </c>
      <c r="DW113" s="992"/>
      <c r="DX113" s="992"/>
      <c r="DY113" s="992"/>
      <c r="DZ113" s="993"/>
    </row>
    <row r="114" spans="1:130" s="199" customFormat="1" ht="26.25" customHeight="1">
      <c r="A114" s="983"/>
      <c r="B114" s="984"/>
      <c r="C114" s="979" t="s">
        <v>422</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8908</v>
      </c>
      <c r="AB114" s="988"/>
      <c r="AC114" s="988"/>
      <c r="AD114" s="988"/>
      <c r="AE114" s="989"/>
      <c r="AF114" s="990">
        <v>1135</v>
      </c>
      <c r="AG114" s="988"/>
      <c r="AH114" s="988"/>
      <c r="AI114" s="988"/>
      <c r="AJ114" s="989"/>
      <c r="AK114" s="990">
        <v>1132</v>
      </c>
      <c r="AL114" s="988"/>
      <c r="AM114" s="988"/>
      <c r="AN114" s="988"/>
      <c r="AO114" s="989"/>
      <c r="AP114" s="991">
        <v>0.1</v>
      </c>
      <c r="AQ114" s="992"/>
      <c r="AR114" s="992"/>
      <c r="AS114" s="992"/>
      <c r="AT114" s="993"/>
      <c r="AU114" s="929"/>
      <c r="AV114" s="930"/>
      <c r="AW114" s="930"/>
      <c r="AX114" s="930"/>
      <c r="AY114" s="930"/>
      <c r="AZ114" s="978" t="s">
        <v>423</v>
      </c>
      <c r="BA114" s="979"/>
      <c r="BB114" s="979"/>
      <c r="BC114" s="979"/>
      <c r="BD114" s="979"/>
      <c r="BE114" s="979"/>
      <c r="BF114" s="979"/>
      <c r="BG114" s="979"/>
      <c r="BH114" s="979"/>
      <c r="BI114" s="979"/>
      <c r="BJ114" s="979"/>
      <c r="BK114" s="979"/>
      <c r="BL114" s="979"/>
      <c r="BM114" s="979"/>
      <c r="BN114" s="979"/>
      <c r="BO114" s="979"/>
      <c r="BP114" s="980"/>
      <c r="BQ114" s="948">
        <v>425431</v>
      </c>
      <c r="BR114" s="949"/>
      <c r="BS114" s="949"/>
      <c r="BT114" s="949"/>
      <c r="BU114" s="949"/>
      <c r="BV114" s="949">
        <v>240985</v>
      </c>
      <c r="BW114" s="949"/>
      <c r="BX114" s="949"/>
      <c r="BY114" s="949"/>
      <c r="BZ114" s="949"/>
      <c r="CA114" s="949">
        <v>393005</v>
      </c>
      <c r="CB114" s="949"/>
      <c r="CC114" s="949"/>
      <c r="CD114" s="949"/>
      <c r="CE114" s="949"/>
      <c r="CF114" s="943">
        <v>28.7</v>
      </c>
      <c r="CG114" s="944"/>
      <c r="CH114" s="944"/>
      <c r="CI114" s="944"/>
      <c r="CJ114" s="944"/>
      <c r="CK114" s="974"/>
      <c r="CL114" s="975"/>
      <c r="CM114" s="945" t="s">
        <v>424</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112</v>
      </c>
      <c r="DH114" s="988"/>
      <c r="DI114" s="988"/>
      <c r="DJ114" s="988"/>
      <c r="DK114" s="989"/>
      <c r="DL114" s="990" t="s">
        <v>112</v>
      </c>
      <c r="DM114" s="988"/>
      <c r="DN114" s="988"/>
      <c r="DO114" s="988"/>
      <c r="DP114" s="989"/>
      <c r="DQ114" s="990" t="s">
        <v>112</v>
      </c>
      <c r="DR114" s="988"/>
      <c r="DS114" s="988"/>
      <c r="DT114" s="988"/>
      <c r="DU114" s="989"/>
      <c r="DV114" s="991" t="s">
        <v>112</v>
      </c>
      <c r="DW114" s="992"/>
      <c r="DX114" s="992"/>
      <c r="DY114" s="992"/>
      <c r="DZ114" s="993"/>
    </row>
    <row r="115" spans="1:130" s="199" customFormat="1" ht="26.25" customHeight="1">
      <c r="A115" s="983"/>
      <c r="B115" s="984"/>
      <c r="C115" s="979" t="s">
        <v>425</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112</v>
      </c>
      <c r="AB115" s="963"/>
      <c r="AC115" s="963"/>
      <c r="AD115" s="963"/>
      <c r="AE115" s="964"/>
      <c r="AF115" s="965" t="s">
        <v>112</v>
      </c>
      <c r="AG115" s="963"/>
      <c r="AH115" s="963"/>
      <c r="AI115" s="963"/>
      <c r="AJ115" s="964"/>
      <c r="AK115" s="965" t="s">
        <v>112</v>
      </c>
      <c r="AL115" s="963"/>
      <c r="AM115" s="963"/>
      <c r="AN115" s="963"/>
      <c r="AO115" s="964"/>
      <c r="AP115" s="966" t="s">
        <v>112</v>
      </c>
      <c r="AQ115" s="967"/>
      <c r="AR115" s="967"/>
      <c r="AS115" s="967"/>
      <c r="AT115" s="968"/>
      <c r="AU115" s="929"/>
      <c r="AV115" s="930"/>
      <c r="AW115" s="930"/>
      <c r="AX115" s="930"/>
      <c r="AY115" s="930"/>
      <c r="AZ115" s="978" t="s">
        <v>426</v>
      </c>
      <c r="BA115" s="979"/>
      <c r="BB115" s="979"/>
      <c r="BC115" s="979"/>
      <c r="BD115" s="979"/>
      <c r="BE115" s="979"/>
      <c r="BF115" s="979"/>
      <c r="BG115" s="979"/>
      <c r="BH115" s="979"/>
      <c r="BI115" s="979"/>
      <c r="BJ115" s="979"/>
      <c r="BK115" s="979"/>
      <c r="BL115" s="979"/>
      <c r="BM115" s="979"/>
      <c r="BN115" s="979"/>
      <c r="BO115" s="979"/>
      <c r="BP115" s="980"/>
      <c r="BQ115" s="948" t="s">
        <v>112</v>
      </c>
      <c r="BR115" s="949"/>
      <c r="BS115" s="949"/>
      <c r="BT115" s="949"/>
      <c r="BU115" s="949"/>
      <c r="BV115" s="949" t="s">
        <v>112</v>
      </c>
      <c r="BW115" s="949"/>
      <c r="BX115" s="949"/>
      <c r="BY115" s="949"/>
      <c r="BZ115" s="949"/>
      <c r="CA115" s="949" t="s">
        <v>112</v>
      </c>
      <c r="CB115" s="949"/>
      <c r="CC115" s="949"/>
      <c r="CD115" s="949"/>
      <c r="CE115" s="949"/>
      <c r="CF115" s="943" t="s">
        <v>112</v>
      </c>
      <c r="CG115" s="944"/>
      <c r="CH115" s="944"/>
      <c r="CI115" s="944"/>
      <c r="CJ115" s="944"/>
      <c r="CK115" s="974"/>
      <c r="CL115" s="975"/>
      <c r="CM115" s="978" t="s">
        <v>427</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112</v>
      </c>
      <c r="DH115" s="988"/>
      <c r="DI115" s="988"/>
      <c r="DJ115" s="988"/>
      <c r="DK115" s="989"/>
      <c r="DL115" s="990" t="s">
        <v>112</v>
      </c>
      <c r="DM115" s="988"/>
      <c r="DN115" s="988"/>
      <c r="DO115" s="988"/>
      <c r="DP115" s="989"/>
      <c r="DQ115" s="990" t="s">
        <v>112</v>
      </c>
      <c r="DR115" s="988"/>
      <c r="DS115" s="988"/>
      <c r="DT115" s="988"/>
      <c r="DU115" s="989"/>
      <c r="DV115" s="991" t="s">
        <v>112</v>
      </c>
      <c r="DW115" s="992"/>
      <c r="DX115" s="992"/>
      <c r="DY115" s="992"/>
      <c r="DZ115" s="993"/>
    </row>
    <row r="116" spans="1:130" s="199" customFormat="1" ht="26.25" customHeight="1">
      <c r="A116" s="985"/>
      <c r="B116" s="986"/>
      <c r="C116" s="994" t="s">
        <v>428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112</v>
      </c>
      <c r="AB116" s="988"/>
      <c r="AC116" s="988"/>
      <c r="AD116" s="988"/>
      <c r="AE116" s="989"/>
      <c r="AF116" s="990" t="s">
        <v>112</v>
      </c>
      <c r="AG116" s="988"/>
      <c r="AH116" s="988"/>
      <c r="AI116" s="988"/>
      <c r="AJ116" s="989"/>
      <c r="AK116" s="990" t="s">
        <v>112</v>
      </c>
      <c r="AL116" s="988"/>
      <c r="AM116" s="988"/>
      <c r="AN116" s="988"/>
      <c r="AO116" s="989"/>
      <c r="AP116" s="991" t="s">
        <v>112</v>
      </c>
      <c r="AQ116" s="992"/>
      <c r="AR116" s="992"/>
      <c r="AS116" s="992"/>
      <c r="AT116" s="993"/>
      <c r="AU116" s="929"/>
      <c r="AV116" s="930"/>
      <c r="AW116" s="930"/>
      <c r="AX116" s="930"/>
      <c r="AY116" s="930"/>
      <c r="AZ116" s="996" t="s">
        <v>429</v>
      </c>
      <c r="BA116" s="997"/>
      <c r="BB116" s="997"/>
      <c r="BC116" s="997"/>
      <c r="BD116" s="997"/>
      <c r="BE116" s="997"/>
      <c r="BF116" s="997"/>
      <c r="BG116" s="997"/>
      <c r="BH116" s="997"/>
      <c r="BI116" s="997"/>
      <c r="BJ116" s="997"/>
      <c r="BK116" s="997"/>
      <c r="BL116" s="997"/>
      <c r="BM116" s="997"/>
      <c r="BN116" s="997"/>
      <c r="BO116" s="997"/>
      <c r="BP116" s="998"/>
      <c r="BQ116" s="948" t="s">
        <v>112</v>
      </c>
      <c r="BR116" s="949"/>
      <c r="BS116" s="949"/>
      <c r="BT116" s="949"/>
      <c r="BU116" s="949"/>
      <c r="BV116" s="949" t="s">
        <v>112</v>
      </c>
      <c r="BW116" s="949"/>
      <c r="BX116" s="949"/>
      <c r="BY116" s="949"/>
      <c r="BZ116" s="949"/>
      <c r="CA116" s="949" t="s">
        <v>112</v>
      </c>
      <c r="CB116" s="949"/>
      <c r="CC116" s="949"/>
      <c r="CD116" s="949"/>
      <c r="CE116" s="949"/>
      <c r="CF116" s="943" t="s">
        <v>112</v>
      </c>
      <c r="CG116" s="944"/>
      <c r="CH116" s="944"/>
      <c r="CI116" s="944"/>
      <c r="CJ116" s="944"/>
      <c r="CK116" s="974"/>
      <c r="CL116" s="975"/>
      <c r="CM116" s="945" t="s">
        <v>430</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112</v>
      </c>
      <c r="DH116" s="988"/>
      <c r="DI116" s="988"/>
      <c r="DJ116" s="988"/>
      <c r="DK116" s="989"/>
      <c r="DL116" s="990" t="s">
        <v>112</v>
      </c>
      <c r="DM116" s="988"/>
      <c r="DN116" s="988"/>
      <c r="DO116" s="988"/>
      <c r="DP116" s="989"/>
      <c r="DQ116" s="990" t="s">
        <v>112</v>
      </c>
      <c r="DR116" s="988"/>
      <c r="DS116" s="988"/>
      <c r="DT116" s="988"/>
      <c r="DU116" s="989"/>
      <c r="DV116" s="991" t="s">
        <v>112</v>
      </c>
      <c r="DW116" s="992"/>
      <c r="DX116" s="992"/>
      <c r="DY116" s="992"/>
      <c r="DZ116" s="993"/>
    </row>
    <row r="117" spans="1:130" s="199" customFormat="1" ht="26.25" customHeight="1">
      <c r="A117" s="933" t="s">
        <v>172</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431</v>
      </c>
      <c r="Z117" s="915"/>
      <c r="AA117" s="1005">
        <v>368368</v>
      </c>
      <c r="AB117" s="1006"/>
      <c r="AC117" s="1006"/>
      <c r="AD117" s="1006"/>
      <c r="AE117" s="1007"/>
      <c r="AF117" s="1008">
        <v>383600</v>
      </c>
      <c r="AG117" s="1006"/>
      <c r="AH117" s="1006"/>
      <c r="AI117" s="1006"/>
      <c r="AJ117" s="1007"/>
      <c r="AK117" s="1008">
        <v>382627</v>
      </c>
      <c r="AL117" s="1006"/>
      <c r="AM117" s="1006"/>
      <c r="AN117" s="1006"/>
      <c r="AO117" s="1007"/>
      <c r="AP117" s="1009"/>
      <c r="AQ117" s="1010"/>
      <c r="AR117" s="1010"/>
      <c r="AS117" s="1010"/>
      <c r="AT117" s="1011"/>
      <c r="AU117" s="929"/>
      <c r="AV117" s="930"/>
      <c r="AW117" s="930"/>
      <c r="AX117" s="930"/>
      <c r="AY117" s="930"/>
      <c r="AZ117" s="996" t="s">
        <v>432</v>
      </c>
      <c r="BA117" s="997"/>
      <c r="BB117" s="997"/>
      <c r="BC117" s="997"/>
      <c r="BD117" s="997"/>
      <c r="BE117" s="997"/>
      <c r="BF117" s="997"/>
      <c r="BG117" s="997"/>
      <c r="BH117" s="997"/>
      <c r="BI117" s="997"/>
      <c r="BJ117" s="997"/>
      <c r="BK117" s="997"/>
      <c r="BL117" s="997"/>
      <c r="BM117" s="997"/>
      <c r="BN117" s="997"/>
      <c r="BO117" s="997"/>
      <c r="BP117" s="998"/>
      <c r="BQ117" s="948" t="s">
        <v>112</v>
      </c>
      <c r="BR117" s="949"/>
      <c r="BS117" s="949"/>
      <c r="BT117" s="949"/>
      <c r="BU117" s="949"/>
      <c r="BV117" s="949" t="s">
        <v>112</v>
      </c>
      <c r="BW117" s="949"/>
      <c r="BX117" s="949"/>
      <c r="BY117" s="949"/>
      <c r="BZ117" s="949"/>
      <c r="CA117" s="949" t="s">
        <v>112</v>
      </c>
      <c r="CB117" s="949"/>
      <c r="CC117" s="949"/>
      <c r="CD117" s="949"/>
      <c r="CE117" s="949"/>
      <c r="CF117" s="943" t="s">
        <v>112</v>
      </c>
      <c r="CG117" s="944"/>
      <c r="CH117" s="944"/>
      <c r="CI117" s="944"/>
      <c r="CJ117" s="944"/>
      <c r="CK117" s="974"/>
      <c r="CL117" s="975"/>
      <c r="CM117" s="945" t="s">
        <v>433</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112</v>
      </c>
      <c r="DH117" s="988"/>
      <c r="DI117" s="988"/>
      <c r="DJ117" s="988"/>
      <c r="DK117" s="989"/>
      <c r="DL117" s="990" t="s">
        <v>112</v>
      </c>
      <c r="DM117" s="988"/>
      <c r="DN117" s="988"/>
      <c r="DO117" s="988"/>
      <c r="DP117" s="989"/>
      <c r="DQ117" s="990" t="s">
        <v>112</v>
      </c>
      <c r="DR117" s="988"/>
      <c r="DS117" s="988"/>
      <c r="DT117" s="988"/>
      <c r="DU117" s="989"/>
      <c r="DV117" s="991" t="s">
        <v>112</v>
      </c>
      <c r="DW117" s="992"/>
      <c r="DX117" s="992"/>
      <c r="DY117" s="992"/>
      <c r="DZ117" s="993"/>
    </row>
    <row r="118" spans="1:130" s="199" customFormat="1" ht="26.25" customHeight="1">
      <c r="A118" s="933" t="s">
        <v>407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405</v>
      </c>
      <c r="AB118" s="914"/>
      <c r="AC118" s="914"/>
      <c r="AD118" s="914"/>
      <c r="AE118" s="915"/>
      <c r="AF118" s="913" t="s">
        <v>289</v>
      </c>
      <c r="AG118" s="914"/>
      <c r="AH118" s="914"/>
      <c r="AI118" s="914"/>
      <c r="AJ118" s="915"/>
      <c r="AK118" s="913" t="s">
        <v>288</v>
      </c>
      <c r="AL118" s="914"/>
      <c r="AM118" s="914"/>
      <c r="AN118" s="914"/>
      <c r="AO118" s="915"/>
      <c r="AP118" s="1000" t="s">
        <v>406</v>
      </c>
      <c r="AQ118" s="1001"/>
      <c r="AR118" s="1001"/>
      <c r="AS118" s="1001"/>
      <c r="AT118" s="1002"/>
      <c r="AU118" s="929"/>
      <c r="AV118" s="930"/>
      <c r="AW118" s="930"/>
      <c r="AX118" s="930"/>
      <c r="AY118" s="930"/>
      <c r="AZ118" s="1003" t="s">
        <v>434</v>
      </c>
      <c r="BA118" s="994"/>
      <c r="BB118" s="994"/>
      <c r="BC118" s="994"/>
      <c r="BD118" s="994"/>
      <c r="BE118" s="994"/>
      <c r="BF118" s="994"/>
      <c r="BG118" s="994"/>
      <c r="BH118" s="994"/>
      <c r="BI118" s="994"/>
      <c r="BJ118" s="994"/>
      <c r="BK118" s="994"/>
      <c r="BL118" s="994"/>
      <c r="BM118" s="994"/>
      <c r="BN118" s="994"/>
      <c r="BO118" s="994"/>
      <c r="BP118" s="995"/>
      <c r="BQ118" s="1026" t="s">
        <v>112</v>
      </c>
      <c r="BR118" s="1027"/>
      <c r="BS118" s="1027"/>
      <c r="BT118" s="1027"/>
      <c r="BU118" s="1027"/>
      <c r="BV118" s="1027" t="s">
        <v>112</v>
      </c>
      <c r="BW118" s="1027"/>
      <c r="BX118" s="1027"/>
      <c r="BY118" s="1027"/>
      <c r="BZ118" s="1027"/>
      <c r="CA118" s="1027" t="s">
        <v>112</v>
      </c>
      <c r="CB118" s="1027"/>
      <c r="CC118" s="1027"/>
      <c r="CD118" s="1027"/>
      <c r="CE118" s="1027"/>
      <c r="CF118" s="943" t="s">
        <v>112</v>
      </c>
      <c r="CG118" s="944"/>
      <c r="CH118" s="944"/>
      <c r="CI118" s="944"/>
      <c r="CJ118" s="944"/>
      <c r="CK118" s="974"/>
      <c r="CL118" s="975"/>
      <c r="CM118" s="945" t="s">
        <v>435</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112</v>
      </c>
      <c r="DH118" s="988"/>
      <c r="DI118" s="988"/>
      <c r="DJ118" s="988"/>
      <c r="DK118" s="989"/>
      <c r="DL118" s="990" t="s">
        <v>112</v>
      </c>
      <c r="DM118" s="988"/>
      <c r="DN118" s="988"/>
      <c r="DO118" s="988"/>
      <c r="DP118" s="989"/>
      <c r="DQ118" s="990" t="s">
        <v>112</v>
      </c>
      <c r="DR118" s="988"/>
      <c r="DS118" s="988"/>
      <c r="DT118" s="988"/>
      <c r="DU118" s="989"/>
      <c r="DV118" s="991" t="s">
        <v>112</v>
      </c>
      <c r="DW118" s="992"/>
      <c r="DX118" s="992"/>
      <c r="DY118" s="992"/>
      <c r="DZ118" s="993"/>
    </row>
    <row r="119" spans="1:130" s="199" customFormat="1" ht="26.25" customHeight="1">
      <c r="A119" s="1087" t="s">
        <v>410</v>
      </c>
      <c r="B119" s="973"/>
      <c r="C119" s="952" t="s">
        <v>411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112</v>
      </c>
      <c r="AB119" s="921"/>
      <c r="AC119" s="921"/>
      <c r="AD119" s="921"/>
      <c r="AE119" s="922"/>
      <c r="AF119" s="923" t="s">
        <v>112</v>
      </c>
      <c r="AG119" s="921"/>
      <c r="AH119" s="921"/>
      <c r="AI119" s="921"/>
      <c r="AJ119" s="922"/>
      <c r="AK119" s="923" t="s">
        <v>112</v>
      </c>
      <c r="AL119" s="921"/>
      <c r="AM119" s="921"/>
      <c r="AN119" s="921"/>
      <c r="AO119" s="922"/>
      <c r="AP119" s="924" t="s">
        <v>112</v>
      </c>
      <c r="AQ119" s="925"/>
      <c r="AR119" s="925"/>
      <c r="AS119" s="925"/>
      <c r="AT119" s="926"/>
      <c r="AU119" s="931"/>
      <c r="AV119" s="932"/>
      <c r="AW119" s="932"/>
      <c r="AX119" s="932"/>
      <c r="AY119" s="932"/>
      <c r="AZ119" s="230" t="s">
        <v>172</v>
      </c>
      <c r="BA119" s="230"/>
      <c r="BB119" s="230"/>
      <c r="BC119" s="230"/>
      <c r="BD119" s="230"/>
      <c r="BE119" s="230"/>
      <c r="BF119" s="230"/>
      <c r="BG119" s="230"/>
      <c r="BH119" s="230"/>
      <c r="BI119" s="230"/>
      <c r="BJ119" s="230"/>
      <c r="BK119" s="230"/>
      <c r="BL119" s="230"/>
      <c r="BM119" s="230"/>
      <c r="BN119" s="230"/>
      <c r="BO119" s="1004" t="s">
        <v>436</v>
      </c>
      <c r="BP119" s="1035"/>
      <c r="BQ119" s="1026">
        <v>3311123</v>
      </c>
      <c r="BR119" s="1027"/>
      <c r="BS119" s="1027"/>
      <c r="BT119" s="1027"/>
      <c r="BU119" s="1027"/>
      <c r="BV119" s="1027">
        <v>3194450</v>
      </c>
      <c r="BW119" s="1027"/>
      <c r="BX119" s="1027"/>
      <c r="BY119" s="1027"/>
      <c r="BZ119" s="1027"/>
      <c r="CA119" s="1027">
        <v>3271970</v>
      </c>
      <c r="CB119" s="1027"/>
      <c r="CC119" s="1027"/>
      <c r="CD119" s="1027"/>
      <c r="CE119" s="1027"/>
      <c r="CF119" s="1028"/>
      <c r="CG119" s="1029"/>
      <c r="CH119" s="1029"/>
      <c r="CI119" s="1029"/>
      <c r="CJ119" s="1030"/>
      <c r="CK119" s="976"/>
      <c r="CL119" s="977"/>
      <c r="CM119" s="1031" t="s">
        <v>437</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112</v>
      </c>
      <c r="DH119" s="1013"/>
      <c r="DI119" s="1013"/>
      <c r="DJ119" s="1013"/>
      <c r="DK119" s="1014"/>
      <c r="DL119" s="1012" t="s">
        <v>112</v>
      </c>
      <c r="DM119" s="1013"/>
      <c r="DN119" s="1013"/>
      <c r="DO119" s="1013"/>
      <c r="DP119" s="1014"/>
      <c r="DQ119" s="1012" t="s">
        <v>112</v>
      </c>
      <c r="DR119" s="1013"/>
      <c r="DS119" s="1013"/>
      <c r="DT119" s="1013"/>
      <c r="DU119" s="1014"/>
      <c r="DV119" s="1015" t="s">
        <v>112</v>
      </c>
      <c r="DW119" s="1016"/>
      <c r="DX119" s="1016"/>
      <c r="DY119" s="1016"/>
      <c r="DZ119" s="1017"/>
    </row>
    <row r="120" spans="1:130" s="199" customFormat="1" ht="26.25" customHeight="1">
      <c r="A120" s="1088"/>
      <c r="B120" s="975"/>
      <c r="C120" s="945" t="s">
        <v>414</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112</v>
      </c>
      <c r="AB120" s="988"/>
      <c r="AC120" s="988"/>
      <c r="AD120" s="988"/>
      <c r="AE120" s="989"/>
      <c r="AF120" s="990" t="s">
        <v>112</v>
      </c>
      <c r="AG120" s="988"/>
      <c r="AH120" s="988"/>
      <c r="AI120" s="988"/>
      <c r="AJ120" s="989"/>
      <c r="AK120" s="990" t="s">
        <v>112</v>
      </c>
      <c r="AL120" s="988"/>
      <c r="AM120" s="988"/>
      <c r="AN120" s="988"/>
      <c r="AO120" s="989"/>
      <c r="AP120" s="991" t="s">
        <v>112</v>
      </c>
      <c r="AQ120" s="992"/>
      <c r="AR120" s="992"/>
      <c r="AS120" s="992"/>
      <c r="AT120" s="993"/>
      <c r="AU120" s="1018" t="s">
        <v>438</v>
      </c>
      <c r="AV120" s="1019"/>
      <c r="AW120" s="1019"/>
      <c r="AX120" s="1019"/>
      <c r="AY120" s="1020"/>
      <c r="AZ120" s="969" t="s">
        <v>439</v>
      </c>
      <c r="BA120" s="918"/>
      <c r="BB120" s="918"/>
      <c r="BC120" s="918"/>
      <c r="BD120" s="918"/>
      <c r="BE120" s="918"/>
      <c r="BF120" s="918"/>
      <c r="BG120" s="918"/>
      <c r="BH120" s="918"/>
      <c r="BI120" s="918"/>
      <c r="BJ120" s="918"/>
      <c r="BK120" s="918"/>
      <c r="BL120" s="918"/>
      <c r="BM120" s="918"/>
      <c r="BN120" s="918"/>
      <c r="BO120" s="918"/>
      <c r="BP120" s="919"/>
      <c r="BQ120" s="955">
        <v>4688782</v>
      </c>
      <c r="BR120" s="956"/>
      <c r="BS120" s="956"/>
      <c r="BT120" s="956"/>
      <c r="BU120" s="956"/>
      <c r="BV120" s="956">
        <v>4957573</v>
      </c>
      <c r="BW120" s="956"/>
      <c r="BX120" s="956"/>
      <c r="BY120" s="956"/>
      <c r="BZ120" s="956"/>
      <c r="CA120" s="956">
        <v>5158895</v>
      </c>
      <c r="CB120" s="956"/>
      <c r="CC120" s="956"/>
      <c r="CD120" s="956"/>
      <c r="CE120" s="956"/>
      <c r="CF120" s="970">
        <v>376.1</v>
      </c>
      <c r="CG120" s="971"/>
      <c r="CH120" s="971"/>
      <c r="CI120" s="971"/>
      <c r="CJ120" s="971"/>
      <c r="CK120" s="1036" t="s">
        <v>440</v>
      </c>
      <c r="CL120" s="1037"/>
      <c r="CM120" s="1037"/>
      <c r="CN120" s="1037"/>
      <c r="CO120" s="1038"/>
      <c r="CP120" s="1044" t="s">
        <v>389</v>
      </c>
      <c r="CQ120" s="1045"/>
      <c r="CR120" s="1045"/>
      <c r="CS120" s="1045"/>
      <c r="CT120" s="1045"/>
      <c r="CU120" s="1045"/>
      <c r="CV120" s="1045"/>
      <c r="CW120" s="1045"/>
      <c r="CX120" s="1045"/>
      <c r="CY120" s="1045"/>
      <c r="CZ120" s="1045"/>
      <c r="DA120" s="1045"/>
      <c r="DB120" s="1045"/>
      <c r="DC120" s="1045"/>
      <c r="DD120" s="1045"/>
      <c r="DE120" s="1045"/>
      <c r="DF120" s="1046"/>
      <c r="DG120" s="955">
        <v>86050</v>
      </c>
      <c r="DH120" s="956"/>
      <c r="DI120" s="956"/>
      <c r="DJ120" s="956"/>
      <c r="DK120" s="956"/>
      <c r="DL120" s="956">
        <v>70297</v>
      </c>
      <c r="DM120" s="956"/>
      <c r="DN120" s="956"/>
      <c r="DO120" s="956"/>
      <c r="DP120" s="956"/>
      <c r="DQ120" s="956">
        <v>65141</v>
      </c>
      <c r="DR120" s="956"/>
      <c r="DS120" s="956"/>
      <c r="DT120" s="956"/>
      <c r="DU120" s="956"/>
      <c r="DV120" s="957">
        <v>4.7</v>
      </c>
      <c r="DW120" s="957"/>
      <c r="DX120" s="957"/>
      <c r="DY120" s="957"/>
      <c r="DZ120" s="958"/>
    </row>
    <row r="121" spans="1:130" s="199" customFormat="1" ht="26.25" customHeight="1">
      <c r="A121" s="1088"/>
      <c r="B121" s="975"/>
      <c r="C121" s="996" t="s">
        <v>441</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112</v>
      </c>
      <c r="AB121" s="988"/>
      <c r="AC121" s="988"/>
      <c r="AD121" s="988"/>
      <c r="AE121" s="989"/>
      <c r="AF121" s="990" t="s">
        <v>112</v>
      </c>
      <c r="AG121" s="988"/>
      <c r="AH121" s="988"/>
      <c r="AI121" s="988"/>
      <c r="AJ121" s="989"/>
      <c r="AK121" s="990" t="s">
        <v>112</v>
      </c>
      <c r="AL121" s="988"/>
      <c r="AM121" s="988"/>
      <c r="AN121" s="988"/>
      <c r="AO121" s="989"/>
      <c r="AP121" s="991" t="s">
        <v>112</v>
      </c>
      <c r="AQ121" s="992"/>
      <c r="AR121" s="992"/>
      <c r="AS121" s="992"/>
      <c r="AT121" s="993"/>
      <c r="AU121" s="1021"/>
      <c r="AV121" s="1022"/>
      <c r="AW121" s="1022"/>
      <c r="AX121" s="1022"/>
      <c r="AY121" s="1023"/>
      <c r="AZ121" s="978" t="s">
        <v>442</v>
      </c>
      <c r="BA121" s="979"/>
      <c r="BB121" s="979"/>
      <c r="BC121" s="979"/>
      <c r="BD121" s="979"/>
      <c r="BE121" s="979"/>
      <c r="BF121" s="979"/>
      <c r="BG121" s="979"/>
      <c r="BH121" s="979"/>
      <c r="BI121" s="979"/>
      <c r="BJ121" s="979"/>
      <c r="BK121" s="979"/>
      <c r="BL121" s="979"/>
      <c r="BM121" s="979"/>
      <c r="BN121" s="979"/>
      <c r="BO121" s="979"/>
      <c r="BP121" s="980"/>
      <c r="BQ121" s="948">
        <v>75650</v>
      </c>
      <c r="BR121" s="949"/>
      <c r="BS121" s="949"/>
      <c r="BT121" s="949"/>
      <c r="BU121" s="949"/>
      <c r="BV121" s="949">
        <v>55435</v>
      </c>
      <c r="BW121" s="949"/>
      <c r="BX121" s="949"/>
      <c r="BY121" s="949"/>
      <c r="BZ121" s="949"/>
      <c r="CA121" s="949">
        <v>51278</v>
      </c>
      <c r="CB121" s="949"/>
      <c r="CC121" s="949"/>
      <c r="CD121" s="949"/>
      <c r="CE121" s="949"/>
      <c r="CF121" s="943">
        <v>3.7</v>
      </c>
      <c r="CG121" s="944"/>
      <c r="CH121" s="944"/>
      <c r="CI121" s="944"/>
      <c r="CJ121" s="944"/>
      <c r="CK121" s="1039"/>
      <c r="CL121" s="1040"/>
      <c r="CM121" s="1040"/>
      <c r="CN121" s="1040"/>
      <c r="CO121" s="1041"/>
      <c r="CP121" s="1049" t="s">
        <v>387</v>
      </c>
      <c r="CQ121" s="1050"/>
      <c r="CR121" s="1050"/>
      <c r="CS121" s="1050"/>
      <c r="CT121" s="1050"/>
      <c r="CU121" s="1050"/>
      <c r="CV121" s="1050"/>
      <c r="CW121" s="1050"/>
      <c r="CX121" s="1050"/>
      <c r="CY121" s="1050"/>
      <c r="CZ121" s="1050"/>
      <c r="DA121" s="1050"/>
      <c r="DB121" s="1050"/>
      <c r="DC121" s="1050"/>
      <c r="DD121" s="1050"/>
      <c r="DE121" s="1050"/>
      <c r="DF121" s="1051"/>
      <c r="DG121" s="948">
        <v>26607</v>
      </c>
      <c r="DH121" s="949"/>
      <c r="DI121" s="949"/>
      <c r="DJ121" s="949"/>
      <c r="DK121" s="949"/>
      <c r="DL121" s="949">
        <v>28035</v>
      </c>
      <c r="DM121" s="949"/>
      <c r="DN121" s="949"/>
      <c r="DO121" s="949"/>
      <c r="DP121" s="949"/>
      <c r="DQ121" s="949">
        <v>28622</v>
      </c>
      <c r="DR121" s="949"/>
      <c r="DS121" s="949"/>
      <c r="DT121" s="949"/>
      <c r="DU121" s="949"/>
      <c r="DV121" s="950">
        <v>2.1</v>
      </c>
      <c r="DW121" s="950"/>
      <c r="DX121" s="950"/>
      <c r="DY121" s="950"/>
      <c r="DZ121" s="951"/>
    </row>
    <row r="122" spans="1:130" s="199" customFormat="1" ht="26.25" customHeight="1">
      <c r="A122" s="1088"/>
      <c r="B122" s="975"/>
      <c r="C122" s="945" t="s">
        <v>424</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112</v>
      </c>
      <c r="AB122" s="988"/>
      <c r="AC122" s="988"/>
      <c r="AD122" s="988"/>
      <c r="AE122" s="989"/>
      <c r="AF122" s="990" t="s">
        <v>112</v>
      </c>
      <c r="AG122" s="988"/>
      <c r="AH122" s="988"/>
      <c r="AI122" s="988"/>
      <c r="AJ122" s="989"/>
      <c r="AK122" s="990" t="s">
        <v>112</v>
      </c>
      <c r="AL122" s="988"/>
      <c r="AM122" s="988"/>
      <c r="AN122" s="988"/>
      <c r="AO122" s="989"/>
      <c r="AP122" s="991" t="s">
        <v>112</v>
      </c>
      <c r="AQ122" s="992"/>
      <c r="AR122" s="992"/>
      <c r="AS122" s="992"/>
      <c r="AT122" s="993"/>
      <c r="AU122" s="1021"/>
      <c r="AV122" s="1022"/>
      <c r="AW122" s="1022"/>
      <c r="AX122" s="1022"/>
      <c r="AY122" s="1023"/>
      <c r="AZ122" s="1003" t="s">
        <v>443</v>
      </c>
      <c r="BA122" s="994"/>
      <c r="BB122" s="994"/>
      <c r="BC122" s="994"/>
      <c r="BD122" s="994"/>
      <c r="BE122" s="994"/>
      <c r="BF122" s="994"/>
      <c r="BG122" s="994"/>
      <c r="BH122" s="994"/>
      <c r="BI122" s="994"/>
      <c r="BJ122" s="994"/>
      <c r="BK122" s="994"/>
      <c r="BL122" s="994"/>
      <c r="BM122" s="994"/>
      <c r="BN122" s="994"/>
      <c r="BO122" s="994"/>
      <c r="BP122" s="995"/>
      <c r="BQ122" s="1026">
        <v>2460243</v>
      </c>
      <c r="BR122" s="1027"/>
      <c r="BS122" s="1027"/>
      <c r="BT122" s="1027"/>
      <c r="BU122" s="1027"/>
      <c r="BV122" s="1027">
        <v>2504856</v>
      </c>
      <c r="BW122" s="1027"/>
      <c r="BX122" s="1027"/>
      <c r="BY122" s="1027"/>
      <c r="BZ122" s="1027"/>
      <c r="CA122" s="1027">
        <v>2441713</v>
      </c>
      <c r="CB122" s="1027"/>
      <c r="CC122" s="1027"/>
      <c r="CD122" s="1027"/>
      <c r="CE122" s="1027"/>
      <c r="CF122" s="1047">
        <v>178</v>
      </c>
      <c r="CG122" s="1048"/>
      <c r="CH122" s="1048"/>
      <c r="CI122" s="1048"/>
      <c r="CJ122" s="1048"/>
      <c r="CK122" s="1039"/>
      <c r="CL122" s="1040"/>
      <c r="CM122" s="1040"/>
      <c r="CN122" s="1040"/>
      <c r="CO122" s="1041"/>
      <c r="CP122" s="1049" t="s">
        <v>390</v>
      </c>
      <c r="CQ122" s="1050"/>
      <c r="CR122" s="1050"/>
      <c r="CS122" s="1050"/>
      <c r="CT122" s="1050"/>
      <c r="CU122" s="1050"/>
      <c r="CV122" s="1050"/>
      <c r="CW122" s="1050"/>
      <c r="CX122" s="1050"/>
      <c r="CY122" s="1050"/>
      <c r="CZ122" s="1050"/>
      <c r="DA122" s="1050"/>
      <c r="DB122" s="1050"/>
      <c r="DC122" s="1050"/>
      <c r="DD122" s="1050"/>
      <c r="DE122" s="1050"/>
      <c r="DF122" s="1051"/>
      <c r="DG122" s="948">
        <v>41210</v>
      </c>
      <c r="DH122" s="949"/>
      <c r="DI122" s="949"/>
      <c r="DJ122" s="949"/>
      <c r="DK122" s="949"/>
      <c r="DL122" s="949">
        <v>29778</v>
      </c>
      <c r="DM122" s="949"/>
      <c r="DN122" s="949"/>
      <c r="DO122" s="949"/>
      <c r="DP122" s="949"/>
      <c r="DQ122" s="949">
        <v>28008</v>
      </c>
      <c r="DR122" s="949"/>
      <c r="DS122" s="949"/>
      <c r="DT122" s="949"/>
      <c r="DU122" s="949"/>
      <c r="DV122" s="950">
        <v>2</v>
      </c>
      <c r="DW122" s="950"/>
      <c r="DX122" s="950"/>
      <c r="DY122" s="950"/>
      <c r="DZ122" s="951"/>
    </row>
    <row r="123" spans="1:130" s="199" customFormat="1" ht="26.25" customHeight="1">
      <c r="A123" s="1088"/>
      <c r="B123" s="975"/>
      <c r="C123" s="945" t="s">
        <v>430</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112</v>
      </c>
      <c r="AB123" s="988"/>
      <c r="AC123" s="988"/>
      <c r="AD123" s="988"/>
      <c r="AE123" s="989"/>
      <c r="AF123" s="990" t="s">
        <v>112</v>
      </c>
      <c r="AG123" s="988"/>
      <c r="AH123" s="988"/>
      <c r="AI123" s="988"/>
      <c r="AJ123" s="989"/>
      <c r="AK123" s="990" t="s">
        <v>112</v>
      </c>
      <c r="AL123" s="988"/>
      <c r="AM123" s="988"/>
      <c r="AN123" s="988"/>
      <c r="AO123" s="989"/>
      <c r="AP123" s="991" t="s">
        <v>112</v>
      </c>
      <c r="AQ123" s="992"/>
      <c r="AR123" s="992"/>
      <c r="AS123" s="992"/>
      <c r="AT123" s="993"/>
      <c r="AU123" s="1024"/>
      <c r="AV123" s="1025"/>
      <c r="AW123" s="1025"/>
      <c r="AX123" s="1025"/>
      <c r="AY123" s="1025"/>
      <c r="AZ123" s="230" t="s">
        <v>172</v>
      </c>
      <c r="BA123" s="230"/>
      <c r="BB123" s="230"/>
      <c r="BC123" s="230"/>
      <c r="BD123" s="230"/>
      <c r="BE123" s="230"/>
      <c r="BF123" s="230"/>
      <c r="BG123" s="230"/>
      <c r="BH123" s="230"/>
      <c r="BI123" s="230"/>
      <c r="BJ123" s="230"/>
      <c r="BK123" s="230"/>
      <c r="BL123" s="230"/>
      <c r="BM123" s="230"/>
      <c r="BN123" s="230"/>
      <c r="BO123" s="1004" t="s">
        <v>444</v>
      </c>
      <c r="BP123" s="1035"/>
      <c r="BQ123" s="1094">
        <v>7224675</v>
      </c>
      <c r="BR123" s="1095"/>
      <c r="BS123" s="1095"/>
      <c r="BT123" s="1095"/>
      <c r="BU123" s="1095"/>
      <c r="BV123" s="1095">
        <v>7517864</v>
      </c>
      <c r="BW123" s="1095"/>
      <c r="BX123" s="1095"/>
      <c r="BY123" s="1095"/>
      <c r="BZ123" s="1095"/>
      <c r="CA123" s="1095">
        <v>7651886</v>
      </c>
      <c r="CB123" s="1095"/>
      <c r="CC123" s="1095"/>
      <c r="CD123" s="1095"/>
      <c r="CE123" s="1095"/>
      <c r="CF123" s="1028"/>
      <c r="CG123" s="1029"/>
      <c r="CH123" s="1029"/>
      <c r="CI123" s="1029"/>
      <c r="CJ123" s="1030"/>
      <c r="CK123" s="1039"/>
      <c r="CL123" s="1040"/>
      <c r="CM123" s="1040"/>
      <c r="CN123" s="1040"/>
      <c r="CO123" s="1041"/>
      <c r="CP123" s="1049" t="s">
        <v>384</v>
      </c>
      <c r="CQ123" s="1050"/>
      <c r="CR123" s="1050"/>
      <c r="CS123" s="1050"/>
      <c r="CT123" s="1050"/>
      <c r="CU123" s="1050"/>
      <c r="CV123" s="1050"/>
      <c r="CW123" s="1050"/>
      <c r="CX123" s="1050"/>
      <c r="CY123" s="1050"/>
      <c r="CZ123" s="1050"/>
      <c r="DA123" s="1050"/>
      <c r="DB123" s="1050"/>
      <c r="DC123" s="1050"/>
      <c r="DD123" s="1050"/>
      <c r="DE123" s="1050"/>
      <c r="DF123" s="1051"/>
      <c r="DG123" s="987">
        <v>6706</v>
      </c>
      <c r="DH123" s="988"/>
      <c r="DI123" s="988"/>
      <c r="DJ123" s="988"/>
      <c r="DK123" s="989"/>
      <c r="DL123" s="990">
        <v>8915</v>
      </c>
      <c r="DM123" s="988"/>
      <c r="DN123" s="988"/>
      <c r="DO123" s="988"/>
      <c r="DP123" s="989"/>
      <c r="DQ123" s="990">
        <v>7819</v>
      </c>
      <c r="DR123" s="988"/>
      <c r="DS123" s="988"/>
      <c r="DT123" s="988"/>
      <c r="DU123" s="989"/>
      <c r="DV123" s="991">
        <v>0.6</v>
      </c>
      <c r="DW123" s="992"/>
      <c r="DX123" s="992"/>
      <c r="DY123" s="992"/>
      <c r="DZ123" s="993"/>
    </row>
    <row r="124" spans="1:130" s="199" customFormat="1" ht="26.25" customHeight="1" thickBot="1">
      <c r="A124" s="1088"/>
      <c r="B124" s="975"/>
      <c r="C124" s="945" t="s">
        <v>433</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112</v>
      </c>
      <c r="AB124" s="988"/>
      <c r="AC124" s="988"/>
      <c r="AD124" s="988"/>
      <c r="AE124" s="989"/>
      <c r="AF124" s="990" t="s">
        <v>112</v>
      </c>
      <c r="AG124" s="988"/>
      <c r="AH124" s="988"/>
      <c r="AI124" s="988"/>
      <c r="AJ124" s="989"/>
      <c r="AK124" s="990" t="s">
        <v>112</v>
      </c>
      <c r="AL124" s="988"/>
      <c r="AM124" s="988"/>
      <c r="AN124" s="988"/>
      <c r="AO124" s="989"/>
      <c r="AP124" s="991" t="s">
        <v>112</v>
      </c>
      <c r="AQ124" s="992"/>
      <c r="AR124" s="992"/>
      <c r="AS124" s="992"/>
      <c r="AT124" s="993"/>
      <c r="AU124" s="1090" t="s">
        <v>445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112</v>
      </c>
      <c r="BR124" s="1057"/>
      <c r="BS124" s="1057"/>
      <c r="BT124" s="1057"/>
      <c r="BU124" s="1057"/>
      <c r="BV124" s="1057" t="s">
        <v>112</v>
      </c>
      <c r="BW124" s="1057"/>
      <c r="BX124" s="1057"/>
      <c r="BY124" s="1057"/>
      <c r="BZ124" s="1057"/>
      <c r="CA124" s="1057" t="s">
        <v>112</v>
      </c>
      <c r="CB124" s="1057"/>
      <c r="CC124" s="1057"/>
      <c r="CD124" s="1057"/>
      <c r="CE124" s="1057"/>
      <c r="CF124" s="1058"/>
      <c r="CG124" s="1059"/>
      <c r="CH124" s="1059"/>
      <c r="CI124" s="1059"/>
      <c r="CJ124" s="1060"/>
      <c r="CK124" s="1042"/>
      <c r="CL124" s="1042"/>
      <c r="CM124" s="1042"/>
      <c r="CN124" s="1042"/>
      <c r="CO124" s="1043"/>
      <c r="CP124" s="1049" t="s">
        <v>446</v>
      </c>
      <c r="CQ124" s="1050"/>
      <c r="CR124" s="1050"/>
      <c r="CS124" s="1050"/>
      <c r="CT124" s="1050"/>
      <c r="CU124" s="1050"/>
      <c r="CV124" s="1050"/>
      <c r="CW124" s="1050"/>
      <c r="CX124" s="1050"/>
      <c r="CY124" s="1050"/>
      <c r="CZ124" s="1050"/>
      <c r="DA124" s="1050"/>
      <c r="DB124" s="1050"/>
      <c r="DC124" s="1050"/>
      <c r="DD124" s="1050"/>
      <c r="DE124" s="1050"/>
      <c r="DF124" s="1051"/>
      <c r="DG124" s="1034" t="s">
        <v>112</v>
      </c>
      <c r="DH124" s="1013"/>
      <c r="DI124" s="1013"/>
      <c r="DJ124" s="1013"/>
      <c r="DK124" s="1014"/>
      <c r="DL124" s="1012" t="s">
        <v>112</v>
      </c>
      <c r="DM124" s="1013"/>
      <c r="DN124" s="1013"/>
      <c r="DO124" s="1013"/>
      <c r="DP124" s="1014"/>
      <c r="DQ124" s="1012" t="s">
        <v>112</v>
      </c>
      <c r="DR124" s="1013"/>
      <c r="DS124" s="1013"/>
      <c r="DT124" s="1013"/>
      <c r="DU124" s="1014"/>
      <c r="DV124" s="1015" t="s">
        <v>112</v>
      </c>
      <c r="DW124" s="1016"/>
      <c r="DX124" s="1016"/>
      <c r="DY124" s="1016"/>
      <c r="DZ124" s="1017"/>
    </row>
    <row r="125" spans="1:130" s="199" customFormat="1" ht="26.25" customHeight="1">
      <c r="A125" s="1088"/>
      <c r="B125" s="975"/>
      <c r="C125" s="945" t="s">
        <v>435</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112</v>
      </c>
      <c r="AB125" s="988"/>
      <c r="AC125" s="988"/>
      <c r="AD125" s="988"/>
      <c r="AE125" s="989"/>
      <c r="AF125" s="990" t="s">
        <v>112</v>
      </c>
      <c r="AG125" s="988"/>
      <c r="AH125" s="988"/>
      <c r="AI125" s="988"/>
      <c r="AJ125" s="989"/>
      <c r="AK125" s="990" t="s">
        <v>112</v>
      </c>
      <c r="AL125" s="988"/>
      <c r="AM125" s="988"/>
      <c r="AN125" s="988"/>
      <c r="AO125" s="989"/>
      <c r="AP125" s="991" t="s">
        <v>112</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447</v>
      </c>
      <c r="CL125" s="1037"/>
      <c r="CM125" s="1037"/>
      <c r="CN125" s="1037"/>
      <c r="CO125" s="1038"/>
      <c r="CP125" s="969" t="s">
        <v>448</v>
      </c>
      <c r="CQ125" s="918"/>
      <c r="CR125" s="918"/>
      <c r="CS125" s="918"/>
      <c r="CT125" s="918"/>
      <c r="CU125" s="918"/>
      <c r="CV125" s="918"/>
      <c r="CW125" s="918"/>
      <c r="CX125" s="918"/>
      <c r="CY125" s="918"/>
      <c r="CZ125" s="918"/>
      <c r="DA125" s="918"/>
      <c r="DB125" s="918"/>
      <c r="DC125" s="918"/>
      <c r="DD125" s="918"/>
      <c r="DE125" s="918"/>
      <c r="DF125" s="919"/>
      <c r="DG125" s="955" t="s">
        <v>112</v>
      </c>
      <c r="DH125" s="956"/>
      <c r="DI125" s="956"/>
      <c r="DJ125" s="956"/>
      <c r="DK125" s="956"/>
      <c r="DL125" s="956" t="s">
        <v>112</v>
      </c>
      <c r="DM125" s="956"/>
      <c r="DN125" s="956"/>
      <c r="DO125" s="956"/>
      <c r="DP125" s="956"/>
      <c r="DQ125" s="956" t="s">
        <v>112</v>
      </c>
      <c r="DR125" s="956"/>
      <c r="DS125" s="956"/>
      <c r="DT125" s="956"/>
      <c r="DU125" s="956"/>
      <c r="DV125" s="957" t="s">
        <v>112</v>
      </c>
      <c r="DW125" s="957"/>
      <c r="DX125" s="957"/>
      <c r="DY125" s="957"/>
      <c r="DZ125" s="958"/>
    </row>
    <row r="126" spans="1:130" s="199" customFormat="1" ht="26.25" customHeight="1" thickBot="1">
      <c r="A126" s="1088"/>
      <c r="B126" s="975"/>
      <c r="C126" s="945" t="s">
        <v>437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112</v>
      </c>
      <c r="AB126" s="988"/>
      <c r="AC126" s="988"/>
      <c r="AD126" s="988"/>
      <c r="AE126" s="989"/>
      <c r="AF126" s="990" t="s">
        <v>112</v>
      </c>
      <c r="AG126" s="988"/>
      <c r="AH126" s="988"/>
      <c r="AI126" s="988"/>
      <c r="AJ126" s="989"/>
      <c r="AK126" s="990" t="s">
        <v>112</v>
      </c>
      <c r="AL126" s="988"/>
      <c r="AM126" s="988"/>
      <c r="AN126" s="988"/>
      <c r="AO126" s="989"/>
      <c r="AP126" s="991" t="s">
        <v>112</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449</v>
      </c>
      <c r="CQ126" s="979"/>
      <c r="CR126" s="979"/>
      <c r="CS126" s="979"/>
      <c r="CT126" s="979"/>
      <c r="CU126" s="979"/>
      <c r="CV126" s="979"/>
      <c r="CW126" s="979"/>
      <c r="CX126" s="979"/>
      <c r="CY126" s="979"/>
      <c r="CZ126" s="979"/>
      <c r="DA126" s="979"/>
      <c r="DB126" s="979"/>
      <c r="DC126" s="979"/>
      <c r="DD126" s="979"/>
      <c r="DE126" s="979"/>
      <c r="DF126" s="980"/>
      <c r="DG126" s="948" t="s">
        <v>112</v>
      </c>
      <c r="DH126" s="949"/>
      <c r="DI126" s="949"/>
      <c r="DJ126" s="949"/>
      <c r="DK126" s="949"/>
      <c r="DL126" s="949" t="s">
        <v>112</v>
      </c>
      <c r="DM126" s="949"/>
      <c r="DN126" s="949"/>
      <c r="DO126" s="949"/>
      <c r="DP126" s="949"/>
      <c r="DQ126" s="949" t="s">
        <v>112</v>
      </c>
      <c r="DR126" s="949"/>
      <c r="DS126" s="949"/>
      <c r="DT126" s="949"/>
      <c r="DU126" s="949"/>
      <c r="DV126" s="950" t="s">
        <v>112</v>
      </c>
      <c r="DW126" s="950"/>
      <c r="DX126" s="950"/>
      <c r="DY126" s="950"/>
      <c r="DZ126" s="951"/>
    </row>
    <row r="127" spans="1:130" s="199" customFormat="1" ht="26.25" customHeight="1">
      <c r="A127" s="1089"/>
      <c r="B127" s="977"/>
      <c r="C127" s="1031" t="s">
        <v>450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112</v>
      </c>
      <c r="AB127" s="988"/>
      <c r="AC127" s="988"/>
      <c r="AD127" s="988"/>
      <c r="AE127" s="989"/>
      <c r="AF127" s="990" t="s">
        <v>112</v>
      </c>
      <c r="AG127" s="988"/>
      <c r="AH127" s="988"/>
      <c r="AI127" s="988"/>
      <c r="AJ127" s="989"/>
      <c r="AK127" s="990" t="s">
        <v>112</v>
      </c>
      <c r="AL127" s="988"/>
      <c r="AM127" s="988"/>
      <c r="AN127" s="988"/>
      <c r="AO127" s="989"/>
      <c r="AP127" s="991" t="s">
        <v>112</v>
      </c>
      <c r="AQ127" s="992"/>
      <c r="AR127" s="992"/>
      <c r="AS127" s="992"/>
      <c r="AT127" s="993"/>
      <c r="AU127" s="235"/>
      <c r="AV127" s="235"/>
      <c r="AW127" s="235"/>
      <c r="AX127" s="1061" t="s">
        <v>451</v>
      </c>
      <c r="AY127" s="1062"/>
      <c r="AZ127" s="1062"/>
      <c r="BA127" s="1062"/>
      <c r="BB127" s="1062"/>
      <c r="BC127" s="1062"/>
      <c r="BD127" s="1062"/>
      <c r="BE127" s="1063"/>
      <c r="BF127" s="1064" t="s">
        <v>452</v>
      </c>
      <c r="BG127" s="1062"/>
      <c r="BH127" s="1062"/>
      <c r="BI127" s="1062"/>
      <c r="BJ127" s="1062"/>
      <c r="BK127" s="1062"/>
      <c r="BL127" s="1063"/>
      <c r="BM127" s="1064" t="s">
        <v>453</v>
      </c>
      <c r="BN127" s="1062"/>
      <c r="BO127" s="1062"/>
      <c r="BP127" s="1062"/>
      <c r="BQ127" s="1062"/>
      <c r="BR127" s="1062"/>
      <c r="BS127" s="1063"/>
      <c r="BT127" s="1064" t="s">
        <v>454</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455</v>
      </c>
      <c r="CQ127" s="979"/>
      <c r="CR127" s="979"/>
      <c r="CS127" s="979"/>
      <c r="CT127" s="979"/>
      <c r="CU127" s="979"/>
      <c r="CV127" s="979"/>
      <c r="CW127" s="979"/>
      <c r="CX127" s="979"/>
      <c r="CY127" s="979"/>
      <c r="CZ127" s="979"/>
      <c r="DA127" s="979"/>
      <c r="DB127" s="979"/>
      <c r="DC127" s="979"/>
      <c r="DD127" s="979"/>
      <c r="DE127" s="979"/>
      <c r="DF127" s="980"/>
      <c r="DG127" s="948" t="s">
        <v>112</v>
      </c>
      <c r="DH127" s="949"/>
      <c r="DI127" s="949"/>
      <c r="DJ127" s="949"/>
      <c r="DK127" s="949"/>
      <c r="DL127" s="949" t="s">
        <v>112</v>
      </c>
      <c r="DM127" s="949"/>
      <c r="DN127" s="949"/>
      <c r="DO127" s="949"/>
      <c r="DP127" s="949"/>
      <c r="DQ127" s="949" t="s">
        <v>112</v>
      </c>
      <c r="DR127" s="949"/>
      <c r="DS127" s="949"/>
      <c r="DT127" s="949"/>
      <c r="DU127" s="949"/>
      <c r="DV127" s="950" t="s">
        <v>112</v>
      </c>
      <c r="DW127" s="950"/>
      <c r="DX127" s="950"/>
      <c r="DY127" s="950"/>
      <c r="DZ127" s="951"/>
    </row>
    <row r="128" spans="1:130" s="199" customFormat="1" ht="26.25" customHeight="1" thickBo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76">
        <v>7024</v>
      </c>
      <c r="AB128" s="1077"/>
      <c r="AC128" s="1077"/>
      <c r="AD128" s="1077"/>
      <c r="AE128" s="1078"/>
      <c r="AF128" s="1079">
        <v>14512</v>
      </c>
      <c r="AG128" s="1077"/>
      <c r="AH128" s="1077"/>
      <c r="AI128" s="1077"/>
      <c r="AJ128" s="1078"/>
      <c r="AK128" s="1079">
        <v>15458</v>
      </c>
      <c r="AL128" s="1077"/>
      <c r="AM128" s="1077"/>
      <c r="AN128" s="1077"/>
      <c r="AO128" s="1078"/>
      <c r="AP128" s="1080"/>
      <c r="AQ128" s="1081"/>
      <c r="AR128" s="1081"/>
      <c r="AS128" s="1081"/>
      <c r="AT128" s="1082"/>
      <c r="AU128" s="235"/>
      <c r="AV128" s="235"/>
      <c r="AW128" s="235"/>
      <c r="AX128" s="917" t="s">
        <v>458</v>
      </c>
      <c r="AY128" s="918"/>
      <c r="AZ128" s="918"/>
      <c r="BA128" s="918"/>
      <c r="BB128" s="918"/>
      <c r="BC128" s="918"/>
      <c r="BD128" s="918"/>
      <c r="BE128" s="919"/>
      <c r="BF128" s="1083" t="s">
        <v>112</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459</v>
      </c>
      <c r="CQ128" s="1066"/>
      <c r="CR128" s="1066"/>
      <c r="CS128" s="1066"/>
      <c r="CT128" s="1066"/>
      <c r="CU128" s="1066"/>
      <c r="CV128" s="1066"/>
      <c r="CW128" s="1066"/>
      <c r="CX128" s="1066"/>
      <c r="CY128" s="1066"/>
      <c r="CZ128" s="1066"/>
      <c r="DA128" s="1066"/>
      <c r="DB128" s="1066"/>
      <c r="DC128" s="1066"/>
      <c r="DD128" s="1066"/>
      <c r="DE128" s="1066"/>
      <c r="DF128" s="1067"/>
      <c r="DG128" s="1068" t="s">
        <v>112</v>
      </c>
      <c r="DH128" s="1069"/>
      <c r="DI128" s="1069"/>
      <c r="DJ128" s="1069"/>
      <c r="DK128" s="1069"/>
      <c r="DL128" s="1069" t="s">
        <v>112</v>
      </c>
      <c r="DM128" s="1069"/>
      <c r="DN128" s="1069"/>
      <c r="DO128" s="1069"/>
      <c r="DP128" s="1069"/>
      <c r="DQ128" s="1069" t="s">
        <v>112</v>
      </c>
      <c r="DR128" s="1069"/>
      <c r="DS128" s="1069"/>
      <c r="DT128" s="1069"/>
      <c r="DU128" s="1069"/>
      <c r="DV128" s="1070" t="s">
        <v>112</v>
      </c>
      <c r="DW128" s="1070"/>
      <c r="DX128" s="1070"/>
      <c r="DY128" s="1070"/>
      <c r="DZ128" s="1071"/>
    </row>
    <row r="129" spans="1:131" s="199" customFormat="1" ht="26.25" customHeight="1">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460</v>
      </c>
      <c r="X129" s="1103"/>
      <c r="Y129" s="1103"/>
      <c r="Z129" s="1104"/>
      <c r="AA129" s="987">
        <v>1611962</v>
      </c>
      <c r="AB129" s="988"/>
      <c r="AC129" s="988"/>
      <c r="AD129" s="988"/>
      <c r="AE129" s="989"/>
      <c r="AF129" s="990">
        <v>1708441</v>
      </c>
      <c r="AG129" s="988"/>
      <c r="AH129" s="988"/>
      <c r="AI129" s="988"/>
      <c r="AJ129" s="989"/>
      <c r="AK129" s="990">
        <v>1672284</v>
      </c>
      <c r="AL129" s="988"/>
      <c r="AM129" s="988"/>
      <c r="AN129" s="988"/>
      <c r="AO129" s="989"/>
      <c r="AP129" s="1105"/>
      <c r="AQ129" s="1106"/>
      <c r="AR129" s="1106"/>
      <c r="AS129" s="1106"/>
      <c r="AT129" s="1107"/>
      <c r="AU129" s="237"/>
      <c r="AV129" s="237"/>
      <c r="AW129" s="237"/>
      <c r="AX129" s="1096" t="s">
        <v>461</v>
      </c>
      <c r="AY129" s="979"/>
      <c r="AZ129" s="979"/>
      <c r="BA129" s="979"/>
      <c r="BB129" s="979"/>
      <c r="BC129" s="979"/>
      <c r="BD129" s="979"/>
      <c r="BE129" s="980"/>
      <c r="BF129" s="1097" t="s">
        <v>112</v>
      </c>
      <c r="BG129" s="1098"/>
      <c r="BH129" s="1098"/>
      <c r="BI129" s="1098"/>
      <c r="BJ129" s="1098"/>
      <c r="BK129" s="1098"/>
      <c r="BL129" s="1099"/>
      <c r="BM129" s="1097">
        <v>20</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462</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463</v>
      </c>
      <c r="X130" s="1103"/>
      <c r="Y130" s="1103"/>
      <c r="Z130" s="1104"/>
      <c r="AA130" s="987">
        <v>304022</v>
      </c>
      <c r="AB130" s="988"/>
      <c r="AC130" s="988"/>
      <c r="AD130" s="988"/>
      <c r="AE130" s="989"/>
      <c r="AF130" s="990">
        <v>311912</v>
      </c>
      <c r="AG130" s="988"/>
      <c r="AH130" s="988"/>
      <c r="AI130" s="988"/>
      <c r="AJ130" s="989"/>
      <c r="AK130" s="990">
        <v>300762</v>
      </c>
      <c r="AL130" s="988"/>
      <c r="AM130" s="988"/>
      <c r="AN130" s="988"/>
      <c r="AO130" s="989"/>
      <c r="AP130" s="1105"/>
      <c r="AQ130" s="1106"/>
      <c r="AR130" s="1106"/>
      <c r="AS130" s="1106"/>
      <c r="AT130" s="1107"/>
      <c r="AU130" s="237"/>
      <c r="AV130" s="237"/>
      <c r="AW130" s="237"/>
      <c r="AX130" s="1096" t="s">
        <v>464</v>
      </c>
      <c r="AY130" s="979"/>
      <c r="AZ130" s="979"/>
      <c r="BA130" s="979"/>
      <c r="BB130" s="979"/>
      <c r="BC130" s="979"/>
      <c r="BD130" s="979"/>
      <c r="BE130" s="980"/>
      <c r="BF130" s="1133">
        <v>4.4000000000000004</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465</v>
      </c>
      <c r="X131" s="1141"/>
      <c r="Y131" s="1141"/>
      <c r="Z131" s="1142"/>
      <c r="AA131" s="1034">
        <v>1307940</v>
      </c>
      <c r="AB131" s="1013"/>
      <c r="AC131" s="1013"/>
      <c r="AD131" s="1013"/>
      <c r="AE131" s="1014"/>
      <c r="AF131" s="1012">
        <v>1396529</v>
      </c>
      <c r="AG131" s="1013"/>
      <c r="AH131" s="1013"/>
      <c r="AI131" s="1013"/>
      <c r="AJ131" s="1014"/>
      <c r="AK131" s="1012">
        <v>1371522</v>
      </c>
      <c r="AL131" s="1013"/>
      <c r="AM131" s="1013"/>
      <c r="AN131" s="1013"/>
      <c r="AO131" s="1014"/>
      <c r="AP131" s="1143"/>
      <c r="AQ131" s="1144"/>
      <c r="AR131" s="1144"/>
      <c r="AS131" s="1144"/>
      <c r="AT131" s="1145"/>
      <c r="AU131" s="237"/>
      <c r="AV131" s="237"/>
      <c r="AW131" s="237"/>
      <c r="AX131" s="1115" t="s">
        <v>466</v>
      </c>
      <c r="AY131" s="1066"/>
      <c r="AZ131" s="1066"/>
      <c r="BA131" s="1066"/>
      <c r="BB131" s="1066"/>
      <c r="BC131" s="1066"/>
      <c r="BD131" s="1066"/>
      <c r="BE131" s="1067"/>
      <c r="BF131" s="1116" t="s">
        <v>112</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2" t="s">
        <v>467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468</v>
      </c>
      <c r="W132" s="1126"/>
      <c r="X132" s="1126"/>
      <c r="Y132" s="1126"/>
      <c r="Z132" s="1127"/>
      <c r="AA132" s="1128">
        <v>4.3826169400000001</v>
      </c>
      <c r="AB132" s="1129"/>
      <c r="AC132" s="1129"/>
      <c r="AD132" s="1129"/>
      <c r="AE132" s="1130"/>
      <c r="AF132" s="1131">
        <v>4.094150569</v>
      </c>
      <c r="AG132" s="1129"/>
      <c r="AH132" s="1129"/>
      <c r="AI132" s="1129"/>
      <c r="AJ132" s="1130"/>
      <c r="AK132" s="1131">
        <v>4.8418472320000001</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469</v>
      </c>
      <c r="W133" s="1109"/>
      <c r="X133" s="1109"/>
      <c r="Y133" s="1109"/>
      <c r="Z133" s="1110"/>
      <c r="AA133" s="1111">
        <v>4.5999999999999996</v>
      </c>
      <c r="AB133" s="1112"/>
      <c r="AC133" s="1112"/>
      <c r="AD133" s="1112"/>
      <c r="AE133" s="1113"/>
      <c r="AF133" s="1111">
        <v>4.2</v>
      </c>
      <c r="AG133" s="1112"/>
      <c r="AH133" s="1112"/>
      <c r="AI133" s="1112"/>
      <c r="AJ133" s="1113"/>
      <c r="AK133" s="1111">
        <v>4.4000000000000004</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B30" sqref="AB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49" t="s">
        <v>472</v>
      </c>
      <c r="L7" s="256"/>
      <c r="M7" s="257" t="s">
        <v>473</v>
      </c>
      <c r="N7" s="258"/>
    </row>
    <row r="8" spans="1:16">
      <c r="A8" s="250"/>
      <c r="B8" s="246"/>
      <c r="C8" s="246"/>
      <c r="D8" s="246"/>
      <c r="E8" s="246"/>
      <c r="F8" s="246"/>
      <c r="G8" s="259"/>
      <c r="H8" s="260"/>
      <c r="I8" s="260"/>
      <c r="J8" s="261"/>
      <c r="K8" s="1150"/>
      <c r="L8" s="262" t="s">
        <v>474</v>
      </c>
      <c r="M8" s="263" t="s">
        <v>475</v>
      </c>
      <c r="N8" s="264" t="s">
        <v>476</v>
      </c>
    </row>
    <row r="9" spans="1:16">
      <c r="A9" s="250"/>
      <c r="B9" s="246"/>
      <c r="C9" s="246"/>
      <c r="D9" s="246"/>
      <c r="E9" s="246"/>
      <c r="F9" s="246"/>
      <c r="G9" s="1151" t="s">
        <v>477</v>
      </c>
      <c r="H9" s="1152"/>
      <c r="I9" s="1152"/>
      <c r="J9" s="1153"/>
      <c r="K9" s="265">
        <v>425489</v>
      </c>
      <c r="L9" s="266">
        <v>263298</v>
      </c>
      <c r="M9" s="267">
        <v>189696</v>
      </c>
      <c r="N9" s="268">
        <v>38.799999999999997</v>
      </c>
    </row>
    <row r="10" spans="1:16">
      <c r="A10" s="250"/>
      <c r="B10" s="246"/>
      <c r="C10" s="246"/>
      <c r="D10" s="246"/>
      <c r="E10" s="246"/>
      <c r="F10" s="246"/>
      <c r="G10" s="1151" t="s">
        <v>478</v>
      </c>
      <c r="H10" s="1152"/>
      <c r="I10" s="1152"/>
      <c r="J10" s="1153"/>
      <c r="K10" s="269">
        <v>15137</v>
      </c>
      <c r="L10" s="270">
        <v>9367</v>
      </c>
      <c r="M10" s="271">
        <v>21936</v>
      </c>
      <c r="N10" s="272">
        <v>-57.3</v>
      </c>
    </row>
    <row r="11" spans="1:16" ht="13.5" customHeight="1">
      <c r="A11" s="250"/>
      <c r="B11" s="246"/>
      <c r="C11" s="246"/>
      <c r="D11" s="246"/>
      <c r="E11" s="246"/>
      <c r="F11" s="246"/>
      <c r="G11" s="1151" t="s">
        <v>479</v>
      </c>
      <c r="H11" s="1152"/>
      <c r="I11" s="1152"/>
      <c r="J11" s="1153"/>
      <c r="K11" s="269">
        <v>2883</v>
      </c>
      <c r="L11" s="270">
        <v>1784</v>
      </c>
      <c r="M11" s="271">
        <v>29437</v>
      </c>
      <c r="N11" s="272">
        <v>-93.9</v>
      </c>
    </row>
    <row r="12" spans="1:16" ht="13.5" customHeight="1">
      <c r="A12" s="250"/>
      <c r="B12" s="246"/>
      <c r="C12" s="246"/>
      <c r="D12" s="246"/>
      <c r="E12" s="246"/>
      <c r="F12" s="246"/>
      <c r="G12" s="1151" t="s">
        <v>480</v>
      </c>
      <c r="H12" s="1152"/>
      <c r="I12" s="1152"/>
      <c r="J12" s="1153"/>
      <c r="K12" s="269" t="s">
        <v>481</v>
      </c>
      <c r="L12" s="270" t="s">
        <v>481</v>
      </c>
      <c r="M12" s="271">
        <v>3160</v>
      </c>
      <c r="N12" s="272" t="s">
        <v>481</v>
      </c>
    </row>
    <row r="13" spans="1:16" ht="13.5" customHeight="1">
      <c r="A13" s="250"/>
      <c r="B13" s="246"/>
      <c r="C13" s="246"/>
      <c r="D13" s="246"/>
      <c r="E13" s="246"/>
      <c r="F13" s="246"/>
      <c r="G13" s="1151" t="s">
        <v>482</v>
      </c>
      <c r="H13" s="1152"/>
      <c r="I13" s="1152"/>
      <c r="J13" s="1153"/>
      <c r="K13" s="269" t="s">
        <v>481</v>
      </c>
      <c r="L13" s="270" t="s">
        <v>481</v>
      </c>
      <c r="M13" s="271" t="s">
        <v>481</v>
      </c>
      <c r="N13" s="272" t="s">
        <v>481</v>
      </c>
    </row>
    <row r="14" spans="1:16" ht="13.5" customHeight="1">
      <c r="A14" s="250"/>
      <c r="B14" s="246"/>
      <c r="C14" s="246"/>
      <c r="D14" s="246"/>
      <c r="E14" s="246"/>
      <c r="F14" s="246"/>
      <c r="G14" s="1151" t="s">
        <v>483</v>
      </c>
      <c r="H14" s="1152"/>
      <c r="I14" s="1152"/>
      <c r="J14" s="1153"/>
      <c r="K14" s="269">
        <v>21142</v>
      </c>
      <c r="L14" s="270">
        <v>13083</v>
      </c>
      <c r="M14" s="271">
        <v>9091</v>
      </c>
      <c r="N14" s="272">
        <v>43.9</v>
      </c>
    </row>
    <row r="15" spans="1:16" ht="13.5" customHeight="1">
      <c r="A15" s="250"/>
      <c r="B15" s="246"/>
      <c r="C15" s="246"/>
      <c r="D15" s="246"/>
      <c r="E15" s="246"/>
      <c r="F15" s="246"/>
      <c r="G15" s="1151" t="s">
        <v>484</v>
      </c>
      <c r="H15" s="1152"/>
      <c r="I15" s="1152"/>
      <c r="J15" s="1153"/>
      <c r="K15" s="269">
        <v>9693</v>
      </c>
      <c r="L15" s="270">
        <v>5998</v>
      </c>
      <c r="M15" s="271">
        <v>4470</v>
      </c>
      <c r="N15" s="272">
        <v>34.200000000000003</v>
      </c>
    </row>
    <row r="16" spans="1:16">
      <c r="A16" s="250"/>
      <c r="B16" s="246"/>
      <c r="C16" s="246"/>
      <c r="D16" s="246"/>
      <c r="E16" s="246"/>
      <c r="F16" s="246"/>
      <c r="G16" s="1154" t="s">
        <v>485</v>
      </c>
      <c r="H16" s="1155"/>
      <c r="I16" s="1155"/>
      <c r="J16" s="1156"/>
      <c r="K16" s="270">
        <v>-36152</v>
      </c>
      <c r="L16" s="270">
        <v>-22371</v>
      </c>
      <c r="M16" s="271">
        <v>-19414</v>
      </c>
      <c r="N16" s="272">
        <v>15.2</v>
      </c>
    </row>
    <row r="17" spans="1:16">
      <c r="A17" s="250"/>
      <c r="B17" s="246"/>
      <c r="C17" s="246"/>
      <c r="D17" s="246"/>
      <c r="E17" s="246"/>
      <c r="F17" s="246"/>
      <c r="G17" s="1154" t="s">
        <v>172</v>
      </c>
      <c r="H17" s="1155"/>
      <c r="I17" s="1155"/>
      <c r="J17" s="1156"/>
      <c r="K17" s="270">
        <v>438192</v>
      </c>
      <c r="L17" s="270">
        <v>271158</v>
      </c>
      <c r="M17" s="271">
        <v>238376</v>
      </c>
      <c r="N17" s="272">
        <v>13.8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6" t="s">
        <v>490</v>
      </c>
      <c r="H21" s="1147"/>
      <c r="I21" s="1147"/>
      <c r="J21" s="1148"/>
      <c r="K21" s="282">
        <v>28.47</v>
      </c>
      <c r="L21" s="283">
        <v>21.75</v>
      </c>
      <c r="M21" s="284">
        <v>6.72</v>
      </c>
      <c r="N21" s="251"/>
      <c r="O21" s="285"/>
      <c r="P21" s="281"/>
    </row>
    <row r="22" spans="1:16" s="286" customFormat="1">
      <c r="A22" s="281"/>
      <c r="B22" s="251"/>
      <c r="C22" s="251"/>
      <c r="D22" s="251"/>
      <c r="E22" s="251"/>
      <c r="F22" s="251"/>
      <c r="G22" s="1146" t="s">
        <v>491</v>
      </c>
      <c r="H22" s="1147"/>
      <c r="I22" s="1147"/>
      <c r="J22" s="1148"/>
      <c r="K22" s="287">
        <v>94.2</v>
      </c>
      <c r="L22" s="288">
        <v>95.2</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49" t="s">
        <v>472</v>
      </c>
      <c r="L30" s="256"/>
      <c r="M30" s="257" t="s">
        <v>473</v>
      </c>
      <c r="N30" s="258"/>
    </row>
    <row r="31" spans="1:16">
      <c r="A31" s="250"/>
      <c r="B31" s="246"/>
      <c r="C31" s="246"/>
      <c r="D31" s="246"/>
      <c r="E31" s="246"/>
      <c r="F31" s="246"/>
      <c r="G31" s="259"/>
      <c r="H31" s="260"/>
      <c r="I31" s="260"/>
      <c r="J31" s="261"/>
      <c r="K31" s="1150"/>
      <c r="L31" s="262" t="s">
        <v>474</v>
      </c>
      <c r="M31" s="263" t="s">
        <v>475</v>
      </c>
      <c r="N31" s="264" t="s">
        <v>476</v>
      </c>
    </row>
    <row r="32" spans="1:16" ht="27" customHeight="1">
      <c r="A32" s="250"/>
      <c r="B32" s="246"/>
      <c r="C32" s="246"/>
      <c r="D32" s="246"/>
      <c r="E32" s="246"/>
      <c r="F32" s="246"/>
      <c r="G32" s="1162" t="s">
        <v>495</v>
      </c>
      <c r="H32" s="1163"/>
      <c r="I32" s="1163"/>
      <c r="J32" s="1164"/>
      <c r="K32" s="296">
        <v>365339</v>
      </c>
      <c r="L32" s="296">
        <v>226076</v>
      </c>
      <c r="M32" s="297">
        <v>139853</v>
      </c>
      <c r="N32" s="298">
        <v>61.7</v>
      </c>
    </row>
    <row r="33" spans="1:16" ht="13.5" customHeight="1">
      <c r="A33" s="250"/>
      <c r="B33" s="246"/>
      <c r="C33" s="246"/>
      <c r="D33" s="246"/>
      <c r="E33" s="246"/>
      <c r="F33" s="246"/>
      <c r="G33" s="1162" t="s">
        <v>496</v>
      </c>
      <c r="H33" s="1163"/>
      <c r="I33" s="1163"/>
      <c r="J33" s="1164"/>
      <c r="K33" s="296" t="s">
        <v>481</v>
      </c>
      <c r="L33" s="296" t="s">
        <v>481</v>
      </c>
      <c r="M33" s="297" t="s">
        <v>481</v>
      </c>
      <c r="N33" s="298" t="s">
        <v>481</v>
      </c>
    </row>
    <row r="34" spans="1:16" ht="27" customHeight="1">
      <c r="A34" s="250"/>
      <c r="B34" s="246"/>
      <c r="C34" s="246"/>
      <c r="D34" s="246"/>
      <c r="E34" s="246"/>
      <c r="F34" s="246"/>
      <c r="G34" s="1162" t="s">
        <v>497</v>
      </c>
      <c r="H34" s="1163"/>
      <c r="I34" s="1163"/>
      <c r="J34" s="1164"/>
      <c r="K34" s="296" t="s">
        <v>481</v>
      </c>
      <c r="L34" s="296" t="s">
        <v>481</v>
      </c>
      <c r="M34" s="297">
        <v>4</v>
      </c>
      <c r="N34" s="298" t="s">
        <v>481</v>
      </c>
    </row>
    <row r="35" spans="1:16" ht="27" customHeight="1">
      <c r="A35" s="250"/>
      <c r="B35" s="246"/>
      <c r="C35" s="246"/>
      <c r="D35" s="246"/>
      <c r="E35" s="246"/>
      <c r="F35" s="246"/>
      <c r="G35" s="1162" t="s">
        <v>498</v>
      </c>
      <c r="H35" s="1163"/>
      <c r="I35" s="1163"/>
      <c r="J35" s="1164"/>
      <c r="K35" s="296">
        <v>16156</v>
      </c>
      <c r="L35" s="296">
        <v>9998</v>
      </c>
      <c r="M35" s="297">
        <v>31890</v>
      </c>
      <c r="N35" s="298">
        <v>-68.599999999999994</v>
      </c>
    </row>
    <row r="36" spans="1:16" ht="27" customHeight="1">
      <c r="A36" s="250"/>
      <c r="B36" s="246"/>
      <c r="C36" s="246"/>
      <c r="D36" s="246"/>
      <c r="E36" s="246"/>
      <c r="F36" s="246"/>
      <c r="G36" s="1162" t="s">
        <v>499</v>
      </c>
      <c r="H36" s="1163"/>
      <c r="I36" s="1163"/>
      <c r="J36" s="1164"/>
      <c r="K36" s="296">
        <v>1132</v>
      </c>
      <c r="L36" s="296">
        <v>700</v>
      </c>
      <c r="M36" s="297">
        <v>5316</v>
      </c>
      <c r="N36" s="298">
        <v>-86.8</v>
      </c>
    </row>
    <row r="37" spans="1:16" ht="13.5" customHeight="1">
      <c r="A37" s="250"/>
      <c r="B37" s="246"/>
      <c r="C37" s="246"/>
      <c r="D37" s="246"/>
      <c r="E37" s="246"/>
      <c r="F37" s="246"/>
      <c r="G37" s="1162" t="s">
        <v>500</v>
      </c>
      <c r="H37" s="1163"/>
      <c r="I37" s="1163"/>
      <c r="J37" s="1164"/>
      <c r="K37" s="296" t="s">
        <v>481</v>
      </c>
      <c r="L37" s="296" t="s">
        <v>481</v>
      </c>
      <c r="M37" s="297">
        <v>1757</v>
      </c>
      <c r="N37" s="298" t="s">
        <v>481</v>
      </c>
    </row>
    <row r="38" spans="1:16" ht="27" customHeight="1">
      <c r="A38" s="250"/>
      <c r="B38" s="246"/>
      <c r="C38" s="246"/>
      <c r="D38" s="246"/>
      <c r="E38" s="246"/>
      <c r="F38" s="246"/>
      <c r="G38" s="1165" t="s">
        <v>501</v>
      </c>
      <c r="H38" s="1166"/>
      <c r="I38" s="1166"/>
      <c r="J38" s="1167"/>
      <c r="K38" s="299" t="s">
        <v>481</v>
      </c>
      <c r="L38" s="299" t="s">
        <v>481</v>
      </c>
      <c r="M38" s="300">
        <v>42</v>
      </c>
      <c r="N38" s="301" t="s">
        <v>481</v>
      </c>
      <c r="O38" s="295"/>
    </row>
    <row r="39" spans="1:16">
      <c r="A39" s="250"/>
      <c r="B39" s="246"/>
      <c r="C39" s="246"/>
      <c r="D39" s="246"/>
      <c r="E39" s="246"/>
      <c r="F39" s="246"/>
      <c r="G39" s="1165" t="s">
        <v>502</v>
      </c>
      <c r="H39" s="1166"/>
      <c r="I39" s="1166"/>
      <c r="J39" s="1167"/>
      <c r="K39" s="302">
        <v>-15458</v>
      </c>
      <c r="L39" s="302">
        <v>-9566</v>
      </c>
      <c r="M39" s="303">
        <v>-8426</v>
      </c>
      <c r="N39" s="304">
        <v>13.5</v>
      </c>
      <c r="O39" s="295"/>
    </row>
    <row r="40" spans="1:16" ht="27" customHeight="1">
      <c r="A40" s="250"/>
      <c r="B40" s="246"/>
      <c r="C40" s="246"/>
      <c r="D40" s="246"/>
      <c r="E40" s="246"/>
      <c r="F40" s="246"/>
      <c r="G40" s="1162" t="s">
        <v>503</v>
      </c>
      <c r="H40" s="1163"/>
      <c r="I40" s="1163"/>
      <c r="J40" s="1164"/>
      <c r="K40" s="302">
        <v>-300762</v>
      </c>
      <c r="L40" s="302">
        <v>-186115</v>
      </c>
      <c r="M40" s="303">
        <v>-127711</v>
      </c>
      <c r="N40" s="304">
        <v>45.7</v>
      </c>
      <c r="O40" s="295"/>
    </row>
    <row r="41" spans="1:16">
      <c r="A41" s="250"/>
      <c r="B41" s="246"/>
      <c r="C41" s="246"/>
      <c r="D41" s="246"/>
      <c r="E41" s="246"/>
      <c r="F41" s="246"/>
      <c r="G41" s="1168" t="s">
        <v>283</v>
      </c>
      <c r="H41" s="1169"/>
      <c r="I41" s="1169"/>
      <c r="J41" s="1170"/>
      <c r="K41" s="296">
        <v>66407</v>
      </c>
      <c r="L41" s="302">
        <v>41093</v>
      </c>
      <c r="M41" s="303">
        <v>42725</v>
      </c>
      <c r="N41" s="304">
        <v>-3.8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7" t="s">
        <v>472</v>
      </c>
      <c r="J49" s="1159" t="s">
        <v>507</v>
      </c>
      <c r="K49" s="1160"/>
      <c r="L49" s="1160"/>
      <c r="M49" s="1160"/>
      <c r="N49" s="1161"/>
    </row>
    <row r="50" spans="1:14">
      <c r="A50" s="250"/>
      <c r="B50" s="246"/>
      <c r="C50" s="246"/>
      <c r="D50" s="246"/>
      <c r="E50" s="246"/>
      <c r="F50" s="246"/>
      <c r="G50" s="314"/>
      <c r="H50" s="315"/>
      <c r="I50" s="1158"/>
      <c r="J50" s="316" t="s">
        <v>508</v>
      </c>
      <c r="K50" s="317" t="s">
        <v>509</v>
      </c>
      <c r="L50" s="318" t="s">
        <v>510</v>
      </c>
      <c r="M50" s="319" t="s">
        <v>511</v>
      </c>
      <c r="N50" s="320" t="s">
        <v>512</v>
      </c>
    </row>
    <row r="51" spans="1:14">
      <c r="A51" s="250"/>
      <c r="B51" s="246"/>
      <c r="C51" s="246"/>
      <c r="D51" s="246"/>
      <c r="E51" s="246"/>
      <c r="F51" s="246"/>
      <c r="G51" s="312" t="s">
        <v>513</v>
      </c>
      <c r="H51" s="313"/>
      <c r="I51" s="321">
        <v>297417</v>
      </c>
      <c r="J51" s="322">
        <v>159387</v>
      </c>
      <c r="K51" s="323">
        <v>-34.4</v>
      </c>
      <c r="L51" s="324">
        <v>228305</v>
      </c>
      <c r="M51" s="325">
        <v>5.6</v>
      </c>
      <c r="N51" s="326">
        <v>-40</v>
      </c>
    </row>
    <row r="52" spans="1:14">
      <c r="A52" s="250"/>
      <c r="B52" s="246"/>
      <c r="C52" s="246"/>
      <c r="D52" s="246"/>
      <c r="E52" s="246"/>
      <c r="F52" s="246"/>
      <c r="G52" s="327"/>
      <c r="H52" s="328" t="s">
        <v>514</v>
      </c>
      <c r="I52" s="329">
        <v>158217</v>
      </c>
      <c r="J52" s="330">
        <v>84789</v>
      </c>
      <c r="K52" s="331">
        <v>-34.799999999999997</v>
      </c>
      <c r="L52" s="332">
        <v>86611</v>
      </c>
      <c r="M52" s="333">
        <v>-20.399999999999999</v>
      </c>
      <c r="N52" s="334">
        <v>-14.4</v>
      </c>
    </row>
    <row r="53" spans="1:14">
      <c r="A53" s="250"/>
      <c r="B53" s="246"/>
      <c r="C53" s="246"/>
      <c r="D53" s="246"/>
      <c r="E53" s="246"/>
      <c r="F53" s="246"/>
      <c r="G53" s="312" t="s">
        <v>515</v>
      </c>
      <c r="H53" s="313"/>
      <c r="I53" s="321">
        <v>470073</v>
      </c>
      <c r="J53" s="322">
        <v>257857</v>
      </c>
      <c r="K53" s="323">
        <v>61.8</v>
      </c>
      <c r="L53" s="324">
        <v>316331</v>
      </c>
      <c r="M53" s="325">
        <v>38.6</v>
      </c>
      <c r="N53" s="326">
        <v>23.2</v>
      </c>
    </row>
    <row r="54" spans="1:14">
      <c r="A54" s="250"/>
      <c r="B54" s="246"/>
      <c r="C54" s="246"/>
      <c r="D54" s="246"/>
      <c r="E54" s="246"/>
      <c r="F54" s="246"/>
      <c r="G54" s="327"/>
      <c r="H54" s="328" t="s">
        <v>514</v>
      </c>
      <c r="I54" s="329">
        <v>127670</v>
      </c>
      <c r="J54" s="330">
        <v>70033</v>
      </c>
      <c r="K54" s="331">
        <v>-17.399999999999999</v>
      </c>
      <c r="L54" s="332">
        <v>106387</v>
      </c>
      <c r="M54" s="333">
        <v>22.8</v>
      </c>
      <c r="N54" s="334">
        <v>-40.200000000000003</v>
      </c>
    </row>
    <row r="55" spans="1:14">
      <c r="A55" s="250"/>
      <c r="B55" s="246"/>
      <c r="C55" s="246"/>
      <c r="D55" s="246"/>
      <c r="E55" s="246"/>
      <c r="F55" s="246"/>
      <c r="G55" s="312" t="s">
        <v>516</v>
      </c>
      <c r="H55" s="313"/>
      <c r="I55" s="321">
        <v>418968</v>
      </c>
      <c r="J55" s="322">
        <v>240372</v>
      </c>
      <c r="K55" s="323">
        <v>-6.8</v>
      </c>
      <c r="L55" s="324">
        <v>333013</v>
      </c>
      <c r="M55" s="325">
        <v>5.3</v>
      </c>
      <c r="N55" s="326">
        <v>-12.1</v>
      </c>
    </row>
    <row r="56" spans="1:14">
      <c r="A56" s="250"/>
      <c r="B56" s="246"/>
      <c r="C56" s="246"/>
      <c r="D56" s="246"/>
      <c r="E56" s="246"/>
      <c r="F56" s="246"/>
      <c r="G56" s="327"/>
      <c r="H56" s="328" t="s">
        <v>514</v>
      </c>
      <c r="I56" s="329">
        <v>251506</v>
      </c>
      <c r="J56" s="330">
        <v>144295</v>
      </c>
      <c r="K56" s="331">
        <v>106</v>
      </c>
      <c r="L56" s="332">
        <v>126732</v>
      </c>
      <c r="M56" s="333">
        <v>19.100000000000001</v>
      </c>
      <c r="N56" s="334">
        <v>86.9</v>
      </c>
    </row>
    <row r="57" spans="1:14">
      <c r="A57" s="250"/>
      <c r="B57" s="246"/>
      <c r="C57" s="246"/>
      <c r="D57" s="246"/>
      <c r="E57" s="246"/>
      <c r="F57" s="246"/>
      <c r="G57" s="312" t="s">
        <v>517</v>
      </c>
      <c r="H57" s="313"/>
      <c r="I57" s="321">
        <v>548324</v>
      </c>
      <c r="J57" s="322">
        <v>322733</v>
      </c>
      <c r="K57" s="323">
        <v>34.299999999999997</v>
      </c>
      <c r="L57" s="324">
        <v>280458</v>
      </c>
      <c r="M57" s="325">
        <v>-15.8</v>
      </c>
      <c r="N57" s="326">
        <v>50.1</v>
      </c>
    </row>
    <row r="58" spans="1:14">
      <c r="A58" s="250"/>
      <c r="B58" s="246"/>
      <c r="C58" s="246"/>
      <c r="D58" s="246"/>
      <c r="E58" s="246"/>
      <c r="F58" s="246"/>
      <c r="G58" s="327"/>
      <c r="H58" s="328" t="s">
        <v>514</v>
      </c>
      <c r="I58" s="329">
        <v>333379</v>
      </c>
      <c r="J58" s="330">
        <v>196221</v>
      </c>
      <c r="K58" s="331">
        <v>36</v>
      </c>
      <c r="L58" s="332">
        <v>127286</v>
      </c>
      <c r="M58" s="333">
        <v>0.4</v>
      </c>
      <c r="N58" s="334">
        <v>35.6</v>
      </c>
    </row>
    <row r="59" spans="1:14">
      <c r="A59" s="250"/>
      <c r="B59" s="246"/>
      <c r="C59" s="246"/>
      <c r="D59" s="246"/>
      <c r="E59" s="246"/>
      <c r="F59" s="246"/>
      <c r="G59" s="312" t="s">
        <v>518</v>
      </c>
      <c r="H59" s="313"/>
      <c r="I59" s="321">
        <v>373094</v>
      </c>
      <c r="J59" s="322">
        <v>230875</v>
      </c>
      <c r="K59" s="323">
        <v>-28.5</v>
      </c>
      <c r="L59" s="324">
        <v>291945</v>
      </c>
      <c r="M59" s="325">
        <v>4.0999999999999996</v>
      </c>
      <c r="N59" s="326">
        <v>-32.6</v>
      </c>
    </row>
    <row r="60" spans="1:14">
      <c r="A60" s="250"/>
      <c r="B60" s="246"/>
      <c r="C60" s="246"/>
      <c r="D60" s="246"/>
      <c r="E60" s="246"/>
      <c r="F60" s="246"/>
      <c r="G60" s="327"/>
      <c r="H60" s="328" t="s">
        <v>514</v>
      </c>
      <c r="I60" s="335">
        <v>178617</v>
      </c>
      <c r="J60" s="330">
        <v>110530</v>
      </c>
      <c r="K60" s="331">
        <v>-43.7</v>
      </c>
      <c r="L60" s="332">
        <v>127651</v>
      </c>
      <c r="M60" s="333">
        <v>0.3</v>
      </c>
      <c r="N60" s="334">
        <v>-44</v>
      </c>
    </row>
    <row r="61" spans="1:14">
      <c r="A61" s="250"/>
      <c r="B61" s="246"/>
      <c r="C61" s="246"/>
      <c r="D61" s="246"/>
      <c r="E61" s="246"/>
      <c r="F61" s="246"/>
      <c r="G61" s="312" t="s">
        <v>519</v>
      </c>
      <c r="H61" s="336"/>
      <c r="I61" s="337">
        <v>421575</v>
      </c>
      <c r="J61" s="338">
        <v>242245</v>
      </c>
      <c r="K61" s="339">
        <v>5.3</v>
      </c>
      <c r="L61" s="340">
        <v>290010</v>
      </c>
      <c r="M61" s="341">
        <v>7.6</v>
      </c>
      <c r="N61" s="326">
        <v>-2.2999999999999998</v>
      </c>
    </row>
    <row r="62" spans="1:14">
      <c r="A62" s="250"/>
      <c r="B62" s="246"/>
      <c r="C62" s="246"/>
      <c r="D62" s="246"/>
      <c r="E62" s="246"/>
      <c r="F62" s="246"/>
      <c r="G62" s="327"/>
      <c r="H62" s="328" t="s">
        <v>514</v>
      </c>
      <c r="I62" s="329">
        <v>209878</v>
      </c>
      <c r="J62" s="330">
        <v>121174</v>
      </c>
      <c r="K62" s="331">
        <v>9.1999999999999993</v>
      </c>
      <c r="L62" s="332">
        <v>114933</v>
      </c>
      <c r="M62" s="333">
        <v>4.4000000000000004</v>
      </c>
      <c r="N62" s="334">
        <v>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1" t="s">
        <v>3</v>
      </c>
      <c r="D47" s="1171"/>
      <c r="E47" s="1172"/>
      <c r="F47" s="11">
        <v>127.17</v>
      </c>
      <c r="G47" s="12">
        <v>142.91</v>
      </c>
      <c r="H47" s="12">
        <v>158.69</v>
      </c>
      <c r="I47" s="12">
        <v>163.19</v>
      </c>
      <c r="J47" s="13">
        <v>172.88</v>
      </c>
    </row>
    <row r="48" spans="2:10" ht="57.75" customHeight="1">
      <c r="B48" s="14"/>
      <c r="C48" s="1173" t="s">
        <v>4</v>
      </c>
      <c r="D48" s="1173"/>
      <c r="E48" s="1174"/>
      <c r="F48" s="15">
        <v>3.6</v>
      </c>
      <c r="G48" s="16">
        <v>11.89</v>
      </c>
      <c r="H48" s="16">
        <v>12.43</v>
      </c>
      <c r="I48" s="16">
        <v>11.69</v>
      </c>
      <c r="J48" s="17">
        <v>11.8</v>
      </c>
    </row>
    <row r="49" spans="2:10" ht="57.75" customHeight="1" thickBot="1">
      <c r="B49" s="18"/>
      <c r="C49" s="1175" t="s">
        <v>5</v>
      </c>
      <c r="D49" s="1175"/>
      <c r="E49" s="1176"/>
      <c r="F49" s="19">
        <v>11.32</v>
      </c>
      <c r="G49" s="20">
        <v>20.88</v>
      </c>
      <c r="H49" s="20">
        <v>11.25</v>
      </c>
      <c r="I49" s="20">
        <v>13.43</v>
      </c>
      <c r="J49" s="21">
        <v>6.02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3" t="s">
        <v>526</v>
      </c>
      <c r="D34" s="1183"/>
      <c r="E34" s="1184"/>
      <c r="F34" s="32">
        <v>3.59</v>
      </c>
      <c r="G34" s="33">
        <v>11.89</v>
      </c>
      <c r="H34" s="33">
        <v>12.42</v>
      </c>
      <c r="I34" s="33">
        <v>11.69</v>
      </c>
      <c r="J34" s="34">
        <v>11.8</v>
      </c>
      <c r="K34" s="22"/>
      <c r="L34" s="22"/>
      <c r="M34" s="22"/>
      <c r="N34" s="22"/>
      <c r="O34" s="22"/>
      <c r="P34" s="22"/>
    </row>
    <row r="35" spans="1:16" ht="39" customHeight="1">
      <c r="A35" s="22"/>
      <c r="B35" s="35"/>
      <c r="C35" s="1177" t="s">
        <v>527</v>
      </c>
      <c r="D35" s="1178"/>
      <c r="E35" s="1179"/>
      <c r="F35" s="36">
        <v>3.47</v>
      </c>
      <c r="G35" s="37">
        <v>4.29</v>
      </c>
      <c r="H35" s="37">
        <v>4.38</v>
      </c>
      <c r="I35" s="37">
        <v>4.26</v>
      </c>
      <c r="J35" s="38">
        <v>3.6</v>
      </c>
      <c r="K35" s="22"/>
      <c r="L35" s="22"/>
      <c r="M35" s="22"/>
      <c r="N35" s="22"/>
      <c r="O35" s="22"/>
      <c r="P35" s="22"/>
    </row>
    <row r="36" spans="1:16" ht="39" customHeight="1">
      <c r="A36" s="22"/>
      <c r="B36" s="35"/>
      <c r="C36" s="1177" t="s">
        <v>528</v>
      </c>
      <c r="D36" s="1178"/>
      <c r="E36" s="1179"/>
      <c r="F36" s="36">
        <v>1.6</v>
      </c>
      <c r="G36" s="37">
        <v>1.94</v>
      </c>
      <c r="H36" s="37">
        <v>2.12</v>
      </c>
      <c r="I36" s="37">
        <v>2.04</v>
      </c>
      <c r="J36" s="38">
        <v>2.29</v>
      </c>
      <c r="K36" s="22"/>
      <c r="L36" s="22"/>
      <c r="M36" s="22"/>
      <c r="N36" s="22"/>
      <c r="O36" s="22"/>
      <c r="P36" s="22"/>
    </row>
    <row r="37" spans="1:16" ht="39" customHeight="1">
      <c r="A37" s="22"/>
      <c r="B37" s="35"/>
      <c r="C37" s="1177" t="s">
        <v>529</v>
      </c>
      <c r="D37" s="1178"/>
      <c r="E37" s="1179"/>
      <c r="F37" s="36">
        <v>1.92</v>
      </c>
      <c r="G37" s="37">
        <v>2.06</v>
      </c>
      <c r="H37" s="37">
        <v>2.37</v>
      </c>
      <c r="I37" s="37">
        <v>2.35</v>
      </c>
      <c r="J37" s="38">
        <v>1.88</v>
      </c>
      <c r="K37" s="22"/>
      <c r="L37" s="22"/>
      <c r="M37" s="22"/>
      <c r="N37" s="22"/>
      <c r="O37" s="22"/>
      <c r="P37" s="22"/>
    </row>
    <row r="38" spans="1:16" ht="39" customHeight="1">
      <c r="A38" s="22"/>
      <c r="B38" s="35"/>
      <c r="C38" s="1177" t="s">
        <v>530</v>
      </c>
      <c r="D38" s="1178"/>
      <c r="E38" s="1179"/>
      <c r="F38" s="36">
        <v>0.05</v>
      </c>
      <c r="G38" s="37">
        <v>0.16</v>
      </c>
      <c r="H38" s="37">
        <v>0.31</v>
      </c>
      <c r="I38" s="37">
        <v>1.04</v>
      </c>
      <c r="J38" s="38">
        <v>1.45</v>
      </c>
      <c r="K38" s="22"/>
      <c r="L38" s="22"/>
      <c r="M38" s="22"/>
      <c r="N38" s="22"/>
      <c r="O38" s="22"/>
      <c r="P38" s="22"/>
    </row>
    <row r="39" spans="1:16" ht="39" customHeight="1">
      <c r="A39" s="22"/>
      <c r="B39" s="35"/>
      <c r="C39" s="1177" t="s">
        <v>531</v>
      </c>
      <c r="D39" s="1178"/>
      <c r="E39" s="1179"/>
      <c r="F39" s="36">
        <v>0.03</v>
      </c>
      <c r="G39" s="37">
        <v>0.03</v>
      </c>
      <c r="H39" s="37">
        <v>0.05</v>
      </c>
      <c r="I39" s="37">
        <v>0.03</v>
      </c>
      <c r="J39" s="38">
        <v>0.06</v>
      </c>
      <c r="K39" s="22"/>
      <c r="L39" s="22"/>
      <c r="M39" s="22"/>
      <c r="N39" s="22"/>
      <c r="O39" s="22"/>
      <c r="P39" s="22"/>
    </row>
    <row r="40" spans="1:16" ht="39" customHeight="1">
      <c r="A40" s="22"/>
      <c r="B40" s="35"/>
      <c r="C40" s="1177" t="s">
        <v>532</v>
      </c>
      <c r="D40" s="1178"/>
      <c r="E40" s="1179"/>
      <c r="F40" s="36">
        <v>0</v>
      </c>
      <c r="G40" s="37">
        <v>0</v>
      </c>
      <c r="H40" s="37">
        <v>0</v>
      </c>
      <c r="I40" s="37">
        <v>0</v>
      </c>
      <c r="J40" s="38">
        <v>0</v>
      </c>
      <c r="K40" s="22"/>
      <c r="L40" s="22"/>
      <c r="M40" s="22"/>
      <c r="N40" s="22"/>
      <c r="O40" s="22"/>
      <c r="P40" s="22"/>
    </row>
    <row r="41" spans="1:16" ht="39" customHeight="1">
      <c r="A41" s="22"/>
      <c r="B41" s="35"/>
      <c r="C41" s="1177" t="s">
        <v>533</v>
      </c>
      <c r="D41" s="1178"/>
      <c r="E41" s="1179"/>
      <c r="F41" s="36">
        <v>0</v>
      </c>
      <c r="G41" s="37">
        <v>0</v>
      </c>
      <c r="H41" s="37">
        <v>0</v>
      </c>
      <c r="I41" s="37">
        <v>0</v>
      </c>
      <c r="J41" s="38">
        <v>0</v>
      </c>
      <c r="K41" s="22"/>
      <c r="L41" s="22"/>
      <c r="M41" s="22"/>
      <c r="N41" s="22"/>
      <c r="O41" s="22"/>
      <c r="P41" s="22"/>
    </row>
    <row r="42" spans="1:16" ht="39" customHeight="1">
      <c r="A42" s="22"/>
      <c r="B42" s="39"/>
      <c r="C42" s="1177" t="s">
        <v>534</v>
      </c>
      <c r="D42" s="1178"/>
      <c r="E42" s="1179"/>
      <c r="F42" s="36" t="s">
        <v>481</v>
      </c>
      <c r="G42" s="37" t="s">
        <v>481</v>
      </c>
      <c r="H42" s="37" t="s">
        <v>481</v>
      </c>
      <c r="I42" s="37" t="s">
        <v>481</v>
      </c>
      <c r="J42" s="38" t="s">
        <v>481</v>
      </c>
      <c r="K42" s="22"/>
      <c r="L42" s="22"/>
      <c r="M42" s="22"/>
      <c r="N42" s="22"/>
      <c r="O42" s="22"/>
      <c r="P42" s="22"/>
    </row>
    <row r="43" spans="1:16" ht="39" customHeight="1" thickBot="1">
      <c r="A43" s="22"/>
      <c r="B43" s="40"/>
      <c r="C43" s="1180" t="s">
        <v>535</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3" t="s">
        <v>11</v>
      </c>
      <c r="C45" s="1194"/>
      <c r="D45" s="58"/>
      <c r="E45" s="1199" t="s">
        <v>12</v>
      </c>
      <c r="F45" s="1199"/>
      <c r="G45" s="1199"/>
      <c r="H45" s="1199"/>
      <c r="I45" s="1199"/>
      <c r="J45" s="1200"/>
      <c r="K45" s="59">
        <v>389</v>
      </c>
      <c r="L45" s="60">
        <v>326</v>
      </c>
      <c r="M45" s="60">
        <v>340</v>
      </c>
      <c r="N45" s="60">
        <v>365</v>
      </c>
      <c r="O45" s="61">
        <v>365</v>
      </c>
      <c r="P45" s="48"/>
      <c r="Q45" s="48"/>
      <c r="R45" s="48"/>
      <c r="S45" s="48"/>
      <c r="T45" s="48"/>
      <c r="U45" s="48"/>
    </row>
    <row r="46" spans="1:21" ht="30.75" customHeight="1">
      <c r="A46" s="48"/>
      <c r="B46" s="1195"/>
      <c r="C46" s="1196"/>
      <c r="D46" s="62"/>
      <c r="E46" s="1187" t="s">
        <v>13</v>
      </c>
      <c r="F46" s="1187"/>
      <c r="G46" s="1187"/>
      <c r="H46" s="1187"/>
      <c r="I46" s="1187"/>
      <c r="J46" s="1188"/>
      <c r="K46" s="63" t="s">
        <v>481</v>
      </c>
      <c r="L46" s="64" t="s">
        <v>481</v>
      </c>
      <c r="M46" s="64" t="s">
        <v>481</v>
      </c>
      <c r="N46" s="64" t="s">
        <v>481</v>
      </c>
      <c r="O46" s="65" t="s">
        <v>481</v>
      </c>
      <c r="P46" s="48"/>
      <c r="Q46" s="48"/>
      <c r="R46" s="48"/>
      <c r="S46" s="48"/>
      <c r="T46" s="48"/>
      <c r="U46" s="48"/>
    </row>
    <row r="47" spans="1:21" ht="30.75" customHeight="1">
      <c r="A47" s="48"/>
      <c r="B47" s="1195"/>
      <c r="C47" s="1196"/>
      <c r="D47" s="62"/>
      <c r="E47" s="1187" t="s">
        <v>14</v>
      </c>
      <c r="F47" s="1187"/>
      <c r="G47" s="1187"/>
      <c r="H47" s="1187"/>
      <c r="I47" s="1187"/>
      <c r="J47" s="1188"/>
      <c r="K47" s="63" t="s">
        <v>481</v>
      </c>
      <c r="L47" s="64" t="s">
        <v>481</v>
      </c>
      <c r="M47" s="64" t="s">
        <v>481</v>
      </c>
      <c r="N47" s="64" t="s">
        <v>481</v>
      </c>
      <c r="O47" s="65" t="s">
        <v>481</v>
      </c>
      <c r="P47" s="48"/>
      <c r="Q47" s="48"/>
      <c r="R47" s="48"/>
      <c r="S47" s="48"/>
      <c r="T47" s="48"/>
      <c r="U47" s="48"/>
    </row>
    <row r="48" spans="1:21" ht="30.75" customHeight="1">
      <c r="A48" s="48"/>
      <c r="B48" s="1195"/>
      <c r="C48" s="1196"/>
      <c r="D48" s="62"/>
      <c r="E48" s="1187" t="s">
        <v>15</v>
      </c>
      <c r="F48" s="1187"/>
      <c r="G48" s="1187"/>
      <c r="H48" s="1187"/>
      <c r="I48" s="1187"/>
      <c r="J48" s="1188"/>
      <c r="K48" s="63">
        <v>18</v>
      </c>
      <c r="L48" s="64">
        <v>16</v>
      </c>
      <c r="M48" s="64">
        <v>19</v>
      </c>
      <c r="N48" s="64">
        <v>18</v>
      </c>
      <c r="O48" s="65">
        <v>16</v>
      </c>
      <c r="P48" s="48"/>
      <c r="Q48" s="48"/>
      <c r="R48" s="48"/>
      <c r="S48" s="48"/>
      <c r="T48" s="48"/>
      <c r="U48" s="48"/>
    </row>
    <row r="49" spans="1:21" ht="30.75" customHeight="1">
      <c r="A49" s="48"/>
      <c r="B49" s="1195"/>
      <c r="C49" s="1196"/>
      <c r="D49" s="62"/>
      <c r="E49" s="1187" t="s">
        <v>16</v>
      </c>
      <c r="F49" s="1187"/>
      <c r="G49" s="1187"/>
      <c r="H49" s="1187"/>
      <c r="I49" s="1187"/>
      <c r="J49" s="1188"/>
      <c r="K49" s="63">
        <v>27</v>
      </c>
      <c r="L49" s="64">
        <v>22</v>
      </c>
      <c r="M49" s="64">
        <v>9</v>
      </c>
      <c r="N49" s="64">
        <v>1</v>
      </c>
      <c r="O49" s="65">
        <v>1</v>
      </c>
      <c r="P49" s="48"/>
      <c r="Q49" s="48"/>
      <c r="R49" s="48"/>
      <c r="S49" s="48"/>
      <c r="T49" s="48"/>
      <c r="U49" s="48"/>
    </row>
    <row r="50" spans="1:21" ht="30.75" customHeight="1">
      <c r="A50" s="48"/>
      <c r="B50" s="1195"/>
      <c r="C50" s="1196"/>
      <c r="D50" s="62"/>
      <c r="E50" s="1187" t="s">
        <v>17</v>
      </c>
      <c r="F50" s="1187"/>
      <c r="G50" s="1187"/>
      <c r="H50" s="1187"/>
      <c r="I50" s="1187"/>
      <c r="J50" s="1188"/>
      <c r="K50" s="63" t="s">
        <v>481</v>
      </c>
      <c r="L50" s="64" t="s">
        <v>481</v>
      </c>
      <c r="M50" s="64" t="s">
        <v>481</v>
      </c>
      <c r="N50" s="64" t="s">
        <v>481</v>
      </c>
      <c r="O50" s="65" t="s">
        <v>481</v>
      </c>
      <c r="P50" s="48"/>
      <c r="Q50" s="48"/>
      <c r="R50" s="48"/>
      <c r="S50" s="48"/>
      <c r="T50" s="48"/>
      <c r="U50" s="48"/>
    </row>
    <row r="51" spans="1:21" ht="30.75" customHeight="1">
      <c r="A51" s="48"/>
      <c r="B51" s="1197"/>
      <c r="C51" s="1198"/>
      <c r="D51" s="66"/>
      <c r="E51" s="1187" t="s">
        <v>18</v>
      </c>
      <c r="F51" s="1187"/>
      <c r="G51" s="1187"/>
      <c r="H51" s="1187"/>
      <c r="I51" s="1187"/>
      <c r="J51" s="1188"/>
      <c r="K51" s="63" t="s">
        <v>481</v>
      </c>
      <c r="L51" s="64" t="s">
        <v>481</v>
      </c>
      <c r="M51" s="64" t="s">
        <v>481</v>
      </c>
      <c r="N51" s="64" t="s">
        <v>481</v>
      </c>
      <c r="O51" s="65" t="s">
        <v>481</v>
      </c>
      <c r="P51" s="48"/>
      <c r="Q51" s="48"/>
      <c r="R51" s="48"/>
      <c r="S51" s="48"/>
      <c r="T51" s="48"/>
      <c r="U51" s="48"/>
    </row>
    <row r="52" spans="1:21" ht="30.75" customHeight="1">
      <c r="A52" s="48"/>
      <c r="B52" s="1185" t="s">
        <v>19</v>
      </c>
      <c r="C52" s="1186"/>
      <c r="D52" s="66"/>
      <c r="E52" s="1187" t="s">
        <v>20</v>
      </c>
      <c r="F52" s="1187"/>
      <c r="G52" s="1187"/>
      <c r="H52" s="1187"/>
      <c r="I52" s="1187"/>
      <c r="J52" s="1188"/>
      <c r="K52" s="63">
        <v>363</v>
      </c>
      <c r="L52" s="64">
        <v>306</v>
      </c>
      <c r="M52" s="64">
        <v>311</v>
      </c>
      <c r="N52" s="64">
        <v>327</v>
      </c>
      <c r="O52" s="65">
        <v>315</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71</v>
      </c>
      <c r="L53" s="69">
        <v>58</v>
      </c>
      <c r="M53" s="69">
        <v>57</v>
      </c>
      <c r="N53" s="69">
        <v>57</v>
      </c>
      <c r="O53" s="70">
        <v>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1" t="s">
        <v>24</v>
      </c>
      <c r="C41" s="1202"/>
      <c r="D41" s="81"/>
      <c r="E41" s="1207" t="s">
        <v>25</v>
      </c>
      <c r="F41" s="1207"/>
      <c r="G41" s="1207"/>
      <c r="H41" s="1208"/>
      <c r="I41" s="82">
        <v>2515</v>
      </c>
      <c r="J41" s="83">
        <v>2425</v>
      </c>
      <c r="K41" s="83">
        <v>2716</v>
      </c>
      <c r="L41" s="83">
        <v>2809</v>
      </c>
      <c r="M41" s="84">
        <v>2743</v>
      </c>
    </row>
    <row r="42" spans="2:13" ht="27.75" customHeight="1">
      <c r="B42" s="1203"/>
      <c r="C42" s="1204"/>
      <c r="D42" s="85"/>
      <c r="E42" s="1209" t="s">
        <v>26</v>
      </c>
      <c r="F42" s="1209"/>
      <c r="G42" s="1209"/>
      <c r="H42" s="1210"/>
      <c r="I42" s="86" t="s">
        <v>481</v>
      </c>
      <c r="J42" s="87" t="s">
        <v>481</v>
      </c>
      <c r="K42" s="87" t="s">
        <v>481</v>
      </c>
      <c r="L42" s="87" t="s">
        <v>481</v>
      </c>
      <c r="M42" s="88" t="s">
        <v>481</v>
      </c>
    </row>
    <row r="43" spans="2:13" ht="27.75" customHeight="1">
      <c r="B43" s="1203"/>
      <c r="C43" s="1204"/>
      <c r="D43" s="85"/>
      <c r="E43" s="1209" t="s">
        <v>27</v>
      </c>
      <c r="F43" s="1209"/>
      <c r="G43" s="1209"/>
      <c r="H43" s="1210"/>
      <c r="I43" s="86">
        <v>197</v>
      </c>
      <c r="J43" s="87">
        <v>185</v>
      </c>
      <c r="K43" s="87">
        <v>161</v>
      </c>
      <c r="L43" s="87">
        <v>137</v>
      </c>
      <c r="M43" s="88">
        <v>130</v>
      </c>
    </row>
    <row r="44" spans="2:13" ht="27.75" customHeight="1">
      <c r="B44" s="1203"/>
      <c r="C44" s="1204"/>
      <c r="D44" s="85"/>
      <c r="E44" s="1209" t="s">
        <v>28</v>
      </c>
      <c r="F44" s="1209"/>
      <c r="G44" s="1209"/>
      <c r="H44" s="1210"/>
      <c r="I44" s="86">
        <v>40</v>
      </c>
      <c r="J44" s="87">
        <v>18</v>
      </c>
      <c r="K44" s="87">
        <v>9</v>
      </c>
      <c r="L44" s="87">
        <v>8</v>
      </c>
      <c r="M44" s="88">
        <v>7</v>
      </c>
    </row>
    <row r="45" spans="2:13" ht="27.75" customHeight="1">
      <c r="B45" s="1203"/>
      <c r="C45" s="1204"/>
      <c r="D45" s="85"/>
      <c r="E45" s="1209" t="s">
        <v>29</v>
      </c>
      <c r="F45" s="1209"/>
      <c r="G45" s="1209"/>
      <c r="H45" s="1210"/>
      <c r="I45" s="86">
        <v>454</v>
      </c>
      <c r="J45" s="87">
        <v>617</v>
      </c>
      <c r="K45" s="87">
        <v>425</v>
      </c>
      <c r="L45" s="87">
        <v>241</v>
      </c>
      <c r="M45" s="88">
        <v>393</v>
      </c>
    </row>
    <row r="46" spans="2:13" ht="27.75" customHeight="1">
      <c r="B46" s="1203"/>
      <c r="C46" s="1204"/>
      <c r="D46" s="89"/>
      <c r="E46" s="1209" t="s">
        <v>30</v>
      </c>
      <c r="F46" s="1209"/>
      <c r="G46" s="1209"/>
      <c r="H46" s="1210"/>
      <c r="I46" s="86" t="s">
        <v>481</v>
      </c>
      <c r="J46" s="87" t="s">
        <v>481</v>
      </c>
      <c r="K46" s="87" t="s">
        <v>481</v>
      </c>
      <c r="L46" s="87" t="s">
        <v>481</v>
      </c>
      <c r="M46" s="88" t="s">
        <v>481</v>
      </c>
    </row>
    <row r="47" spans="2:13" ht="27.75" customHeight="1">
      <c r="B47" s="1203"/>
      <c r="C47" s="1204"/>
      <c r="D47" s="90"/>
      <c r="E47" s="1211" t="s">
        <v>31</v>
      </c>
      <c r="F47" s="1212"/>
      <c r="G47" s="1212"/>
      <c r="H47" s="1213"/>
      <c r="I47" s="86" t="s">
        <v>481</v>
      </c>
      <c r="J47" s="87" t="s">
        <v>481</v>
      </c>
      <c r="K47" s="87" t="s">
        <v>481</v>
      </c>
      <c r="L47" s="87" t="s">
        <v>481</v>
      </c>
      <c r="M47" s="88" t="s">
        <v>481</v>
      </c>
    </row>
    <row r="48" spans="2:13" ht="27.75" customHeight="1">
      <c r="B48" s="1203"/>
      <c r="C48" s="1204"/>
      <c r="D48" s="85"/>
      <c r="E48" s="1209" t="s">
        <v>32</v>
      </c>
      <c r="F48" s="1209"/>
      <c r="G48" s="1209"/>
      <c r="H48" s="1210"/>
      <c r="I48" s="86" t="s">
        <v>481</v>
      </c>
      <c r="J48" s="87" t="s">
        <v>481</v>
      </c>
      <c r="K48" s="87" t="s">
        <v>481</v>
      </c>
      <c r="L48" s="87" t="s">
        <v>481</v>
      </c>
      <c r="M48" s="88" t="s">
        <v>481</v>
      </c>
    </row>
    <row r="49" spans="2:13" ht="27.75" customHeight="1">
      <c r="B49" s="1205"/>
      <c r="C49" s="1206"/>
      <c r="D49" s="85"/>
      <c r="E49" s="1209" t="s">
        <v>33</v>
      </c>
      <c r="F49" s="1209"/>
      <c r="G49" s="1209"/>
      <c r="H49" s="1210"/>
      <c r="I49" s="86" t="s">
        <v>481</v>
      </c>
      <c r="J49" s="87" t="s">
        <v>481</v>
      </c>
      <c r="K49" s="87" t="s">
        <v>481</v>
      </c>
      <c r="L49" s="87" t="s">
        <v>481</v>
      </c>
      <c r="M49" s="88" t="s">
        <v>481</v>
      </c>
    </row>
    <row r="50" spans="2:13" ht="27.75" customHeight="1">
      <c r="B50" s="1214" t="s">
        <v>34</v>
      </c>
      <c r="C50" s="1215"/>
      <c r="D50" s="91"/>
      <c r="E50" s="1209" t="s">
        <v>35</v>
      </c>
      <c r="F50" s="1209"/>
      <c r="G50" s="1209"/>
      <c r="H50" s="1210"/>
      <c r="I50" s="86">
        <v>4317</v>
      </c>
      <c r="J50" s="87">
        <v>4499</v>
      </c>
      <c r="K50" s="87">
        <v>4689</v>
      </c>
      <c r="L50" s="87">
        <v>4958</v>
      </c>
      <c r="M50" s="88">
        <v>5159</v>
      </c>
    </row>
    <row r="51" spans="2:13" ht="27.75" customHeight="1">
      <c r="B51" s="1203"/>
      <c r="C51" s="1204"/>
      <c r="D51" s="85"/>
      <c r="E51" s="1209" t="s">
        <v>36</v>
      </c>
      <c r="F51" s="1209"/>
      <c r="G51" s="1209"/>
      <c r="H51" s="1210"/>
      <c r="I51" s="86">
        <v>171</v>
      </c>
      <c r="J51" s="87">
        <v>112</v>
      </c>
      <c r="K51" s="87">
        <v>76</v>
      </c>
      <c r="L51" s="87">
        <v>55</v>
      </c>
      <c r="M51" s="88">
        <v>51</v>
      </c>
    </row>
    <row r="52" spans="2:13" ht="27.75" customHeight="1">
      <c r="B52" s="1205"/>
      <c r="C52" s="1206"/>
      <c r="D52" s="85"/>
      <c r="E52" s="1209" t="s">
        <v>37</v>
      </c>
      <c r="F52" s="1209"/>
      <c r="G52" s="1209"/>
      <c r="H52" s="1210"/>
      <c r="I52" s="86">
        <v>2374</v>
      </c>
      <c r="J52" s="87">
        <v>2349</v>
      </c>
      <c r="K52" s="87">
        <v>2460</v>
      </c>
      <c r="L52" s="87">
        <v>2505</v>
      </c>
      <c r="M52" s="88">
        <v>2442</v>
      </c>
    </row>
    <row r="53" spans="2:13" ht="27.75" customHeight="1" thickBot="1">
      <c r="B53" s="1216" t="s">
        <v>21</v>
      </c>
      <c r="C53" s="1217"/>
      <c r="D53" s="92"/>
      <c r="E53" s="1218" t="s">
        <v>38</v>
      </c>
      <c r="F53" s="1218"/>
      <c r="G53" s="1218"/>
      <c r="H53" s="1219"/>
      <c r="I53" s="93">
        <v>-3656</v>
      </c>
      <c r="J53" s="94">
        <v>-3715</v>
      </c>
      <c r="K53" s="94">
        <v>-3914</v>
      </c>
      <c r="L53" s="94">
        <v>-4323</v>
      </c>
      <c r="M53" s="95">
        <v>-4380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4" t="s">
        <v>561</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3"/>
      <c r="H50" s="1244"/>
      <c r="I50" s="1244"/>
      <c r="J50" s="1245"/>
      <c r="K50" s="356" t="s">
        <v>521</v>
      </c>
      <c r="L50" s="356" t="s">
        <v>522</v>
      </c>
      <c r="M50" s="356" t="s">
        <v>523</v>
      </c>
      <c r="N50" s="356" t="s">
        <v>524</v>
      </c>
      <c r="O50" s="356" t="s">
        <v>525</v>
      </c>
    </row>
    <row r="51" spans="1:17">
      <c r="B51" s="250"/>
      <c r="C51" s="246"/>
      <c r="D51" s="246"/>
      <c r="E51" s="246"/>
      <c r="F51" s="246"/>
      <c r="G51" s="1246" t="s">
        <v>554</v>
      </c>
      <c r="H51" s="1247"/>
      <c r="I51" s="1252" t="s">
        <v>555</v>
      </c>
      <c r="J51" s="1252"/>
      <c r="K51" s="1254"/>
      <c r="L51" s="1254"/>
      <c r="M51" s="1254"/>
      <c r="N51" s="1220"/>
      <c r="O51" s="1254"/>
    </row>
    <row r="52" spans="1:17">
      <c r="B52" s="250"/>
      <c r="C52" s="246"/>
      <c r="D52" s="246"/>
      <c r="E52" s="246"/>
      <c r="F52" s="246"/>
      <c r="G52" s="1248"/>
      <c r="H52" s="1249"/>
      <c r="I52" s="1253"/>
      <c r="J52" s="1253"/>
      <c r="K52" s="1220"/>
      <c r="L52" s="1220"/>
      <c r="M52" s="1220"/>
      <c r="N52" s="1220"/>
      <c r="O52" s="1220"/>
    </row>
    <row r="53" spans="1:17">
      <c r="A53" s="357"/>
      <c r="B53" s="250"/>
      <c r="C53" s="246"/>
      <c r="D53" s="246"/>
      <c r="E53" s="246"/>
      <c r="F53" s="246"/>
      <c r="G53" s="1248"/>
      <c r="H53" s="1249"/>
      <c r="I53" s="1232" t="s">
        <v>560</v>
      </c>
      <c r="J53" s="1232"/>
      <c r="K53" s="1255"/>
      <c r="L53" s="1255"/>
      <c r="M53" s="1255"/>
      <c r="N53" s="1224">
        <v>48.7</v>
      </c>
      <c r="O53" s="1255"/>
    </row>
    <row r="54" spans="1:17">
      <c r="A54" s="357"/>
      <c r="B54" s="250"/>
      <c r="C54" s="246"/>
      <c r="D54" s="246"/>
      <c r="E54" s="246"/>
      <c r="F54" s="246"/>
      <c r="G54" s="1250"/>
      <c r="H54" s="1251"/>
      <c r="I54" s="1232"/>
      <c r="J54" s="1232"/>
      <c r="K54" s="1225"/>
      <c r="L54" s="1225"/>
      <c r="M54" s="1225"/>
      <c r="N54" s="1225"/>
      <c r="O54" s="1225"/>
    </row>
    <row r="55" spans="1:17">
      <c r="A55" s="357"/>
      <c r="B55" s="250"/>
      <c r="C55" s="246"/>
      <c r="D55" s="246"/>
      <c r="E55" s="246"/>
      <c r="F55" s="246"/>
      <c r="G55" s="1226" t="s">
        <v>556</v>
      </c>
      <c r="H55" s="1227"/>
      <c r="I55" s="1232" t="s">
        <v>555</v>
      </c>
      <c r="J55" s="1232"/>
      <c r="K55" s="1254"/>
      <c r="L55" s="1254"/>
      <c r="M55" s="1254"/>
      <c r="N55" s="1220">
        <v>0</v>
      </c>
      <c r="O55" s="1254"/>
    </row>
    <row r="56" spans="1:17">
      <c r="A56" s="357"/>
      <c r="B56" s="250"/>
      <c r="C56" s="246"/>
      <c r="D56" s="246"/>
      <c r="E56" s="246"/>
      <c r="F56" s="246"/>
      <c r="G56" s="1228"/>
      <c r="H56" s="1229"/>
      <c r="I56" s="1232"/>
      <c r="J56" s="1232"/>
      <c r="K56" s="1220"/>
      <c r="L56" s="1220"/>
      <c r="M56" s="1220"/>
      <c r="N56" s="1220"/>
      <c r="O56" s="1220"/>
    </row>
    <row r="57" spans="1:17" s="357" customFormat="1">
      <c r="B57" s="358"/>
      <c r="C57" s="354"/>
      <c r="D57" s="354"/>
      <c r="E57" s="354"/>
      <c r="F57" s="354"/>
      <c r="G57" s="1228"/>
      <c r="H57" s="1229"/>
      <c r="I57" s="1222" t="s">
        <v>562</v>
      </c>
      <c r="J57" s="1222"/>
      <c r="K57" s="1255"/>
      <c r="L57" s="1255"/>
      <c r="M57" s="1255"/>
      <c r="N57" s="1224">
        <v>54.2</v>
      </c>
      <c r="O57" s="1255"/>
      <c r="P57" s="359"/>
      <c r="Q57" s="358"/>
    </row>
    <row r="58" spans="1:17" s="357" customFormat="1">
      <c r="A58" s="245"/>
      <c r="B58" s="358"/>
      <c r="C58" s="354"/>
      <c r="D58" s="354"/>
      <c r="E58" s="354"/>
      <c r="F58" s="354"/>
      <c r="G58" s="1230"/>
      <c r="H58" s="1231"/>
      <c r="I58" s="1222"/>
      <c r="J58" s="1222"/>
      <c r="K58" s="1225"/>
      <c r="L58" s="1225"/>
      <c r="M58" s="1225"/>
      <c r="N58" s="1225"/>
      <c r="O58" s="122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4" t="s">
        <v>563</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3"/>
      <c r="H72" s="1244"/>
      <c r="I72" s="1244"/>
      <c r="J72" s="1245"/>
      <c r="K72" s="356" t="s">
        <v>521</v>
      </c>
      <c r="L72" s="356" t="s">
        <v>522</v>
      </c>
      <c r="M72" s="356" t="s">
        <v>523</v>
      </c>
      <c r="N72" s="356" t="s">
        <v>524</v>
      </c>
      <c r="O72" s="356" t="s">
        <v>525</v>
      </c>
    </row>
    <row r="73" spans="2:30">
      <c r="B73" s="250"/>
      <c r="C73" s="246"/>
      <c r="D73" s="246"/>
      <c r="E73" s="246"/>
      <c r="F73" s="246"/>
      <c r="G73" s="1246" t="s">
        <v>554</v>
      </c>
      <c r="H73" s="1247"/>
      <c r="I73" s="1252" t="s">
        <v>555</v>
      </c>
      <c r="J73" s="1252"/>
      <c r="K73" s="1233"/>
      <c r="L73" s="1233"/>
      <c r="M73" s="1220"/>
      <c r="N73" s="1220"/>
      <c r="O73" s="1220"/>
      <c r="S73" s="245">
        <v>9.9</v>
      </c>
    </row>
    <row r="74" spans="2:30">
      <c r="B74" s="250"/>
      <c r="C74" s="246"/>
      <c r="D74" s="246"/>
      <c r="E74" s="246"/>
      <c r="F74" s="246"/>
      <c r="G74" s="1248"/>
      <c r="H74" s="1249"/>
      <c r="I74" s="1253"/>
      <c r="J74" s="1253"/>
      <c r="K74" s="1233"/>
      <c r="L74" s="1233"/>
      <c r="M74" s="1220"/>
      <c r="N74" s="1220"/>
      <c r="O74" s="1220"/>
    </row>
    <row r="75" spans="2:30">
      <c r="B75" s="250"/>
      <c r="C75" s="246"/>
      <c r="D75" s="246"/>
      <c r="E75" s="246"/>
      <c r="F75" s="246"/>
      <c r="G75" s="1248"/>
      <c r="H75" s="1249"/>
      <c r="I75" s="1232" t="s">
        <v>559</v>
      </c>
      <c r="J75" s="1232"/>
      <c r="K75" s="1224">
        <v>5.7</v>
      </c>
      <c r="L75" s="1224">
        <v>5</v>
      </c>
      <c r="M75" s="1224">
        <v>4.5999999999999996</v>
      </c>
      <c r="N75" s="1224">
        <v>4.2</v>
      </c>
      <c r="O75" s="1224">
        <v>4.4000000000000004</v>
      </c>
      <c r="U75" s="245">
        <v>81.2</v>
      </c>
      <c r="W75" s="245">
        <v>87.2</v>
      </c>
      <c r="Y75" s="245">
        <v>99.8</v>
      </c>
      <c r="AA75" s="245">
        <v>109.5</v>
      </c>
      <c r="AC75" s="245">
        <v>115.2</v>
      </c>
    </row>
    <row r="76" spans="2:30">
      <c r="B76" s="250"/>
      <c r="C76" s="246"/>
      <c r="D76" s="246"/>
      <c r="E76" s="246"/>
      <c r="F76" s="246"/>
      <c r="G76" s="1250"/>
      <c r="H76" s="1251"/>
      <c r="I76" s="1232"/>
      <c r="J76" s="1232"/>
      <c r="K76" s="1225"/>
      <c r="L76" s="1225"/>
      <c r="M76" s="1225"/>
      <c r="N76" s="1225"/>
      <c r="O76" s="1225"/>
    </row>
    <row r="77" spans="2:30">
      <c r="B77" s="250"/>
      <c r="C77" s="246"/>
      <c r="D77" s="246"/>
      <c r="E77" s="246"/>
      <c r="F77" s="246"/>
      <c r="G77" s="1226" t="s">
        <v>556</v>
      </c>
      <c r="H77" s="1227"/>
      <c r="I77" s="1232" t="s">
        <v>555</v>
      </c>
      <c r="J77" s="1232"/>
      <c r="K77" s="1233">
        <v>0</v>
      </c>
      <c r="L77" s="1233">
        <v>0</v>
      </c>
      <c r="M77" s="1220">
        <v>0</v>
      </c>
      <c r="N77" s="1220">
        <v>0</v>
      </c>
      <c r="O77" s="1220">
        <v>0</v>
      </c>
      <c r="R77" s="245">
        <v>12.3</v>
      </c>
      <c r="T77" s="245">
        <v>11.1</v>
      </c>
    </row>
    <row r="78" spans="2:30">
      <c r="B78" s="250"/>
      <c r="C78" s="246"/>
      <c r="D78" s="246"/>
      <c r="E78" s="246"/>
      <c r="F78" s="246"/>
      <c r="G78" s="1228"/>
      <c r="H78" s="1229"/>
      <c r="I78" s="1232"/>
      <c r="J78" s="1232"/>
      <c r="K78" s="1233"/>
      <c r="L78" s="1233"/>
      <c r="M78" s="1220"/>
      <c r="N78" s="1220"/>
      <c r="O78" s="1220"/>
    </row>
    <row r="79" spans="2:30">
      <c r="B79" s="250"/>
      <c r="C79" s="246"/>
      <c r="D79" s="246"/>
      <c r="E79" s="246"/>
      <c r="F79" s="246"/>
      <c r="G79" s="1228"/>
      <c r="H79" s="1229"/>
      <c r="I79" s="1221" t="s">
        <v>559</v>
      </c>
      <c r="J79" s="1222"/>
      <c r="K79" s="1223">
        <v>10.1</v>
      </c>
      <c r="L79" s="1223">
        <v>9.1999999999999993</v>
      </c>
      <c r="M79" s="1223">
        <v>8.1999999999999993</v>
      </c>
      <c r="N79" s="1223">
        <v>7.8</v>
      </c>
      <c r="O79" s="1223">
        <v>7.4</v>
      </c>
      <c r="V79" s="245">
        <v>53.5</v>
      </c>
      <c r="X79" s="245">
        <v>48.2</v>
      </c>
      <c r="Z79" s="245">
        <v>34.200000000000003</v>
      </c>
      <c r="AB79" s="245">
        <v>30.3</v>
      </c>
      <c r="AD79" s="245">
        <v>28.9</v>
      </c>
    </row>
    <row r="80" spans="2:30">
      <c r="B80" s="250"/>
      <c r="C80" s="246"/>
      <c r="D80" s="246"/>
      <c r="E80" s="246"/>
      <c r="F80" s="246"/>
      <c r="G80" s="1230"/>
      <c r="H80" s="1231"/>
      <c r="I80" s="1222"/>
      <c r="J80" s="1222"/>
      <c r="K80" s="1223"/>
      <c r="L80" s="1223"/>
      <c r="M80" s="1223"/>
      <c r="N80" s="1223"/>
      <c r="O80" s="122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159387</v>
      </c>
      <c r="E3" s="118"/>
      <c r="F3" s="119">
        <v>228305</v>
      </c>
      <c r="G3" s="120"/>
      <c r="H3" s="121"/>
    </row>
    <row r="4" spans="1:8">
      <c r="A4" s="122"/>
      <c r="B4" s="123"/>
      <c r="C4" s="124"/>
      <c r="D4" s="125">
        <v>84789</v>
      </c>
      <c r="E4" s="126"/>
      <c r="F4" s="127">
        <v>86611</v>
      </c>
      <c r="G4" s="128"/>
      <c r="H4" s="129"/>
    </row>
    <row r="5" spans="1:8">
      <c r="A5" s="110" t="s">
        <v>515</v>
      </c>
      <c r="B5" s="115"/>
      <c r="C5" s="116"/>
      <c r="D5" s="117">
        <v>257857</v>
      </c>
      <c r="E5" s="118"/>
      <c r="F5" s="119">
        <v>316331</v>
      </c>
      <c r="G5" s="120"/>
      <c r="H5" s="121"/>
    </row>
    <row r="6" spans="1:8">
      <c r="A6" s="122"/>
      <c r="B6" s="123"/>
      <c r="C6" s="124"/>
      <c r="D6" s="125">
        <v>70033</v>
      </c>
      <c r="E6" s="126"/>
      <c r="F6" s="127">
        <v>106387</v>
      </c>
      <c r="G6" s="128"/>
      <c r="H6" s="129"/>
    </row>
    <row r="7" spans="1:8">
      <c r="A7" s="110" t="s">
        <v>516</v>
      </c>
      <c r="B7" s="115"/>
      <c r="C7" s="116"/>
      <c r="D7" s="117">
        <v>240372</v>
      </c>
      <c r="E7" s="118"/>
      <c r="F7" s="119">
        <v>333013</v>
      </c>
      <c r="G7" s="120"/>
      <c r="H7" s="121"/>
    </row>
    <row r="8" spans="1:8">
      <c r="A8" s="122"/>
      <c r="B8" s="123"/>
      <c r="C8" s="124"/>
      <c r="D8" s="125">
        <v>144295</v>
      </c>
      <c r="E8" s="126"/>
      <c r="F8" s="127">
        <v>126732</v>
      </c>
      <c r="G8" s="128"/>
      <c r="H8" s="129"/>
    </row>
    <row r="9" spans="1:8">
      <c r="A9" s="110" t="s">
        <v>517</v>
      </c>
      <c r="B9" s="115"/>
      <c r="C9" s="116"/>
      <c r="D9" s="117">
        <v>322733</v>
      </c>
      <c r="E9" s="118"/>
      <c r="F9" s="119">
        <v>280458</v>
      </c>
      <c r="G9" s="120"/>
      <c r="H9" s="121"/>
    </row>
    <row r="10" spans="1:8">
      <c r="A10" s="122"/>
      <c r="B10" s="123"/>
      <c r="C10" s="124"/>
      <c r="D10" s="125">
        <v>196221</v>
      </c>
      <c r="E10" s="126"/>
      <c r="F10" s="127">
        <v>127286</v>
      </c>
      <c r="G10" s="128"/>
      <c r="H10" s="129"/>
    </row>
    <row r="11" spans="1:8">
      <c r="A11" s="110" t="s">
        <v>518</v>
      </c>
      <c r="B11" s="115"/>
      <c r="C11" s="116"/>
      <c r="D11" s="117">
        <v>230875</v>
      </c>
      <c r="E11" s="118"/>
      <c r="F11" s="119">
        <v>291945</v>
      </c>
      <c r="G11" s="120"/>
      <c r="H11" s="121"/>
    </row>
    <row r="12" spans="1:8">
      <c r="A12" s="122"/>
      <c r="B12" s="123"/>
      <c r="C12" s="130"/>
      <c r="D12" s="125">
        <v>110530</v>
      </c>
      <c r="E12" s="126"/>
      <c r="F12" s="127">
        <v>127651</v>
      </c>
      <c r="G12" s="128"/>
      <c r="H12" s="129"/>
    </row>
    <row r="13" spans="1:8">
      <c r="A13" s="110"/>
      <c r="B13" s="115"/>
      <c r="C13" s="131"/>
      <c r="D13" s="132">
        <v>242245</v>
      </c>
      <c r="E13" s="133"/>
      <c r="F13" s="134">
        <v>290010</v>
      </c>
      <c r="G13" s="135"/>
      <c r="H13" s="121"/>
    </row>
    <row r="14" spans="1:8">
      <c r="A14" s="122"/>
      <c r="B14" s="123"/>
      <c r="C14" s="124"/>
      <c r="D14" s="125">
        <v>121174</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v>
      </c>
      <c r="C19" s="136">
        <f>ROUND(VALUE(SUBSTITUTE(実質収支比率等に係る経年分析!G$48,"▲","-")),2)</f>
        <v>11.89</v>
      </c>
      <c r="D19" s="136">
        <f>ROUND(VALUE(SUBSTITUTE(実質収支比率等に係る経年分析!H$48,"▲","-")),2)</f>
        <v>12.43</v>
      </c>
      <c r="E19" s="136">
        <f>ROUND(VALUE(SUBSTITUTE(実質収支比率等に係る経年分析!I$48,"▲","-")),2)</f>
        <v>11.69</v>
      </c>
      <c r="F19" s="136">
        <f>ROUND(VALUE(SUBSTITUTE(実質収支比率等に係る経年分析!J$48,"▲","-")),2)</f>
        <v>11.8</v>
      </c>
    </row>
    <row r="20" spans="1:11">
      <c r="A20" s="136" t="s">
        <v>43</v>
      </c>
      <c r="B20" s="136">
        <f>ROUND(VALUE(SUBSTITUTE(実質収支比率等に係る経年分析!F$47,"▲","-")),2)</f>
        <v>127.17</v>
      </c>
      <c r="C20" s="136">
        <f>ROUND(VALUE(SUBSTITUTE(実質収支比率等に係る経年分析!G$47,"▲","-")),2)</f>
        <v>142.91</v>
      </c>
      <c r="D20" s="136">
        <f>ROUND(VALUE(SUBSTITUTE(実質収支比率等に係る経年分析!H$47,"▲","-")),2)</f>
        <v>158.69</v>
      </c>
      <c r="E20" s="136">
        <f>ROUND(VALUE(SUBSTITUTE(実質収支比率等に係る経年分析!I$47,"▲","-")),2)</f>
        <v>163.19</v>
      </c>
      <c r="F20" s="136">
        <f>ROUND(VALUE(SUBSTITUTE(実質収支比率等に係る経年分析!J$47,"▲","-")),2)</f>
        <v>172.88</v>
      </c>
    </row>
    <row r="21" spans="1:11">
      <c r="A21" s="136" t="s">
        <v>44</v>
      </c>
      <c r="B21" s="136">
        <f>IF(ISNUMBER(VALUE(SUBSTITUTE(実質収支比率等に係る経年分析!F$49,"▲","-"))),ROUND(VALUE(SUBSTITUTE(実質収支比率等に係る経年分析!F$49,"▲","-")),2),NA())</f>
        <v>11.32</v>
      </c>
      <c r="C21" s="136">
        <f>IF(ISNUMBER(VALUE(SUBSTITUTE(実質収支比率等に係る経年分析!G$49,"▲","-"))),ROUND(VALUE(SUBSTITUTE(実質収支比率等に係る経年分析!G$49,"▲","-")),2),NA())</f>
        <v>20.88</v>
      </c>
      <c r="D21" s="136">
        <f>IF(ISNUMBER(VALUE(SUBSTITUTE(実質収支比率等に係る経年分析!H$49,"▲","-"))),ROUND(VALUE(SUBSTITUTE(実質収支比率等に係る経年分析!H$49,"▲","-")),2),NA())</f>
        <v>11.25</v>
      </c>
      <c r="E21" s="136">
        <f>IF(ISNUMBER(VALUE(SUBSTITUTE(実質収支比率等に係る経年分析!I$49,"▲","-"))),ROUND(VALUE(SUBSTITUTE(実質収支比率等に係る経年分析!I$49,"▲","-")),2),NA())</f>
        <v>13.43</v>
      </c>
      <c r="F21" s="136">
        <f>IF(ISNUMBER(VALUE(SUBSTITUTE(実質収支比率等に係る経年分析!J$49,"▲","-"))),ROUND(VALUE(SUBSTITUTE(実質収支比率等に係る経年分析!J$49,"▲","-")),2),NA())</f>
        <v>6.02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国民健康保険（福原診療施設勘定）特別会計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奨学資金特別会計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1.45</v>
      </c>
    </row>
    <row r="33" spans="1:16">
      <c r="A33" s="137" t="str">
        <f>IF(連結実質赤字比率に係る赤字・黒字の構成分析!C$37="",NA(),連結実質赤字比率に係る赤字・黒字の構成分析!C$37)</f>
        <v>東地区簡易水道事業特別会計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1.92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1.88</v>
      </c>
    </row>
    <row r="34" spans="1:16">
      <c r="A34" s="137" t="str">
        <f>IF(連結実質赤字比率に係る赤字・黒字の構成分析!C$36="",NA(),連結実質赤字比率に係る赤字・黒字の構成分析!C$36)</f>
        <v>国民健康保険（診療施設勘定）特別会計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2.29</v>
      </c>
    </row>
    <row r="35" spans="1:16">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363</v>
      </c>
      <c r="E42" s="138"/>
      <c r="F42" s="138"/>
      <c r="G42" s="138">
        <f>'実質公債費比率（分子）の構造'!L$52</f>
        <v>306</v>
      </c>
      <c r="H42" s="138"/>
      <c r="I42" s="138"/>
      <c r="J42" s="138">
        <f>'実質公債費比率（分子）の構造'!M$52</f>
        <v>311</v>
      </c>
      <c r="K42" s="138"/>
      <c r="L42" s="138"/>
      <c r="M42" s="138">
        <f>'実質公債費比率（分子）の構造'!N$52</f>
        <v>327</v>
      </c>
      <c r="N42" s="138"/>
      <c r="O42" s="138"/>
      <c r="P42" s="138">
        <f>'実質公債費比率（分子）の構造'!O$52</f>
        <v>315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27</v>
      </c>
      <c r="C45" s="138"/>
      <c r="D45" s="138"/>
      <c r="E45" s="138">
        <f>'実質公債費比率（分子）の構造'!L$49</f>
        <v>22</v>
      </c>
      <c r="F45" s="138"/>
      <c r="G45" s="138"/>
      <c r="H45" s="138">
        <f>'実質公債費比率（分子）の構造'!M$49</f>
        <v>9</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18</v>
      </c>
      <c r="C46" s="138"/>
      <c r="D46" s="138"/>
      <c r="E46" s="138">
        <f>'実質公債費比率（分子）の構造'!L$48</f>
        <v>16</v>
      </c>
      <c r="F46" s="138"/>
      <c r="G46" s="138"/>
      <c r="H46" s="138">
        <f>'実質公債費比率（分子）の構造'!M$48</f>
        <v>19</v>
      </c>
      <c r="I46" s="138"/>
      <c r="J46" s="138"/>
      <c r="K46" s="138">
        <f>'実質公債費比率（分子）の構造'!N$48</f>
        <v>18</v>
      </c>
      <c r="L46" s="138"/>
      <c r="M46" s="138"/>
      <c r="N46" s="138">
        <f>'実質公債費比率（分子）の構造'!O$48</f>
        <v>16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389</v>
      </c>
      <c r="C49" s="138"/>
      <c r="D49" s="138"/>
      <c r="E49" s="138">
        <f>'実質公債費比率（分子）の構造'!L$45</f>
        <v>326</v>
      </c>
      <c r="F49" s="138"/>
      <c r="G49" s="138"/>
      <c r="H49" s="138">
        <f>'実質公債費比率（分子）の構造'!M$45</f>
        <v>340</v>
      </c>
      <c r="I49" s="138"/>
      <c r="J49" s="138"/>
      <c r="K49" s="138">
        <f>'実質公債費比率（分子）の構造'!N$45</f>
        <v>365</v>
      </c>
      <c r="L49" s="138"/>
      <c r="M49" s="138"/>
      <c r="N49" s="138">
        <f>'実質公債費比率（分子）の構造'!O$45</f>
        <v>365</v>
      </c>
      <c r="O49" s="138"/>
      <c r="P49" s="138"/>
    </row>
    <row r="50" spans="1:16">
      <c r="A50" s="138" t="s">
        <v>59</v>
      </c>
      <c r="B50" s="138" t="e">
        <f>NA()</f>
        <v>#N/A</v>
      </c>
      <c r="C50" s="138">
        <f>IF(ISNUMBER('実質公債費比率（分子）の構造'!K$53),'実質公債費比率（分子）の構造'!K$53,NA())</f>
        <v>71</v>
      </c>
      <c r="D50" s="138" t="e">
        <f>NA()</f>
        <v>#N/A</v>
      </c>
      <c r="E50" s="138" t="e">
        <f>NA()</f>
        <v>#N/A</v>
      </c>
      <c r="F50" s="138">
        <f>IF(ISNUMBER('実質公債費比率（分子）の構造'!L$53),'実質公債費比率（分子）の構造'!L$53,NA())</f>
        <v>58</v>
      </c>
      <c r="G50" s="138" t="e">
        <f>NA()</f>
        <v>#N/A</v>
      </c>
      <c r="H50" s="138" t="e">
        <f>NA()</f>
        <v>#N/A</v>
      </c>
      <c r="I50" s="138">
        <f>IF(ISNUMBER('実質公債費比率（分子）の構造'!M$53),'実質公債費比率（分子）の構造'!M$53,NA())</f>
        <v>57</v>
      </c>
      <c r="J50" s="138" t="e">
        <f>NA()</f>
        <v>#N/A</v>
      </c>
      <c r="K50" s="138" t="e">
        <f>NA()</f>
        <v>#N/A</v>
      </c>
      <c r="L50" s="138">
        <f>IF(ISNUMBER('実質公債費比率（分子）の構造'!N$53),'実質公債費比率（分子）の構造'!N$53,NA())</f>
        <v>57</v>
      </c>
      <c r="M50" s="138" t="e">
        <f>NA()</f>
        <v>#N/A</v>
      </c>
      <c r="N50" s="138" t="e">
        <f>NA()</f>
        <v>#N/A</v>
      </c>
      <c r="O50" s="138">
        <f>IF(ISNUMBER('実質公債費比率（分子）の構造'!O$53),'実質公債費比率（分子）の構造'!O$53,NA())</f>
        <v>67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2374</v>
      </c>
      <c r="E56" s="137"/>
      <c r="F56" s="137"/>
      <c r="G56" s="137">
        <f>'将来負担比率（分子）の構造'!J$52</f>
        <v>2349</v>
      </c>
      <c r="H56" s="137"/>
      <c r="I56" s="137"/>
      <c r="J56" s="137">
        <f>'将来負担比率（分子）の構造'!K$52</f>
        <v>2460</v>
      </c>
      <c r="K56" s="137"/>
      <c r="L56" s="137"/>
      <c r="M56" s="137">
        <f>'将来負担比率（分子）の構造'!L$52</f>
        <v>2505</v>
      </c>
      <c r="N56" s="137"/>
      <c r="O56" s="137"/>
      <c r="P56" s="137">
        <f>'将来負担比率（分子）の構造'!M$52</f>
        <v>2442</v>
      </c>
    </row>
    <row r="57" spans="1:16">
      <c r="A57" s="137" t="s">
        <v>36</v>
      </c>
      <c r="B57" s="137"/>
      <c r="C57" s="137"/>
      <c r="D57" s="137">
        <f>'将来負担比率（分子）の構造'!I$51</f>
        <v>171</v>
      </c>
      <c r="E57" s="137"/>
      <c r="F57" s="137"/>
      <c r="G57" s="137">
        <f>'将来負担比率（分子）の構造'!J$51</f>
        <v>112</v>
      </c>
      <c r="H57" s="137"/>
      <c r="I57" s="137"/>
      <c r="J57" s="137">
        <f>'将来負担比率（分子）の構造'!K$51</f>
        <v>76</v>
      </c>
      <c r="K57" s="137"/>
      <c r="L57" s="137"/>
      <c r="M57" s="137">
        <f>'将来負担比率（分子）の構造'!L$51</f>
        <v>55</v>
      </c>
      <c r="N57" s="137"/>
      <c r="O57" s="137"/>
      <c r="P57" s="137">
        <f>'将来負担比率（分子）の構造'!M$51</f>
        <v>51</v>
      </c>
    </row>
    <row r="58" spans="1:16">
      <c r="A58" s="137" t="s">
        <v>35</v>
      </c>
      <c r="B58" s="137"/>
      <c r="C58" s="137"/>
      <c r="D58" s="137">
        <f>'将来負担比率（分子）の構造'!I$50</f>
        <v>4317</v>
      </c>
      <c r="E58" s="137"/>
      <c r="F58" s="137"/>
      <c r="G58" s="137">
        <f>'将来負担比率（分子）の構造'!J$50</f>
        <v>4499</v>
      </c>
      <c r="H58" s="137"/>
      <c r="I58" s="137"/>
      <c r="J58" s="137">
        <f>'将来負担比率（分子）の構造'!K$50</f>
        <v>4689</v>
      </c>
      <c r="K58" s="137"/>
      <c r="L58" s="137"/>
      <c r="M58" s="137">
        <f>'将来負担比率（分子）の構造'!L$50</f>
        <v>4958</v>
      </c>
      <c r="N58" s="137"/>
      <c r="O58" s="137"/>
      <c r="P58" s="137">
        <f>'将来負担比率（分子）の構造'!M$50</f>
        <v>5159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454</v>
      </c>
      <c r="C62" s="137"/>
      <c r="D62" s="137"/>
      <c r="E62" s="137">
        <f>'将来負担比率（分子）の構造'!J$45</f>
        <v>617</v>
      </c>
      <c r="F62" s="137"/>
      <c r="G62" s="137"/>
      <c r="H62" s="137">
        <f>'将来負担比率（分子）の構造'!K$45</f>
        <v>425</v>
      </c>
      <c r="I62" s="137"/>
      <c r="J62" s="137"/>
      <c r="K62" s="137">
        <f>'将来負担比率（分子）の構造'!L$45</f>
        <v>241</v>
      </c>
      <c r="L62" s="137"/>
      <c r="M62" s="137"/>
      <c r="N62" s="137">
        <f>'将来負担比率（分子）の構造'!M$45</f>
        <v>393</v>
      </c>
      <c r="O62" s="137"/>
      <c r="P62" s="137"/>
    </row>
    <row r="63" spans="1:16">
      <c r="A63" s="137" t="s">
        <v>28</v>
      </c>
      <c r="B63" s="137">
        <f>'将来負担比率（分子）の構造'!I$44</f>
        <v>40</v>
      </c>
      <c r="C63" s="137"/>
      <c r="D63" s="137"/>
      <c r="E63" s="137">
        <f>'将来負担比率（分子）の構造'!J$44</f>
        <v>18</v>
      </c>
      <c r="F63" s="137"/>
      <c r="G63" s="137"/>
      <c r="H63" s="137">
        <f>'将来負担比率（分子）の構造'!K$44</f>
        <v>9</v>
      </c>
      <c r="I63" s="137"/>
      <c r="J63" s="137"/>
      <c r="K63" s="137">
        <f>'将来負担比率（分子）の構造'!L$44</f>
        <v>8</v>
      </c>
      <c r="L63" s="137"/>
      <c r="M63" s="137"/>
      <c r="N63" s="137">
        <f>'将来負担比率（分子）の構造'!M$44</f>
        <v>7</v>
      </c>
      <c r="O63" s="137"/>
      <c r="P63" s="137"/>
    </row>
    <row r="64" spans="1:16">
      <c r="A64" s="137" t="s">
        <v>27</v>
      </c>
      <c r="B64" s="137">
        <f>'将来負担比率（分子）の構造'!I$43</f>
        <v>197</v>
      </c>
      <c r="C64" s="137"/>
      <c r="D64" s="137"/>
      <c r="E64" s="137">
        <f>'将来負担比率（分子）の構造'!J$43</f>
        <v>185</v>
      </c>
      <c r="F64" s="137"/>
      <c r="G64" s="137"/>
      <c r="H64" s="137">
        <f>'将来負担比率（分子）の構造'!K$43</f>
        <v>161</v>
      </c>
      <c r="I64" s="137"/>
      <c r="J64" s="137"/>
      <c r="K64" s="137">
        <f>'将来負担比率（分子）の構造'!L$43</f>
        <v>137</v>
      </c>
      <c r="L64" s="137"/>
      <c r="M64" s="137"/>
      <c r="N64" s="137">
        <f>'将来負担比率（分子）の構造'!M$43</f>
        <v>130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2515</v>
      </c>
      <c r="C66" s="137"/>
      <c r="D66" s="137"/>
      <c r="E66" s="137">
        <f>'将来負担比率（分子）の構造'!J$41</f>
        <v>2425</v>
      </c>
      <c r="F66" s="137"/>
      <c r="G66" s="137"/>
      <c r="H66" s="137">
        <f>'将来負担比率（分子）の構造'!K$41</f>
        <v>2716</v>
      </c>
      <c r="I66" s="137"/>
      <c r="J66" s="137"/>
      <c r="K66" s="137">
        <f>'将来負担比率（分子）の構造'!L$41</f>
        <v>2809</v>
      </c>
      <c r="L66" s="137"/>
      <c r="M66" s="137"/>
      <c r="N66" s="137">
        <f>'将来負担比率（分子）の構造'!M$41</f>
        <v>2743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2018-04-19T09:22:15Z</cp:lastPrinted>
  <dcterms:created xsi:type="dcterms:W3CDTF">2018-01-24T06:03:47Z</dcterms:created>
  <dcterms:modified xsi:type="dcterms:W3CDTF">2018-11-27T02:20:25Z</dcterms:modified>
  <cp:category/>
</cp:coreProperties>
</file>