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dfs.pref.tokushima.jp\KenFileServer\105\004000\2018(H30)\H_財政\１　H30研修生1（交付税上席）\01_前期（住友）\01_H28決算カード・財政状況資料集\06_再分析（10月31日〆切）\"/>
    </mc:Choice>
  </mc:AlternateContent>
  <bookViews>
    <workbookView xWindow="0" yWindow="0" windowWidth="21600" windowHeight="9540" tabRatio="715" firstSheet="12" activeTab="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concurrentManualCount="2"/>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AM36" i="9"/>
  <c r="C36" i="9"/>
  <c r="CO35" i="9"/>
  <c r="BW35" i="9"/>
  <c r="BW36" i="9" s="1"/>
  <c r="BW37" i="9" s="1"/>
  <c r="BW38" i="9" s="1"/>
  <c r="BW39" i="9" s="1"/>
  <c r="BW40" i="9" s="1"/>
  <c r="BW41" i="9" s="1"/>
  <c r="BW42" i="9" s="1"/>
  <c r="BW43" i="9" s="1"/>
  <c r="AM35" i="9"/>
  <c r="CO34" i="9"/>
  <c r="BW34" i="9"/>
  <c r="C34" i="9"/>
  <c r="C35"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AM34" i="9"/>
</calcChain>
</file>

<file path=xl/sharedStrings.xml><?xml version="1.0" encoding="utf-8"?>
<sst xmlns="http://schemas.openxmlformats.org/spreadsheetml/2006/main" count="1081" uniqueCount="577">
  <si>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</si>
  <si>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</si>
  <si>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</si>
  <si>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</si>
  <si>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</si>
  <si>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</si>
  <si>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</si>
  <si>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</si>
  <si>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</si>
  <si>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</si>
  <si>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</si>
  <si>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</si>
  <si>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</si>
  <si>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</si>
  <si>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</si>
  <si>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</si>
  <si>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</si>
  <si>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</si>
  <si>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</si>
  <si>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</si>
  <si>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</si>
  <si>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</si>
  <si>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</si>
  <si>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</si>
  <si>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</si>
  <si>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</si>
  <si>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</si>
  <si>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</si>
  <si>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</si>
  <si>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</si>
  <si>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</si>
  <si>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</si>
  <si>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</si>
  <si>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</si>
  <si>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</si>
  <si>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</si>
  <si>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</si>
  <si>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</si>
  <si>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</si>
  <si>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</si>
  <si>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</si>
  <si>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</si>
  <si>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</si>
  <si>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</si>
  <si>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</si>
  <si>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</si>
  <si>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</si>
  <si>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</si>
  <si>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</si>
  <si>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</si>
  <si>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</si>
  <si>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</si>
  <si>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</si>
  <si>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</si>
  <si>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</si>
  <si>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</si>
  <si>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</si>
  <si>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</si>
  <si>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</si>
  <si>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</si>
  <si>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</si>
  <si>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</si>
  <si>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</si>
  <si>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</si>
  <si>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</si>
  <si>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</si>
  <si>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</si>
  <si>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</si>
  <si>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</si>
  <si>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</si>
  <si>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</si>
  <si>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</si>
  <si>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</si>
  <si>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</si>
  <si>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</si>
  <si>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</si>
  <si>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</si>
  <si>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</si>
  <si>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</si>
  <si>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</si>
  <si>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</si>
  <si>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</si>
  <si>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阿波市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</si>
  <si>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</si>
  <si>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</si>
  <si>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</si>
  <si>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</si>
  <si>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</si>
  <si>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</si>
  <si>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</si>
  <si>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</si>
  <si>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</si>
  <si>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</si>
  <si>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</si>
  <si>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</si>
  <si>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</si>
  <si>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</si>
  <si>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</si>
  <si>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</si>
  <si>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</si>
  <si>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</si>
  <si>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</si>
  <si>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</si>
  <si>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</si>
  <si>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</si>
  <si>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</si>
  <si>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</si>
  <si>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</si>
  <si>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</si>
  <si>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</si>
  <si>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</si>
  <si>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</si>
  <si>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</si>
  <si>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</si>
  <si>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</si>
  <si>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</si>
  <si>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</si>
  <si>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</si>
  <si>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</si>
  <si>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</si>
  <si>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</si>
  <si>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</si>
  <si>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</si>
  <si>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</si>
  <si>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</si>
  <si>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</si>
  <si>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</si>
  <si>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</si>
  <si>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</si>
  <si>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</si>
  <si>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</si>
  <si>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</si>
  <si>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</si>
  <si>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</si>
  <si>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</si>
  <si>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</si>
  <si>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</si>
  <si>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</si>
  <si>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</si>
  <si>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</si>
  <si>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</si>
  <si>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</si>
  <si>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</si>
  <si>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</si>
  <si>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</si>
  <si>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</si>
  <si>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</si>
  <si>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</si>
  <si>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</si>
  <si>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</si>
  <si>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</si>
  <si>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</si>
  <si>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</si>
  <si>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</si>
  <si>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</si>
  <si>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</si>
  <si>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</si>
  <si>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</si>
  <si>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</si>
  <si>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</si>
  <si>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</si>
  <si>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</si>
  <si>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</si>
  <si>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</si>
  <si>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</si>
  <si>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</si>
  <si>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</si>
  <si>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</si>
  <si>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</si>
  <si>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</si>
  <si>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</si>
  <si>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</si>
  <si>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</si>
  <si>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</si>
  <si>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</si>
  <si>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</si>
  <si>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</si>
  <si>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</si>
  <si>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</si>
  <si>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</si>
  <si>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</si>
  <si>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</si>
  <si>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</si>
  <si>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</si>
  <si>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</si>
  <si>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</si>
  <si>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</si>
  <si>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</si>
  <si>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</si>
  <si>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</si>
  <si>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</si>
  <si>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</si>
  <si>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</si>
  <si>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</si>
  <si>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</si>
  <si>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</si>
  <si>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徳島県阿波市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</si>
  <si>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</si>
  <si>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</si>
  <si>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</si>
  <si>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</si>
  <si>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</si>
  <si>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</si>
  <si>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</si>
  <si>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</si>
  <si>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</si>
  <si>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</si>
  <si>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</si>
  <si>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</si>
  <si>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</si>
  <si>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</si>
  <si>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</si>
  <si>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</si>
  <si>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</si>
  <si>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</si>
  <si>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</si>
  <si>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</si>
  <si>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</si>
  <si>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</si>
  <si>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</si>
  <si>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</si>
  <si>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</si>
  <si>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</si>
  <si>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</si>
  <si>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</si>
  <si>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</si>
  <si>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</si>
  <si>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</si>
  <si>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</si>
  <si>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</si>
  <si>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</si>
  <si>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</si>
  <si>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</si>
  <si>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</si>
  <si>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</si>
  <si>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</si>
  <si>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</si>
  <si>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</si>
  <si>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</si>
  <si>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</si>
  <si>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</si>
  <si>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</si>
  <si>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</si>
  <si>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</si>
  <si>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</si>
  <si>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</si>
  <si>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</si>
  <si>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</si>
  <si>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</si>
  <si>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</si>
  <si>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</si>
  <si>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</si>
  <si>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</si>
  <si>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</si>
  <si>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</si>
  <si>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</si>
  <si>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</si>
  <si>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</si>
  <si>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</si>
  <si>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</si>
  <si>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</si>
  <si>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</si>
  <si>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</si>
  <si>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</si>
  <si>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</si>
  <si>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</si>
  <si>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</si>
  <si>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</si>
  <si>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</si>
  <si>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</si>
  <si>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</si>
  <si>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</si>
  <si>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</si>
  <si>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</si>
  <si>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</si>
  <si>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</si>
  <si>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</si>
  <si>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</si>
  <si>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</si>
  <si>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</si>
  <si>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</si>
  <si>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</si>
  <si>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</si>
  <si>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</si>
  <si>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</si>
  <si>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</si>
  <si>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</si>
  <si>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</si>
  <si>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</si>
  <si>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</si>
  <si>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</si>
  <si>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</si>
  <si>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</si>
  <si>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</si>
  <si>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</si>
  <si>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</si>
  <si>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</si>
  <si>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</si>
  <si>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</si>
  <si>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</si>
  <si>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</si>
  <si>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</si>
  <si>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</si>
  <si>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</si>
  <si>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</si>
  <si>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</si>
  <si>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</si>
  <si>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</si>
  <si>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</si>
  <si>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</si>
  <si>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</si>
  <si>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</si>
  <si>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</si>
  <si>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</si>
  <si>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</si>
  <si>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</si>
  <si>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</si>
  <si>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</si>
  <si>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</si>
  <si>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</si>
  <si>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</si>
  <si>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</si>
  <si>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</si>
  <si>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</si>
  <si>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</si>
  <si>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</si>
  <si>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</si>
  <si>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</si>
  <si>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</si>
  <si>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</si>
  <si>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</si>
  <si>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</si>
  <si>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</si>
  <si>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</si>
  <si>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</si>
  <si>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</si>
  <si>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</si>
  <si>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</si>
  <si>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</si>
  <si>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</si>
  <si>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</si>
  <si>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</si>
  <si>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</si>
  <si>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</si>
  <si>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</si>
  <si>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徳島県阿波市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</si>
  <si>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</si>
  <si>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</si>
  <si>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</si>
  <si>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</si>
  <si>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</si>
  <si>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</si>
  <si>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</si>
  <si>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</si>
  <si>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</si>
  <si>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</si>
  <si>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</si>
  <si>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</si>
  <si>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</si>
  <si>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</si>
  <si>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</si>
  <si>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</si>
  <si>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</si>
  <si>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</si>
  <si>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</si>
  <si>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</si>
  <si>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</si>
  <si>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</si>
  <si>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</si>
  <si>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</si>
  <si>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</si>
  <si>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</si>
  <si>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</si>
  <si>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</si>
  <si>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</si>
  <si>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</si>
  <si>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</si>
  <si>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</si>
  <si>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</si>
  <si>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</si>
  <si>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</si>
  <si>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</si>
  <si>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</si>
  <si>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</si>
  <si>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</si>
  <si>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伊沢谷簡易水道事業特別会計</t>
    <phoneticPr fontId="5"/>
  </si>
  <si>
    <t>法非適用企業</t>
    <phoneticPr fontId="5"/>
  </si>
  <si>
    <t>農業集落排水事業特別会計</t>
    <phoneticPr fontId="5"/>
  </si>
  <si>
    <t>特定環境保全公共下水道事業特別会計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</si>
  <si>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</si>
  <si>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</si>
  <si>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</si>
  <si>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</si>
  <si>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</si>
  <si>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</si>
  <si>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</si>
  <si>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</si>
  <si>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</si>
  <si>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</si>
  <si>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</si>
  <si>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</si>
  <si>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</si>
  <si>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</si>
  <si>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</si>
  <si>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</si>
  <si>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</si>
  <si>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</si>
  <si>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</si>
  <si>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</si>
  <si>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</si>
  <si>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</si>
  <si>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</si>
  <si>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</si>
  <si>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</si>
  <si>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</si>
  <si>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</si>
  <si>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</si>
  <si>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</si>
  <si>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</si>
  <si>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</si>
  <si>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</si>
  <si>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</si>
  <si>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</si>
  <si>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</si>
  <si>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</si>
  <si>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</si>
  <si>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</si>
  <si>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</si>
  <si>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</si>
  <si>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</si>
  <si>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</si>
  <si>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</si>
  <si>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</si>
  <si>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</si>
  <si>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</si>
  <si>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</si>
  <si>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</si>
  <si>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</si>
  <si>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</si>
  <si>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</si>
  <si>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</si>
  <si>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</si>
  <si>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</si>
  <si>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</si>
  <si>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</si>
  <si>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</si>
  <si>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</si>
  <si>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</si>
  <si>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</si>
  <si>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</si>
  <si>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</si>
  <si>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</si>
  <si>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</si>
  <si>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</si>
  <si>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</si>
  <si>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</si>
  <si>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</si>
  <si>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</si>
  <si>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</si>
  <si>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</si>
  <si>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</si>
  <si>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</si>
  <si>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</si>
  <si>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</si>
  <si>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</si>
  <si>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</si>
  <si>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</si>
  <si>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</si>
  <si>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</si>
  <si>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</si>
  <si>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</si>
  <si>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</si>
  <si>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</si>
  <si>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</si>
  <si>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</si>
  <si>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</si>
  <si>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</si>
  <si>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</si>
  <si>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</si>
  <si>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</si>
  <si>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</si>
  <si>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</si>
  <si>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</si>
  <si>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</si>
  <si>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</si>
  <si>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</si>
  <si>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</si>
  <si>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</si>
  <si>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</si>
  <si>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</si>
  <si>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</si>
  <si>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</si>
  <si>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</si>
  <si>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</si>
  <si>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</si>
  <si>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</si>
  <si>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</si>
  <si>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</si>
  <si>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</si>
  <si>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</si>
  <si>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</si>
  <si>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</si>
  <si>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</si>
  <si>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</si>
  <si>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</si>
  <si>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</si>
  <si>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</si>
  <si>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</si>
  <si>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</si>
  <si>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</si>
  <si>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</si>
  <si>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</si>
  <si>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</si>
  <si>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</si>
  <si>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</si>
  <si>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</si>
  <si>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</si>
  <si>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</si>
  <si>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</si>
  <si>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</si>
  <si>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</si>
  <si>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</si>
  <si>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</si>
  <si>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</si>
  <si>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0.13</t>
  </si>
  <si>
    <t>水道事業会計</t>
  </si>
  <si>
    <t>一般会計</t>
  </si>
  <si>
    <t>国民健康保険特別会計</t>
  </si>
  <si>
    <t>介護保険特別会計</t>
  </si>
  <si>
    <t>後期高齢者医療特別会計</t>
  </si>
  <si>
    <t>農業集落排水事業特別会計</t>
  </si>
  <si>
    <t>住宅新築資金等貸付事業特別会計</t>
  </si>
  <si>
    <t>伊沢谷簡易水道事業特別会計</t>
  </si>
  <si>
    <t>その他会計（赤字）</t>
  </si>
  <si>
    <t>その他会計（黒字）</t>
  </si>
  <si>
    <t>徳島県後期高齢者医療広域連合（一般会計）</t>
    <rPh sb="0" eb="2">
      <t>トクシマ</t>
    </rPh>
    <rPh sb="2" eb="3">
      <t>ケン</t>
    </rPh>
    <rPh sb="3" eb="5">
      <t>コウキ</t>
    </rPh>
    <rPh sb="5" eb="8">
      <t>コウレイシャ</t>
    </rPh>
    <rPh sb="8" eb="10">
      <t>イリョウ</t>
    </rPh>
    <rPh sb="10" eb="12">
      <t>コウイキ</t>
    </rPh>
    <rPh sb="12" eb="14">
      <t>レンゴウ</t>
    </rPh>
    <rPh sb="15" eb="17">
      <t>イッパン</t>
    </rPh>
    <rPh sb="17" eb="19">
      <t>カイケイ</t>
    </rPh>
    <phoneticPr fontId="5"/>
  </si>
  <si>
    <t>徳島県後期高齢者医療広域連合（後期高齢者医療事業会計）</t>
  </si>
  <si>
    <t>阿北特別養護老人ホーム組合</t>
    <rPh sb="0" eb="2">
      <t>アホク</t>
    </rPh>
    <rPh sb="2" eb="4">
      <t>トクベツ</t>
    </rPh>
    <rPh sb="4" eb="6">
      <t>ヨウゴ</t>
    </rPh>
    <rPh sb="6" eb="8">
      <t>ロウジン</t>
    </rPh>
    <rPh sb="11" eb="13">
      <t>クミアイ</t>
    </rPh>
    <phoneticPr fontId="5"/>
  </si>
  <si>
    <t>中央広域環境施設組合</t>
    <rPh sb="0" eb="2">
      <t>チュウオウ</t>
    </rPh>
    <rPh sb="2" eb="4">
      <t>コウイキ</t>
    </rPh>
    <rPh sb="4" eb="6">
      <t>カンキョウ</t>
    </rPh>
    <rPh sb="6" eb="8">
      <t>シセツ</t>
    </rPh>
    <rPh sb="8" eb="10">
      <t>クミアイ</t>
    </rPh>
    <phoneticPr fontId="5"/>
  </si>
  <si>
    <t>阿北環境整備組合</t>
    <rPh sb="0" eb="2">
      <t>アホク</t>
    </rPh>
    <rPh sb="2" eb="4">
      <t>カンキョウ</t>
    </rPh>
    <rPh sb="4" eb="6">
      <t>セイビ</t>
    </rPh>
    <rPh sb="6" eb="8">
      <t>クミアイ</t>
    </rPh>
    <phoneticPr fontId="5"/>
  </si>
  <si>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5"/>
  </si>
  <si>
    <t>徳島県市町村総合事務組合（滞納整理機構特別会計）</t>
    <rPh sb="0" eb="3">
      <t>トクシマケン</t>
    </rPh>
    <rPh sb="3" eb="6">
      <t>シチョウソン</t>
    </rPh>
    <rPh sb="6" eb="8">
      <t>ソウゴウ</t>
    </rPh>
    <rPh sb="8" eb="10">
      <t>ジム</t>
    </rPh>
    <rPh sb="10" eb="12">
      <t>クミアイ</t>
    </rPh>
    <rPh sb="13" eb="15">
      <t>タイノウ</t>
    </rPh>
    <rPh sb="15" eb="17">
      <t>セイリ</t>
    </rPh>
    <rPh sb="17" eb="19">
      <t>キコウ</t>
    </rPh>
    <rPh sb="19" eb="21">
      <t>トクベツ</t>
    </rPh>
    <rPh sb="21" eb="23">
      <t>カイケイ</t>
    </rPh>
    <phoneticPr fontId="5"/>
  </si>
  <si>
    <t>徳島県市町村議会議員公務災害補償等組合</t>
    <rPh sb="3" eb="6">
      <t>シチョウソン</t>
    </rPh>
    <rPh sb="6" eb="8">
      <t>ギカイ</t>
    </rPh>
    <rPh sb="8" eb="10">
      <t>ギイン</t>
    </rPh>
    <rPh sb="10" eb="12">
      <t>コウム</t>
    </rPh>
    <rPh sb="12" eb="14">
      <t>サイガイ</t>
    </rPh>
    <rPh sb="14" eb="17">
      <t>ホショウトウ</t>
    </rPh>
    <rPh sb="17" eb="19">
      <t>クミアイ</t>
    </rPh>
    <phoneticPr fontId="5"/>
  </si>
  <si>
    <t>徳島中央広域連合（一般会計）</t>
    <rPh sb="0" eb="2">
      <t>トクシマ</t>
    </rPh>
    <rPh sb="2" eb="4">
      <t>チュウオウ</t>
    </rPh>
    <rPh sb="4" eb="6">
      <t>コウイキ</t>
    </rPh>
    <rPh sb="6" eb="8">
      <t>レンゴウ</t>
    </rPh>
    <rPh sb="9" eb="11">
      <t>イッパン</t>
    </rPh>
    <rPh sb="11" eb="13">
      <t>カイケイ</t>
    </rPh>
    <phoneticPr fontId="5"/>
  </si>
  <si>
    <t>徳島中央広域連合（中央地区広域振興事業特別会計）</t>
    <rPh sb="0" eb="2">
      <t>トクシマ</t>
    </rPh>
    <rPh sb="2" eb="4">
      <t>チュウオウ</t>
    </rPh>
    <rPh sb="4" eb="6">
      <t>コウイキ</t>
    </rPh>
    <rPh sb="6" eb="8">
      <t>レンゴウ</t>
    </rPh>
    <rPh sb="9" eb="11">
      <t>チュウオウ</t>
    </rPh>
    <rPh sb="11" eb="13">
      <t>チク</t>
    </rPh>
    <rPh sb="13" eb="15">
      <t>コウイキ</t>
    </rPh>
    <rPh sb="15" eb="17">
      <t>シンコウ</t>
    </rPh>
    <rPh sb="17" eb="19">
      <t>ジギョウ</t>
    </rPh>
    <rPh sb="19" eb="21">
      <t>トクベツ</t>
    </rPh>
    <rPh sb="21" eb="23">
      <t>カイケイ</t>
    </rPh>
    <phoneticPr fontId="5"/>
  </si>
  <si>
    <t>阿北火葬場管理組合</t>
    <rPh sb="0" eb="2">
      <t>アホク</t>
    </rPh>
    <rPh sb="2" eb="5">
      <t>カソウバ</t>
    </rPh>
    <rPh sb="5" eb="7">
      <t>カンリ</t>
    </rPh>
    <rPh sb="7" eb="9">
      <t>クミアイ</t>
    </rPh>
    <phoneticPr fontId="5"/>
  </si>
  <si>
    <t>-</t>
    <phoneticPr fontId="2"/>
  </si>
  <si>
    <t>-</t>
    <phoneticPr fontId="2"/>
  </si>
  <si>
    <t>-</t>
    <phoneticPr fontId="2"/>
  </si>
  <si>
    <t>-</t>
    <phoneticPr fontId="2"/>
  </si>
  <si>
    <t>御所リゾート</t>
    <rPh sb="0" eb="2">
      <t>ゴショ</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</si>
  <si>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</si>
  <si>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</si>
  <si>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</si>
  <si>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</si>
  <si>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</si>
  <si>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</si>
  <si>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</si>
  <si>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</si>
  <si>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</si>
  <si>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</si>
  <si>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</si>
  <si>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</si>
  <si>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</si>
  <si>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</si>
  <si>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</si>
  <si>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</si>
  <si>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</si>
  <si>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</si>
  <si>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</si>
  <si>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</si>
  <si>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</si>
  <si>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</si>
  <si>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</si>
  <si>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</si>
  <si>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本市の将来負担比率は「－」ですが、この要因は老朽化した公共施設の更新や大規模災害に備えるために積立てた基金残高の影響です。教育施設整備事業等の施設更新事業を予定しており、公債費は横ばいで推移するなりますが、本市の財政指標を鑑みると将来負担比率は暫く「－」で推移すると見込んでいます。合併特例債など交付税措置のある有利な地方債や基金を活用しながら、将来の施設運営を見極めた更新を行っていきます。</t>
    <rPh sb="36" eb="39">
      <t>ダイキボ</t>
    </rPh>
    <rPh sb="39" eb="41">
      <t>サイガイ</t>
    </rPh>
    <rPh sb="42" eb="43">
      <t>ソナ</t>
    </rPh>
    <rPh sb="54" eb="56">
      <t>ザンダカ</t>
    </rPh>
    <rPh sb="57" eb="59">
      <t>エイキョウ</t>
    </rPh>
    <rPh sb="90" eb="91">
      <t>ヨコ</t>
    </rPh>
    <rPh sb="94" eb="96">
      <t>スイイ</t>
    </rPh>
    <rPh sb="104" eb="106">
      <t>ホンシ</t>
    </rPh>
    <rPh sb="107" eb="109">
      <t>ザイセイ</t>
    </rPh>
    <rPh sb="109" eb="111">
      <t>シヒョウ</t>
    </rPh>
    <rPh sb="112" eb="113">
      <t>カンガ</t>
    </rPh>
    <rPh sb="116" eb="118">
      <t>ショウライ</t>
    </rPh>
    <rPh sb="118" eb="120">
      <t>フタン</t>
    </rPh>
    <rPh sb="120" eb="122">
      <t>ヒリツ</t>
    </rPh>
    <rPh sb="123" eb="124">
      <t>シバラ</t>
    </rPh>
    <rPh sb="129" eb="131">
      <t>スイイ</t>
    </rPh>
    <rPh sb="134" eb="136">
      <t>ミコ</t>
    </rPh>
    <phoneticPr fontId="5"/>
  </si>
  <si>
    <t>　本市の将来負担比率、実質公債費比率は、ともに類似団体平均より低い値となっていますが、普通交付税の縮減の影響から今後3年程度は実質公債費比率は増加すると予想されます。合併特例債など交付税措置のある有利な地方債や基金を活用することで、財政の健全化に努めます。</t>
    <rPh sb="52" eb="54">
      <t>エイキョウ</t>
    </rPh>
    <rPh sb="59" eb="60">
      <t>ネン</t>
    </rPh>
    <rPh sb="60" eb="62">
      <t>テイド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</si>
</sst>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4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xf numFmtId="0" fontId="31" fillId="0" borderId="0">
      <alignment vertical="center"/>
    </xf>
  </cellStyleXfs>
  <cellXfs count="126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9"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19" fillId="0" borderId="112" xfId="38" applyFont="1" applyBorder="1" applyAlignment="1" applyProtection="1">
      <alignment horizontal="left" vertical="center" wrapText="1"/>
      <protection locked="0"/>
    </xf>
    <xf numFmtId="0" fontId="19" fillId="0" borderId="113" xfId="38" applyFont="1" applyBorder="1" applyAlignment="1" applyProtection="1">
      <alignment horizontal="left" vertical="center" wrapText="1"/>
      <protection locked="0"/>
    </xf>
    <xf numFmtId="0" fontId="19" fillId="0" borderId="114" xfId="38" applyFont="1" applyBorder="1" applyAlignment="1" applyProtection="1">
      <alignment horizontal="left" vertical="center" wrapTex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40">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9"/>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 xfId="38"/>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70489</c:v>
                </c:pt>
                <c:pt idx="1">
                  <c:v>84389</c:v>
                </c:pt>
                <c:pt idx="2">
                  <c:v>83623</c:v>
                </c:pt>
                <c:pt idx="3">
                  <c:v>87974</c:v>
                </c:pt>
                <c:pt idx="4">
                  <c:v>78864</c:v>
                </c:pt>
              </c:numCache>
            </c:numRef>
          </c:val>
          <c:smooth val="0"/>
          <c:extLst xmlns:c16r2="http://schemas.microsoft.com/office/drawing/2015/06/chart">
            <c:ext xmlns:c16="http://schemas.microsoft.com/office/drawing/2014/chart" uri="{C3380CC4-5D6E-409C-BE32-E72D297353CC}">
              <c16:uniqueId val="{00000000-5F66-4FAD-AA6F-6E30426507C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71063</c:v>
                </c:pt>
                <c:pt idx="1">
                  <c:v>113950</c:v>
                </c:pt>
                <c:pt idx="2">
                  <c:v>188936</c:v>
                </c:pt>
                <c:pt idx="3">
                  <c:v>56791</c:v>
                </c:pt>
                <c:pt idx="4">
                  <c:v>43006</c:v>
                </c:pt>
              </c:numCache>
            </c:numRef>
          </c:val>
          <c:smooth val="0"/>
          <c:extLst xmlns:c16r2="http://schemas.microsoft.com/office/drawing/2015/06/chart">
            <c:ext xmlns:c16="http://schemas.microsoft.com/office/drawing/2014/chart" uri="{C3380CC4-5D6E-409C-BE32-E72D297353CC}">
              <c16:uniqueId val="{00000001-5F66-4FAD-AA6F-6E30426507CA}"/>
            </c:ext>
          </c:extLst>
        </c:ser>
        <c:dLbls>
          <c:showLegendKey val="0"/>
          <c:showVal val="0"/>
          <c:showCatName val="0"/>
          <c:showSerName val="0"/>
          <c:showPercent val="0"/>
          <c:showBubbleSize val="0"/>
        </c:dLbls>
        <c:marker val="1"/>
        <c:smooth val="0"/>
        <c:axId val="349563864"/>
        <c:axId val="349570920"/>
      </c:lineChart>
      <c:catAx>
        <c:axId val="3495638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9570920"/>
        <c:crosses val="autoZero"/>
        <c:auto val="1"/>
        <c:lblAlgn val="ctr"/>
        <c:lblOffset val="100"/>
        <c:tickLblSkip val="1"/>
        <c:tickMarkSkip val="1"/>
        <c:noMultiLvlLbl val="0"/>
      </c:catAx>
      <c:valAx>
        <c:axId val="34957092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95638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3.96</c:v>
                </c:pt>
                <c:pt idx="1">
                  <c:v>3.31</c:v>
                </c:pt>
                <c:pt idx="2">
                  <c:v>3.25</c:v>
                </c:pt>
                <c:pt idx="3">
                  <c:v>4.07</c:v>
                </c:pt>
                <c:pt idx="4">
                  <c:v>3.79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27.53</c:v>
                </c:pt>
                <c:pt idx="1">
                  <c:v>29.59</c:v>
                </c:pt>
                <c:pt idx="2">
                  <c:v>31.88</c:v>
                </c:pt>
                <c:pt idx="3">
                  <c:v>34.89</c:v>
                </c:pt>
                <c:pt idx="4">
                  <c:v>35.43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49568176"/>
        <c:axId val="3495650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1.75</c:v>
                </c:pt>
                <c:pt idx="1">
                  <c:v>1.46</c:v>
                </c:pt>
                <c:pt idx="2">
                  <c:v>2.37</c:v>
                </c:pt>
                <c:pt idx="3">
                  <c:v>4.8600000000000003</c:v>
                </c:pt>
                <c:pt idx="4">
                  <c:v>-0.13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49568176"/>
        <c:axId val="349565040"/>
      </c:lineChart>
      <c:catAx>
        <c:axId val="349568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9565040"/>
        <c:crosses val="autoZero"/>
        <c:auto val="1"/>
        <c:lblAlgn val="ctr"/>
        <c:lblOffset val="100"/>
        <c:tickLblSkip val="1"/>
        <c:tickMarkSkip val="1"/>
        <c:noMultiLvlLbl val="0"/>
      </c:catAx>
      <c:valAx>
        <c:axId val="349565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9568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伊沢谷簡易水道事業特別会計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0.02</c:v>
                </c:pt>
                <c:pt idx="2">
                  <c:v>#N/A</c:v>
                </c:pt>
                <c:pt idx="3">
                  <c:v>0.01</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0.04</c:v>
                </c:pt>
                <c:pt idx="2">
                  <c:v>#N/A</c:v>
                </c:pt>
                <c:pt idx="3">
                  <c:v>0.03</c:v>
                </c:pt>
                <c:pt idx="4">
                  <c:v>#N/A</c:v>
                </c:pt>
                <c:pt idx="5">
                  <c:v>0.05</c:v>
                </c:pt>
                <c:pt idx="6">
                  <c:v>#N/A</c:v>
                </c:pt>
                <c:pt idx="7">
                  <c:v>0.05</c:v>
                </c:pt>
                <c:pt idx="8">
                  <c:v>#N/A</c:v>
                </c:pt>
                <c:pt idx="9">
                  <c:v>0.06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0.33</c:v>
                </c:pt>
                <c:pt idx="2">
                  <c:v>#N/A</c:v>
                </c:pt>
                <c:pt idx="3">
                  <c:v>0.2</c:v>
                </c:pt>
                <c:pt idx="4">
                  <c:v>#N/A</c:v>
                </c:pt>
                <c:pt idx="5">
                  <c:v>0.32</c:v>
                </c:pt>
                <c:pt idx="6">
                  <c:v>#N/A</c:v>
                </c:pt>
                <c:pt idx="7">
                  <c:v>0.49</c:v>
                </c:pt>
                <c:pt idx="8">
                  <c:v>#N/A</c:v>
                </c:pt>
                <c:pt idx="9">
                  <c:v>0.8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1.26</c:v>
                </c:pt>
                <c:pt idx="2">
                  <c:v>#N/A</c:v>
                </c:pt>
                <c:pt idx="3">
                  <c:v>1.29</c:v>
                </c:pt>
                <c:pt idx="4">
                  <c:v>#N/A</c:v>
                </c:pt>
                <c:pt idx="5">
                  <c:v>1.26</c:v>
                </c:pt>
                <c:pt idx="6">
                  <c:v>#N/A</c:v>
                </c:pt>
                <c:pt idx="7">
                  <c:v>0.61</c:v>
                </c:pt>
                <c:pt idx="8">
                  <c:v>#N/A</c:v>
                </c:pt>
                <c:pt idx="9">
                  <c:v>0.87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3.94</c:v>
                </c:pt>
                <c:pt idx="2">
                  <c:v>#N/A</c:v>
                </c:pt>
                <c:pt idx="3">
                  <c:v>3.3</c:v>
                </c:pt>
                <c:pt idx="4">
                  <c:v>#N/A</c:v>
                </c:pt>
                <c:pt idx="5">
                  <c:v>3.24</c:v>
                </c:pt>
                <c:pt idx="6">
                  <c:v>#N/A</c:v>
                </c:pt>
                <c:pt idx="7">
                  <c:v>4.0599999999999996</c:v>
                </c:pt>
                <c:pt idx="8">
                  <c:v>#N/A</c:v>
                </c:pt>
                <c:pt idx="9">
                  <c:v>3.78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8.48</c:v>
                </c:pt>
                <c:pt idx="2">
                  <c:v>#N/A</c:v>
                </c:pt>
                <c:pt idx="3">
                  <c:v>9.01</c:v>
                </c:pt>
                <c:pt idx="4">
                  <c:v>#N/A</c:v>
                </c:pt>
                <c:pt idx="5">
                  <c:v>8.83</c:v>
                </c:pt>
                <c:pt idx="6">
                  <c:v>#N/A</c:v>
                </c:pt>
                <c:pt idx="7">
                  <c:v>8.7799999999999994</c:v>
                </c:pt>
                <c:pt idx="8">
                  <c:v>#N/A</c:v>
                </c:pt>
                <c:pt idx="9">
                  <c:v>9.7799999999999994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49565432"/>
        <c:axId val="349565824"/>
      </c:barChart>
      <c:catAx>
        <c:axId val="349565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9565824"/>
        <c:crosses val="autoZero"/>
        <c:auto val="1"/>
        <c:lblAlgn val="ctr"/>
        <c:lblOffset val="100"/>
        <c:tickLblSkip val="1"/>
        <c:tickMarkSkip val="1"/>
        <c:noMultiLvlLbl val="0"/>
      </c:catAx>
      <c:valAx>
        <c:axId val="349565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95654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1731</c:v>
                </c:pt>
                <c:pt idx="5">
                  <c:v>1794</c:v>
                </c:pt>
                <c:pt idx="8">
                  <c:v>1977</c:v>
                </c:pt>
                <c:pt idx="11">
                  <c:v>2162</c:v>
                </c:pt>
                <c:pt idx="14">
                  <c:v>2318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177</c:v>
                </c:pt>
                <c:pt idx="3">
                  <c:v>135</c:v>
                </c:pt>
                <c:pt idx="6">
                  <c:v>112</c:v>
                </c:pt>
                <c:pt idx="9">
                  <c:v>68</c:v>
                </c:pt>
                <c:pt idx="12">
                  <c:v>62</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253</c:v>
                </c:pt>
                <c:pt idx="3">
                  <c:v>252</c:v>
                </c:pt>
                <c:pt idx="6">
                  <c:v>251</c:v>
                </c:pt>
                <c:pt idx="9">
                  <c:v>251</c:v>
                </c:pt>
                <c:pt idx="12">
                  <c:v>248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82</c:v>
                </c:pt>
                <c:pt idx="3">
                  <c:v>83</c:v>
                </c:pt>
                <c:pt idx="6">
                  <c:v>85</c:v>
                </c:pt>
                <c:pt idx="9">
                  <c:v>84</c:v>
                </c:pt>
                <c:pt idx="12">
                  <c:v>83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2018</c:v>
                </c:pt>
                <c:pt idx="3">
                  <c:v>2021</c:v>
                </c:pt>
                <c:pt idx="6">
                  <c:v>2094</c:v>
                </c:pt>
                <c:pt idx="9">
                  <c:v>2410</c:v>
                </c:pt>
                <c:pt idx="12">
                  <c:v>2686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49566216"/>
        <c:axId val="3495693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799</c:v>
                </c:pt>
                <c:pt idx="2">
                  <c:v>#N/A</c:v>
                </c:pt>
                <c:pt idx="3">
                  <c:v>#N/A</c:v>
                </c:pt>
                <c:pt idx="4">
                  <c:v>697</c:v>
                </c:pt>
                <c:pt idx="5">
                  <c:v>#N/A</c:v>
                </c:pt>
                <c:pt idx="6">
                  <c:v>#N/A</c:v>
                </c:pt>
                <c:pt idx="7">
                  <c:v>565</c:v>
                </c:pt>
                <c:pt idx="8">
                  <c:v>#N/A</c:v>
                </c:pt>
                <c:pt idx="9">
                  <c:v>#N/A</c:v>
                </c:pt>
                <c:pt idx="10">
                  <c:v>651</c:v>
                </c:pt>
                <c:pt idx="11">
                  <c:v>#N/A</c:v>
                </c:pt>
                <c:pt idx="12">
                  <c:v>#N/A</c:v>
                </c:pt>
                <c:pt idx="13">
                  <c:v>761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49566216"/>
        <c:axId val="349569352"/>
      </c:lineChart>
      <c:catAx>
        <c:axId val="349566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9569352"/>
        <c:crosses val="autoZero"/>
        <c:auto val="1"/>
        <c:lblAlgn val="ctr"/>
        <c:lblOffset val="100"/>
        <c:tickLblSkip val="1"/>
        <c:tickMarkSkip val="1"/>
        <c:noMultiLvlLbl val="0"/>
      </c:catAx>
      <c:valAx>
        <c:axId val="349569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9566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17699</c:v>
                </c:pt>
                <c:pt idx="5">
                  <c:v>18216</c:v>
                </c:pt>
                <c:pt idx="8">
                  <c:v>20701</c:v>
                </c:pt>
                <c:pt idx="11">
                  <c:v>19688</c:v>
                </c:pt>
                <c:pt idx="14">
                  <c:v>18437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289</c:v>
                </c:pt>
                <c:pt idx="5">
                  <c:v>418</c:v>
                </c:pt>
                <c:pt idx="8">
                  <c:v>360</c:v>
                </c:pt>
                <c:pt idx="11">
                  <c:v>337</c:v>
                </c:pt>
                <c:pt idx="14">
                  <c:v>303</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8512</c:v>
                </c:pt>
                <c:pt idx="5">
                  <c:v>9874</c:v>
                </c:pt>
                <c:pt idx="8">
                  <c:v>10342</c:v>
                </c:pt>
                <c:pt idx="11">
                  <c:v>11556</c:v>
                </c:pt>
                <c:pt idx="14">
                  <c:v>12228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3807</c:v>
                </c:pt>
                <c:pt idx="3">
                  <c:v>3716</c:v>
                </c:pt>
                <c:pt idx="6">
                  <c:v>3484</c:v>
                </c:pt>
                <c:pt idx="9">
                  <c:v>3368</c:v>
                </c:pt>
                <c:pt idx="12">
                  <c:v>3094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1641</c:v>
                </c:pt>
                <c:pt idx="3">
                  <c:v>1411</c:v>
                </c:pt>
                <c:pt idx="6">
                  <c:v>1176</c:v>
                </c:pt>
                <c:pt idx="9">
                  <c:v>940</c:v>
                </c:pt>
                <c:pt idx="12">
                  <c:v>715</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976</c:v>
                </c:pt>
                <c:pt idx="3">
                  <c:v>917</c:v>
                </c:pt>
                <c:pt idx="6">
                  <c:v>850</c:v>
                </c:pt>
                <c:pt idx="9">
                  <c:v>783</c:v>
                </c:pt>
                <c:pt idx="12">
                  <c:v>709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575</c:v>
                </c:pt>
                <c:pt idx="3">
                  <c:v>453</c:v>
                </c:pt>
                <c:pt idx="6">
                  <c:v>352</c:v>
                </c:pt>
                <c:pt idx="9">
                  <c:v>293</c:v>
                </c:pt>
                <c:pt idx="12">
                  <c:v>238</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20068</c:v>
                </c:pt>
                <c:pt idx="3">
                  <c:v>21442</c:v>
                </c:pt>
                <c:pt idx="6">
                  <c:v>25332</c:v>
                </c:pt>
                <c:pt idx="9">
                  <c:v>24378</c:v>
                </c:pt>
                <c:pt idx="12">
                  <c:v>22841</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49567000"/>
        <c:axId val="3495677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567</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49567000"/>
        <c:axId val="349567784"/>
      </c:lineChart>
      <c:catAx>
        <c:axId val="349567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9567784"/>
        <c:crosses val="autoZero"/>
        <c:auto val="1"/>
        <c:lblAlgn val="ctr"/>
        <c:lblOffset val="100"/>
        <c:tickLblSkip val="1"/>
        <c:tickMarkSkip val="1"/>
        <c:noMultiLvlLbl val="0"/>
      </c:catAx>
      <c:valAx>
        <c:axId val="349567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9567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40E-47CA-9DC5-E117FEA37334}"/>
                </c:ext>
                <c:ext xmlns:c15="http://schemas.microsoft.com/office/drawing/2012/chart" uri="{CE6537A1-D6FC-4f65-9D91-7224C49458BB}">
                  <c15:dlblFieldTable>
                    <c15:dlblFTEntry>
                      <c15:txfldGUID>{FA610BF9-8B88-4FBA-8CBF-0373CEF2A22C}</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40E-47CA-9DC5-E117FEA37334}"/>
                </c:ext>
                <c:ext xmlns:c15="http://schemas.microsoft.com/office/drawing/2012/chart" uri="{CE6537A1-D6FC-4f65-9D91-7224C49458BB}">
                  <c15:dlblFieldTable>
                    <c15:dlblFTEntry>
                      <c15:txfldGUID>{16221259-5DF3-4825-8394-B60BAD7453DB}</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40E-47CA-9DC5-E117FEA37334}"/>
                </c:ext>
                <c:ext xmlns:c15="http://schemas.microsoft.com/office/drawing/2012/chart" uri="{CE6537A1-D6FC-4f65-9D91-7224C49458BB}">
                  <c15:dlblFieldTable>
                    <c15:dlblFTEntry>
                      <c15:txfldGUID>{DB129A3C-F468-4F6A-BDCE-583799334AC4}</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40E-47CA-9DC5-E117FEA37334}"/>
                </c:ext>
                <c:ext xmlns:c15="http://schemas.microsoft.com/office/drawing/2012/chart" uri="{CE6537A1-D6FC-4f65-9D91-7224C49458BB}">
                  <c15:dlblFieldTable>
                    <c15:dlblFTEntry>
                      <c15:txfldGUID>{EC125071-17E9-4EAD-9777-BA704BA8FE1C}</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40E-47CA-9DC5-E117FEA37334}"/>
                </c:ext>
                <c:ext xmlns:c15="http://schemas.microsoft.com/office/drawing/2012/chart" uri="{CE6537A1-D6FC-4f65-9D91-7224C49458BB}">
                  <c15:dlblFieldTable>
                    <c15:dlblFTEntry>
                      <c15:txfldGUID>{697FADD1-A87D-4285-AC4A-D9FB011E2C3F}</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59.6</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740E-47CA-9DC5-E117FEA37334}"/>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40E-47CA-9DC5-E117FEA37334}"/>
                </c:ext>
                <c:ext xmlns:c15="http://schemas.microsoft.com/office/drawing/2012/chart" uri="{CE6537A1-D6FC-4f65-9D91-7224C49458BB}">
                  <c15:dlblFieldTable>
                    <c15:dlblFTEntry>
                      <c15:txfldGUID>{32F77011-97C0-4884-97B3-FE9F5D8B641A}</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40E-47CA-9DC5-E117FEA37334}"/>
                </c:ext>
                <c:ext xmlns:c15="http://schemas.microsoft.com/office/drawing/2012/chart" uri="{CE6537A1-D6FC-4f65-9D91-7224C49458BB}">
                  <c15:dlblFieldTable>
                    <c15:dlblFTEntry>
                      <c15:txfldGUID>{1F7E7B8B-27B8-4ED5-B907-30ADC36A4498}</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40E-47CA-9DC5-E117FEA37334}"/>
                </c:ext>
                <c:ext xmlns:c15="http://schemas.microsoft.com/office/drawing/2012/chart" uri="{CE6537A1-D6FC-4f65-9D91-7224C49458BB}">
                  <c15:dlblFieldTable>
                    <c15:dlblFTEntry>
                      <c15:txfldGUID>{4320A84D-50BD-4BEB-A75E-D4B81FC238D1}</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40E-47CA-9DC5-E117FEA37334}"/>
                </c:ext>
                <c:ext xmlns:c15="http://schemas.microsoft.com/office/drawing/2012/chart" uri="{CE6537A1-D6FC-4f65-9D91-7224C49458BB}">
                  <c15:layout/>
                  <c15:dlblFieldTable>
                    <c15:dlblFTEntry>
                      <c15:txfldGUID>{ACD038A7-DE7B-42B3-8569-4E18BAA5F510}</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40E-47CA-9DC5-E117FEA37334}"/>
                </c:ext>
                <c:ext xmlns:c15="http://schemas.microsoft.com/office/drawing/2012/chart" uri="{CE6537A1-D6FC-4f65-9D91-7224C49458BB}">
                  <c15:dlblFieldTable>
                    <c15:dlblFTEntry>
                      <c15:txfldGUID>{C125C99D-8C2D-4BCF-AE31-73984CB4F21D}</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58.6</c:v>
                </c:pt>
              </c:numCache>
            </c:numRef>
          </c:xVal>
          <c:yVal>
            <c:numRef>
              <c:f>公会計指標分析・財政指標組合せ分析表!$K$55:$O$55</c:f>
              <c:numCache>
                <c:formatCode>#,##0.0;"▲ "#,##0.0</c:formatCode>
                <c:ptCount val="5"/>
                <c:pt idx="3">
                  <c:v>32.799999999999997</c:v>
                </c:pt>
              </c:numCache>
            </c:numRef>
          </c:yVal>
          <c:smooth val="0"/>
          <c:extLst xmlns:c16r2="http://schemas.microsoft.com/office/drawing/2015/06/chart">
            <c:ext xmlns:c16="http://schemas.microsoft.com/office/drawing/2014/chart" uri="{C3380CC4-5D6E-409C-BE32-E72D297353CC}">
              <c16:uniqueId val="{0000000B-740E-47CA-9DC5-E117FEA37334}"/>
            </c:ext>
          </c:extLst>
        </c:ser>
        <c:dLbls>
          <c:showLegendKey val="0"/>
          <c:showVal val="0"/>
          <c:showCatName val="0"/>
          <c:showSerName val="0"/>
          <c:showPercent val="0"/>
          <c:showBubbleSize val="0"/>
        </c:dLbls>
        <c:axId val="349570528"/>
        <c:axId val="349570136"/>
      </c:scatterChart>
      <c:valAx>
        <c:axId val="349570528"/>
        <c:scaling>
          <c:orientation val="minMax"/>
          <c:max val="70.399999999999991"/>
          <c:min val="46.8"/>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9570136"/>
        <c:crosses val="autoZero"/>
        <c:crossBetween val="midCat"/>
      </c:valAx>
      <c:valAx>
        <c:axId val="349570136"/>
        <c:scaling>
          <c:orientation val="minMax"/>
          <c:max val="39.4"/>
          <c:min val="26.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495705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3617-4B0C-9FE5-B4DCFD98EA33}"/>
                </c:ext>
                <c:ext xmlns:c15="http://schemas.microsoft.com/office/drawing/2012/chart" uri="{CE6537A1-D6FC-4f65-9D91-7224C49458BB}">
                  <c15:layout/>
                  <c15:dlblFieldTable>
                    <c15:dlblFTEntry>
                      <c15:txfldGUID>{34E9FA05-6D9C-4090-A77A-86565CBD6841}</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3617-4B0C-9FE5-B4DCFD98EA33}"/>
                </c:ext>
                <c:ext xmlns:c15="http://schemas.microsoft.com/office/drawing/2012/chart" uri="{CE6537A1-D6FC-4f65-9D91-7224C49458BB}">
                  <c15:dlblFieldTable>
                    <c15:dlblFTEntry>
                      <c15:txfldGUID>{8929DE89-20B0-4845-A753-DD8F7C8D68EA}</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3617-4B0C-9FE5-B4DCFD98EA33}"/>
                </c:ext>
                <c:ext xmlns:c15="http://schemas.microsoft.com/office/drawing/2012/chart" uri="{CE6537A1-D6FC-4f65-9D91-7224C49458BB}">
                  <c15:dlblFieldTable>
                    <c15:dlblFTEntry>
                      <c15:txfldGUID>{78862360-7403-4C79-BFAE-D52B2AE1351B}</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3617-4B0C-9FE5-B4DCFD98EA33}"/>
                </c:ext>
                <c:ext xmlns:c15="http://schemas.microsoft.com/office/drawing/2012/chart" uri="{CE6537A1-D6FC-4f65-9D91-7224C49458BB}">
                  <c15:dlblFieldTable>
                    <c15:dlblFTEntry>
                      <c15:txfldGUID>{E0431CD5-ABC6-445F-B63B-F43315B80D2B}</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3617-4B0C-9FE5-B4DCFD98EA33}"/>
                </c:ext>
                <c:ext xmlns:c15="http://schemas.microsoft.com/office/drawing/2012/chart" uri="{CE6537A1-D6FC-4f65-9D91-7224C49458BB}">
                  <c15:dlblFieldTable>
                    <c15:dlblFTEntry>
                      <c15:txfldGUID>{891C8B0F-9873-4611-8CCA-78972DDD2428}</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8.5</c:v>
                </c:pt>
                <c:pt idx="1">
                  <c:v>7.6</c:v>
                </c:pt>
                <c:pt idx="2">
                  <c:v>6.4</c:v>
                </c:pt>
                <c:pt idx="3">
                  <c:v>5.9</c:v>
                </c:pt>
                <c:pt idx="4">
                  <c:v>6.2</c:v>
                </c:pt>
              </c:numCache>
            </c:numRef>
          </c:xVal>
          <c:yVal>
            <c:numRef>
              <c:f>公会計指標分析・財政指標組合せ分析表!$K$73:$O$73</c:f>
              <c:numCache>
                <c:formatCode>#,##0.0;"▲ "#,##0.0</c:formatCode>
                <c:ptCount val="5"/>
                <c:pt idx="0">
                  <c:v>5.2</c:v>
                </c:pt>
              </c:numCache>
            </c:numRef>
          </c:yVal>
          <c:smooth val="0"/>
          <c:extLst xmlns:c16r2="http://schemas.microsoft.com/office/drawing/2015/06/chart">
            <c:ext xmlns:c16="http://schemas.microsoft.com/office/drawing/2014/chart" uri="{C3380CC4-5D6E-409C-BE32-E72D297353CC}">
              <c16:uniqueId val="{00000005-3617-4B0C-9FE5-B4DCFD98EA3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3617-4B0C-9FE5-B4DCFD98EA33}"/>
                </c:ext>
                <c:ext xmlns:c15="http://schemas.microsoft.com/office/drawing/2012/chart" uri="{CE6537A1-D6FC-4f65-9D91-7224C49458BB}">
                  <c15:layout/>
                  <c15:dlblFieldTable>
                    <c15:dlblFTEntry>
                      <c15:txfldGUID>{CF94DEA1-56C9-4301-9559-648F1802D720}</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3617-4B0C-9FE5-B4DCFD98EA33}"/>
                </c:ext>
                <c:ext xmlns:c15="http://schemas.microsoft.com/office/drawing/2012/chart" uri="{CE6537A1-D6FC-4f65-9D91-7224C49458BB}">
                  <c15:layout/>
                  <c15:dlblFieldTable>
                    <c15:dlblFTEntry>
                      <c15:txfldGUID>{76D2F5E1-A622-4D4A-B461-D7E61C609189}</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3617-4B0C-9FE5-B4DCFD98EA33}"/>
                </c:ext>
                <c:ext xmlns:c15="http://schemas.microsoft.com/office/drawing/2012/chart" uri="{CE6537A1-D6FC-4f65-9D91-7224C49458BB}">
                  <c15:layout/>
                  <c15:dlblFieldTable>
                    <c15:dlblFTEntry>
                      <c15:txfldGUID>{B72386C7-65E8-401E-AD3C-B2A3B78C9E1C}</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3617-4B0C-9FE5-B4DCFD98EA33}"/>
                </c:ext>
                <c:ext xmlns:c15="http://schemas.microsoft.com/office/drawing/2012/chart" uri="{CE6537A1-D6FC-4f65-9D91-7224C49458BB}">
                  <c15:layout/>
                  <c15:dlblFieldTable>
                    <c15:dlblFTEntry>
                      <c15:txfldGUID>{DF8C8526-CDA1-434D-8097-ADC8D3DF356C}</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617-4B0C-9FE5-B4DCFD98EA33}"/>
                </c:ext>
                <c:ext xmlns:c15="http://schemas.microsoft.com/office/drawing/2012/chart" uri="{CE6537A1-D6FC-4f65-9D91-7224C49458BB}">
                  <c15:layout/>
                  <c15:dlblFieldTable>
                    <c15:dlblFTEntry>
                      <c15:txfldGUID>{50938BAE-29B7-4FD4-978F-E455DAD2A63D}</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12.4</c:v>
                </c:pt>
                <c:pt idx="1">
                  <c:v>11.5</c:v>
                </c:pt>
                <c:pt idx="2">
                  <c:v>10.4</c:v>
                </c:pt>
                <c:pt idx="3">
                  <c:v>9.5</c:v>
                </c:pt>
                <c:pt idx="4">
                  <c:v>8.6</c:v>
                </c:pt>
              </c:numCache>
            </c:numRef>
          </c:xVal>
          <c:yVal>
            <c:numRef>
              <c:f>公会計指標分析・財政指標組合せ分析表!$K$77:$O$77</c:f>
              <c:numCache>
                <c:formatCode>#,##0.0;"▲ "#,##0.0</c:formatCode>
                <c:ptCount val="5"/>
                <c:pt idx="0">
                  <c:v>64.599999999999994</c:v>
                </c:pt>
                <c:pt idx="1">
                  <c:v>52.8</c:v>
                </c:pt>
                <c:pt idx="2">
                  <c:v>48.6</c:v>
                </c:pt>
                <c:pt idx="3">
                  <c:v>32.799999999999997</c:v>
                </c:pt>
                <c:pt idx="4">
                  <c:v>20.2</c:v>
                </c:pt>
              </c:numCache>
            </c:numRef>
          </c:yVal>
          <c:smooth val="0"/>
          <c:extLst xmlns:c16r2="http://schemas.microsoft.com/office/drawing/2015/06/chart">
            <c:ext xmlns:c16="http://schemas.microsoft.com/office/drawing/2014/chart" uri="{C3380CC4-5D6E-409C-BE32-E72D297353CC}">
              <c16:uniqueId val="{0000000B-3617-4B0C-9FE5-B4DCFD98EA33}"/>
            </c:ext>
          </c:extLst>
        </c:ser>
        <c:dLbls>
          <c:showLegendKey val="0"/>
          <c:showVal val="0"/>
          <c:showCatName val="0"/>
          <c:showSerName val="0"/>
          <c:showPercent val="0"/>
          <c:showBubbleSize val="0"/>
        </c:dLbls>
        <c:axId val="357980384"/>
        <c:axId val="357985088"/>
      </c:scatterChart>
      <c:valAx>
        <c:axId val="357980384"/>
        <c:scaling>
          <c:orientation val="minMax"/>
          <c:max val="12.799999999999999"/>
          <c:min val="8.1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7985088"/>
        <c:crosses val="autoZero"/>
        <c:crossBetween val="midCat"/>
      </c:valAx>
      <c:valAx>
        <c:axId val="357985088"/>
        <c:scaling>
          <c:orientation val="minMax"/>
          <c:max val="75"/>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7980384"/>
        <c:crosses val="autoZero"/>
        <c:crossBetween val="midCat"/>
        <c:majorUnit val="9.37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徳島県阿波市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38,692
38,285
191.11
20,349,679
19,742,153
484,690
12,781,883
22,841,484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類似団体平均よりも低い（財政力が弱い）</a:t>
          </a:r>
          <a:r>
            <a:rPr lang="en-US" altLang="ja-JP" sz="1100" b="0" i="0" baseline="0">
              <a:solidFill>
                <a:schemeClr val="dk1"/>
              </a:solidFill>
              <a:effectLst/>
              <a:latin typeface="+mn-lt"/>
              <a:ea typeface="+mn-ea"/>
              <a:cs typeface="+mn-cs"/>
            </a:rPr>
            <a:t>0.35</a:t>
          </a:r>
          <a:r>
            <a:rPr lang="ja-JP" altLang="ja-JP" sz="1100" b="0" i="0" baseline="0">
              <a:solidFill>
                <a:schemeClr val="dk1"/>
              </a:solidFill>
              <a:effectLst/>
              <a:latin typeface="+mn-lt"/>
              <a:ea typeface="+mn-ea"/>
              <a:cs typeface="+mn-cs"/>
            </a:rPr>
            <a:t>で、前年度と</a:t>
          </a:r>
          <a:r>
            <a:rPr lang="ja-JP" altLang="en-US" sz="1100" b="0" i="0" baseline="0">
              <a:solidFill>
                <a:schemeClr val="dk1"/>
              </a:solidFill>
              <a:effectLst/>
              <a:latin typeface="+mn-lt"/>
              <a:ea typeface="+mn-ea"/>
              <a:cs typeface="+mn-cs"/>
            </a:rPr>
            <a:t>比較して</a:t>
          </a:r>
          <a:r>
            <a:rPr lang="en-US" altLang="ja-JP" sz="1100" b="0" i="0" baseline="0">
              <a:solidFill>
                <a:schemeClr val="dk1"/>
              </a:solidFill>
              <a:effectLst/>
              <a:latin typeface="+mn-lt"/>
              <a:ea typeface="+mn-ea"/>
              <a:cs typeface="+mn-cs"/>
            </a:rPr>
            <a:t>0.1</a:t>
          </a:r>
          <a:r>
            <a:rPr lang="ja-JP" altLang="en-US" sz="1100" b="0" i="0" baseline="0">
              <a:solidFill>
                <a:schemeClr val="dk1"/>
              </a:solidFill>
              <a:effectLst/>
              <a:latin typeface="+mn-lt"/>
              <a:ea typeface="+mn-ea"/>
              <a:cs typeface="+mn-cs"/>
            </a:rPr>
            <a:t>減少した</a:t>
          </a:r>
          <a:r>
            <a:rPr lang="ja-JP" altLang="ja-JP" sz="1100" b="0" i="0" baseline="0">
              <a:solidFill>
                <a:schemeClr val="dk1"/>
              </a:solidFill>
              <a:effectLst/>
              <a:latin typeface="+mn-lt"/>
              <a:ea typeface="+mn-ea"/>
              <a:cs typeface="+mn-cs"/>
            </a:rPr>
            <a:t>、自主財源である地方税については、</a:t>
          </a:r>
          <a:r>
            <a:rPr lang="ja-JP" altLang="en-US" sz="1100" b="0" i="0" baseline="0">
              <a:solidFill>
                <a:schemeClr val="dk1"/>
              </a:solidFill>
              <a:effectLst/>
              <a:latin typeface="+mn-lt"/>
              <a:ea typeface="+mn-ea"/>
              <a:cs typeface="+mn-cs"/>
            </a:rPr>
            <a:t>太陽光発電による</a:t>
          </a:r>
          <a:r>
            <a:rPr lang="ja-JP" altLang="ja-JP" sz="1100" b="0" i="0" baseline="0">
              <a:solidFill>
                <a:schemeClr val="dk1"/>
              </a:solidFill>
              <a:effectLst/>
              <a:latin typeface="+mn-lt"/>
              <a:ea typeface="+mn-ea"/>
              <a:cs typeface="+mn-cs"/>
            </a:rPr>
            <a:t>課税額（固定資産税）の</a:t>
          </a:r>
          <a:r>
            <a:rPr lang="ja-JP" altLang="en-US" sz="1100" b="0" i="0" baseline="0">
              <a:solidFill>
                <a:schemeClr val="dk1"/>
              </a:solidFill>
              <a:effectLst/>
              <a:latin typeface="+mn-lt"/>
              <a:ea typeface="+mn-ea"/>
              <a:cs typeface="+mn-cs"/>
            </a:rPr>
            <a:t>増であったが、基準財政需要額の公債費（庁舎や新学校給食センター）が前年度比</a:t>
          </a:r>
          <a:r>
            <a:rPr lang="en-US" altLang="ja-JP" sz="1100" b="0" i="0" baseline="0">
              <a:solidFill>
                <a:schemeClr val="dk1"/>
              </a:solidFill>
              <a:effectLst/>
              <a:latin typeface="+mn-lt"/>
              <a:ea typeface="+mn-ea"/>
              <a:cs typeface="+mn-cs"/>
            </a:rPr>
            <a:t>195,479</a:t>
          </a:r>
          <a:r>
            <a:rPr lang="ja-JP" altLang="en-US" sz="1100" b="0" i="0" baseline="0">
              <a:solidFill>
                <a:schemeClr val="dk1"/>
              </a:solidFill>
              <a:effectLst/>
              <a:latin typeface="+mn-lt"/>
              <a:ea typeface="+mn-ea"/>
              <a:cs typeface="+mn-cs"/>
            </a:rPr>
            <a:t>千円の増になったため。</a:t>
          </a:r>
          <a:endParaRPr lang="ja-JP" altLang="ja-JP" sz="1400">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合併以降は指定管理制度の導入や職員数の抑制を積極的に行ってきましたが、今後は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これまでのような経常経費の削減が困難になると思われます。引き続き市税の徴収率向上に努めるとともに、一部公営施設の民営化に向けた検討を行います。</a:t>
          </a:r>
          <a:endParaRPr lang="ja-JP" altLang="ja-JP">
            <a:effectLst/>
          </a:endParaRPr>
        </a:p>
        <a:p>
          <a:pPr rtl="0"/>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13758</xdr:rowOff>
    </xdr:to>
    <xdr:cxnSp macro="">
      <xdr:nvCxnSpPr>
        <xdr:cNvPr id="63" name="直線コネクタ 62"/>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115358</xdr:rowOff>
    </xdr:to>
    <xdr:cxnSp macro="">
      <xdr:nvCxnSpPr>
        <xdr:cNvPr id="68" name="直線コネクタ 67"/>
        <xdr:cNvCxnSpPr/>
      </xdr:nvCxnSpPr>
      <xdr:spPr>
        <a:xfrm>
          <a:off x="4114800" y="74676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9"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95250</xdr:rowOff>
    </xdr:to>
    <xdr:cxnSp macro="">
      <xdr:nvCxnSpPr>
        <xdr:cNvPr id="71" name="直線コネクタ 70"/>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95250</xdr:rowOff>
    </xdr:to>
    <xdr:cxnSp macro="">
      <xdr:nvCxnSpPr>
        <xdr:cNvPr id="74" name="直線コネクタ 73"/>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6" name="テキスト ボックス 75"/>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95250</xdr:rowOff>
    </xdr:to>
    <xdr:cxnSp macro="">
      <xdr:nvCxnSpPr>
        <xdr:cNvPr id="77" name="直線コネクタ 76"/>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79" name="テキスト ボックス 78"/>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1" name="テキスト ボックス 80"/>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64558</xdr:rowOff>
    </xdr:from>
    <xdr:to>
      <xdr:col>7</xdr:col>
      <xdr:colOff>203200</xdr:colOff>
      <xdr:row>43</xdr:row>
      <xdr:rowOff>166158</xdr:rowOff>
    </xdr:to>
    <xdr:sp macro="" textlink="">
      <xdr:nvSpPr>
        <xdr:cNvPr id="87" name="円/楕円 86"/>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36635</xdr:rowOff>
    </xdr:from>
    <xdr:ext cx="762000" cy="259045"/>
    <xdr:sp macro="" textlink="">
      <xdr:nvSpPr>
        <xdr:cNvPr id="88" name="財政力該当値テキスト"/>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89" name="円/楕円 88"/>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90" name="テキスト ボックス 89"/>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1" name="円/楕円 90"/>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2" name="テキスト ボックス 91"/>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3" name="円/楕円 92"/>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4" name="テキスト ボックス 93"/>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5" name="円/楕円 94"/>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6" name="テキスト ボックス 95"/>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本市の経常収支比率</a:t>
          </a:r>
          <a:r>
            <a:rPr lang="ja-JP" altLang="en-US" sz="1100" b="0" i="0" baseline="0">
              <a:solidFill>
                <a:schemeClr val="dk1"/>
              </a:solidFill>
              <a:effectLst/>
              <a:latin typeface="+mn-lt"/>
              <a:ea typeface="+mn-ea"/>
              <a:cs typeface="+mn-cs"/>
            </a:rPr>
            <a:t>の増加の</a:t>
          </a:r>
          <a:r>
            <a:rPr lang="ja-JP" altLang="ja-JP" sz="1100" b="0" i="0" baseline="0">
              <a:solidFill>
                <a:schemeClr val="dk1"/>
              </a:solidFill>
              <a:effectLst/>
              <a:latin typeface="+mn-lt"/>
              <a:ea typeface="+mn-ea"/>
              <a:cs typeface="+mn-cs"/>
            </a:rPr>
            <a:t>主な要因</a:t>
          </a:r>
          <a:r>
            <a:rPr lang="ja-JP" altLang="en-US" sz="1100" b="0" i="0" baseline="0">
              <a:solidFill>
                <a:schemeClr val="dk1"/>
              </a:solidFill>
              <a:effectLst/>
              <a:latin typeface="+mn-lt"/>
              <a:ea typeface="+mn-ea"/>
              <a:cs typeface="+mn-cs"/>
            </a:rPr>
            <a:t>について</a:t>
          </a:r>
          <a:r>
            <a:rPr lang="ja-JP" altLang="ja-JP" sz="1100" b="0" i="0" baseline="0">
              <a:solidFill>
                <a:schemeClr val="dk1"/>
              </a:solidFill>
              <a:effectLst/>
              <a:latin typeface="+mn-lt"/>
              <a:ea typeface="+mn-ea"/>
              <a:cs typeface="+mn-cs"/>
            </a:rPr>
            <a:t>、歳入面における経常一般財源は、地方消費税交付金や特例期間終了により普通交付税</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減少</a:t>
          </a:r>
          <a:r>
            <a:rPr lang="ja-JP" altLang="en-US" sz="1100" b="0" i="0" baseline="0">
              <a:solidFill>
                <a:schemeClr val="dk1"/>
              </a:solidFill>
              <a:effectLst/>
              <a:latin typeface="+mn-lt"/>
              <a:ea typeface="+mn-ea"/>
              <a:cs typeface="+mn-cs"/>
            </a:rPr>
            <a:t>した</a:t>
          </a:r>
          <a:r>
            <a:rPr lang="ja-JP" altLang="ja-JP" sz="1100" b="0" i="0" baseline="0">
              <a:solidFill>
                <a:schemeClr val="dk1"/>
              </a:solidFill>
              <a:effectLst/>
              <a:latin typeface="+mn-lt"/>
              <a:ea typeface="+mn-ea"/>
              <a:cs typeface="+mn-cs"/>
            </a:rPr>
            <a:t>。歳出</a:t>
          </a:r>
          <a:r>
            <a:rPr lang="ja-JP" altLang="en-US" sz="1100" b="0" i="0" baseline="0">
              <a:solidFill>
                <a:schemeClr val="dk1"/>
              </a:solidFill>
              <a:effectLst/>
              <a:latin typeface="+mn-lt"/>
              <a:ea typeface="+mn-ea"/>
              <a:cs typeface="+mn-cs"/>
            </a:rPr>
            <a:t>面</a:t>
          </a:r>
          <a:r>
            <a:rPr lang="ja-JP" altLang="ja-JP" sz="1100" b="0" i="0" baseline="0">
              <a:solidFill>
                <a:schemeClr val="dk1"/>
              </a:solidFill>
              <a:effectLst/>
              <a:latin typeface="+mn-lt"/>
              <a:ea typeface="+mn-ea"/>
              <a:cs typeface="+mn-cs"/>
            </a:rPr>
            <a:t>でも大型事業の償還開始による公債費の増</a:t>
          </a:r>
          <a:r>
            <a:rPr lang="ja-JP" altLang="en-US" sz="1100" b="0" i="0" baseline="0">
              <a:solidFill>
                <a:schemeClr val="dk1"/>
              </a:solidFill>
              <a:effectLst/>
              <a:latin typeface="+mn-lt"/>
              <a:ea typeface="+mn-ea"/>
              <a:cs typeface="+mn-cs"/>
            </a:rPr>
            <a:t>により、対前年度比</a:t>
          </a:r>
          <a:r>
            <a:rPr lang="en-US" altLang="ja-JP" sz="1100" b="0" i="0" baseline="0">
              <a:solidFill>
                <a:schemeClr val="dk1"/>
              </a:solidFill>
              <a:effectLst/>
              <a:latin typeface="+mn-lt"/>
              <a:ea typeface="+mn-ea"/>
              <a:cs typeface="+mn-cs"/>
            </a:rPr>
            <a:t>4.2</a:t>
          </a:r>
          <a:r>
            <a:rPr lang="ja-JP" altLang="en-US" sz="1100" b="0" i="0" baseline="0">
              <a:solidFill>
                <a:schemeClr val="dk1"/>
              </a:solidFill>
              <a:effectLst/>
              <a:latin typeface="+mn-lt"/>
              <a:ea typeface="+mn-ea"/>
              <a:cs typeface="+mn-cs"/>
            </a:rPr>
            <a:t>％の増の</a:t>
          </a:r>
          <a:r>
            <a:rPr lang="en-US" altLang="ja-JP" sz="1100" b="0" i="0" baseline="0">
              <a:solidFill>
                <a:schemeClr val="dk1"/>
              </a:solidFill>
              <a:effectLst/>
              <a:latin typeface="+mn-lt"/>
              <a:ea typeface="+mn-ea"/>
              <a:cs typeface="+mn-cs"/>
            </a:rPr>
            <a:t>88.2</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となった。</a:t>
          </a:r>
          <a:endParaRPr lang="en-US" altLang="ja-JP" sz="1100" b="0" i="0" baseline="0">
            <a:solidFill>
              <a:schemeClr val="dk1"/>
            </a:solidFill>
            <a:effectLst/>
            <a:latin typeface="+mn-lt"/>
            <a:ea typeface="+mn-ea"/>
            <a:cs typeface="+mn-cs"/>
          </a:endParaRPr>
        </a:p>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「第</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次阿波市集中改革プラン」を基にした行財政運営</a:t>
          </a:r>
          <a:r>
            <a:rPr lang="ja-JP" altLang="en-US" sz="1100" b="0" i="0" baseline="0">
              <a:solidFill>
                <a:schemeClr val="dk1"/>
              </a:solidFill>
              <a:effectLst/>
              <a:latin typeface="+mn-lt"/>
              <a:ea typeface="+mn-ea"/>
              <a:cs typeface="+mn-cs"/>
            </a:rPr>
            <a:t>の透明性を高めつつ、</a:t>
          </a:r>
          <a:r>
            <a:rPr lang="ja-JP" altLang="ja-JP" sz="1100" b="0" i="0" baseline="0">
              <a:solidFill>
                <a:schemeClr val="dk1"/>
              </a:solidFill>
              <a:effectLst/>
              <a:latin typeface="+mn-lt"/>
              <a:ea typeface="+mn-ea"/>
              <a:cs typeface="+mn-cs"/>
            </a:rPr>
            <a:t>「公共施設</a:t>
          </a:r>
          <a:r>
            <a:rPr lang="ja-JP" altLang="en-US" sz="1100" b="0" i="0" baseline="0">
              <a:solidFill>
                <a:schemeClr val="dk1"/>
              </a:solidFill>
              <a:effectLst/>
              <a:latin typeface="+mn-lt"/>
              <a:ea typeface="+mn-ea"/>
              <a:cs typeface="+mn-cs"/>
            </a:rPr>
            <a:t>個別管理</a:t>
          </a:r>
          <a:r>
            <a:rPr lang="ja-JP" altLang="ja-JP" sz="1100" b="0" i="0" baseline="0">
              <a:solidFill>
                <a:schemeClr val="dk1"/>
              </a:solidFill>
              <a:effectLst/>
              <a:latin typeface="+mn-lt"/>
              <a:ea typeface="+mn-ea"/>
              <a:cs typeface="+mn-cs"/>
            </a:rPr>
            <a:t>計画」に基づいた、</a:t>
          </a:r>
          <a:r>
            <a:rPr lang="ja-JP" altLang="ja-JP" sz="1100" baseline="0">
              <a:solidFill>
                <a:schemeClr val="dk1"/>
              </a:solidFill>
              <a:effectLst/>
              <a:latin typeface="+mn-lt"/>
              <a:ea typeface="+mn-ea"/>
              <a:cs typeface="+mn-cs"/>
            </a:rPr>
            <a:t>公共施設等の最適な配置を着実に実施し、ニーズに応じた住民サービスを維持出来るよう財政基盤の充実を図ります。</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24493</xdr:rowOff>
    </xdr:from>
    <xdr:to>
      <xdr:col>7</xdr:col>
      <xdr:colOff>152400</xdr:colOff>
      <xdr:row>66</xdr:row>
      <xdr:rowOff>106680</xdr:rowOff>
    </xdr:to>
    <xdr:cxnSp macro="">
      <xdr:nvCxnSpPr>
        <xdr:cNvPr id="128" name="直線コネクタ 127"/>
        <xdr:cNvCxnSpPr/>
      </xdr:nvCxnSpPr>
      <xdr:spPr>
        <a:xfrm flipV="1">
          <a:off x="4953000" y="10140043"/>
          <a:ext cx="0" cy="1282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9"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30" name="直線コネクタ 129"/>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110870</xdr:rowOff>
    </xdr:from>
    <xdr:ext cx="762000" cy="259045"/>
    <xdr:sp macro="" textlink="">
      <xdr:nvSpPr>
        <xdr:cNvPr id="131" name="財政構造の弾力性最大値テキスト"/>
        <xdr:cNvSpPr txBox="1"/>
      </xdr:nvSpPr>
      <xdr:spPr>
        <a:xfrm>
          <a:off x="5041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7</xdr:col>
      <xdr:colOff>63500</xdr:colOff>
      <xdr:row>59</xdr:row>
      <xdr:rowOff>24493</xdr:rowOff>
    </xdr:from>
    <xdr:to>
      <xdr:col>7</xdr:col>
      <xdr:colOff>241300</xdr:colOff>
      <xdr:row>59</xdr:row>
      <xdr:rowOff>24493</xdr:rowOff>
    </xdr:to>
    <xdr:cxnSp macro="">
      <xdr:nvCxnSpPr>
        <xdr:cNvPr id="132" name="直線コネクタ 131"/>
        <xdr:cNvCxnSpPr/>
      </xdr:nvCxnSpPr>
      <xdr:spPr>
        <a:xfrm>
          <a:off x="4864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95250</xdr:rowOff>
    </xdr:from>
    <xdr:to>
      <xdr:col>7</xdr:col>
      <xdr:colOff>152400</xdr:colOff>
      <xdr:row>63</xdr:row>
      <xdr:rowOff>41910</xdr:rowOff>
    </xdr:to>
    <xdr:cxnSp macro="">
      <xdr:nvCxnSpPr>
        <xdr:cNvPr id="133" name="直線コネクタ 132"/>
        <xdr:cNvCxnSpPr/>
      </xdr:nvCxnSpPr>
      <xdr:spPr>
        <a:xfrm>
          <a:off x="4114800" y="10553700"/>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11447</xdr:rowOff>
    </xdr:from>
    <xdr:ext cx="762000" cy="259045"/>
    <xdr:sp macro="" textlink="">
      <xdr:nvSpPr>
        <xdr:cNvPr id="134" name="財政構造の弾力性平均値テキスト"/>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5" name="フローチャート : 判断 134"/>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40096</xdr:rowOff>
    </xdr:from>
    <xdr:to>
      <xdr:col>6</xdr:col>
      <xdr:colOff>0</xdr:colOff>
      <xdr:row>61</xdr:row>
      <xdr:rowOff>95250</xdr:rowOff>
    </xdr:to>
    <xdr:cxnSp macro="">
      <xdr:nvCxnSpPr>
        <xdr:cNvPr id="136" name="直線コネクタ 135"/>
        <xdr:cNvCxnSpPr/>
      </xdr:nvCxnSpPr>
      <xdr:spPr>
        <a:xfrm>
          <a:off x="3225800" y="10498546"/>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93617</xdr:rowOff>
    </xdr:from>
    <xdr:to>
      <xdr:col>6</xdr:col>
      <xdr:colOff>50800</xdr:colOff>
      <xdr:row>63</xdr:row>
      <xdr:rowOff>23767</xdr:rowOff>
    </xdr:to>
    <xdr:sp macro="" textlink="">
      <xdr:nvSpPr>
        <xdr:cNvPr id="137" name="フローチャート : 判断 136"/>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8544</xdr:rowOff>
    </xdr:from>
    <xdr:ext cx="736600" cy="259045"/>
    <xdr:sp macro="" textlink="">
      <xdr:nvSpPr>
        <xdr:cNvPr id="138" name="テキスト ボックス 137"/>
        <xdr:cNvSpPr txBox="1"/>
      </xdr:nvSpPr>
      <xdr:spPr>
        <a:xfrm>
          <a:off x="3733800" y="1080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87449</xdr:rowOff>
    </xdr:from>
    <xdr:to>
      <xdr:col>4</xdr:col>
      <xdr:colOff>482600</xdr:colOff>
      <xdr:row>61</xdr:row>
      <xdr:rowOff>40096</xdr:rowOff>
    </xdr:to>
    <xdr:cxnSp macro="">
      <xdr:nvCxnSpPr>
        <xdr:cNvPr id="139" name="直線コネクタ 138"/>
        <xdr:cNvCxnSpPr/>
      </xdr:nvCxnSpPr>
      <xdr:spPr>
        <a:xfrm>
          <a:off x="2336800" y="10374449"/>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169454</xdr:rowOff>
    </xdr:from>
    <xdr:to>
      <xdr:col>4</xdr:col>
      <xdr:colOff>533400</xdr:colOff>
      <xdr:row>63</xdr:row>
      <xdr:rowOff>99604</xdr:rowOff>
    </xdr:to>
    <xdr:sp macro="" textlink="">
      <xdr:nvSpPr>
        <xdr:cNvPr id="140" name="フローチャート : 判断 139"/>
        <xdr:cNvSpPr/>
      </xdr:nvSpPr>
      <xdr:spPr>
        <a:xfrm>
          <a:off x="3175000" y="107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84381</xdr:rowOff>
    </xdr:from>
    <xdr:ext cx="762000" cy="259045"/>
    <xdr:sp macro="" textlink="">
      <xdr:nvSpPr>
        <xdr:cNvPr id="141" name="テキスト ボックス 140"/>
        <xdr:cNvSpPr txBox="1"/>
      </xdr:nvSpPr>
      <xdr:spPr>
        <a:xfrm>
          <a:off x="2844800" y="1088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87449</xdr:rowOff>
    </xdr:from>
    <xdr:to>
      <xdr:col>3</xdr:col>
      <xdr:colOff>279400</xdr:colOff>
      <xdr:row>60</xdr:row>
      <xdr:rowOff>121920</xdr:rowOff>
    </xdr:to>
    <xdr:cxnSp macro="">
      <xdr:nvCxnSpPr>
        <xdr:cNvPr id="142" name="直線コネクタ 141"/>
        <xdr:cNvCxnSpPr/>
      </xdr:nvCxnSpPr>
      <xdr:spPr>
        <a:xfrm flipV="1">
          <a:off x="1447800" y="1037444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107406</xdr:rowOff>
    </xdr:from>
    <xdr:to>
      <xdr:col>3</xdr:col>
      <xdr:colOff>330200</xdr:colOff>
      <xdr:row>63</xdr:row>
      <xdr:rowOff>37556</xdr:rowOff>
    </xdr:to>
    <xdr:sp macro="" textlink="">
      <xdr:nvSpPr>
        <xdr:cNvPr id="143" name="フローチャート : 判断 142"/>
        <xdr:cNvSpPr/>
      </xdr:nvSpPr>
      <xdr:spPr>
        <a:xfrm>
          <a:off x="2286000" y="1073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22333</xdr:rowOff>
    </xdr:from>
    <xdr:ext cx="762000" cy="259045"/>
    <xdr:sp macro="" textlink="">
      <xdr:nvSpPr>
        <xdr:cNvPr id="144" name="テキスト ボックス 143"/>
        <xdr:cNvSpPr txBox="1"/>
      </xdr:nvSpPr>
      <xdr:spPr>
        <a:xfrm>
          <a:off x="1955800" y="1082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148772</xdr:rowOff>
    </xdr:from>
    <xdr:to>
      <xdr:col>2</xdr:col>
      <xdr:colOff>127000</xdr:colOff>
      <xdr:row>63</xdr:row>
      <xdr:rowOff>78922</xdr:rowOff>
    </xdr:to>
    <xdr:sp macro="" textlink="">
      <xdr:nvSpPr>
        <xdr:cNvPr id="145" name="フローチャート : 判断 144"/>
        <xdr:cNvSpPr/>
      </xdr:nvSpPr>
      <xdr:spPr>
        <a:xfrm>
          <a:off x="1397000" y="10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63699</xdr:rowOff>
    </xdr:from>
    <xdr:ext cx="762000" cy="259045"/>
    <xdr:sp macro="" textlink="">
      <xdr:nvSpPr>
        <xdr:cNvPr id="146" name="テキスト ボックス 145"/>
        <xdr:cNvSpPr txBox="1"/>
      </xdr:nvSpPr>
      <xdr:spPr>
        <a:xfrm>
          <a:off x="1066800" y="1086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52" name="円/楕円 151"/>
        <xdr:cNvSpPr/>
      </xdr:nvSpPr>
      <xdr:spPr>
        <a:xfrm>
          <a:off x="4902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7637</xdr:rowOff>
    </xdr:from>
    <xdr:ext cx="762000" cy="259045"/>
    <xdr:sp macro="" textlink="">
      <xdr:nvSpPr>
        <xdr:cNvPr id="153" name="財政構造の弾力性該当値テキスト"/>
        <xdr:cNvSpPr txBox="1"/>
      </xdr:nvSpPr>
      <xdr:spPr>
        <a:xfrm>
          <a:off x="5041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44450</xdr:rowOff>
    </xdr:from>
    <xdr:to>
      <xdr:col>6</xdr:col>
      <xdr:colOff>50800</xdr:colOff>
      <xdr:row>61</xdr:row>
      <xdr:rowOff>146050</xdr:rowOff>
    </xdr:to>
    <xdr:sp macro="" textlink="">
      <xdr:nvSpPr>
        <xdr:cNvPr id="154" name="円/楕円 153"/>
        <xdr:cNvSpPr/>
      </xdr:nvSpPr>
      <xdr:spPr>
        <a:xfrm>
          <a:off x="4064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156227</xdr:rowOff>
    </xdr:from>
    <xdr:ext cx="736600" cy="259045"/>
    <xdr:sp macro="" textlink="">
      <xdr:nvSpPr>
        <xdr:cNvPr id="155" name="テキスト ボックス 154"/>
        <xdr:cNvSpPr txBox="1"/>
      </xdr:nvSpPr>
      <xdr:spPr>
        <a:xfrm>
          <a:off x="3733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160746</xdr:rowOff>
    </xdr:from>
    <xdr:to>
      <xdr:col>4</xdr:col>
      <xdr:colOff>533400</xdr:colOff>
      <xdr:row>61</xdr:row>
      <xdr:rowOff>90896</xdr:rowOff>
    </xdr:to>
    <xdr:sp macro="" textlink="">
      <xdr:nvSpPr>
        <xdr:cNvPr id="156" name="円/楕円 155"/>
        <xdr:cNvSpPr/>
      </xdr:nvSpPr>
      <xdr:spPr>
        <a:xfrm>
          <a:off x="3175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101073</xdr:rowOff>
    </xdr:from>
    <xdr:ext cx="762000" cy="259045"/>
    <xdr:sp macro="" textlink="">
      <xdr:nvSpPr>
        <xdr:cNvPr id="157" name="テキスト ボックス 156"/>
        <xdr:cNvSpPr txBox="1"/>
      </xdr:nvSpPr>
      <xdr:spPr>
        <a:xfrm>
          <a:off x="2844800" y="1021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36649</xdr:rowOff>
    </xdr:from>
    <xdr:to>
      <xdr:col>3</xdr:col>
      <xdr:colOff>330200</xdr:colOff>
      <xdr:row>60</xdr:row>
      <xdr:rowOff>138249</xdr:rowOff>
    </xdr:to>
    <xdr:sp macro="" textlink="">
      <xdr:nvSpPr>
        <xdr:cNvPr id="158" name="円/楕円 157"/>
        <xdr:cNvSpPr/>
      </xdr:nvSpPr>
      <xdr:spPr>
        <a:xfrm>
          <a:off x="2286000" y="103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148426</xdr:rowOff>
    </xdr:from>
    <xdr:ext cx="762000" cy="259045"/>
    <xdr:sp macro="" textlink="">
      <xdr:nvSpPr>
        <xdr:cNvPr id="159" name="テキスト ボックス 158"/>
        <xdr:cNvSpPr txBox="1"/>
      </xdr:nvSpPr>
      <xdr:spPr>
        <a:xfrm>
          <a:off x="1955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71120</xdr:rowOff>
    </xdr:from>
    <xdr:to>
      <xdr:col>2</xdr:col>
      <xdr:colOff>127000</xdr:colOff>
      <xdr:row>61</xdr:row>
      <xdr:rowOff>1270</xdr:rowOff>
    </xdr:to>
    <xdr:sp macro="" textlink="">
      <xdr:nvSpPr>
        <xdr:cNvPr id="160" name="円/楕円 159"/>
        <xdr:cNvSpPr/>
      </xdr:nvSpPr>
      <xdr:spPr>
        <a:xfrm>
          <a:off x="1397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11447</xdr:rowOff>
    </xdr:from>
    <xdr:ext cx="762000" cy="259045"/>
    <xdr:sp macro="" textlink="">
      <xdr:nvSpPr>
        <xdr:cNvPr id="161" name="テキスト ボックス 160"/>
        <xdr:cNvSpPr txBox="1"/>
      </xdr:nvSpPr>
      <xdr:spPr>
        <a:xfrm>
          <a:off x="1066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[145,947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141,741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本市の人口１人当たり人件費・物件費等の決算額は類似団体平均よりも</a:t>
          </a:r>
          <a:r>
            <a:rPr lang="en-US" altLang="ja-JP" sz="1100" b="0" i="0" baseline="0">
              <a:solidFill>
                <a:schemeClr val="dk1"/>
              </a:solidFill>
              <a:effectLst/>
              <a:latin typeface="+mn-lt"/>
              <a:ea typeface="+mn-ea"/>
              <a:cs typeface="+mn-cs"/>
            </a:rPr>
            <a:t>11,562</a:t>
          </a:r>
          <a:r>
            <a:rPr lang="ja-JP" altLang="ja-JP" sz="1100" b="0" i="0" baseline="0">
              <a:solidFill>
                <a:schemeClr val="dk1"/>
              </a:solidFill>
              <a:effectLst/>
              <a:latin typeface="+mn-lt"/>
              <a:ea typeface="+mn-ea"/>
              <a:cs typeface="+mn-cs"/>
            </a:rPr>
            <a:t>円低い</a:t>
          </a:r>
          <a:r>
            <a:rPr lang="en-US" altLang="ja-JP" sz="1100" b="0" i="0" baseline="0">
              <a:solidFill>
                <a:schemeClr val="dk1"/>
              </a:solidFill>
              <a:effectLst/>
              <a:latin typeface="+mn-lt"/>
              <a:ea typeface="+mn-ea"/>
              <a:cs typeface="+mn-cs"/>
            </a:rPr>
            <a:t>145,947</a:t>
          </a:r>
          <a:r>
            <a:rPr lang="ja-JP" altLang="ja-JP" sz="1100" b="0" i="0" baseline="0">
              <a:solidFill>
                <a:schemeClr val="dk1"/>
              </a:solidFill>
              <a:effectLst/>
              <a:latin typeface="+mn-lt"/>
              <a:ea typeface="+mn-ea"/>
              <a:cs typeface="+mn-cs"/>
            </a:rPr>
            <a:t>円、対前年度比においては</a:t>
          </a:r>
          <a:r>
            <a:rPr lang="en-US" altLang="ja-JP" sz="1100" b="0" i="0" baseline="0">
              <a:solidFill>
                <a:schemeClr val="dk1"/>
              </a:solidFill>
              <a:effectLst/>
              <a:latin typeface="+mn-lt"/>
              <a:ea typeface="+mn-ea"/>
              <a:cs typeface="+mn-cs"/>
            </a:rPr>
            <a:t>1,984</a:t>
          </a:r>
          <a:r>
            <a:rPr lang="ja-JP" altLang="ja-JP" sz="1100" b="0" i="0" baseline="0">
              <a:solidFill>
                <a:schemeClr val="dk1"/>
              </a:solidFill>
              <a:effectLst/>
              <a:latin typeface="+mn-lt"/>
              <a:ea typeface="+mn-ea"/>
              <a:cs typeface="+mn-cs"/>
            </a:rPr>
            <a:t>円の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です。</a:t>
          </a:r>
          <a:endParaRPr lang="ja-JP" altLang="ja-JP" sz="1400">
            <a:effectLst/>
          </a:endParaRPr>
        </a:p>
        <a:p>
          <a:pPr rtl="0" fontAlgn="base"/>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標準報酬制に移行等による共済組合負担金の減、</a:t>
          </a:r>
          <a:r>
            <a:rPr lang="ja-JP" altLang="ja-JP" sz="1100" b="0" i="0" baseline="0">
              <a:solidFill>
                <a:schemeClr val="dk1"/>
              </a:solidFill>
              <a:effectLst/>
              <a:latin typeface="+mn-lt"/>
              <a:ea typeface="+mn-ea"/>
              <a:cs typeface="+mn-cs"/>
            </a:rPr>
            <a:t>職員給は退職者一部不補充により減となっています。</a:t>
          </a:r>
          <a:endParaRPr lang="ja-JP" altLang="ja-JP" sz="1400">
            <a:effectLst/>
          </a:endParaRPr>
        </a:p>
        <a:p>
          <a:pPr rtl="0" fontAlgn="base"/>
          <a:r>
            <a:rPr lang="ja-JP" altLang="ja-JP" sz="1100" b="0" i="0" baseline="0">
              <a:solidFill>
                <a:schemeClr val="dk1"/>
              </a:solidFill>
              <a:effectLst/>
              <a:latin typeface="+mn-lt"/>
              <a:ea typeface="+mn-ea"/>
              <a:cs typeface="+mn-cs"/>
            </a:rPr>
            <a:t>　物件費については</a:t>
          </a:r>
          <a:r>
            <a:rPr lang="ja-JP" altLang="en-US" sz="1100" b="0" i="0" baseline="0">
              <a:solidFill>
                <a:schemeClr val="dk1"/>
              </a:solidFill>
              <a:effectLst/>
              <a:latin typeface="+mn-lt"/>
              <a:ea typeface="+mn-ea"/>
              <a:cs typeface="+mn-cs"/>
            </a:rPr>
            <a:t>、教育用コンピュータリース料の増、ふるさと納税返礼品の増により</a:t>
          </a:r>
          <a:r>
            <a:rPr lang="ja-JP" altLang="ja-JP" sz="1100" b="0" i="0" baseline="0">
              <a:solidFill>
                <a:schemeClr val="dk1"/>
              </a:solidFill>
              <a:effectLst/>
              <a:latin typeface="+mn-lt"/>
              <a:ea typeface="+mn-ea"/>
              <a:cs typeface="+mn-cs"/>
            </a:rPr>
            <a:t>前年度と比較して増えています。</a:t>
          </a:r>
          <a:endParaRPr lang="ja-JP" altLang="ja-JP" sz="1400">
            <a:effectLst/>
          </a:endParaRPr>
        </a:p>
        <a:p>
          <a:r>
            <a:rPr lang="ja-JP" altLang="ja-JP" sz="1100" b="0" i="0" baseline="0">
              <a:solidFill>
                <a:schemeClr val="dk1"/>
              </a:solidFill>
              <a:effectLst/>
              <a:latin typeface="+mn-lt"/>
              <a:ea typeface="+mn-ea"/>
              <a:cs typeface="+mn-cs"/>
            </a:rPr>
            <a:t>　昨年度に引き続いて事務事業の見直し等を積極的に行い、経常的経費の削減に努めます。</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56001</xdr:rowOff>
    </xdr:from>
    <xdr:to>
      <xdr:col>7</xdr:col>
      <xdr:colOff>152400</xdr:colOff>
      <xdr:row>89</xdr:row>
      <xdr:rowOff>132859</xdr:rowOff>
    </xdr:to>
    <xdr:cxnSp macro="">
      <xdr:nvCxnSpPr>
        <xdr:cNvPr id="189" name="直線コネクタ 188"/>
        <xdr:cNvCxnSpPr/>
      </xdr:nvCxnSpPr>
      <xdr:spPr>
        <a:xfrm flipV="1">
          <a:off x="4953000" y="13943451"/>
          <a:ext cx="0" cy="1448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104936</xdr:rowOff>
    </xdr:from>
    <xdr:ext cx="762000" cy="259045"/>
    <xdr:sp macro="" textlink="">
      <xdr:nvSpPr>
        <xdr:cNvPr id="190" name="人件費・物件費等の状況最小値テキスト"/>
        <xdr:cNvSpPr txBox="1"/>
      </xdr:nvSpPr>
      <xdr:spPr>
        <a:xfrm>
          <a:off x="5041900" y="153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256,528</a:t>
          </a:r>
          <a:endParaRPr kumimoji="1" lang="ja-JP" altLang="en-US" sz="1000" b="1">
            <a:latin typeface="ＭＳ Ｐゴシック"/>
          </a:endParaRPr>
        </a:p>
      </xdr:txBody>
    </xdr:sp>
    <xdr:clientData/>
  </xdr:oneCellAnchor>
  <xdr:twoCellAnchor>
    <xdr:from>
      <xdr:col>7</xdr:col>
      <xdr:colOff>63500</xdr:colOff>
      <xdr:row>89</xdr:row>
      <xdr:rowOff>132859</xdr:rowOff>
    </xdr:from>
    <xdr:to>
      <xdr:col>7</xdr:col>
      <xdr:colOff>241300</xdr:colOff>
      <xdr:row>89</xdr:row>
      <xdr:rowOff>132859</xdr:rowOff>
    </xdr:to>
    <xdr:cxnSp macro="">
      <xdr:nvCxnSpPr>
        <xdr:cNvPr id="191" name="直線コネクタ 190"/>
        <xdr:cNvCxnSpPr/>
      </xdr:nvCxnSpPr>
      <xdr:spPr>
        <a:xfrm>
          <a:off x="4864100" y="1539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142378</xdr:rowOff>
    </xdr:from>
    <xdr:ext cx="762000" cy="259045"/>
    <xdr:sp macro="" textlink="">
      <xdr:nvSpPr>
        <xdr:cNvPr id="192" name="人件費・物件費等の状況最大値テキスト"/>
        <xdr:cNvSpPr txBox="1"/>
      </xdr:nvSpPr>
      <xdr:spPr>
        <a:xfrm>
          <a:off x="5041900" y="1368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106,460</a:t>
          </a:r>
          <a:endParaRPr kumimoji="1" lang="ja-JP" altLang="en-US" sz="1000" b="1">
            <a:latin typeface="ＭＳ Ｐゴシック"/>
          </a:endParaRPr>
        </a:p>
      </xdr:txBody>
    </xdr:sp>
    <xdr:clientData/>
  </xdr:oneCellAnchor>
  <xdr:twoCellAnchor>
    <xdr:from>
      <xdr:col>7</xdr:col>
      <xdr:colOff>63500</xdr:colOff>
      <xdr:row>81</xdr:row>
      <xdr:rowOff>56001</xdr:rowOff>
    </xdr:from>
    <xdr:to>
      <xdr:col>7</xdr:col>
      <xdr:colOff>241300</xdr:colOff>
      <xdr:row>81</xdr:row>
      <xdr:rowOff>56001</xdr:rowOff>
    </xdr:to>
    <xdr:cxnSp macro="">
      <xdr:nvCxnSpPr>
        <xdr:cNvPr id="193" name="直線コネクタ 192"/>
        <xdr:cNvCxnSpPr/>
      </xdr:nvCxnSpPr>
      <xdr:spPr>
        <a:xfrm>
          <a:off x="4864100" y="139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75081</xdr:rowOff>
    </xdr:from>
    <xdr:to>
      <xdr:col>7</xdr:col>
      <xdr:colOff>152400</xdr:colOff>
      <xdr:row>83</xdr:row>
      <xdr:rowOff>94230</xdr:rowOff>
    </xdr:to>
    <xdr:cxnSp macro="">
      <xdr:nvCxnSpPr>
        <xdr:cNvPr id="194" name="直線コネクタ 193"/>
        <xdr:cNvCxnSpPr/>
      </xdr:nvCxnSpPr>
      <xdr:spPr>
        <a:xfrm>
          <a:off x="4114800" y="14305431"/>
          <a:ext cx="838200" cy="1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127103</xdr:rowOff>
    </xdr:from>
    <xdr:ext cx="762000" cy="259045"/>
    <xdr:sp macro="" textlink="">
      <xdr:nvSpPr>
        <xdr:cNvPr id="195" name="人件費・物件費等の状況平均値テキスト"/>
        <xdr:cNvSpPr txBox="1"/>
      </xdr:nvSpPr>
      <xdr:spPr>
        <a:xfrm>
          <a:off x="5041900" y="14357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157,509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155026</xdr:rowOff>
    </xdr:from>
    <xdr:to>
      <xdr:col>7</xdr:col>
      <xdr:colOff>203200</xdr:colOff>
      <xdr:row>84</xdr:row>
      <xdr:rowOff>85176</xdr:rowOff>
    </xdr:to>
    <xdr:sp macro="" textlink="">
      <xdr:nvSpPr>
        <xdr:cNvPr id="196" name="フローチャート : 判断 195"/>
        <xdr:cNvSpPr/>
      </xdr:nvSpPr>
      <xdr:spPr>
        <a:xfrm>
          <a:off x="4902200" y="143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68238</xdr:rowOff>
    </xdr:from>
    <xdr:to>
      <xdr:col>6</xdr:col>
      <xdr:colOff>0</xdr:colOff>
      <xdr:row>83</xdr:row>
      <xdr:rowOff>75081</xdr:rowOff>
    </xdr:to>
    <xdr:cxnSp macro="">
      <xdr:nvCxnSpPr>
        <xdr:cNvPr id="197" name="直線コネクタ 196"/>
        <xdr:cNvCxnSpPr/>
      </xdr:nvCxnSpPr>
      <xdr:spPr>
        <a:xfrm>
          <a:off x="3225800" y="14298588"/>
          <a:ext cx="889000" cy="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121090</xdr:rowOff>
    </xdr:from>
    <xdr:to>
      <xdr:col>6</xdr:col>
      <xdr:colOff>50800</xdr:colOff>
      <xdr:row>84</xdr:row>
      <xdr:rowOff>51240</xdr:rowOff>
    </xdr:to>
    <xdr:sp macro="" textlink="">
      <xdr:nvSpPr>
        <xdr:cNvPr id="198" name="フローチャート : 判断 197"/>
        <xdr:cNvSpPr/>
      </xdr:nvSpPr>
      <xdr:spPr>
        <a:xfrm>
          <a:off x="4064000" y="143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36017</xdr:rowOff>
    </xdr:from>
    <xdr:ext cx="736600" cy="259045"/>
    <xdr:sp macro="" textlink="">
      <xdr:nvSpPr>
        <xdr:cNvPr id="199" name="テキスト ボックス 198"/>
        <xdr:cNvSpPr txBox="1"/>
      </xdr:nvSpPr>
      <xdr:spPr>
        <a:xfrm>
          <a:off x="3733800" y="14437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116036</xdr:rowOff>
    </xdr:from>
    <xdr:to>
      <xdr:col>4</xdr:col>
      <xdr:colOff>482600</xdr:colOff>
      <xdr:row>83</xdr:row>
      <xdr:rowOff>68238</xdr:rowOff>
    </xdr:to>
    <xdr:cxnSp macro="">
      <xdr:nvCxnSpPr>
        <xdr:cNvPr id="200" name="直線コネクタ 199"/>
        <xdr:cNvCxnSpPr/>
      </xdr:nvCxnSpPr>
      <xdr:spPr>
        <a:xfrm>
          <a:off x="2336800" y="14174936"/>
          <a:ext cx="889000" cy="12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98351</xdr:rowOff>
    </xdr:from>
    <xdr:to>
      <xdr:col>4</xdr:col>
      <xdr:colOff>533400</xdr:colOff>
      <xdr:row>84</xdr:row>
      <xdr:rowOff>28501</xdr:rowOff>
    </xdr:to>
    <xdr:sp macro="" textlink="">
      <xdr:nvSpPr>
        <xdr:cNvPr id="201" name="フローチャート : 判断 200"/>
        <xdr:cNvSpPr/>
      </xdr:nvSpPr>
      <xdr:spPr>
        <a:xfrm>
          <a:off x="3175000" y="14328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13278</xdr:rowOff>
    </xdr:from>
    <xdr:ext cx="762000" cy="259045"/>
    <xdr:sp macro="" textlink="">
      <xdr:nvSpPr>
        <xdr:cNvPr id="202" name="テキスト ボックス 201"/>
        <xdr:cNvSpPr txBox="1"/>
      </xdr:nvSpPr>
      <xdr:spPr>
        <a:xfrm>
          <a:off x="2844800" y="14415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111827</xdr:rowOff>
    </xdr:from>
    <xdr:to>
      <xdr:col>3</xdr:col>
      <xdr:colOff>279400</xdr:colOff>
      <xdr:row>82</xdr:row>
      <xdr:rowOff>116036</xdr:rowOff>
    </xdr:to>
    <xdr:cxnSp macro="">
      <xdr:nvCxnSpPr>
        <xdr:cNvPr id="203" name="直線コネクタ 202"/>
        <xdr:cNvCxnSpPr/>
      </xdr:nvCxnSpPr>
      <xdr:spPr>
        <a:xfrm>
          <a:off x="1447800" y="14170727"/>
          <a:ext cx="889000" cy="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65148</xdr:rowOff>
    </xdr:from>
    <xdr:to>
      <xdr:col>3</xdr:col>
      <xdr:colOff>330200</xdr:colOff>
      <xdr:row>83</xdr:row>
      <xdr:rowOff>166748</xdr:rowOff>
    </xdr:to>
    <xdr:sp macro="" textlink="">
      <xdr:nvSpPr>
        <xdr:cNvPr id="204" name="フローチャート : 判断 203"/>
        <xdr:cNvSpPr/>
      </xdr:nvSpPr>
      <xdr:spPr>
        <a:xfrm>
          <a:off x="2286000" y="1429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151525</xdr:rowOff>
    </xdr:from>
    <xdr:ext cx="762000" cy="259045"/>
    <xdr:sp macro="" textlink="">
      <xdr:nvSpPr>
        <xdr:cNvPr id="205" name="テキスト ボックス 204"/>
        <xdr:cNvSpPr txBox="1"/>
      </xdr:nvSpPr>
      <xdr:spPr>
        <a:xfrm>
          <a:off x="1955800" y="1438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15083</xdr:rowOff>
    </xdr:from>
    <xdr:to>
      <xdr:col>2</xdr:col>
      <xdr:colOff>127000</xdr:colOff>
      <xdr:row>83</xdr:row>
      <xdr:rowOff>116683</xdr:rowOff>
    </xdr:to>
    <xdr:sp macro="" textlink="">
      <xdr:nvSpPr>
        <xdr:cNvPr id="206" name="フローチャート : 判断 205"/>
        <xdr:cNvSpPr/>
      </xdr:nvSpPr>
      <xdr:spPr>
        <a:xfrm>
          <a:off x="1397000" y="14245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101460</xdr:rowOff>
    </xdr:from>
    <xdr:ext cx="762000" cy="259045"/>
    <xdr:sp macro="" textlink="">
      <xdr:nvSpPr>
        <xdr:cNvPr id="207" name="テキスト ボックス 206"/>
        <xdr:cNvSpPr txBox="1"/>
      </xdr:nvSpPr>
      <xdr:spPr>
        <a:xfrm>
          <a:off x="1066800" y="1433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43430</xdr:rowOff>
    </xdr:from>
    <xdr:to>
      <xdr:col>7</xdr:col>
      <xdr:colOff>203200</xdr:colOff>
      <xdr:row>83</xdr:row>
      <xdr:rowOff>145030</xdr:rowOff>
    </xdr:to>
    <xdr:sp macro="" textlink="">
      <xdr:nvSpPr>
        <xdr:cNvPr id="213" name="円/楕円 212"/>
        <xdr:cNvSpPr/>
      </xdr:nvSpPr>
      <xdr:spPr>
        <a:xfrm>
          <a:off x="4902200" y="1427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59957</xdr:rowOff>
    </xdr:from>
    <xdr:ext cx="762000" cy="259045"/>
    <xdr:sp macro="" textlink="">
      <xdr:nvSpPr>
        <xdr:cNvPr id="214" name="人件費・物件費等の状況該当値テキスト"/>
        <xdr:cNvSpPr txBox="1"/>
      </xdr:nvSpPr>
      <xdr:spPr>
        <a:xfrm>
          <a:off x="5041900" y="1411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145,947</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24281</xdr:rowOff>
    </xdr:from>
    <xdr:to>
      <xdr:col>6</xdr:col>
      <xdr:colOff>50800</xdr:colOff>
      <xdr:row>83</xdr:row>
      <xdr:rowOff>125881</xdr:rowOff>
    </xdr:to>
    <xdr:sp macro="" textlink="">
      <xdr:nvSpPr>
        <xdr:cNvPr id="215" name="円/楕円 214"/>
        <xdr:cNvSpPr/>
      </xdr:nvSpPr>
      <xdr:spPr>
        <a:xfrm>
          <a:off x="4064000" y="1425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136058</xdr:rowOff>
    </xdr:from>
    <xdr:ext cx="736600" cy="259045"/>
    <xdr:sp macro="" textlink="">
      <xdr:nvSpPr>
        <xdr:cNvPr id="216" name="テキスト ボックス 215"/>
        <xdr:cNvSpPr txBox="1"/>
      </xdr:nvSpPr>
      <xdr:spPr>
        <a:xfrm>
          <a:off x="3733800" y="14023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143,963</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17438</xdr:rowOff>
    </xdr:from>
    <xdr:to>
      <xdr:col>4</xdr:col>
      <xdr:colOff>533400</xdr:colOff>
      <xdr:row>83</xdr:row>
      <xdr:rowOff>119038</xdr:rowOff>
    </xdr:to>
    <xdr:sp macro="" textlink="">
      <xdr:nvSpPr>
        <xdr:cNvPr id="217" name="円/楕円 216"/>
        <xdr:cNvSpPr/>
      </xdr:nvSpPr>
      <xdr:spPr>
        <a:xfrm>
          <a:off x="3175000" y="1424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129215</xdr:rowOff>
    </xdr:from>
    <xdr:ext cx="762000" cy="259045"/>
    <xdr:sp macro="" textlink="">
      <xdr:nvSpPr>
        <xdr:cNvPr id="218" name="テキスト ボックス 217"/>
        <xdr:cNvSpPr txBox="1"/>
      </xdr:nvSpPr>
      <xdr:spPr>
        <a:xfrm>
          <a:off x="2844800" y="1401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143,254</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65236</xdr:rowOff>
    </xdr:from>
    <xdr:to>
      <xdr:col>3</xdr:col>
      <xdr:colOff>330200</xdr:colOff>
      <xdr:row>82</xdr:row>
      <xdr:rowOff>166836</xdr:rowOff>
    </xdr:to>
    <xdr:sp macro="" textlink="">
      <xdr:nvSpPr>
        <xdr:cNvPr id="219" name="円/楕円 218"/>
        <xdr:cNvSpPr/>
      </xdr:nvSpPr>
      <xdr:spPr>
        <a:xfrm>
          <a:off x="2286000" y="1412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5563</xdr:rowOff>
    </xdr:from>
    <xdr:ext cx="762000" cy="259045"/>
    <xdr:sp macro="" textlink="">
      <xdr:nvSpPr>
        <xdr:cNvPr id="220" name="テキスト ボックス 219"/>
        <xdr:cNvSpPr txBox="1"/>
      </xdr:nvSpPr>
      <xdr:spPr>
        <a:xfrm>
          <a:off x="1955800" y="1389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130,443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61027</xdr:rowOff>
    </xdr:from>
    <xdr:to>
      <xdr:col>2</xdr:col>
      <xdr:colOff>127000</xdr:colOff>
      <xdr:row>82</xdr:row>
      <xdr:rowOff>162627</xdr:rowOff>
    </xdr:to>
    <xdr:sp macro="" textlink="">
      <xdr:nvSpPr>
        <xdr:cNvPr id="221" name="円/楕円 220"/>
        <xdr:cNvSpPr/>
      </xdr:nvSpPr>
      <xdr:spPr>
        <a:xfrm>
          <a:off x="1397000" y="1411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1354</xdr:rowOff>
    </xdr:from>
    <xdr:ext cx="762000" cy="259045"/>
    <xdr:sp macro="" textlink="">
      <xdr:nvSpPr>
        <xdr:cNvPr id="222" name="テキスト ボックス 221"/>
        <xdr:cNvSpPr txBox="1"/>
      </xdr:nvSpPr>
      <xdr:spPr>
        <a:xfrm>
          <a:off x="1066800" y="1388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130,007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本市のラスパイレス指数は、</a:t>
          </a:r>
          <a:r>
            <a:rPr lang="en-US" altLang="ja-JP" sz="1100" b="0" i="0" baseline="0">
              <a:solidFill>
                <a:schemeClr val="dk1"/>
              </a:solidFill>
              <a:effectLst/>
              <a:latin typeface="+mn-lt"/>
              <a:ea typeface="+mn-ea"/>
              <a:cs typeface="+mn-cs"/>
            </a:rPr>
            <a:t>99.3</a:t>
          </a:r>
          <a:r>
            <a:rPr lang="ja-JP" altLang="ja-JP" sz="1100" b="0" i="0" baseline="0">
              <a:solidFill>
                <a:schemeClr val="dk1"/>
              </a:solidFill>
              <a:effectLst/>
              <a:latin typeface="+mn-lt"/>
              <a:ea typeface="+mn-ea"/>
              <a:cs typeface="+mn-cs"/>
            </a:rPr>
            <a:t>と国の基準である</a:t>
          </a:r>
          <a:r>
            <a:rPr lang="en-US" altLang="ja-JP" sz="1100" b="0" i="0" baseline="0">
              <a:solidFill>
                <a:schemeClr val="dk1"/>
              </a:solidFill>
              <a:effectLst/>
              <a:latin typeface="+mn-lt"/>
              <a:ea typeface="+mn-ea"/>
              <a:cs typeface="+mn-cs"/>
            </a:rPr>
            <a:t>100.0</a:t>
          </a:r>
          <a:r>
            <a:rPr lang="ja-JP" altLang="ja-JP" sz="1100" b="0" i="0" baseline="0">
              <a:solidFill>
                <a:schemeClr val="dk1"/>
              </a:solidFill>
              <a:effectLst/>
              <a:latin typeface="+mn-lt"/>
              <a:ea typeface="+mn-ea"/>
              <a:cs typeface="+mn-cs"/>
            </a:rPr>
            <a:t>に対して下回っています。</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合併後からの退職者の一部不補充などにより年齢階層のバランスが国と比較して高齢層に偏っている要因から、前年度比</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の増です。今後も適正な給与体系を確立するとともに、集中改革プランに沿った給与管理に努めます。</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85</xdr:row>
      <xdr:rowOff>135164</xdr:rowOff>
    </xdr:to>
    <xdr:cxnSp macro="">
      <xdr:nvCxnSpPr>
        <xdr:cNvPr id="253" name="直線コネクタ 252"/>
        <xdr:cNvCxnSpPr/>
      </xdr:nvCxnSpPr>
      <xdr:spPr>
        <a:xfrm flipV="1">
          <a:off x="17018000" y="13754705"/>
          <a:ext cx="0" cy="953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107241</xdr:rowOff>
    </xdr:from>
    <xdr:ext cx="762000" cy="259045"/>
    <xdr:sp macro="" textlink="">
      <xdr:nvSpPr>
        <xdr:cNvPr id="254" name="給与水準   （国との比較）最小値テキスト"/>
        <xdr:cNvSpPr txBox="1"/>
      </xdr:nvSpPr>
      <xdr:spPr>
        <a:xfrm>
          <a:off x="17106900" y="14680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85</xdr:row>
      <xdr:rowOff>135164</xdr:rowOff>
    </xdr:from>
    <xdr:to>
      <xdr:col>24</xdr:col>
      <xdr:colOff>647700</xdr:colOff>
      <xdr:row>85</xdr:row>
      <xdr:rowOff>135164</xdr:rowOff>
    </xdr:to>
    <xdr:cxnSp macro="">
      <xdr:nvCxnSpPr>
        <xdr:cNvPr id="255" name="直線コネクタ 254"/>
        <xdr:cNvCxnSpPr/>
      </xdr:nvCxnSpPr>
      <xdr:spPr>
        <a:xfrm>
          <a:off x="16929100" y="1470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6"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57" name="直線コネクタ 256"/>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30843</xdr:rowOff>
    </xdr:from>
    <xdr:to>
      <xdr:col>24</xdr:col>
      <xdr:colOff>558800</xdr:colOff>
      <xdr:row>84</xdr:row>
      <xdr:rowOff>65314</xdr:rowOff>
    </xdr:to>
    <xdr:cxnSp macro="">
      <xdr:nvCxnSpPr>
        <xdr:cNvPr id="258" name="直線コネクタ 257"/>
        <xdr:cNvCxnSpPr/>
      </xdr:nvCxnSpPr>
      <xdr:spPr>
        <a:xfrm>
          <a:off x="16179800" y="1443264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7154</xdr:rowOff>
    </xdr:from>
    <xdr:ext cx="762000" cy="259045"/>
    <xdr:sp macro="" textlink="">
      <xdr:nvSpPr>
        <xdr:cNvPr id="259" name="給与水準   （国との比較）平均値テキスト"/>
        <xdr:cNvSpPr txBox="1"/>
      </xdr:nvSpPr>
      <xdr:spPr>
        <a:xfrm>
          <a:off x="17106900" y="14066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162077</xdr:rowOff>
    </xdr:from>
    <xdr:to>
      <xdr:col>24</xdr:col>
      <xdr:colOff>609600</xdr:colOff>
      <xdr:row>83</xdr:row>
      <xdr:rowOff>92227</xdr:rowOff>
    </xdr:to>
    <xdr:sp macro="" textlink="">
      <xdr:nvSpPr>
        <xdr:cNvPr id="260" name="フローチャート : 判断 259"/>
        <xdr:cNvSpPr/>
      </xdr:nvSpPr>
      <xdr:spPr>
        <a:xfrm>
          <a:off x="16967200" y="1422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144841</xdr:rowOff>
    </xdr:from>
    <xdr:to>
      <xdr:col>23</xdr:col>
      <xdr:colOff>406400</xdr:colOff>
      <xdr:row>84</xdr:row>
      <xdr:rowOff>30843</xdr:rowOff>
    </xdr:to>
    <xdr:cxnSp macro="">
      <xdr:nvCxnSpPr>
        <xdr:cNvPr id="261" name="直線コネクタ 260"/>
        <xdr:cNvCxnSpPr/>
      </xdr:nvCxnSpPr>
      <xdr:spPr>
        <a:xfrm>
          <a:off x="15290800" y="1437519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2116</xdr:rowOff>
    </xdr:from>
    <xdr:to>
      <xdr:col>23</xdr:col>
      <xdr:colOff>457200</xdr:colOff>
      <xdr:row>83</xdr:row>
      <xdr:rowOff>103716</xdr:rowOff>
    </xdr:to>
    <xdr:sp macro="" textlink="">
      <xdr:nvSpPr>
        <xdr:cNvPr id="262" name="フローチャート : 判断 261"/>
        <xdr:cNvSpPr/>
      </xdr:nvSpPr>
      <xdr:spPr>
        <a:xfrm>
          <a:off x="16129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113893</xdr:rowOff>
    </xdr:from>
    <xdr:ext cx="736600" cy="259045"/>
    <xdr:sp macro="" textlink="">
      <xdr:nvSpPr>
        <xdr:cNvPr id="263" name="テキスト ボックス 262"/>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144841</xdr:rowOff>
    </xdr:from>
    <xdr:to>
      <xdr:col>22</xdr:col>
      <xdr:colOff>203200</xdr:colOff>
      <xdr:row>83</xdr:row>
      <xdr:rowOff>167821</xdr:rowOff>
    </xdr:to>
    <xdr:cxnSp macro="">
      <xdr:nvCxnSpPr>
        <xdr:cNvPr id="264" name="直線コネクタ 263"/>
        <xdr:cNvCxnSpPr/>
      </xdr:nvCxnSpPr>
      <xdr:spPr>
        <a:xfrm flipV="1">
          <a:off x="14401800" y="14375191"/>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81643</xdr:rowOff>
    </xdr:from>
    <xdr:to>
      <xdr:col>22</xdr:col>
      <xdr:colOff>254000</xdr:colOff>
      <xdr:row>83</xdr:row>
      <xdr:rowOff>11793</xdr:rowOff>
    </xdr:to>
    <xdr:sp macro="" textlink="">
      <xdr:nvSpPr>
        <xdr:cNvPr id="265" name="フローチャート : 判断 264"/>
        <xdr:cNvSpPr/>
      </xdr:nvSpPr>
      <xdr:spPr>
        <a:xfrm>
          <a:off x="15240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21970</xdr:rowOff>
    </xdr:from>
    <xdr:ext cx="762000" cy="259045"/>
    <xdr:sp macro="" textlink="">
      <xdr:nvSpPr>
        <xdr:cNvPr id="266" name="テキスト ボックス 265"/>
        <xdr:cNvSpPr txBox="1"/>
      </xdr:nvSpPr>
      <xdr:spPr>
        <a:xfrm>
          <a:off x="14909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167821</xdr:rowOff>
    </xdr:from>
    <xdr:to>
      <xdr:col>21</xdr:col>
      <xdr:colOff>0</xdr:colOff>
      <xdr:row>89</xdr:row>
      <xdr:rowOff>23888</xdr:rowOff>
    </xdr:to>
    <xdr:cxnSp macro="">
      <xdr:nvCxnSpPr>
        <xdr:cNvPr id="267" name="直線コネクタ 266"/>
        <xdr:cNvCxnSpPr/>
      </xdr:nvCxnSpPr>
      <xdr:spPr>
        <a:xfrm flipV="1">
          <a:off x="13512800" y="14398171"/>
          <a:ext cx="889000" cy="88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81643</xdr:rowOff>
    </xdr:from>
    <xdr:to>
      <xdr:col>21</xdr:col>
      <xdr:colOff>50800</xdr:colOff>
      <xdr:row>83</xdr:row>
      <xdr:rowOff>11793</xdr:rowOff>
    </xdr:to>
    <xdr:sp macro="" textlink="">
      <xdr:nvSpPr>
        <xdr:cNvPr id="268" name="フローチャート : 判断 267"/>
        <xdr:cNvSpPr/>
      </xdr:nvSpPr>
      <xdr:spPr>
        <a:xfrm>
          <a:off x="14351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21970</xdr:rowOff>
    </xdr:from>
    <xdr:ext cx="762000" cy="259045"/>
    <xdr:sp macro="" textlink="">
      <xdr:nvSpPr>
        <xdr:cNvPr id="269" name="テキスト ボックス 268"/>
        <xdr:cNvSpPr txBox="1"/>
      </xdr:nvSpPr>
      <xdr:spPr>
        <a:xfrm>
          <a:off x="14020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132141</xdr:rowOff>
    </xdr:from>
    <xdr:to>
      <xdr:col>19</xdr:col>
      <xdr:colOff>533400</xdr:colOff>
      <xdr:row>88</xdr:row>
      <xdr:rowOff>62291</xdr:rowOff>
    </xdr:to>
    <xdr:sp macro="" textlink="">
      <xdr:nvSpPr>
        <xdr:cNvPr id="270" name="フローチャート : 判断 269"/>
        <xdr:cNvSpPr/>
      </xdr:nvSpPr>
      <xdr:spPr>
        <a:xfrm>
          <a:off x="13462000" y="1504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72468</xdr:rowOff>
    </xdr:from>
    <xdr:ext cx="762000" cy="259045"/>
    <xdr:sp macro="" textlink="">
      <xdr:nvSpPr>
        <xdr:cNvPr id="271" name="テキスト ボックス 270"/>
        <xdr:cNvSpPr txBox="1"/>
      </xdr:nvSpPr>
      <xdr:spPr>
        <a:xfrm>
          <a:off x="13131800" y="1481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14514</xdr:rowOff>
    </xdr:from>
    <xdr:to>
      <xdr:col>24</xdr:col>
      <xdr:colOff>609600</xdr:colOff>
      <xdr:row>84</xdr:row>
      <xdr:rowOff>116114</xdr:rowOff>
    </xdr:to>
    <xdr:sp macro="" textlink="">
      <xdr:nvSpPr>
        <xdr:cNvPr id="277" name="円/楕円 276"/>
        <xdr:cNvSpPr/>
      </xdr:nvSpPr>
      <xdr:spPr>
        <a:xfrm>
          <a:off x="169672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158041</xdr:rowOff>
    </xdr:from>
    <xdr:ext cx="762000" cy="259045"/>
    <xdr:sp macro="" textlink="">
      <xdr:nvSpPr>
        <xdr:cNvPr id="278" name="給与水準   （国との比較）該当値テキスト"/>
        <xdr:cNvSpPr txBox="1"/>
      </xdr:nvSpPr>
      <xdr:spPr>
        <a:xfrm>
          <a:off x="17106900" y="1438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151493</xdr:rowOff>
    </xdr:from>
    <xdr:to>
      <xdr:col>23</xdr:col>
      <xdr:colOff>457200</xdr:colOff>
      <xdr:row>84</xdr:row>
      <xdr:rowOff>81643</xdr:rowOff>
    </xdr:to>
    <xdr:sp macro="" textlink="">
      <xdr:nvSpPr>
        <xdr:cNvPr id="279" name="円/楕円 278"/>
        <xdr:cNvSpPr/>
      </xdr:nvSpPr>
      <xdr:spPr>
        <a:xfrm>
          <a:off x="16129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66420</xdr:rowOff>
    </xdr:from>
    <xdr:ext cx="736600" cy="259045"/>
    <xdr:sp macro="" textlink="">
      <xdr:nvSpPr>
        <xdr:cNvPr id="280" name="テキスト ボックス 279"/>
        <xdr:cNvSpPr txBox="1"/>
      </xdr:nvSpPr>
      <xdr:spPr>
        <a:xfrm>
          <a:off x="15798800" y="14468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94041</xdr:rowOff>
    </xdr:from>
    <xdr:to>
      <xdr:col>22</xdr:col>
      <xdr:colOff>254000</xdr:colOff>
      <xdr:row>84</xdr:row>
      <xdr:rowOff>24191</xdr:rowOff>
    </xdr:to>
    <xdr:sp macro="" textlink="">
      <xdr:nvSpPr>
        <xdr:cNvPr id="281" name="円/楕円 280"/>
        <xdr:cNvSpPr/>
      </xdr:nvSpPr>
      <xdr:spPr>
        <a:xfrm>
          <a:off x="15240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8968</xdr:rowOff>
    </xdr:from>
    <xdr:ext cx="762000" cy="259045"/>
    <xdr:sp macro="" textlink="">
      <xdr:nvSpPr>
        <xdr:cNvPr id="282" name="テキスト ボックス 281"/>
        <xdr:cNvSpPr txBox="1"/>
      </xdr:nvSpPr>
      <xdr:spPr>
        <a:xfrm>
          <a:off x="14909800" y="1441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117021</xdr:rowOff>
    </xdr:from>
    <xdr:to>
      <xdr:col>21</xdr:col>
      <xdr:colOff>50800</xdr:colOff>
      <xdr:row>84</xdr:row>
      <xdr:rowOff>47171</xdr:rowOff>
    </xdr:to>
    <xdr:sp macro="" textlink="">
      <xdr:nvSpPr>
        <xdr:cNvPr id="283" name="円/楕円 282"/>
        <xdr:cNvSpPr/>
      </xdr:nvSpPr>
      <xdr:spPr>
        <a:xfrm>
          <a:off x="14351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31948</xdr:rowOff>
    </xdr:from>
    <xdr:ext cx="762000" cy="259045"/>
    <xdr:sp macro="" textlink="">
      <xdr:nvSpPr>
        <xdr:cNvPr id="284" name="テキスト ボックス 283"/>
        <xdr:cNvSpPr txBox="1"/>
      </xdr:nvSpPr>
      <xdr:spPr>
        <a:xfrm>
          <a:off x="140208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144538</xdr:rowOff>
    </xdr:from>
    <xdr:to>
      <xdr:col>19</xdr:col>
      <xdr:colOff>533400</xdr:colOff>
      <xdr:row>89</xdr:row>
      <xdr:rowOff>74688</xdr:rowOff>
    </xdr:to>
    <xdr:sp macro="" textlink="">
      <xdr:nvSpPr>
        <xdr:cNvPr id="285" name="円/楕円 284"/>
        <xdr:cNvSpPr/>
      </xdr:nvSpPr>
      <xdr:spPr>
        <a:xfrm>
          <a:off x="13462000" y="152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59465</xdr:rowOff>
    </xdr:from>
    <xdr:ext cx="762000" cy="259045"/>
    <xdr:sp macro="" textlink="">
      <xdr:nvSpPr>
        <xdr:cNvPr id="286" name="テキスト ボックス 285"/>
        <xdr:cNvSpPr txBox="1"/>
      </xdr:nvSpPr>
      <xdr:spPr>
        <a:xfrm>
          <a:off x="13131800" y="1531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本市の人口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人当たりの職員数は</a:t>
          </a:r>
          <a:r>
            <a:rPr kumimoji="1" lang="en-US" altLang="ja-JP" sz="1100">
              <a:solidFill>
                <a:schemeClr val="dk1"/>
              </a:solidFill>
              <a:effectLst/>
              <a:latin typeface="+mn-lt"/>
              <a:ea typeface="+mn-ea"/>
              <a:cs typeface="+mn-cs"/>
            </a:rPr>
            <a:t>8.79</a:t>
          </a:r>
          <a:r>
            <a:rPr kumimoji="1" lang="ja-JP" altLang="ja-JP" sz="1100">
              <a:solidFill>
                <a:schemeClr val="dk1"/>
              </a:solidFill>
              <a:effectLst/>
              <a:latin typeface="+mn-lt"/>
              <a:ea typeface="+mn-ea"/>
              <a:cs typeface="+mn-cs"/>
            </a:rPr>
            <a:t>人、前年度から</a:t>
          </a:r>
          <a:r>
            <a:rPr kumimoji="1" lang="en-US" altLang="ja-JP" sz="1100">
              <a:solidFill>
                <a:schemeClr val="dk1"/>
              </a:solidFill>
              <a:effectLst/>
              <a:latin typeface="+mn-lt"/>
              <a:ea typeface="+mn-ea"/>
              <a:cs typeface="+mn-cs"/>
            </a:rPr>
            <a:t>0.12</a:t>
          </a:r>
          <a:r>
            <a:rPr kumimoji="1" lang="ja-JP" altLang="ja-JP" sz="1100">
              <a:solidFill>
                <a:schemeClr val="dk1"/>
              </a:solidFill>
              <a:effectLst/>
              <a:latin typeface="+mn-lt"/>
              <a:ea typeface="+mn-ea"/>
              <a:cs typeface="+mn-cs"/>
            </a:rPr>
            <a:t>人の増で、</a:t>
          </a:r>
          <a:r>
            <a:rPr lang="ja-JP" altLang="ja-JP" sz="1100" baseline="0">
              <a:solidFill>
                <a:schemeClr val="dk1"/>
              </a:solidFill>
              <a:effectLst/>
              <a:latin typeface="+mn-lt"/>
              <a:ea typeface="+mn-ea"/>
              <a:cs typeface="+mn-cs"/>
            </a:rPr>
            <a:t>類似団体と比較すると</a:t>
          </a:r>
          <a:r>
            <a:rPr lang="en-US" altLang="ja-JP" sz="1100" baseline="0">
              <a:solidFill>
                <a:schemeClr val="dk1"/>
              </a:solidFill>
              <a:effectLst/>
              <a:latin typeface="+mn-lt"/>
              <a:ea typeface="+mn-ea"/>
              <a:cs typeface="+mn-cs"/>
            </a:rPr>
            <a:t>0.82</a:t>
          </a:r>
          <a:r>
            <a:rPr lang="ja-JP" altLang="ja-JP" sz="1100" baseline="0">
              <a:solidFill>
                <a:schemeClr val="dk1"/>
              </a:solidFill>
              <a:effectLst/>
              <a:latin typeface="+mn-lt"/>
              <a:ea typeface="+mn-ea"/>
              <a:cs typeface="+mn-cs"/>
            </a:rPr>
            <a:t>人下回っています。</a:t>
          </a:r>
          <a:endParaRPr lang="ja-JP" altLang="ja-JP" sz="1400">
            <a:effectLst/>
          </a:endParaRPr>
        </a:p>
        <a:p>
          <a:pPr eaLnBrk="1" fontAlgn="auto" latinLnBrk="0" hangingPunct="1"/>
          <a:r>
            <a:rPr lang="ja-JP" altLang="ja-JP" sz="1100" baseline="0">
              <a:solidFill>
                <a:schemeClr val="dk1"/>
              </a:solidFill>
              <a:effectLst/>
              <a:latin typeface="+mn-lt"/>
              <a:ea typeface="+mn-ea"/>
              <a:cs typeface="+mn-cs"/>
            </a:rPr>
            <a:t>　合併以降、新規職員採用の抑制や積極的な指定管理制度の導入等により、職員数の削減を図ってきました。今後も職員数の抑制に努めながら、将来の組織を支える若年層の職員構成を含めた、長期的な視野に立った職員の定数管理を目指します。</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25929</xdr:rowOff>
    </xdr:from>
    <xdr:to>
      <xdr:col>24</xdr:col>
      <xdr:colOff>558800</xdr:colOff>
      <xdr:row>68</xdr:row>
      <xdr:rowOff>39264</xdr:rowOff>
    </xdr:to>
    <xdr:cxnSp macro="">
      <xdr:nvCxnSpPr>
        <xdr:cNvPr id="316" name="直線コネクタ 315"/>
        <xdr:cNvCxnSpPr/>
      </xdr:nvCxnSpPr>
      <xdr:spPr>
        <a:xfrm flipV="1">
          <a:off x="17018000" y="10141479"/>
          <a:ext cx="0" cy="155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11341</xdr:rowOff>
    </xdr:from>
    <xdr:ext cx="762000" cy="259045"/>
    <xdr:sp macro="" textlink="">
      <xdr:nvSpPr>
        <xdr:cNvPr id="317" name="定員管理の状況最小値テキスト"/>
        <xdr:cNvSpPr txBox="1"/>
      </xdr:nvSpPr>
      <xdr:spPr>
        <a:xfrm>
          <a:off x="17106900" y="1166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14.49</a:t>
          </a:r>
          <a:endParaRPr kumimoji="1" lang="ja-JP" altLang="en-US" sz="1000" b="1">
            <a:latin typeface="ＭＳ Ｐゴシック"/>
          </a:endParaRPr>
        </a:p>
      </xdr:txBody>
    </xdr:sp>
    <xdr:clientData/>
  </xdr:oneCellAnchor>
  <xdr:twoCellAnchor>
    <xdr:from>
      <xdr:col>24</xdr:col>
      <xdr:colOff>469900</xdr:colOff>
      <xdr:row>68</xdr:row>
      <xdr:rowOff>39264</xdr:rowOff>
    </xdr:from>
    <xdr:to>
      <xdr:col>24</xdr:col>
      <xdr:colOff>647700</xdr:colOff>
      <xdr:row>68</xdr:row>
      <xdr:rowOff>39264</xdr:rowOff>
    </xdr:to>
    <xdr:cxnSp macro="">
      <xdr:nvCxnSpPr>
        <xdr:cNvPr id="318" name="直線コネクタ 317"/>
        <xdr:cNvCxnSpPr/>
      </xdr:nvCxnSpPr>
      <xdr:spPr>
        <a:xfrm>
          <a:off x="16929100" y="11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112306</xdr:rowOff>
    </xdr:from>
    <xdr:ext cx="762000" cy="259045"/>
    <xdr:sp macro="" textlink="">
      <xdr:nvSpPr>
        <xdr:cNvPr id="319"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24</xdr:col>
      <xdr:colOff>469900</xdr:colOff>
      <xdr:row>59</xdr:row>
      <xdr:rowOff>25929</xdr:rowOff>
    </xdr:from>
    <xdr:to>
      <xdr:col>24</xdr:col>
      <xdr:colOff>647700</xdr:colOff>
      <xdr:row>59</xdr:row>
      <xdr:rowOff>25929</xdr:rowOff>
    </xdr:to>
    <xdr:cxnSp macro="">
      <xdr:nvCxnSpPr>
        <xdr:cNvPr id="320" name="直線コネクタ 319"/>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69109</xdr:rowOff>
    </xdr:from>
    <xdr:to>
      <xdr:col>24</xdr:col>
      <xdr:colOff>558800</xdr:colOff>
      <xdr:row>61</xdr:row>
      <xdr:rowOff>93239</xdr:rowOff>
    </xdr:to>
    <xdr:cxnSp macro="">
      <xdr:nvCxnSpPr>
        <xdr:cNvPr id="321" name="直線コネクタ 320"/>
        <xdr:cNvCxnSpPr/>
      </xdr:nvCxnSpPr>
      <xdr:spPr>
        <a:xfrm>
          <a:off x="16179800" y="10527559"/>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7955</xdr:rowOff>
    </xdr:from>
    <xdr:ext cx="762000" cy="259045"/>
    <xdr:sp macro="" textlink="">
      <xdr:nvSpPr>
        <xdr:cNvPr id="322" name="定員管理の状況平均値テキスト"/>
        <xdr:cNvSpPr txBox="1"/>
      </xdr:nvSpPr>
      <xdr:spPr>
        <a:xfrm>
          <a:off x="17106900" y="10637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35878</xdr:rowOff>
    </xdr:from>
    <xdr:to>
      <xdr:col>24</xdr:col>
      <xdr:colOff>609600</xdr:colOff>
      <xdr:row>62</xdr:row>
      <xdr:rowOff>137478</xdr:rowOff>
    </xdr:to>
    <xdr:sp macro="" textlink="">
      <xdr:nvSpPr>
        <xdr:cNvPr id="323" name="フローチャート : 判断 322"/>
        <xdr:cNvSpPr/>
      </xdr:nvSpPr>
      <xdr:spPr>
        <a:xfrm>
          <a:off x="16967200" y="1066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55033</xdr:rowOff>
    </xdr:from>
    <xdr:to>
      <xdr:col>23</xdr:col>
      <xdr:colOff>406400</xdr:colOff>
      <xdr:row>61</xdr:row>
      <xdr:rowOff>69109</xdr:rowOff>
    </xdr:to>
    <xdr:cxnSp macro="">
      <xdr:nvCxnSpPr>
        <xdr:cNvPr id="324" name="直線コネクタ 323"/>
        <xdr:cNvCxnSpPr/>
      </xdr:nvCxnSpPr>
      <xdr:spPr>
        <a:xfrm>
          <a:off x="15290800" y="10513483"/>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147003</xdr:rowOff>
    </xdr:from>
    <xdr:to>
      <xdr:col>23</xdr:col>
      <xdr:colOff>457200</xdr:colOff>
      <xdr:row>62</xdr:row>
      <xdr:rowOff>77153</xdr:rowOff>
    </xdr:to>
    <xdr:sp macro="" textlink="">
      <xdr:nvSpPr>
        <xdr:cNvPr id="325" name="フローチャート : 判断 324"/>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61930</xdr:rowOff>
    </xdr:from>
    <xdr:ext cx="736600" cy="259045"/>
    <xdr:sp macro="" textlink="">
      <xdr:nvSpPr>
        <xdr:cNvPr id="326" name="テキスト ボックス 325"/>
        <xdr:cNvSpPr txBox="1"/>
      </xdr:nvSpPr>
      <xdr:spPr>
        <a:xfrm>
          <a:off x="15798800" y="10691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53022</xdr:rowOff>
    </xdr:from>
    <xdr:to>
      <xdr:col>22</xdr:col>
      <xdr:colOff>203200</xdr:colOff>
      <xdr:row>61</xdr:row>
      <xdr:rowOff>55033</xdr:rowOff>
    </xdr:to>
    <xdr:cxnSp macro="">
      <xdr:nvCxnSpPr>
        <xdr:cNvPr id="327" name="直線コネクタ 326"/>
        <xdr:cNvCxnSpPr/>
      </xdr:nvCxnSpPr>
      <xdr:spPr>
        <a:xfrm>
          <a:off x="14401800" y="10511472"/>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8" name="フローチャート : 判断 327"/>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25734</xdr:rowOff>
    </xdr:from>
    <xdr:ext cx="762000" cy="259045"/>
    <xdr:sp macro="" textlink="">
      <xdr:nvSpPr>
        <xdr:cNvPr id="329" name="テキスト ボックス 328"/>
        <xdr:cNvSpPr txBox="1"/>
      </xdr:nvSpPr>
      <xdr:spPr>
        <a:xfrm>
          <a:off x="14909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53022</xdr:rowOff>
    </xdr:from>
    <xdr:to>
      <xdr:col>21</xdr:col>
      <xdr:colOff>0</xdr:colOff>
      <xdr:row>61</xdr:row>
      <xdr:rowOff>101282</xdr:rowOff>
    </xdr:to>
    <xdr:cxnSp macro="">
      <xdr:nvCxnSpPr>
        <xdr:cNvPr id="330" name="直線コネクタ 329"/>
        <xdr:cNvCxnSpPr/>
      </xdr:nvCxnSpPr>
      <xdr:spPr>
        <a:xfrm flipV="1">
          <a:off x="13512800" y="1051147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96731</xdr:rowOff>
    </xdr:from>
    <xdr:to>
      <xdr:col>21</xdr:col>
      <xdr:colOff>50800</xdr:colOff>
      <xdr:row>62</xdr:row>
      <xdr:rowOff>26881</xdr:rowOff>
    </xdr:to>
    <xdr:sp macro="" textlink="">
      <xdr:nvSpPr>
        <xdr:cNvPr id="331" name="フローチャート : 判断 330"/>
        <xdr:cNvSpPr/>
      </xdr:nvSpPr>
      <xdr:spPr>
        <a:xfrm>
          <a:off x="14351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11658</xdr:rowOff>
    </xdr:from>
    <xdr:ext cx="762000" cy="259045"/>
    <xdr:sp macro="" textlink="">
      <xdr:nvSpPr>
        <xdr:cNvPr id="332" name="テキスト ボックス 331"/>
        <xdr:cNvSpPr txBox="1"/>
      </xdr:nvSpPr>
      <xdr:spPr>
        <a:xfrm>
          <a:off x="14020800" y="1064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110807</xdr:rowOff>
    </xdr:from>
    <xdr:to>
      <xdr:col>19</xdr:col>
      <xdr:colOff>533400</xdr:colOff>
      <xdr:row>62</xdr:row>
      <xdr:rowOff>40957</xdr:rowOff>
    </xdr:to>
    <xdr:sp macro="" textlink="">
      <xdr:nvSpPr>
        <xdr:cNvPr id="333" name="フローチャート : 判断 332"/>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25734</xdr:rowOff>
    </xdr:from>
    <xdr:ext cx="762000" cy="259045"/>
    <xdr:sp macro="" textlink="">
      <xdr:nvSpPr>
        <xdr:cNvPr id="334" name="テキスト ボックス 333"/>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42439</xdr:rowOff>
    </xdr:from>
    <xdr:to>
      <xdr:col>24</xdr:col>
      <xdr:colOff>609600</xdr:colOff>
      <xdr:row>61</xdr:row>
      <xdr:rowOff>144039</xdr:rowOff>
    </xdr:to>
    <xdr:sp macro="" textlink="">
      <xdr:nvSpPr>
        <xdr:cNvPr id="340" name="円/楕円 339"/>
        <xdr:cNvSpPr/>
      </xdr:nvSpPr>
      <xdr:spPr>
        <a:xfrm>
          <a:off x="16967200" y="1050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58966</xdr:rowOff>
    </xdr:from>
    <xdr:ext cx="762000" cy="259045"/>
    <xdr:sp macro="" textlink="">
      <xdr:nvSpPr>
        <xdr:cNvPr id="341" name="定員管理の状況該当値テキスト"/>
        <xdr:cNvSpPr txBox="1"/>
      </xdr:nvSpPr>
      <xdr:spPr>
        <a:xfrm>
          <a:off x="17106900" y="1034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18309</xdr:rowOff>
    </xdr:from>
    <xdr:to>
      <xdr:col>23</xdr:col>
      <xdr:colOff>457200</xdr:colOff>
      <xdr:row>61</xdr:row>
      <xdr:rowOff>119909</xdr:rowOff>
    </xdr:to>
    <xdr:sp macro="" textlink="">
      <xdr:nvSpPr>
        <xdr:cNvPr id="342" name="円/楕円 341"/>
        <xdr:cNvSpPr/>
      </xdr:nvSpPr>
      <xdr:spPr>
        <a:xfrm>
          <a:off x="16129000" y="1047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130086</xdr:rowOff>
    </xdr:from>
    <xdr:ext cx="736600" cy="259045"/>
    <xdr:sp macro="" textlink="">
      <xdr:nvSpPr>
        <xdr:cNvPr id="343" name="テキスト ボックス 342"/>
        <xdr:cNvSpPr txBox="1"/>
      </xdr:nvSpPr>
      <xdr:spPr>
        <a:xfrm>
          <a:off x="15798800" y="10245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4233</xdr:rowOff>
    </xdr:from>
    <xdr:to>
      <xdr:col>22</xdr:col>
      <xdr:colOff>254000</xdr:colOff>
      <xdr:row>61</xdr:row>
      <xdr:rowOff>105833</xdr:rowOff>
    </xdr:to>
    <xdr:sp macro="" textlink="">
      <xdr:nvSpPr>
        <xdr:cNvPr id="344" name="円/楕円 343"/>
        <xdr:cNvSpPr/>
      </xdr:nvSpPr>
      <xdr:spPr>
        <a:xfrm>
          <a:off x="15240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116010</xdr:rowOff>
    </xdr:from>
    <xdr:ext cx="762000" cy="259045"/>
    <xdr:sp macro="" textlink="">
      <xdr:nvSpPr>
        <xdr:cNvPr id="345" name="テキスト ボックス 344"/>
        <xdr:cNvSpPr txBox="1"/>
      </xdr:nvSpPr>
      <xdr:spPr>
        <a:xfrm>
          <a:off x="14909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2222</xdr:rowOff>
    </xdr:from>
    <xdr:to>
      <xdr:col>21</xdr:col>
      <xdr:colOff>50800</xdr:colOff>
      <xdr:row>61</xdr:row>
      <xdr:rowOff>103822</xdr:rowOff>
    </xdr:to>
    <xdr:sp macro="" textlink="">
      <xdr:nvSpPr>
        <xdr:cNvPr id="346" name="円/楕円 345"/>
        <xdr:cNvSpPr/>
      </xdr:nvSpPr>
      <xdr:spPr>
        <a:xfrm>
          <a:off x="14351000" y="10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113999</xdr:rowOff>
    </xdr:from>
    <xdr:ext cx="762000" cy="259045"/>
    <xdr:sp macro="" textlink="">
      <xdr:nvSpPr>
        <xdr:cNvPr id="347" name="テキスト ボックス 346"/>
        <xdr:cNvSpPr txBox="1"/>
      </xdr:nvSpPr>
      <xdr:spPr>
        <a:xfrm>
          <a:off x="14020800" y="10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50482</xdr:rowOff>
    </xdr:from>
    <xdr:to>
      <xdr:col>19</xdr:col>
      <xdr:colOff>533400</xdr:colOff>
      <xdr:row>61</xdr:row>
      <xdr:rowOff>152082</xdr:rowOff>
    </xdr:to>
    <xdr:sp macro="" textlink="">
      <xdr:nvSpPr>
        <xdr:cNvPr id="348" name="円/楕円 347"/>
        <xdr:cNvSpPr/>
      </xdr:nvSpPr>
      <xdr:spPr>
        <a:xfrm>
          <a:off x="13462000" y="1050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162259</xdr:rowOff>
    </xdr:from>
    <xdr:ext cx="762000" cy="259045"/>
    <xdr:sp macro="" textlink="">
      <xdr:nvSpPr>
        <xdr:cNvPr id="349" name="テキスト ボックス 348"/>
        <xdr:cNvSpPr txBox="1"/>
      </xdr:nvSpPr>
      <xdr:spPr>
        <a:xfrm>
          <a:off x="13131800" y="1027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本市の実質公債費比率は、類似団体平均よりも</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％低い</a:t>
          </a:r>
          <a:r>
            <a:rPr lang="en-US" altLang="ja-JP" sz="1100" b="0" i="0" baseline="0">
              <a:solidFill>
                <a:schemeClr val="dk1"/>
              </a:solidFill>
              <a:effectLst/>
              <a:latin typeface="+mn-lt"/>
              <a:ea typeface="+mn-ea"/>
              <a:cs typeface="+mn-cs"/>
            </a:rPr>
            <a:t>6.2</a:t>
          </a:r>
          <a:r>
            <a:rPr lang="ja-JP" altLang="ja-JP" sz="1100" b="0" i="0" baseline="0">
              <a:solidFill>
                <a:schemeClr val="dk1"/>
              </a:solidFill>
              <a:effectLst/>
              <a:latin typeface="+mn-lt"/>
              <a:ea typeface="+mn-ea"/>
              <a:cs typeface="+mn-cs"/>
            </a:rPr>
            <a:t>％で</a:t>
          </a:r>
          <a:r>
            <a:rPr lang="ja-JP" altLang="en-US" sz="1100" b="0" i="0" baseline="0">
              <a:solidFill>
                <a:schemeClr val="dk1"/>
              </a:solidFill>
              <a:effectLst/>
              <a:latin typeface="+mn-lt"/>
              <a:ea typeface="+mn-ea"/>
              <a:cs typeface="+mn-cs"/>
            </a:rPr>
            <a:t>すが、</a:t>
          </a:r>
          <a:r>
            <a:rPr lang="ja-JP" altLang="ja-JP" sz="1100" b="0" i="0" baseline="0">
              <a:solidFill>
                <a:schemeClr val="dk1"/>
              </a:solidFill>
              <a:effectLst/>
              <a:latin typeface="+mn-lt"/>
              <a:ea typeface="+mn-ea"/>
              <a:cs typeface="+mn-cs"/>
            </a:rPr>
            <a:t>前年度比</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増となった。</a:t>
          </a:r>
          <a:r>
            <a:rPr lang="ja-JP" altLang="ja-JP" sz="1100" b="0" i="0" baseline="0">
              <a:solidFill>
                <a:schemeClr val="dk1"/>
              </a:solidFill>
              <a:effectLst/>
              <a:latin typeface="+mn-lt"/>
              <a:ea typeface="+mn-ea"/>
              <a:cs typeface="+mn-cs"/>
            </a:rPr>
            <a:t>今後、公債費に準ずる債務負担行為による支出額が減少する一方で、平成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年度からは新庁舎建設事業や新学校給食センター建設事業による</a:t>
          </a:r>
          <a:r>
            <a:rPr lang="ja-JP" altLang="en-US" sz="1100" b="0" i="0" baseline="0">
              <a:solidFill>
                <a:schemeClr val="dk1"/>
              </a:solidFill>
              <a:effectLst/>
              <a:latin typeface="+mn-lt"/>
              <a:ea typeface="+mn-ea"/>
              <a:cs typeface="+mn-cs"/>
            </a:rPr>
            <a:t>元金</a:t>
          </a:r>
          <a:r>
            <a:rPr lang="ja-JP" altLang="ja-JP" sz="1100" b="0" i="0" baseline="0">
              <a:solidFill>
                <a:schemeClr val="dk1"/>
              </a:solidFill>
              <a:effectLst/>
              <a:latin typeface="+mn-lt"/>
              <a:ea typeface="+mn-ea"/>
              <a:cs typeface="+mn-cs"/>
            </a:rPr>
            <a:t>の償還が始まりました。　今後も合併特例債など交付税措置のある有利な地方債を有効に活用して、財政の健全化に努めます。</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122464</xdr:rowOff>
    </xdr:from>
    <xdr:to>
      <xdr:col>24</xdr:col>
      <xdr:colOff>558800</xdr:colOff>
      <xdr:row>45</xdr:row>
      <xdr:rowOff>62593</xdr:rowOff>
    </xdr:to>
    <xdr:cxnSp macro="">
      <xdr:nvCxnSpPr>
        <xdr:cNvPr id="380" name="直線コネクタ 379"/>
        <xdr:cNvCxnSpPr/>
      </xdr:nvCxnSpPr>
      <xdr:spPr>
        <a:xfrm flipV="1">
          <a:off x="17018000" y="612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34670</xdr:rowOff>
    </xdr:from>
    <xdr:ext cx="762000" cy="259045"/>
    <xdr:sp macro="" textlink="">
      <xdr:nvSpPr>
        <xdr:cNvPr id="381" name="公債費負担の状況最小値テキスト"/>
        <xdr:cNvSpPr txBox="1"/>
      </xdr:nvSpPr>
      <xdr:spPr>
        <a:xfrm>
          <a:off x="17106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24</xdr:col>
      <xdr:colOff>469900</xdr:colOff>
      <xdr:row>45</xdr:row>
      <xdr:rowOff>62593</xdr:rowOff>
    </xdr:from>
    <xdr:to>
      <xdr:col>24</xdr:col>
      <xdr:colOff>647700</xdr:colOff>
      <xdr:row>45</xdr:row>
      <xdr:rowOff>62593</xdr:rowOff>
    </xdr:to>
    <xdr:cxnSp macro="">
      <xdr:nvCxnSpPr>
        <xdr:cNvPr id="382" name="直線コネクタ 381"/>
        <xdr:cNvCxnSpPr/>
      </xdr:nvCxnSpPr>
      <xdr:spPr>
        <a:xfrm>
          <a:off x="16929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37391</xdr:rowOff>
    </xdr:from>
    <xdr:ext cx="762000" cy="259045"/>
    <xdr:sp macro="" textlink="">
      <xdr:nvSpPr>
        <xdr:cNvPr id="383" name="公債費負担の状況最大値テキスト"/>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35</xdr:row>
      <xdr:rowOff>122464</xdr:rowOff>
    </xdr:from>
    <xdr:to>
      <xdr:col>24</xdr:col>
      <xdr:colOff>647700</xdr:colOff>
      <xdr:row>35</xdr:row>
      <xdr:rowOff>122464</xdr:rowOff>
    </xdr:to>
    <xdr:cxnSp macro="">
      <xdr:nvCxnSpPr>
        <xdr:cNvPr id="384" name="直線コネクタ 383"/>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114602</xdr:rowOff>
    </xdr:from>
    <xdr:to>
      <xdr:col>24</xdr:col>
      <xdr:colOff>558800</xdr:colOff>
      <xdr:row>39</xdr:row>
      <xdr:rowOff>149074</xdr:rowOff>
    </xdr:to>
    <xdr:cxnSp macro="">
      <xdr:nvCxnSpPr>
        <xdr:cNvPr id="385" name="直線コネクタ 384"/>
        <xdr:cNvCxnSpPr/>
      </xdr:nvCxnSpPr>
      <xdr:spPr>
        <a:xfrm>
          <a:off x="16179800" y="6801152"/>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3222</xdr:rowOff>
    </xdr:from>
    <xdr:ext cx="762000" cy="259045"/>
    <xdr:sp macro="" textlink="">
      <xdr:nvSpPr>
        <xdr:cNvPr id="386" name="公債費負担の状況平均値テキスト"/>
        <xdr:cNvSpPr txBox="1"/>
      </xdr:nvSpPr>
      <xdr:spPr>
        <a:xfrm>
          <a:off x="17106900" y="703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31145</xdr:rowOff>
    </xdr:from>
    <xdr:to>
      <xdr:col>24</xdr:col>
      <xdr:colOff>609600</xdr:colOff>
      <xdr:row>41</xdr:row>
      <xdr:rowOff>132745</xdr:rowOff>
    </xdr:to>
    <xdr:sp macro="" textlink="">
      <xdr:nvSpPr>
        <xdr:cNvPr id="387" name="フローチャート : 判断 386"/>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114602</xdr:rowOff>
    </xdr:from>
    <xdr:to>
      <xdr:col>23</xdr:col>
      <xdr:colOff>406400</xdr:colOff>
      <xdr:row>40</xdr:row>
      <xdr:rowOff>605</xdr:rowOff>
    </xdr:to>
    <xdr:cxnSp macro="">
      <xdr:nvCxnSpPr>
        <xdr:cNvPr id="388" name="直線コネクタ 387"/>
        <xdr:cNvCxnSpPr/>
      </xdr:nvCxnSpPr>
      <xdr:spPr>
        <a:xfrm flipV="1">
          <a:off x="15290800" y="6801152"/>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134559</xdr:rowOff>
    </xdr:from>
    <xdr:to>
      <xdr:col>23</xdr:col>
      <xdr:colOff>457200</xdr:colOff>
      <xdr:row>42</xdr:row>
      <xdr:rowOff>64709</xdr:rowOff>
    </xdr:to>
    <xdr:sp macro="" textlink="">
      <xdr:nvSpPr>
        <xdr:cNvPr id="389" name="フローチャート : 判断 388"/>
        <xdr:cNvSpPr/>
      </xdr:nvSpPr>
      <xdr:spPr>
        <a:xfrm>
          <a:off x="16129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49486</xdr:rowOff>
    </xdr:from>
    <xdr:ext cx="736600" cy="259045"/>
    <xdr:sp macro="" textlink="">
      <xdr:nvSpPr>
        <xdr:cNvPr id="390" name="テキスト ボックス 389"/>
        <xdr:cNvSpPr txBox="1"/>
      </xdr:nvSpPr>
      <xdr:spPr>
        <a:xfrm>
          <a:off x="15798800" y="7250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605</xdr:rowOff>
    </xdr:from>
    <xdr:to>
      <xdr:col>22</xdr:col>
      <xdr:colOff>203200</xdr:colOff>
      <xdr:row>40</xdr:row>
      <xdr:rowOff>138491</xdr:rowOff>
    </xdr:to>
    <xdr:cxnSp macro="">
      <xdr:nvCxnSpPr>
        <xdr:cNvPr id="391" name="直線コネクタ 390"/>
        <xdr:cNvCxnSpPr/>
      </xdr:nvCxnSpPr>
      <xdr:spPr>
        <a:xfrm flipV="1">
          <a:off x="14401800" y="6858605"/>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66524</xdr:rowOff>
    </xdr:from>
    <xdr:to>
      <xdr:col>22</xdr:col>
      <xdr:colOff>254000</xdr:colOff>
      <xdr:row>42</xdr:row>
      <xdr:rowOff>168124</xdr:rowOff>
    </xdr:to>
    <xdr:sp macro="" textlink="">
      <xdr:nvSpPr>
        <xdr:cNvPr id="392" name="フローチャート : 判断 391"/>
        <xdr:cNvSpPr/>
      </xdr:nvSpPr>
      <xdr:spPr>
        <a:xfrm>
          <a:off x="15240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152901</xdr:rowOff>
    </xdr:from>
    <xdr:ext cx="762000" cy="259045"/>
    <xdr:sp macro="" textlink="">
      <xdr:nvSpPr>
        <xdr:cNvPr id="393" name="テキスト ボックス 392"/>
        <xdr:cNvSpPr txBox="1"/>
      </xdr:nvSpPr>
      <xdr:spPr>
        <a:xfrm>
          <a:off x="14909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138491</xdr:rowOff>
    </xdr:from>
    <xdr:to>
      <xdr:col>21</xdr:col>
      <xdr:colOff>0</xdr:colOff>
      <xdr:row>41</xdr:row>
      <xdr:rowOff>70455</xdr:rowOff>
    </xdr:to>
    <xdr:cxnSp macro="">
      <xdr:nvCxnSpPr>
        <xdr:cNvPr id="394" name="直線コネクタ 393"/>
        <xdr:cNvCxnSpPr/>
      </xdr:nvCxnSpPr>
      <xdr:spPr>
        <a:xfrm flipV="1">
          <a:off x="13512800" y="6996491"/>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21469</xdr:rowOff>
    </xdr:from>
    <xdr:to>
      <xdr:col>21</xdr:col>
      <xdr:colOff>50800</xdr:colOff>
      <xdr:row>43</xdr:row>
      <xdr:rowOff>123069</xdr:rowOff>
    </xdr:to>
    <xdr:sp macro="" textlink="">
      <xdr:nvSpPr>
        <xdr:cNvPr id="395" name="フローチャート : 判断 394"/>
        <xdr:cNvSpPr/>
      </xdr:nvSpPr>
      <xdr:spPr>
        <a:xfrm>
          <a:off x="14351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107846</xdr:rowOff>
    </xdr:from>
    <xdr:ext cx="762000" cy="259045"/>
    <xdr:sp macro="" textlink="">
      <xdr:nvSpPr>
        <xdr:cNvPr id="396" name="テキスト ボックス 395"/>
        <xdr:cNvSpPr txBox="1"/>
      </xdr:nvSpPr>
      <xdr:spPr>
        <a:xfrm>
          <a:off x="14020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124883</xdr:rowOff>
    </xdr:from>
    <xdr:to>
      <xdr:col>19</xdr:col>
      <xdr:colOff>533400</xdr:colOff>
      <xdr:row>44</xdr:row>
      <xdr:rowOff>55033</xdr:rowOff>
    </xdr:to>
    <xdr:sp macro="" textlink="">
      <xdr:nvSpPr>
        <xdr:cNvPr id="397" name="フローチャート : 判断 396"/>
        <xdr:cNvSpPr/>
      </xdr:nvSpPr>
      <xdr:spPr>
        <a:xfrm>
          <a:off x="13462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39810</xdr:rowOff>
    </xdr:from>
    <xdr:ext cx="762000" cy="259045"/>
    <xdr:sp macro="" textlink="">
      <xdr:nvSpPr>
        <xdr:cNvPr id="398" name="テキスト ボックス 397"/>
        <xdr:cNvSpPr txBox="1"/>
      </xdr:nvSpPr>
      <xdr:spPr>
        <a:xfrm>
          <a:off x="13131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98274</xdr:rowOff>
    </xdr:from>
    <xdr:to>
      <xdr:col>24</xdr:col>
      <xdr:colOff>609600</xdr:colOff>
      <xdr:row>40</xdr:row>
      <xdr:rowOff>28424</xdr:rowOff>
    </xdr:to>
    <xdr:sp macro="" textlink="">
      <xdr:nvSpPr>
        <xdr:cNvPr id="404" name="円/楕円 403"/>
        <xdr:cNvSpPr/>
      </xdr:nvSpPr>
      <xdr:spPr>
        <a:xfrm>
          <a:off x="169672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114801</xdr:rowOff>
    </xdr:from>
    <xdr:ext cx="762000" cy="259045"/>
    <xdr:sp macro="" textlink="">
      <xdr:nvSpPr>
        <xdr:cNvPr id="405" name="公債費負担の状況該当値テキスト"/>
        <xdr:cNvSpPr txBox="1"/>
      </xdr:nvSpPr>
      <xdr:spPr>
        <a:xfrm>
          <a:off x="17106900" y="6629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63802</xdr:rowOff>
    </xdr:from>
    <xdr:to>
      <xdr:col>23</xdr:col>
      <xdr:colOff>457200</xdr:colOff>
      <xdr:row>39</xdr:row>
      <xdr:rowOff>165402</xdr:rowOff>
    </xdr:to>
    <xdr:sp macro="" textlink="">
      <xdr:nvSpPr>
        <xdr:cNvPr id="406" name="円/楕円 405"/>
        <xdr:cNvSpPr/>
      </xdr:nvSpPr>
      <xdr:spPr>
        <a:xfrm>
          <a:off x="16129000" y="6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4129</xdr:rowOff>
    </xdr:from>
    <xdr:ext cx="736600" cy="259045"/>
    <xdr:sp macro="" textlink="">
      <xdr:nvSpPr>
        <xdr:cNvPr id="407" name="テキスト ボックス 406"/>
        <xdr:cNvSpPr txBox="1"/>
      </xdr:nvSpPr>
      <xdr:spPr>
        <a:xfrm>
          <a:off x="15798800" y="651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121255</xdr:rowOff>
    </xdr:from>
    <xdr:to>
      <xdr:col>22</xdr:col>
      <xdr:colOff>254000</xdr:colOff>
      <xdr:row>40</xdr:row>
      <xdr:rowOff>51405</xdr:rowOff>
    </xdr:to>
    <xdr:sp macro="" textlink="">
      <xdr:nvSpPr>
        <xdr:cNvPr id="408" name="円/楕円 407"/>
        <xdr:cNvSpPr/>
      </xdr:nvSpPr>
      <xdr:spPr>
        <a:xfrm>
          <a:off x="152400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61582</xdr:rowOff>
    </xdr:from>
    <xdr:ext cx="762000" cy="259045"/>
    <xdr:sp macro="" textlink="">
      <xdr:nvSpPr>
        <xdr:cNvPr id="409" name="テキスト ボックス 408"/>
        <xdr:cNvSpPr txBox="1"/>
      </xdr:nvSpPr>
      <xdr:spPr>
        <a:xfrm>
          <a:off x="14909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87691</xdr:rowOff>
    </xdr:from>
    <xdr:to>
      <xdr:col>21</xdr:col>
      <xdr:colOff>50800</xdr:colOff>
      <xdr:row>41</xdr:row>
      <xdr:rowOff>17841</xdr:rowOff>
    </xdr:to>
    <xdr:sp macro="" textlink="">
      <xdr:nvSpPr>
        <xdr:cNvPr id="410" name="円/楕円 409"/>
        <xdr:cNvSpPr/>
      </xdr:nvSpPr>
      <xdr:spPr>
        <a:xfrm>
          <a:off x="143510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28018</xdr:rowOff>
    </xdr:from>
    <xdr:ext cx="762000" cy="259045"/>
    <xdr:sp macro="" textlink="">
      <xdr:nvSpPr>
        <xdr:cNvPr id="411" name="テキスト ボックス 410"/>
        <xdr:cNvSpPr txBox="1"/>
      </xdr:nvSpPr>
      <xdr:spPr>
        <a:xfrm>
          <a:off x="14020800" y="671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19655</xdr:rowOff>
    </xdr:from>
    <xdr:to>
      <xdr:col>19</xdr:col>
      <xdr:colOff>533400</xdr:colOff>
      <xdr:row>41</xdr:row>
      <xdr:rowOff>121255</xdr:rowOff>
    </xdr:to>
    <xdr:sp macro="" textlink="">
      <xdr:nvSpPr>
        <xdr:cNvPr id="412" name="円/楕円 411"/>
        <xdr:cNvSpPr/>
      </xdr:nvSpPr>
      <xdr:spPr>
        <a:xfrm>
          <a:off x="13462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131432</xdr:rowOff>
    </xdr:from>
    <xdr:ext cx="762000" cy="259045"/>
    <xdr:sp macro="" textlink="">
      <xdr:nvSpPr>
        <xdr:cNvPr id="413" name="テキスト ボックス 412"/>
        <xdr:cNvSpPr txBox="1"/>
      </xdr:nvSpPr>
      <xdr:spPr>
        <a:xfrm>
          <a:off x="13131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将来負担比率は、充当可能財源等が将来負担額を上回るため</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です。主</a:t>
          </a:r>
          <a:r>
            <a:rPr lang="ja-JP" altLang="ja-JP" sz="1100" b="0" i="0" baseline="0">
              <a:solidFill>
                <a:schemeClr val="dk1"/>
              </a:solidFill>
              <a:effectLst/>
              <a:latin typeface="+mn-lt"/>
              <a:ea typeface="+mn-ea"/>
              <a:cs typeface="+mn-cs"/>
            </a:rPr>
            <a:t>な要因は、将来負担額の債務負担行為に基づく支出予定額の減、充当可能財源等は財政調整基金や減債基金などの積立による充当可能基金の増があります。</a:t>
          </a:r>
          <a:endParaRPr lang="ja-JP" altLang="ja-JP" sz="1400">
            <a:effectLst/>
          </a:endParaRPr>
        </a:p>
        <a:p>
          <a:pPr rtl="0"/>
          <a:r>
            <a:rPr lang="ja-JP" altLang="ja-JP" sz="1100" b="0" i="0" baseline="0">
              <a:solidFill>
                <a:schemeClr val="dk1"/>
              </a:solidFill>
              <a:effectLst/>
              <a:latin typeface="+mn-lt"/>
              <a:ea typeface="+mn-ea"/>
              <a:cs typeface="+mn-cs"/>
            </a:rPr>
            <a:t>　今後も合併特例債など交付税措置のある有利な地方債の有効活用を念頭に置き、将来負担比率の大幅な上昇の抑制に努めます。</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80476</xdr:rowOff>
    </xdr:to>
    <xdr:cxnSp macro="">
      <xdr:nvCxnSpPr>
        <xdr:cNvPr id="442" name="直線コネクタ 441"/>
        <xdr:cNvCxnSpPr/>
      </xdr:nvCxnSpPr>
      <xdr:spPr>
        <a:xfrm flipV="1">
          <a:off x="17018000" y="2370667"/>
          <a:ext cx="0" cy="13102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52553</xdr:rowOff>
    </xdr:from>
    <xdr:ext cx="762000" cy="259045"/>
    <xdr:sp macro="" textlink="">
      <xdr:nvSpPr>
        <xdr:cNvPr id="443" name="将来負担の状況最小値テキスト"/>
        <xdr:cNvSpPr txBox="1"/>
      </xdr:nvSpPr>
      <xdr:spPr>
        <a:xfrm>
          <a:off x="17106900" y="3653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a:t>
          </a:r>
          <a:endParaRPr kumimoji="1" lang="ja-JP" altLang="en-US" sz="1000" b="1">
            <a:latin typeface="ＭＳ Ｐゴシック"/>
          </a:endParaRPr>
        </a:p>
      </xdr:txBody>
    </xdr:sp>
    <xdr:clientData/>
  </xdr:oneCellAnchor>
  <xdr:twoCellAnchor>
    <xdr:from>
      <xdr:col>24</xdr:col>
      <xdr:colOff>469900</xdr:colOff>
      <xdr:row>21</xdr:row>
      <xdr:rowOff>80476</xdr:rowOff>
    </xdr:from>
    <xdr:to>
      <xdr:col>24</xdr:col>
      <xdr:colOff>647700</xdr:colOff>
      <xdr:row>21</xdr:row>
      <xdr:rowOff>80476</xdr:rowOff>
    </xdr:to>
    <xdr:cxnSp macro="">
      <xdr:nvCxnSpPr>
        <xdr:cNvPr id="444" name="直線コネクタ 443"/>
        <xdr:cNvCxnSpPr/>
      </xdr:nvCxnSpPr>
      <xdr:spPr>
        <a:xfrm>
          <a:off x="16929100" y="3680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54119</xdr:rowOff>
    </xdr:from>
    <xdr:ext cx="762000" cy="259045"/>
    <xdr:sp macro="" textlink="">
      <xdr:nvSpPr>
        <xdr:cNvPr id="447" name="将来負担の状況平均値テキスト"/>
        <xdr:cNvSpPr txBox="1"/>
      </xdr:nvSpPr>
      <xdr:spPr>
        <a:xfrm>
          <a:off x="17106900" y="2454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82042</xdr:rowOff>
    </xdr:from>
    <xdr:to>
      <xdr:col>24</xdr:col>
      <xdr:colOff>609600</xdr:colOff>
      <xdr:row>15</xdr:row>
      <xdr:rowOff>12192</xdr:rowOff>
    </xdr:to>
    <xdr:sp macro="" textlink="">
      <xdr:nvSpPr>
        <xdr:cNvPr id="448" name="フローチャート : 判断 447"/>
        <xdr:cNvSpPr/>
      </xdr:nvSpPr>
      <xdr:spPr>
        <a:xfrm>
          <a:off x="169672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11938</xdr:rowOff>
    </xdr:from>
    <xdr:to>
      <xdr:col>23</xdr:col>
      <xdr:colOff>457200</xdr:colOff>
      <xdr:row>15</xdr:row>
      <xdr:rowOff>113538</xdr:rowOff>
    </xdr:to>
    <xdr:sp macro="" textlink="">
      <xdr:nvSpPr>
        <xdr:cNvPr id="449" name="フローチャート : 判断 448"/>
        <xdr:cNvSpPr/>
      </xdr:nvSpPr>
      <xdr:spPr>
        <a:xfrm>
          <a:off x="16129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123715</xdr:rowOff>
    </xdr:from>
    <xdr:ext cx="736600" cy="259045"/>
    <xdr:sp macro="" textlink="">
      <xdr:nvSpPr>
        <xdr:cNvPr id="450" name="テキスト ボックス 449"/>
        <xdr:cNvSpPr txBox="1"/>
      </xdr:nvSpPr>
      <xdr:spPr>
        <a:xfrm>
          <a:off x="15798800" y="2352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139023</xdr:rowOff>
    </xdr:from>
    <xdr:to>
      <xdr:col>22</xdr:col>
      <xdr:colOff>254000</xdr:colOff>
      <xdr:row>16</xdr:row>
      <xdr:rowOff>69173</xdr:rowOff>
    </xdr:to>
    <xdr:sp macro="" textlink="">
      <xdr:nvSpPr>
        <xdr:cNvPr id="451" name="フローチャート : 判断 450"/>
        <xdr:cNvSpPr/>
      </xdr:nvSpPr>
      <xdr:spPr>
        <a:xfrm>
          <a:off x="15240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79350</xdr:rowOff>
    </xdr:from>
    <xdr:ext cx="762000" cy="259045"/>
    <xdr:sp macro="" textlink="">
      <xdr:nvSpPr>
        <xdr:cNvPr id="452" name="テキスト ボックス 451"/>
        <xdr:cNvSpPr txBox="1"/>
      </xdr:nvSpPr>
      <xdr:spPr>
        <a:xfrm>
          <a:off x="14909800" y="247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1355</xdr:rowOff>
    </xdr:from>
    <xdr:to>
      <xdr:col>21</xdr:col>
      <xdr:colOff>50800</xdr:colOff>
      <xdr:row>16</xdr:row>
      <xdr:rowOff>102955</xdr:rowOff>
    </xdr:to>
    <xdr:sp macro="" textlink="">
      <xdr:nvSpPr>
        <xdr:cNvPr id="453" name="フローチャート : 判断 452"/>
        <xdr:cNvSpPr/>
      </xdr:nvSpPr>
      <xdr:spPr>
        <a:xfrm>
          <a:off x="14351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113132</xdr:rowOff>
    </xdr:from>
    <xdr:ext cx="762000" cy="259045"/>
    <xdr:sp macro="" textlink="">
      <xdr:nvSpPr>
        <xdr:cNvPr id="454" name="テキスト ボックス 453"/>
        <xdr:cNvSpPr txBox="1"/>
      </xdr:nvSpPr>
      <xdr:spPr>
        <a:xfrm>
          <a:off x="14020800" y="251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96266</xdr:rowOff>
    </xdr:from>
    <xdr:to>
      <xdr:col>19</xdr:col>
      <xdr:colOff>533400</xdr:colOff>
      <xdr:row>17</xdr:row>
      <xdr:rowOff>26416</xdr:rowOff>
    </xdr:to>
    <xdr:sp macro="" textlink="">
      <xdr:nvSpPr>
        <xdr:cNvPr id="455" name="フローチャート : 判断 454"/>
        <xdr:cNvSpPr/>
      </xdr:nvSpPr>
      <xdr:spPr>
        <a:xfrm>
          <a:off x="13462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11193</xdr:rowOff>
    </xdr:from>
    <xdr:ext cx="762000" cy="259045"/>
    <xdr:sp macro="" textlink="">
      <xdr:nvSpPr>
        <xdr:cNvPr id="456" name="テキスト ボックス 455"/>
        <xdr:cNvSpPr txBox="1"/>
      </xdr:nvSpPr>
      <xdr:spPr>
        <a:xfrm>
          <a:off x="13131800" y="292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19</xdr:col>
      <xdr:colOff>431800</xdr:colOff>
      <xdr:row>13</xdr:row>
      <xdr:rowOff>132842</xdr:rowOff>
    </xdr:from>
    <xdr:to>
      <xdr:col>19</xdr:col>
      <xdr:colOff>533400</xdr:colOff>
      <xdr:row>14</xdr:row>
      <xdr:rowOff>62992</xdr:rowOff>
    </xdr:to>
    <xdr:sp macro="" textlink="">
      <xdr:nvSpPr>
        <xdr:cNvPr id="462" name="円/楕円 461"/>
        <xdr:cNvSpPr/>
      </xdr:nvSpPr>
      <xdr:spPr>
        <a:xfrm>
          <a:off x="13462000" y="236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73169</xdr:rowOff>
    </xdr:from>
    <xdr:ext cx="762000" cy="259045"/>
    <xdr:sp macro="" textlink="">
      <xdr:nvSpPr>
        <xdr:cNvPr id="463" name="テキスト ボックス 462"/>
        <xdr:cNvSpPr txBox="1"/>
      </xdr:nvSpPr>
      <xdr:spPr>
        <a:xfrm>
          <a:off x="13131800" y="2130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徳島県阿波市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38,692
38,285
191.11
20,349,679
19,742,153
484,690
12,781,883
22,841,484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本市の人件費に係る経常収支比率は、類似団体平均よりも</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％低い</a:t>
          </a:r>
          <a:r>
            <a:rPr lang="en-US" altLang="ja-JP" sz="1100" b="0" i="0" baseline="0">
              <a:solidFill>
                <a:schemeClr val="dk1"/>
              </a:solidFill>
              <a:effectLst/>
              <a:latin typeface="+mn-lt"/>
              <a:ea typeface="+mn-ea"/>
              <a:cs typeface="+mn-cs"/>
            </a:rPr>
            <a:t>22.0</a:t>
          </a:r>
          <a:r>
            <a:rPr lang="ja-JP" altLang="ja-JP" sz="1100" b="0" i="0" baseline="0">
              <a:solidFill>
                <a:schemeClr val="dk1"/>
              </a:solidFill>
              <a:effectLst/>
              <a:latin typeface="+mn-lt"/>
              <a:ea typeface="+mn-ea"/>
              <a:cs typeface="+mn-cs"/>
            </a:rPr>
            <a:t>％となっていますが、</a:t>
          </a:r>
          <a:r>
            <a:rPr lang="ja-JP" altLang="en-US" sz="1100" b="0" i="0" baseline="0">
              <a:solidFill>
                <a:schemeClr val="dk1"/>
              </a:solidFill>
              <a:effectLst/>
              <a:latin typeface="+mn-lt"/>
              <a:ea typeface="+mn-ea"/>
              <a:cs typeface="+mn-cs"/>
            </a:rPr>
            <a:t>標準報酬制に移行等による共済組合負担金の減</a:t>
          </a:r>
          <a:r>
            <a:rPr lang="ja-JP" altLang="ja-JP" sz="1100" b="0" i="0" baseline="0">
              <a:solidFill>
                <a:schemeClr val="dk1"/>
              </a:solidFill>
              <a:effectLst/>
              <a:latin typeface="+mn-lt"/>
              <a:ea typeface="+mn-ea"/>
              <a:cs typeface="+mn-cs"/>
            </a:rPr>
            <a:t>により、昨年度</a:t>
          </a:r>
          <a:r>
            <a:rPr lang="ja-JP" altLang="en-US" sz="1100" b="0" i="0" baseline="0">
              <a:solidFill>
                <a:schemeClr val="dk1"/>
              </a:solidFill>
              <a:effectLst/>
              <a:latin typeface="+mn-lt"/>
              <a:ea typeface="+mn-ea"/>
              <a:cs typeface="+mn-cs"/>
            </a:rPr>
            <a:t>比</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％の減となっています。　</a:t>
          </a:r>
          <a:endParaRPr lang="ja-JP" altLang="ja-JP" sz="1400">
            <a:effectLst/>
          </a:endParaRPr>
        </a:p>
        <a:p>
          <a:pPr rtl="0" fontAlgn="base"/>
          <a:r>
            <a:rPr lang="ja-JP" altLang="ja-JP" sz="1100" b="0" i="0" baseline="0">
              <a:solidFill>
                <a:schemeClr val="dk1"/>
              </a:solidFill>
              <a:effectLst/>
              <a:latin typeface="+mn-lt"/>
              <a:ea typeface="+mn-ea"/>
              <a:cs typeface="+mn-cs"/>
            </a:rPr>
            <a:t>　今後とも集中改革プランに沿った適切な定員管理に努めるだけでなく、一部業務について指定管理制度や民間委託による行政運営を行うことで人件費の抑制に努めます。</a:t>
          </a:r>
          <a:endParaRPr lang="ja-JP" altLang="ja-JP" sz="1400">
            <a:effectLst/>
          </a:endParaRPr>
        </a:p>
        <a:p>
          <a:pPr rtl="0" fontAlgn="base"/>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年度も一部保育所を指定管理制度により運営します。また、学校給食センターの調理及び配送業務も、引き続き民間委託を行います。</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154214</xdr:rowOff>
    </xdr:from>
    <xdr:to>
      <xdr:col>7</xdr:col>
      <xdr:colOff>15875</xdr:colOff>
      <xdr:row>41</xdr:row>
      <xdr:rowOff>135165</xdr:rowOff>
    </xdr:to>
    <xdr:cxnSp macro="">
      <xdr:nvCxnSpPr>
        <xdr:cNvPr id="63" name="直線コネクタ 62"/>
        <xdr:cNvCxnSpPr/>
      </xdr:nvCxnSpPr>
      <xdr:spPr>
        <a:xfrm flipV="1">
          <a:off x="4826000" y="5640614"/>
          <a:ext cx="0" cy="1524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107242</xdr:rowOff>
    </xdr:from>
    <xdr:ext cx="762000" cy="259045"/>
    <xdr:sp macro="" textlink="">
      <xdr:nvSpPr>
        <xdr:cNvPr id="64" name="人件費最小値テキスト"/>
        <xdr:cNvSpPr txBox="1"/>
      </xdr:nvSpPr>
      <xdr:spPr>
        <a:xfrm>
          <a:off x="4914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6</xdr:col>
      <xdr:colOff>612775</xdr:colOff>
      <xdr:row>41</xdr:row>
      <xdr:rowOff>135165</xdr:rowOff>
    </xdr:from>
    <xdr:to>
      <xdr:col>7</xdr:col>
      <xdr:colOff>104775</xdr:colOff>
      <xdr:row>41</xdr:row>
      <xdr:rowOff>135165</xdr:rowOff>
    </xdr:to>
    <xdr:cxnSp macro="">
      <xdr:nvCxnSpPr>
        <xdr:cNvPr id="65" name="直線コネクタ 64"/>
        <xdr:cNvCxnSpPr/>
      </xdr:nvCxnSpPr>
      <xdr:spPr>
        <a:xfrm>
          <a:off x="4737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69141</xdr:rowOff>
    </xdr:from>
    <xdr:ext cx="762000" cy="259045"/>
    <xdr:sp macro="" textlink="">
      <xdr:nvSpPr>
        <xdr:cNvPr id="66" name="人件費最大値テキスト"/>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6</xdr:col>
      <xdr:colOff>612775</xdr:colOff>
      <xdr:row>32</xdr:row>
      <xdr:rowOff>154214</xdr:rowOff>
    </xdr:from>
    <xdr:to>
      <xdr:col>7</xdr:col>
      <xdr:colOff>104775</xdr:colOff>
      <xdr:row>32</xdr:row>
      <xdr:rowOff>154214</xdr:rowOff>
    </xdr:to>
    <xdr:cxnSp macro="">
      <xdr:nvCxnSpPr>
        <xdr:cNvPr id="67" name="直線コネクタ 66"/>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31750</xdr:rowOff>
    </xdr:from>
    <xdr:to>
      <xdr:col>7</xdr:col>
      <xdr:colOff>15875</xdr:colOff>
      <xdr:row>35</xdr:row>
      <xdr:rowOff>64407</xdr:rowOff>
    </xdr:to>
    <xdr:cxnSp macro="">
      <xdr:nvCxnSpPr>
        <xdr:cNvPr id="68" name="直線コネクタ 67"/>
        <xdr:cNvCxnSpPr/>
      </xdr:nvCxnSpPr>
      <xdr:spPr>
        <a:xfrm flipV="1">
          <a:off x="3987800" y="60325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83655</xdr:rowOff>
    </xdr:from>
    <xdr:ext cx="762000" cy="259045"/>
    <xdr:sp macro="" textlink="">
      <xdr:nvSpPr>
        <xdr:cNvPr id="69" name="人件費平均値テキスト"/>
        <xdr:cNvSpPr txBox="1"/>
      </xdr:nvSpPr>
      <xdr:spPr>
        <a:xfrm>
          <a:off x="4914900" y="608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111578</xdr:rowOff>
    </xdr:from>
    <xdr:to>
      <xdr:col>7</xdr:col>
      <xdr:colOff>66675</xdr:colOff>
      <xdr:row>36</xdr:row>
      <xdr:rowOff>41728</xdr:rowOff>
    </xdr:to>
    <xdr:sp macro="" textlink="">
      <xdr:nvSpPr>
        <xdr:cNvPr id="70" name="フローチャート : 判断 69"/>
        <xdr:cNvSpPr/>
      </xdr:nvSpPr>
      <xdr:spPr>
        <a:xfrm>
          <a:off x="47752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64407</xdr:rowOff>
    </xdr:from>
    <xdr:to>
      <xdr:col>5</xdr:col>
      <xdr:colOff>549275</xdr:colOff>
      <xdr:row>35</xdr:row>
      <xdr:rowOff>162378</xdr:rowOff>
    </xdr:to>
    <xdr:cxnSp macro="">
      <xdr:nvCxnSpPr>
        <xdr:cNvPr id="71" name="直線コネクタ 70"/>
        <xdr:cNvCxnSpPr/>
      </xdr:nvCxnSpPr>
      <xdr:spPr>
        <a:xfrm flipV="1">
          <a:off x="3098800" y="60651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78922</xdr:rowOff>
    </xdr:from>
    <xdr:to>
      <xdr:col>5</xdr:col>
      <xdr:colOff>600075</xdr:colOff>
      <xdr:row>36</xdr:row>
      <xdr:rowOff>9072</xdr:rowOff>
    </xdr:to>
    <xdr:sp macro="" textlink="">
      <xdr:nvSpPr>
        <xdr:cNvPr id="72" name="フローチャート : 判断 71"/>
        <xdr:cNvSpPr/>
      </xdr:nvSpPr>
      <xdr:spPr>
        <a:xfrm>
          <a:off x="3937000" y="607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165299</xdr:rowOff>
    </xdr:from>
    <xdr:ext cx="736600" cy="259045"/>
    <xdr:sp macro="" textlink="">
      <xdr:nvSpPr>
        <xdr:cNvPr id="73" name="テキスト ボックス 72"/>
        <xdr:cNvSpPr txBox="1"/>
      </xdr:nvSpPr>
      <xdr:spPr>
        <a:xfrm>
          <a:off x="3606800" y="616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162378</xdr:rowOff>
    </xdr:from>
    <xdr:to>
      <xdr:col>4</xdr:col>
      <xdr:colOff>346075</xdr:colOff>
      <xdr:row>36</xdr:row>
      <xdr:rowOff>23586</xdr:rowOff>
    </xdr:to>
    <xdr:cxnSp macro="">
      <xdr:nvCxnSpPr>
        <xdr:cNvPr id="74" name="直線コネクタ 73"/>
        <xdr:cNvCxnSpPr/>
      </xdr:nvCxnSpPr>
      <xdr:spPr>
        <a:xfrm flipV="1">
          <a:off x="2209800" y="61631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133350</xdr:rowOff>
    </xdr:from>
    <xdr:to>
      <xdr:col>4</xdr:col>
      <xdr:colOff>396875</xdr:colOff>
      <xdr:row>36</xdr:row>
      <xdr:rowOff>63500</xdr:rowOff>
    </xdr:to>
    <xdr:sp macro="" textlink="">
      <xdr:nvSpPr>
        <xdr:cNvPr id="75" name="フローチャート : 判断 74"/>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48277</xdr:rowOff>
    </xdr:from>
    <xdr:ext cx="762000" cy="259045"/>
    <xdr:sp macro="" textlink="">
      <xdr:nvSpPr>
        <xdr:cNvPr id="76" name="テキスト ボックス 75"/>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23586</xdr:rowOff>
    </xdr:from>
    <xdr:to>
      <xdr:col>3</xdr:col>
      <xdr:colOff>142875</xdr:colOff>
      <xdr:row>36</xdr:row>
      <xdr:rowOff>132443</xdr:rowOff>
    </xdr:to>
    <xdr:cxnSp macro="">
      <xdr:nvCxnSpPr>
        <xdr:cNvPr id="77" name="直線コネクタ 76"/>
        <xdr:cNvCxnSpPr/>
      </xdr:nvCxnSpPr>
      <xdr:spPr>
        <a:xfrm flipV="1">
          <a:off x="1320800" y="61957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122464</xdr:rowOff>
    </xdr:from>
    <xdr:to>
      <xdr:col>3</xdr:col>
      <xdr:colOff>193675</xdr:colOff>
      <xdr:row>36</xdr:row>
      <xdr:rowOff>52614</xdr:rowOff>
    </xdr:to>
    <xdr:sp macro="" textlink="">
      <xdr:nvSpPr>
        <xdr:cNvPr id="78" name="フローチャート : 判断 77"/>
        <xdr:cNvSpPr/>
      </xdr:nvSpPr>
      <xdr:spPr>
        <a:xfrm>
          <a:off x="2159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62791</xdr:rowOff>
    </xdr:from>
    <xdr:ext cx="762000" cy="259045"/>
    <xdr:sp macro="" textlink="">
      <xdr:nvSpPr>
        <xdr:cNvPr id="79" name="テキスト ボックス 78"/>
        <xdr:cNvSpPr txBox="1"/>
      </xdr:nvSpPr>
      <xdr:spPr>
        <a:xfrm>
          <a:off x="1828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38100</xdr:rowOff>
    </xdr:from>
    <xdr:to>
      <xdr:col>1</xdr:col>
      <xdr:colOff>676275</xdr:colOff>
      <xdr:row>36</xdr:row>
      <xdr:rowOff>139700</xdr:rowOff>
    </xdr:to>
    <xdr:sp macro="" textlink="">
      <xdr:nvSpPr>
        <xdr:cNvPr id="80" name="フローチャート : 判断 79"/>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149877</xdr:rowOff>
    </xdr:from>
    <xdr:ext cx="762000" cy="259045"/>
    <xdr:sp macro="" textlink="">
      <xdr:nvSpPr>
        <xdr:cNvPr id="81" name="テキスト ボックス 80"/>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152400</xdr:rowOff>
    </xdr:from>
    <xdr:to>
      <xdr:col>7</xdr:col>
      <xdr:colOff>66675</xdr:colOff>
      <xdr:row>35</xdr:row>
      <xdr:rowOff>82550</xdr:rowOff>
    </xdr:to>
    <xdr:sp macro="" textlink="">
      <xdr:nvSpPr>
        <xdr:cNvPr id="87" name="円/楕円 86"/>
        <xdr:cNvSpPr/>
      </xdr:nvSpPr>
      <xdr:spPr>
        <a:xfrm>
          <a:off x="4775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168927</xdr:rowOff>
    </xdr:from>
    <xdr:ext cx="762000" cy="259045"/>
    <xdr:sp macro="" textlink="">
      <xdr:nvSpPr>
        <xdr:cNvPr id="88" name="人件費該当値テキスト"/>
        <xdr:cNvSpPr txBox="1"/>
      </xdr:nvSpPr>
      <xdr:spPr>
        <a:xfrm>
          <a:off x="4914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13607</xdr:rowOff>
    </xdr:from>
    <xdr:to>
      <xdr:col>5</xdr:col>
      <xdr:colOff>600075</xdr:colOff>
      <xdr:row>35</xdr:row>
      <xdr:rowOff>115207</xdr:rowOff>
    </xdr:to>
    <xdr:sp macro="" textlink="">
      <xdr:nvSpPr>
        <xdr:cNvPr id="89" name="円/楕円 88"/>
        <xdr:cNvSpPr/>
      </xdr:nvSpPr>
      <xdr:spPr>
        <a:xfrm>
          <a:off x="39370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125384</xdr:rowOff>
    </xdr:from>
    <xdr:ext cx="736600" cy="259045"/>
    <xdr:sp macro="" textlink="">
      <xdr:nvSpPr>
        <xdr:cNvPr id="90" name="テキスト ボックス 89"/>
        <xdr:cNvSpPr txBox="1"/>
      </xdr:nvSpPr>
      <xdr:spPr>
        <a:xfrm>
          <a:off x="3606800" y="578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111578</xdr:rowOff>
    </xdr:from>
    <xdr:to>
      <xdr:col>4</xdr:col>
      <xdr:colOff>396875</xdr:colOff>
      <xdr:row>36</xdr:row>
      <xdr:rowOff>41728</xdr:rowOff>
    </xdr:to>
    <xdr:sp macro="" textlink="">
      <xdr:nvSpPr>
        <xdr:cNvPr id="91" name="円/楕円 90"/>
        <xdr:cNvSpPr/>
      </xdr:nvSpPr>
      <xdr:spPr>
        <a:xfrm>
          <a:off x="30480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51905</xdr:rowOff>
    </xdr:from>
    <xdr:ext cx="762000" cy="259045"/>
    <xdr:sp macro="" textlink="">
      <xdr:nvSpPr>
        <xdr:cNvPr id="92" name="テキスト ボックス 91"/>
        <xdr:cNvSpPr txBox="1"/>
      </xdr:nvSpPr>
      <xdr:spPr>
        <a:xfrm>
          <a:off x="2717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144236</xdr:rowOff>
    </xdr:from>
    <xdr:to>
      <xdr:col>3</xdr:col>
      <xdr:colOff>193675</xdr:colOff>
      <xdr:row>36</xdr:row>
      <xdr:rowOff>74386</xdr:rowOff>
    </xdr:to>
    <xdr:sp macro="" textlink="">
      <xdr:nvSpPr>
        <xdr:cNvPr id="93" name="円/楕円 92"/>
        <xdr:cNvSpPr/>
      </xdr:nvSpPr>
      <xdr:spPr>
        <a:xfrm>
          <a:off x="2159000" y="61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59163</xdr:rowOff>
    </xdr:from>
    <xdr:ext cx="762000" cy="259045"/>
    <xdr:sp macro="" textlink="">
      <xdr:nvSpPr>
        <xdr:cNvPr id="94" name="テキスト ボックス 93"/>
        <xdr:cNvSpPr txBox="1"/>
      </xdr:nvSpPr>
      <xdr:spPr>
        <a:xfrm>
          <a:off x="1828800" y="623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81643</xdr:rowOff>
    </xdr:from>
    <xdr:to>
      <xdr:col>1</xdr:col>
      <xdr:colOff>676275</xdr:colOff>
      <xdr:row>37</xdr:row>
      <xdr:rowOff>11793</xdr:rowOff>
    </xdr:to>
    <xdr:sp macro="" textlink="">
      <xdr:nvSpPr>
        <xdr:cNvPr id="95" name="円/楕円 94"/>
        <xdr:cNvSpPr/>
      </xdr:nvSpPr>
      <xdr:spPr>
        <a:xfrm>
          <a:off x="12700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168020</xdr:rowOff>
    </xdr:from>
    <xdr:ext cx="762000" cy="259045"/>
    <xdr:sp macro="" textlink="">
      <xdr:nvSpPr>
        <xdr:cNvPr id="96" name="テキスト ボックス 95"/>
        <xdr:cNvSpPr txBox="1"/>
      </xdr:nvSpPr>
      <xdr:spPr>
        <a:xfrm>
          <a:off x="939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本市の物件費に係る経常収支比率は、類似団体平均よりも</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％低い</a:t>
          </a:r>
          <a:r>
            <a:rPr lang="en-US" altLang="ja-JP" sz="1100" b="0" i="0" baseline="0">
              <a:solidFill>
                <a:schemeClr val="dk1"/>
              </a:solidFill>
              <a:effectLst/>
              <a:latin typeface="+mn-lt"/>
              <a:ea typeface="+mn-ea"/>
              <a:cs typeface="+mn-cs"/>
            </a:rPr>
            <a:t>11.0</a:t>
          </a:r>
          <a:r>
            <a:rPr lang="ja-JP" altLang="ja-JP" sz="1100" b="0" i="0" baseline="0">
              <a:solidFill>
                <a:schemeClr val="dk1"/>
              </a:solidFill>
              <a:effectLst/>
              <a:latin typeface="+mn-lt"/>
              <a:ea typeface="+mn-ea"/>
              <a:cs typeface="+mn-cs"/>
            </a:rPr>
            <a:t>％ですが、前年度比</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％の増</a:t>
          </a:r>
          <a:r>
            <a:rPr lang="ja-JP" altLang="en-US" sz="1100" b="0" i="0" baseline="0">
              <a:solidFill>
                <a:schemeClr val="dk1"/>
              </a:solidFill>
              <a:effectLst/>
              <a:latin typeface="+mn-lt"/>
              <a:ea typeface="+mn-ea"/>
              <a:cs typeface="+mn-cs"/>
            </a:rPr>
            <a:t>となっています</a:t>
          </a:r>
          <a:r>
            <a:rPr lang="ja-JP" altLang="ja-JP" sz="1100" b="0" i="0" baseline="0">
              <a:solidFill>
                <a:schemeClr val="dk1"/>
              </a:solidFill>
              <a:effectLst/>
              <a:latin typeface="+mn-lt"/>
              <a:ea typeface="+mn-ea"/>
              <a:cs typeface="+mn-cs"/>
            </a:rPr>
            <a:t>。主な要因は、</a:t>
          </a:r>
          <a:r>
            <a:rPr lang="ja-JP" altLang="en-US" sz="1100" b="0" i="0" baseline="0">
              <a:solidFill>
                <a:schemeClr val="dk1"/>
              </a:solidFill>
              <a:effectLst/>
              <a:latin typeface="+mn-lt"/>
              <a:ea typeface="+mn-ea"/>
              <a:cs typeface="+mn-cs"/>
            </a:rPr>
            <a:t>教育用コンピュータリース料、ふるさと納税返礼品</a:t>
          </a:r>
          <a:r>
            <a:rPr lang="ja-JP" altLang="ja-JP" sz="1100" b="0" i="0" baseline="0">
              <a:solidFill>
                <a:schemeClr val="dk1"/>
              </a:solidFill>
              <a:effectLst/>
              <a:latin typeface="+mn-lt"/>
              <a:ea typeface="+mn-ea"/>
              <a:cs typeface="+mn-cs"/>
            </a:rPr>
            <a:t>の増です。</a:t>
          </a:r>
          <a:endParaRPr lang="ja-JP" altLang="ja-JP" sz="1400">
            <a:effectLst/>
          </a:endParaRPr>
        </a:p>
        <a:p>
          <a:pPr rtl="0" fontAlgn="base"/>
          <a:r>
            <a:rPr lang="ja-JP" altLang="ja-JP" sz="1100" b="0" i="0" baseline="0">
              <a:solidFill>
                <a:schemeClr val="dk1"/>
              </a:solidFill>
              <a:effectLst/>
              <a:latin typeface="+mn-lt"/>
              <a:ea typeface="+mn-ea"/>
              <a:cs typeface="+mn-cs"/>
            </a:rPr>
            <a:t>　今後も引き続き、事務事業の整理合理化を図り、内部管理経費の削減に努めます。</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107950</xdr:rowOff>
    </xdr:from>
    <xdr:to>
      <xdr:col>24</xdr:col>
      <xdr:colOff>31750</xdr:colOff>
      <xdr:row>21</xdr:row>
      <xdr:rowOff>107950</xdr:rowOff>
    </xdr:to>
    <xdr:cxnSp macro="">
      <xdr:nvCxnSpPr>
        <xdr:cNvPr id="124" name="直線コネクタ 123"/>
        <xdr:cNvCxnSpPr/>
      </xdr:nvCxnSpPr>
      <xdr:spPr>
        <a:xfrm flipV="1">
          <a:off x="16510000" y="2336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5"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6" name="直線コネクタ 125"/>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22877</xdr:rowOff>
    </xdr:from>
    <xdr:ext cx="762000" cy="259045"/>
    <xdr:sp macro="" textlink="">
      <xdr:nvSpPr>
        <xdr:cNvPr id="127" name="物件費最大値テキスト"/>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13</xdr:row>
      <xdr:rowOff>107950</xdr:rowOff>
    </xdr:from>
    <xdr:to>
      <xdr:col>24</xdr:col>
      <xdr:colOff>120650</xdr:colOff>
      <xdr:row>13</xdr:row>
      <xdr:rowOff>107950</xdr:rowOff>
    </xdr:to>
    <xdr:cxnSp macro="">
      <xdr:nvCxnSpPr>
        <xdr:cNvPr id="128" name="直線コネクタ 127"/>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38100</xdr:rowOff>
    </xdr:from>
    <xdr:to>
      <xdr:col>24</xdr:col>
      <xdr:colOff>31750</xdr:colOff>
      <xdr:row>16</xdr:row>
      <xdr:rowOff>114300</xdr:rowOff>
    </xdr:to>
    <xdr:cxnSp macro="">
      <xdr:nvCxnSpPr>
        <xdr:cNvPr id="129" name="直線コネクタ 128"/>
        <xdr:cNvCxnSpPr/>
      </xdr:nvCxnSpPr>
      <xdr:spPr>
        <a:xfrm>
          <a:off x="15671800" y="2781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118127</xdr:rowOff>
    </xdr:from>
    <xdr:ext cx="762000" cy="259045"/>
    <xdr:sp macro="" textlink="">
      <xdr:nvSpPr>
        <xdr:cNvPr id="130" name="物件費平均値テキスト"/>
        <xdr:cNvSpPr txBox="1"/>
      </xdr:nvSpPr>
      <xdr:spPr>
        <a:xfrm>
          <a:off x="16598900" y="303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146050</xdr:rowOff>
    </xdr:from>
    <xdr:to>
      <xdr:col>24</xdr:col>
      <xdr:colOff>82550</xdr:colOff>
      <xdr:row>18</xdr:row>
      <xdr:rowOff>76200</xdr:rowOff>
    </xdr:to>
    <xdr:sp macro="" textlink="">
      <xdr:nvSpPr>
        <xdr:cNvPr id="131" name="フローチャート : 判断 130"/>
        <xdr:cNvSpPr/>
      </xdr:nvSpPr>
      <xdr:spPr>
        <a:xfrm>
          <a:off x="164592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44450</xdr:rowOff>
    </xdr:from>
    <xdr:to>
      <xdr:col>22</xdr:col>
      <xdr:colOff>565150</xdr:colOff>
      <xdr:row>16</xdr:row>
      <xdr:rowOff>38100</xdr:rowOff>
    </xdr:to>
    <xdr:cxnSp macro="">
      <xdr:nvCxnSpPr>
        <xdr:cNvPr id="132" name="直線コネクタ 131"/>
        <xdr:cNvCxnSpPr/>
      </xdr:nvCxnSpPr>
      <xdr:spPr>
        <a:xfrm>
          <a:off x="14782800" y="26162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120650</xdr:rowOff>
    </xdr:from>
    <xdr:to>
      <xdr:col>22</xdr:col>
      <xdr:colOff>615950</xdr:colOff>
      <xdr:row>18</xdr:row>
      <xdr:rowOff>50800</xdr:rowOff>
    </xdr:to>
    <xdr:sp macro="" textlink="">
      <xdr:nvSpPr>
        <xdr:cNvPr id="133" name="フローチャート : 判断 132"/>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35577</xdr:rowOff>
    </xdr:from>
    <xdr:ext cx="736600" cy="259045"/>
    <xdr:sp macro="" textlink="">
      <xdr:nvSpPr>
        <xdr:cNvPr id="134" name="テキスト ボックス 133"/>
        <xdr:cNvSpPr txBox="1"/>
      </xdr:nvSpPr>
      <xdr:spPr>
        <a:xfrm>
          <a:off x="15290800" y="312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101600</xdr:rowOff>
    </xdr:from>
    <xdr:to>
      <xdr:col>21</xdr:col>
      <xdr:colOff>361950</xdr:colOff>
      <xdr:row>15</xdr:row>
      <xdr:rowOff>44450</xdr:rowOff>
    </xdr:to>
    <xdr:cxnSp macro="">
      <xdr:nvCxnSpPr>
        <xdr:cNvPr id="135" name="直線コネクタ 134"/>
        <xdr:cNvCxnSpPr/>
      </xdr:nvCxnSpPr>
      <xdr:spPr>
        <a:xfrm>
          <a:off x="13893800" y="2501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133350</xdr:rowOff>
    </xdr:from>
    <xdr:to>
      <xdr:col>21</xdr:col>
      <xdr:colOff>412750</xdr:colOff>
      <xdr:row>18</xdr:row>
      <xdr:rowOff>63500</xdr:rowOff>
    </xdr:to>
    <xdr:sp macro="" textlink="">
      <xdr:nvSpPr>
        <xdr:cNvPr id="136" name="フローチャート : 判断 135"/>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48277</xdr:rowOff>
    </xdr:from>
    <xdr:ext cx="762000" cy="259045"/>
    <xdr:sp macro="" textlink="">
      <xdr:nvSpPr>
        <xdr:cNvPr id="137" name="テキスト ボックス 136"/>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25400</xdr:rowOff>
    </xdr:from>
    <xdr:to>
      <xdr:col>20</xdr:col>
      <xdr:colOff>158750</xdr:colOff>
      <xdr:row>14</xdr:row>
      <xdr:rowOff>101600</xdr:rowOff>
    </xdr:to>
    <xdr:cxnSp macro="">
      <xdr:nvCxnSpPr>
        <xdr:cNvPr id="138" name="直線コネクタ 137"/>
        <xdr:cNvCxnSpPr/>
      </xdr:nvCxnSpPr>
      <xdr:spPr>
        <a:xfrm>
          <a:off x="13004800" y="2425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57150</xdr:rowOff>
    </xdr:from>
    <xdr:to>
      <xdr:col>20</xdr:col>
      <xdr:colOff>209550</xdr:colOff>
      <xdr:row>17</xdr:row>
      <xdr:rowOff>158750</xdr:rowOff>
    </xdr:to>
    <xdr:sp macro="" textlink="">
      <xdr:nvSpPr>
        <xdr:cNvPr id="139" name="フローチャート : 判断 138"/>
        <xdr:cNvSpPr/>
      </xdr:nvSpPr>
      <xdr:spPr>
        <a:xfrm>
          <a:off x="13843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143527</xdr:rowOff>
    </xdr:from>
    <xdr:ext cx="762000" cy="259045"/>
    <xdr:sp macro="" textlink="">
      <xdr:nvSpPr>
        <xdr:cNvPr id="140" name="テキスト ボックス 139"/>
        <xdr:cNvSpPr txBox="1"/>
      </xdr:nvSpPr>
      <xdr:spPr>
        <a:xfrm>
          <a:off x="13512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6350</xdr:rowOff>
    </xdr:from>
    <xdr:to>
      <xdr:col>19</xdr:col>
      <xdr:colOff>6350</xdr:colOff>
      <xdr:row>17</xdr:row>
      <xdr:rowOff>107950</xdr:rowOff>
    </xdr:to>
    <xdr:sp macro="" textlink="">
      <xdr:nvSpPr>
        <xdr:cNvPr id="141" name="フローチャート : 判断 140"/>
        <xdr:cNvSpPr/>
      </xdr:nvSpPr>
      <xdr:spPr>
        <a:xfrm>
          <a:off x="12954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92727</xdr:rowOff>
    </xdr:from>
    <xdr:ext cx="762000" cy="259045"/>
    <xdr:sp macro="" textlink="">
      <xdr:nvSpPr>
        <xdr:cNvPr id="142" name="テキスト ボックス 141"/>
        <xdr:cNvSpPr txBox="1"/>
      </xdr:nvSpPr>
      <xdr:spPr>
        <a:xfrm>
          <a:off x="12623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63500</xdr:rowOff>
    </xdr:from>
    <xdr:to>
      <xdr:col>24</xdr:col>
      <xdr:colOff>82550</xdr:colOff>
      <xdr:row>16</xdr:row>
      <xdr:rowOff>165100</xdr:rowOff>
    </xdr:to>
    <xdr:sp macro="" textlink="">
      <xdr:nvSpPr>
        <xdr:cNvPr id="148" name="円/楕円 147"/>
        <xdr:cNvSpPr/>
      </xdr:nvSpPr>
      <xdr:spPr>
        <a:xfrm>
          <a:off x="164592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80027</xdr:rowOff>
    </xdr:from>
    <xdr:ext cx="762000" cy="259045"/>
    <xdr:sp macro="" textlink="">
      <xdr:nvSpPr>
        <xdr:cNvPr id="149" name="物件費該当値テキスト"/>
        <xdr:cNvSpPr txBox="1"/>
      </xdr:nvSpPr>
      <xdr:spPr>
        <a:xfrm>
          <a:off x="165989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158750</xdr:rowOff>
    </xdr:from>
    <xdr:to>
      <xdr:col>22</xdr:col>
      <xdr:colOff>615950</xdr:colOff>
      <xdr:row>16</xdr:row>
      <xdr:rowOff>88900</xdr:rowOff>
    </xdr:to>
    <xdr:sp macro="" textlink="">
      <xdr:nvSpPr>
        <xdr:cNvPr id="150" name="円/楕円 149"/>
        <xdr:cNvSpPr/>
      </xdr:nvSpPr>
      <xdr:spPr>
        <a:xfrm>
          <a:off x="15621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99077</xdr:rowOff>
    </xdr:from>
    <xdr:ext cx="736600" cy="259045"/>
    <xdr:sp macro="" textlink="">
      <xdr:nvSpPr>
        <xdr:cNvPr id="151" name="テキスト ボックス 150"/>
        <xdr:cNvSpPr txBox="1"/>
      </xdr:nvSpPr>
      <xdr:spPr>
        <a:xfrm>
          <a:off x="15290800" y="249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165100</xdr:rowOff>
    </xdr:from>
    <xdr:to>
      <xdr:col>21</xdr:col>
      <xdr:colOff>412750</xdr:colOff>
      <xdr:row>15</xdr:row>
      <xdr:rowOff>95250</xdr:rowOff>
    </xdr:to>
    <xdr:sp macro="" textlink="">
      <xdr:nvSpPr>
        <xdr:cNvPr id="152" name="円/楕円 151"/>
        <xdr:cNvSpPr/>
      </xdr:nvSpPr>
      <xdr:spPr>
        <a:xfrm>
          <a:off x="1473200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105427</xdr:rowOff>
    </xdr:from>
    <xdr:ext cx="762000" cy="259045"/>
    <xdr:sp macro="" textlink="">
      <xdr:nvSpPr>
        <xdr:cNvPr id="153" name="テキスト ボックス 152"/>
        <xdr:cNvSpPr txBox="1"/>
      </xdr:nvSpPr>
      <xdr:spPr>
        <a:xfrm>
          <a:off x="144018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50800</xdr:rowOff>
    </xdr:from>
    <xdr:to>
      <xdr:col>20</xdr:col>
      <xdr:colOff>209550</xdr:colOff>
      <xdr:row>14</xdr:row>
      <xdr:rowOff>152400</xdr:rowOff>
    </xdr:to>
    <xdr:sp macro="" textlink="">
      <xdr:nvSpPr>
        <xdr:cNvPr id="154" name="円/楕円 153"/>
        <xdr:cNvSpPr/>
      </xdr:nvSpPr>
      <xdr:spPr>
        <a:xfrm>
          <a:off x="13843000" y="245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162577</xdr:rowOff>
    </xdr:from>
    <xdr:ext cx="762000" cy="259045"/>
    <xdr:sp macro="" textlink="">
      <xdr:nvSpPr>
        <xdr:cNvPr id="155" name="テキスト ボックス 154"/>
        <xdr:cNvSpPr txBox="1"/>
      </xdr:nvSpPr>
      <xdr:spPr>
        <a:xfrm>
          <a:off x="13512800" y="22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146050</xdr:rowOff>
    </xdr:from>
    <xdr:to>
      <xdr:col>19</xdr:col>
      <xdr:colOff>6350</xdr:colOff>
      <xdr:row>14</xdr:row>
      <xdr:rowOff>76200</xdr:rowOff>
    </xdr:to>
    <xdr:sp macro="" textlink="">
      <xdr:nvSpPr>
        <xdr:cNvPr id="156" name="円/楕円 155"/>
        <xdr:cNvSpPr/>
      </xdr:nvSpPr>
      <xdr:spPr>
        <a:xfrm>
          <a:off x="12954000" y="237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86377</xdr:rowOff>
    </xdr:from>
    <xdr:ext cx="762000" cy="259045"/>
    <xdr:sp macro="" textlink="">
      <xdr:nvSpPr>
        <xdr:cNvPr id="157" name="テキスト ボックス 156"/>
        <xdr:cNvSpPr txBox="1"/>
      </xdr:nvSpPr>
      <xdr:spPr>
        <a:xfrm>
          <a:off x="126238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本市の扶助費に係る経常収支比率は、類似団体平均</a:t>
          </a:r>
          <a:r>
            <a:rPr lang="ja-JP" altLang="en-US" sz="1100" b="0" i="0" baseline="0">
              <a:solidFill>
                <a:schemeClr val="dk1"/>
              </a:solidFill>
              <a:effectLst/>
              <a:latin typeface="+mn-lt"/>
              <a:ea typeface="+mn-ea"/>
              <a:cs typeface="+mn-cs"/>
            </a:rPr>
            <a:t>と同水準の</a:t>
          </a:r>
          <a:r>
            <a:rPr lang="en-US" altLang="ja-JP" sz="1100" b="0" i="0" baseline="0">
              <a:solidFill>
                <a:schemeClr val="dk1"/>
              </a:solidFill>
              <a:effectLst/>
              <a:latin typeface="+mn-lt"/>
              <a:ea typeface="+mn-ea"/>
              <a:cs typeface="+mn-cs"/>
            </a:rPr>
            <a:t>8.0</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となっています。前</a:t>
          </a:r>
          <a:r>
            <a:rPr lang="ja-JP" altLang="ja-JP" sz="1100" b="0" i="0" baseline="0">
              <a:solidFill>
                <a:schemeClr val="dk1"/>
              </a:solidFill>
              <a:effectLst/>
              <a:latin typeface="+mn-lt"/>
              <a:ea typeface="+mn-ea"/>
              <a:cs typeface="+mn-cs"/>
            </a:rPr>
            <a:t>年度比</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％増となっています。主な要因としては、</a:t>
          </a:r>
          <a:r>
            <a:rPr lang="ja-JP" altLang="en-US" sz="1100" b="0" i="0" baseline="0">
              <a:solidFill>
                <a:schemeClr val="dk1"/>
              </a:solidFill>
              <a:effectLst/>
              <a:latin typeface="+mn-lt"/>
              <a:ea typeface="+mn-ea"/>
              <a:cs typeface="+mn-cs"/>
            </a:rPr>
            <a:t>臨時福祉給付金、老人保護措置費の増が</a:t>
          </a:r>
          <a:r>
            <a:rPr lang="ja-JP" altLang="ja-JP" sz="1100" b="0" i="0" baseline="0">
              <a:solidFill>
                <a:schemeClr val="dk1"/>
              </a:solidFill>
              <a:effectLst/>
              <a:latin typeface="+mn-lt"/>
              <a:ea typeface="+mn-ea"/>
              <a:cs typeface="+mn-cs"/>
            </a:rPr>
            <a:t>挙げられます。今後とも事業の効果等を検証し、給付水準の適正化を図るなど努めていきます。</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127000</xdr:rowOff>
    </xdr:from>
    <xdr:to>
      <xdr:col>7</xdr:col>
      <xdr:colOff>15875</xdr:colOff>
      <xdr:row>62</xdr:row>
      <xdr:rowOff>50800</xdr:rowOff>
    </xdr:to>
    <xdr:cxnSp macro="">
      <xdr:nvCxnSpPr>
        <xdr:cNvPr id="185" name="直線コネクタ 184"/>
        <xdr:cNvCxnSpPr/>
      </xdr:nvCxnSpPr>
      <xdr:spPr>
        <a:xfrm flipV="1">
          <a:off x="4826000" y="92138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22877</xdr:rowOff>
    </xdr:from>
    <xdr:ext cx="762000" cy="259045"/>
    <xdr:sp macro="" textlink="">
      <xdr:nvSpPr>
        <xdr:cNvPr id="186"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6</xdr:col>
      <xdr:colOff>612775</xdr:colOff>
      <xdr:row>62</xdr:row>
      <xdr:rowOff>50800</xdr:rowOff>
    </xdr:from>
    <xdr:to>
      <xdr:col>7</xdr:col>
      <xdr:colOff>104775</xdr:colOff>
      <xdr:row>62</xdr:row>
      <xdr:rowOff>50800</xdr:rowOff>
    </xdr:to>
    <xdr:cxnSp macro="">
      <xdr:nvCxnSpPr>
        <xdr:cNvPr id="187" name="直線コネクタ 186"/>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41927</xdr:rowOff>
    </xdr:from>
    <xdr:ext cx="762000" cy="259045"/>
    <xdr:sp macro="" textlink="">
      <xdr:nvSpPr>
        <xdr:cNvPr id="188" name="扶助費最大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127000</xdr:rowOff>
    </xdr:from>
    <xdr:to>
      <xdr:col>7</xdr:col>
      <xdr:colOff>104775</xdr:colOff>
      <xdr:row>53</xdr:row>
      <xdr:rowOff>127000</xdr:rowOff>
    </xdr:to>
    <xdr:cxnSp macro="">
      <xdr:nvCxnSpPr>
        <xdr:cNvPr id="189" name="直線コネクタ 188"/>
        <xdr:cNvCxnSpPr/>
      </xdr:nvCxnSpPr>
      <xdr:spPr>
        <a:xfrm>
          <a:off x="4737100" y="92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146050</xdr:rowOff>
    </xdr:from>
    <xdr:to>
      <xdr:col>7</xdr:col>
      <xdr:colOff>15875</xdr:colOff>
      <xdr:row>57</xdr:row>
      <xdr:rowOff>69850</xdr:rowOff>
    </xdr:to>
    <xdr:cxnSp macro="">
      <xdr:nvCxnSpPr>
        <xdr:cNvPr id="190" name="直線コネクタ 189"/>
        <xdr:cNvCxnSpPr/>
      </xdr:nvCxnSpPr>
      <xdr:spPr>
        <a:xfrm>
          <a:off x="3987800" y="97472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91"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2" name="フローチャート :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146050</xdr:rowOff>
    </xdr:from>
    <xdr:to>
      <xdr:col>5</xdr:col>
      <xdr:colOff>549275</xdr:colOff>
      <xdr:row>57</xdr:row>
      <xdr:rowOff>31750</xdr:rowOff>
    </xdr:to>
    <xdr:cxnSp macro="">
      <xdr:nvCxnSpPr>
        <xdr:cNvPr id="193" name="直線コネクタ 192"/>
        <xdr:cNvCxnSpPr/>
      </xdr:nvCxnSpPr>
      <xdr:spPr>
        <a:xfrm flipV="1">
          <a:off x="3098800" y="9747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133350</xdr:rowOff>
    </xdr:from>
    <xdr:to>
      <xdr:col>5</xdr:col>
      <xdr:colOff>600075</xdr:colOff>
      <xdr:row>57</xdr:row>
      <xdr:rowOff>63500</xdr:rowOff>
    </xdr:to>
    <xdr:sp macro="" textlink="">
      <xdr:nvSpPr>
        <xdr:cNvPr id="194" name="フローチャート : 判断 193"/>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48277</xdr:rowOff>
    </xdr:from>
    <xdr:ext cx="736600" cy="259045"/>
    <xdr:sp macro="" textlink="">
      <xdr:nvSpPr>
        <xdr:cNvPr id="195" name="テキスト ボックス 194"/>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165100</xdr:rowOff>
    </xdr:from>
    <xdr:to>
      <xdr:col>4</xdr:col>
      <xdr:colOff>346075</xdr:colOff>
      <xdr:row>57</xdr:row>
      <xdr:rowOff>31750</xdr:rowOff>
    </xdr:to>
    <xdr:cxnSp macro="">
      <xdr:nvCxnSpPr>
        <xdr:cNvPr id="196" name="直線コネクタ 195"/>
        <xdr:cNvCxnSpPr/>
      </xdr:nvCxnSpPr>
      <xdr:spPr>
        <a:xfrm>
          <a:off x="2209800" y="976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76200</xdr:rowOff>
    </xdr:from>
    <xdr:to>
      <xdr:col>4</xdr:col>
      <xdr:colOff>396875</xdr:colOff>
      <xdr:row>57</xdr:row>
      <xdr:rowOff>6350</xdr:rowOff>
    </xdr:to>
    <xdr:sp macro="" textlink="">
      <xdr:nvSpPr>
        <xdr:cNvPr id="197" name="フローチャート :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16527</xdr:rowOff>
    </xdr:from>
    <xdr:ext cx="762000" cy="259045"/>
    <xdr:sp macro="" textlink="">
      <xdr:nvSpPr>
        <xdr:cNvPr id="198" name="テキスト ボックス 197"/>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165100</xdr:rowOff>
    </xdr:from>
    <xdr:to>
      <xdr:col>3</xdr:col>
      <xdr:colOff>142875</xdr:colOff>
      <xdr:row>57</xdr:row>
      <xdr:rowOff>69850</xdr:rowOff>
    </xdr:to>
    <xdr:cxnSp macro="">
      <xdr:nvCxnSpPr>
        <xdr:cNvPr id="199" name="直線コネクタ 198"/>
        <xdr:cNvCxnSpPr/>
      </xdr:nvCxnSpPr>
      <xdr:spPr>
        <a:xfrm flipV="1">
          <a:off x="1320800" y="9766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200" name="フローチャート : 判断 199"/>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130827</xdr:rowOff>
    </xdr:from>
    <xdr:ext cx="762000" cy="259045"/>
    <xdr:sp macro="" textlink="">
      <xdr:nvSpPr>
        <xdr:cNvPr id="201" name="テキスト ボックス 200"/>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202" name="フローチャート : 判断 201"/>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130827</xdr:rowOff>
    </xdr:from>
    <xdr:ext cx="762000" cy="259045"/>
    <xdr:sp macro="" textlink="">
      <xdr:nvSpPr>
        <xdr:cNvPr id="203" name="テキスト ボックス 202"/>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209" name="円/楕円 208"/>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162577</xdr:rowOff>
    </xdr:from>
    <xdr:ext cx="762000" cy="259045"/>
    <xdr:sp macro="" textlink="">
      <xdr:nvSpPr>
        <xdr:cNvPr id="210"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95250</xdr:rowOff>
    </xdr:from>
    <xdr:to>
      <xdr:col>5</xdr:col>
      <xdr:colOff>600075</xdr:colOff>
      <xdr:row>57</xdr:row>
      <xdr:rowOff>25400</xdr:rowOff>
    </xdr:to>
    <xdr:sp macro="" textlink="">
      <xdr:nvSpPr>
        <xdr:cNvPr id="211" name="円/楕円 210"/>
        <xdr:cNvSpPr/>
      </xdr:nvSpPr>
      <xdr:spPr>
        <a:xfrm>
          <a:off x="3937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35577</xdr:rowOff>
    </xdr:from>
    <xdr:ext cx="736600" cy="259045"/>
    <xdr:sp macro="" textlink="">
      <xdr:nvSpPr>
        <xdr:cNvPr id="212" name="テキスト ボックス 211"/>
        <xdr:cNvSpPr txBox="1"/>
      </xdr:nvSpPr>
      <xdr:spPr>
        <a:xfrm>
          <a:off x="3606800" y="946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152400</xdr:rowOff>
    </xdr:from>
    <xdr:to>
      <xdr:col>4</xdr:col>
      <xdr:colOff>396875</xdr:colOff>
      <xdr:row>57</xdr:row>
      <xdr:rowOff>82550</xdr:rowOff>
    </xdr:to>
    <xdr:sp macro="" textlink="">
      <xdr:nvSpPr>
        <xdr:cNvPr id="213" name="円/楕円 212"/>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67327</xdr:rowOff>
    </xdr:from>
    <xdr:ext cx="762000" cy="259045"/>
    <xdr:sp macro="" textlink="">
      <xdr:nvSpPr>
        <xdr:cNvPr id="214" name="テキスト ボックス 213"/>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114300</xdr:rowOff>
    </xdr:from>
    <xdr:to>
      <xdr:col>3</xdr:col>
      <xdr:colOff>193675</xdr:colOff>
      <xdr:row>57</xdr:row>
      <xdr:rowOff>44450</xdr:rowOff>
    </xdr:to>
    <xdr:sp macro="" textlink="">
      <xdr:nvSpPr>
        <xdr:cNvPr id="215" name="円/楕円 214"/>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29227</xdr:rowOff>
    </xdr:from>
    <xdr:ext cx="762000" cy="259045"/>
    <xdr:sp macro="" textlink="">
      <xdr:nvSpPr>
        <xdr:cNvPr id="216" name="テキスト ボックス 215"/>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19050</xdr:rowOff>
    </xdr:from>
    <xdr:to>
      <xdr:col>1</xdr:col>
      <xdr:colOff>676275</xdr:colOff>
      <xdr:row>57</xdr:row>
      <xdr:rowOff>120650</xdr:rowOff>
    </xdr:to>
    <xdr:sp macro="" textlink="">
      <xdr:nvSpPr>
        <xdr:cNvPr id="217" name="円/楕円 216"/>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105427</xdr:rowOff>
    </xdr:from>
    <xdr:ext cx="762000" cy="259045"/>
    <xdr:sp macro="" textlink="">
      <xdr:nvSpPr>
        <xdr:cNvPr id="218" name="テキスト ボックス 217"/>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本市のその他に係る経常収支比率は、類似団体平均よりも</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低い</a:t>
          </a:r>
          <a:r>
            <a:rPr lang="en-US" altLang="ja-JP" sz="1100" b="0" i="0" baseline="0">
              <a:solidFill>
                <a:schemeClr val="dk1"/>
              </a:solidFill>
              <a:effectLst/>
              <a:latin typeface="+mn-lt"/>
              <a:ea typeface="+mn-ea"/>
              <a:cs typeface="+mn-cs"/>
            </a:rPr>
            <a:t>12.2%</a:t>
          </a:r>
          <a:r>
            <a:rPr lang="ja-JP" altLang="ja-JP" sz="1100" b="0" i="0" baseline="0">
              <a:solidFill>
                <a:schemeClr val="dk1"/>
              </a:solidFill>
              <a:effectLst/>
              <a:latin typeface="+mn-lt"/>
              <a:ea typeface="+mn-ea"/>
              <a:cs typeface="+mn-cs"/>
            </a:rPr>
            <a:t>となっています。前年度比では</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％の増となっています。要因としては、</a:t>
          </a:r>
          <a:r>
            <a:rPr lang="ja-JP" altLang="en-US" sz="1100" b="0" i="0" baseline="0">
              <a:solidFill>
                <a:schemeClr val="dk1"/>
              </a:solidFill>
              <a:effectLst/>
              <a:latin typeface="+mn-lt"/>
              <a:ea typeface="+mn-ea"/>
              <a:cs typeface="+mn-cs"/>
            </a:rPr>
            <a:t>後期高齢者医療事業繰出</a:t>
          </a:r>
          <a:r>
            <a:rPr lang="ja-JP" altLang="ja-JP" sz="1100" b="0" i="0" baseline="0">
              <a:solidFill>
                <a:schemeClr val="dk1"/>
              </a:solidFill>
              <a:effectLst/>
              <a:latin typeface="+mn-lt"/>
              <a:ea typeface="+mn-ea"/>
              <a:cs typeface="+mn-cs"/>
            </a:rPr>
            <a:t>金などの増が挙げられます。</a:t>
          </a:r>
          <a:endParaRPr lang="ja-JP" altLang="ja-JP" sz="1400">
            <a:effectLst/>
          </a:endParaRPr>
        </a:p>
        <a:p>
          <a:r>
            <a:rPr lang="ja-JP" altLang="ja-JP" sz="1100" b="0" i="0" baseline="0">
              <a:solidFill>
                <a:schemeClr val="dk1"/>
              </a:solidFill>
              <a:effectLst/>
              <a:latin typeface="+mn-lt"/>
              <a:ea typeface="+mn-ea"/>
              <a:cs typeface="+mn-cs"/>
            </a:rPr>
            <a:t>　また、阿波市では老朽化した公共施設を多数抱えており、今後維持補修費を含めた維持管理費の増加が見込まれます。</a:t>
          </a:r>
          <a:endParaRPr lang="en-US" altLang="ja-JP" sz="1100" b="0" i="0" baseline="0">
            <a:solidFill>
              <a:schemeClr val="dk1"/>
            </a:solidFill>
            <a:effectLst/>
            <a:latin typeface="+mn-lt"/>
            <a:ea typeface="+mn-ea"/>
            <a:cs typeface="+mn-cs"/>
          </a:endParaRPr>
        </a:p>
        <a:p>
          <a:r>
            <a:rPr lang="ja-JP" altLang="ja-JP" sz="1100" b="0" i="0" baseline="0">
              <a:solidFill>
                <a:schemeClr val="dk1"/>
              </a:solidFill>
              <a:effectLst/>
              <a:latin typeface="+mn-lt"/>
              <a:ea typeface="+mn-ea"/>
              <a:cs typeface="+mn-cs"/>
            </a:rPr>
            <a:t>　今後においても、市税の徴収率の向上、遊休財産の売払による自主財源の確保に積極的に努めてます。</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61</xdr:row>
      <xdr:rowOff>41275</xdr:rowOff>
    </xdr:to>
    <xdr:cxnSp macro="">
      <xdr:nvCxnSpPr>
        <xdr:cNvPr id="250" name="直線コネクタ 249"/>
        <xdr:cNvCxnSpPr/>
      </xdr:nvCxnSpPr>
      <xdr:spPr>
        <a:xfrm flipV="1">
          <a:off x="16510000" y="90805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13352</xdr:rowOff>
    </xdr:from>
    <xdr:ext cx="762000" cy="259045"/>
    <xdr:sp macro="" textlink="">
      <xdr:nvSpPr>
        <xdr:cNvPr id="251"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61</xdr:row>
      <xdr:rowOff>41275</xdr:rowOff>
    </xdr:from>
    <xdr:to>
      <xdr:col>24</xdr:col>
      <xdr:colOff>120650</xdr:colOff>
      <xdr:row>61</xdr:row>
      <xdr:rowOff>41275</xdr:rowOff>
    </xdr:to>
    <xdr:cxnSp macro="">
      <xdr:nvCxnSpPr>
        <xdr:cNvPr id="252" name="直線コネクタ 251"/>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53"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54" name="直線コネクタ 253"/>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117475</xdr:rowOff>
    </xdr:from>
    <xdr:to>
      <xdr:col>24</xdr:col>
      <xdr:colOff>31750</xdr:colOff>
      <xdr:row>55</xdr:row>
      <xdr:rowOff>146050</xdr:rowOff>
    </xdr:to>
    <xdr:cxnSp macro="">
      <xdr:nvCxnSpPr>
        <xdr:cNvPr id="255" name="直線コネクタ 254"/>
        <xdr:cNvCxnSpPr/>
      </xdr:nvCxnSpPr>
      <xdr:spPr>
        <a:xfrm>
          <a:off x="15671800" y="95472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95902</xdr:rowOff>
    </xdr:from>
    <xdr:ext cx="762000" cy="259045"/>
    <xdr:sp macro="" textlink="">
      <xdr:nvSpPr>
        <xdr:cNvPr id="256" name="その他平均値テキスト"/>
        <xdr:cNvSpPr txBox="1"/>
      </xdr:nvSpPr>
      <xdr:spPr>
        <a:xfrm>
          <a:off x="16598900" y="9697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123825</xdr:rowOff>
    </xdr:from>
    <xdr:to>
      <xdr:col>24</xdr:col>
      <xdr:colOff>82550</xdr:colOff>
      <xdr:row>57</xdr:row>
      <xdr:rowOff>53975</xdr:rowOff>
    </xdr:to>
    <xdr:sp macro="" textlink="">
      <xdr:nvSpPr>
        <xdr:cNvPr id="257" name="フローチャート : 判断 256"/>
        <xdr:cNvSpPr/>
      </xdr:nvSpPr>
      <xdr:spPr>
        <a:xfrm>
          <a:off x="164592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117475</xdr:rowOff>
    </xdr:from>
    <xdr:to>
      <xdr:col>22</xdr:col>
      <xdr:colOff>565150</xdr:colOff>
      <xdr:row>55</xdr:row>
      <xdr:rowOff>146050</xdr:rowOff>
    </xdr:to>
    <xdr:cxnSp macro="">
      <xdr:nvCxnSpPr>
        <xdr:cNvPr id="258" name="直線コネクタ 257"/>
        <xdr:cNvCxnSpPr/>
      </xdr:nvCxnSpPr>
      <xdr:spPr>
        <a:xfrm flipV="1">
          <a:off x="14782800" y="95472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142875</xdr:rowOff>
    </xdr:from>
    <xdr:to>
      <xdr:col>22</xdr:col>
      <xdr:colOff>615950</xdr:colOff>
      <xdr:row>57</xdr:row>
      <xdr:rowOff>73025</xdr:rowOff>
    </xdr:to>
    <xdr:sp macro="" textlink="">
      <xdr:nvSpPr>
        <xdr:cNvPr id="259" name="フローチャート : 判断 258"/>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57802</xdr:rowOff>
    </xdr:from>
    <xdr:ext cx="736600" cy="259045"/>
    <xdr:sp macro="" textlink="">
      <xdr:nvSpPr>
        <xdr:cNvPr id="260" name="テキスト ボックス 259"/>
        <xdr:cNvSpPr txBox="1"/>
      </xdr:nvSpPr>
      <xdr:spPr>
        <a:xfrm>
          <a:off x="15290800" y="9830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127000</xdr:rowOff>
    </xdr:from>
    <xdr:to>
      <xdr:col>21</xdr:col>
      <xdr:colOff>361950</xdr:colOff>
      <xdr:row>55</xdr:row>
      <xdr:rowOff>146050</xdr:rowOff>
    </xdr:to>
    <xdr:cxnSp macro="">
      <xdr:nvCxnSpPr>
        <xdr:cNvPr id="261" name="直線コネクタ 260"/>
        <xdr:cNvCxnSpPr/>
      </xdr:nvCxnSpPr>
      <xdr:spPr>
        <a:xfrm>
          <a:off x="13893800" y="9556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142875</xdr:rowOff>
    </xdr:from>
    <xdr:to>
      <xdr:col>21</xdr:col>
      <xdr:colOff>412750</xdr:colOff>
      <xdr:row>57</xdr:row>
      <xdr:rowOff>73025</xdr:rowOff>
    </xdr:to>
    <xdr:sp macro="" textlink="">
      <xdr:nvSpPr>
        <xdr:cNvPr id="262" name="フローチャート : 判断 261"/>
        <xdr:cNvSpPr/>
      </xdr:nvSpPr>
      <xdr:spPr>
        <a:xfrm>
          <a:off x="14732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57802</xdr:rowOff>
    </xdr:from>
    <xdr:ext cx="762000" cy="259045"/>
    <xdr:sp macro="" textlink="">
      <xdr:nvSpPr>
        <xdr:cNvPr id="263" name="テキスト ボックス 262"/>
        <xdr:cNvSpPr txBox="1"/>
      </xdr:nvSpPr>
      <xdr:spPr>
        <a:xfrm>
          <a:off x="14401800" y="983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88900</xdr:rowOff>
    </xdr:from>
    <xdr:to>
      <xdr:col>20</xdr:col>
      <xdr:colOff>158750</xdr:colOff>
      <xdr:row>55</xdr:row>
      <xdr:rowOff>127000</xdr:rowOff>
    </xdr:to>
    <xdr:cxnSp macro="">
      <xdr:nvCxnSpPr>
        <xdr:cNvPr id="264" name="直線コネクタ 263"/>
        <xdr:cNvCxnSpPr/>
      </xdr:nvCxnSpPr>
      <xdr:spPr>
        <a:xfrm>
          <a:off x="13004800" y="9518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133350</xdr:rowOff>
    </xdr:from>
    <xdr:to>
      <xdr:col>20</xdr:col>
      <xdr:colOff>209550</xdr:colOff>
      <xdr:row>57</xdr:row>
      <xdr:rowOff>63500</xdr:rowOff>
    </xdr:to>
    <xdr:sp macro="" textlink="">
      <xdr:nvSpPr>
        <xdr:cNvPr id="265" name="フローチャート : 判断 264"/>
        <xdr:cNvSpPr/>
      </xdr:nvSpPr>
      <xdr:spPr>
        <a:xfrm>
          <a:off x="13843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48277</xdr:rowOff>
    </xdr:from>
    <xdr:ext cx="762000" cy="259045"/>
    <xdr:sp macro="" textlink="">
      <xdr:nvSpPr>
        <xdr:cNvPr id="266" name="テキスト ボックス 265"/>
        <xdr:cNvSpPr txBox="1"/>
      </xdr:nvSpPr>
      <xdr:spPr>
        <a:xfrm>
          <a:off x="13512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123825</xdr:rowOff>
    </xdr:from>
    <xdr:to>
      <xdr:col>19</xdr:col>
      <xdr:colOff>6350</xdr:colOff>
      <xdr:row>57</xdr:row>
      <xdr:rowOff>53975</xdr:rowOff>
    </xdr:to>
    <xdr:sp macro="" textlink="">
      <xdr:nvSpPr>
        <xdr:cNvPr id="267" name="フローチャート : 判断 266"/>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38752</xdr:rowOff>
    </xdr:from>
    <xdr:ext cx="762000" cy="259045"/>
    <xdr:sp macro="" textlink="">
      <xdr:nvSpPr>
        <xdr:cNvPr id="268" name="テキスト ボックス 267"/>
        <xdr:cNvSpPr txBox="1"/>
      </xdr:nvSpPr>
      <xdr:spPr>
        <a:xfrm>
          <a:off x="12623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95250</xdr:rowOff>
    </xdr:from>
    <xdr:to>
      <xdr:col>24</xdr:col>
      <xdr:colOff>82550</xdr:colOff>
      <xdr:row>56</xdr:row>
      <xdr:rowOff>25400</xdr:rowOff>
    </xdr:to>
    <xdr:sp macro="" textlink="">
      <xdr:nvSpPr>
        <xdr:cNvPr id="274" name="円/楕円 273"/>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111777</xdr:rowOff>
    </xdr:from>
    <xdr:ext cx="762000" cy="259045"/>
    <xdr:sp macro="" textlink="">
      <xdr:nvSpPr>
        <xdr:cNvPr id="275" name="その他該当値テキスト"/>
        <xdr:cNvSpPr txBox="1"/>
      </xdr:nvSpPr>
      <xdr:spPr>
        <a:xfrm>
          <a:off x="16598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66675</xdr:rowOff>
    </xdr:from>
    <xdr:to>
      <xdr:col>22</xdr:col>
      <xdr:colOff>615950</xdr:colOff>
      <xdr:row>55</xdr:row>
      <xdr:rowOff>168275</xdr:rowOff>
    </xdr:to>
    <xdr:sp macro="" textlink="">
      <xdr:nvSpPr>
        <xdr:cNvPr id="276" name="円/楕円 275"/>
        <xdr:cNvSpPr/>
      </xdr:nvSpPr>
      <xdr:spPr>
        <a:xfrm>
          <a:off x="15621000" y="949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7002</xdr:rowOff>
    </xdr:from>
    <xdr:ext cx="736600" cy="259045"/>
    <xdr:sp macro="" textlink="">
      <xdr:nvSpPr>
        <xdr:cNvPr id="277" name="テキスト ボックス 276"/>
        <xdr:cNvSpPr txBox="1"/>
      </xdr:nvSpPr>
      <xdr:spPr>
        <a:xfrm>
          <a:off x="15290800" y="9265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95250</xdr:rowOff>
    </xdr:from>
    <xdr:to>
      <xdr:col>21</xdr:col>
      <xdr:colOff>412750</xdr:colOff>
      <xdr:row>56</xdr:row>
      <xdr:rowOff>25400</xdr:rowOff>
    </xdr:to>
    <xdr:sp macro="" textlink="">
      <xdr:nvSpPr>
        <xdr:cNvPr id="278" name="円/楕円 277"/>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35577</xdr:rowOff>
    </xdr:from>
    <xdr:ext cx="762000" cy="259045"/>
    <xdr:sp macro="" textlink="">
      <xdr:nvSpPr>
        <xdr:cNvPr id="279" name="テキスト ボックス 278"/>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76200</xdr:rowOff>
    </xdr:from>
    <xdr:to>
      <xdr:col>20</xdr:col>
      <xdr:colOff>209550</xdr:colOff>
      <xdr:row>56</xdr:row>
      <xdr:rowOff>6350</xdr:rowOff>
    </xdr:to>
    <xdr:sp macro="" textlink="">
      <xdr:nvSpPr>
        <xdr:cNvPr id="280" name="円/楕円 279"/>
        <xdr:cNvSpPr/>
      </xdr:nvSpPr>
      <xdr:spPr>
        <a:xfrm>
          <a:off x="13843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16527</xdr:rowOff>
    </xdr:from>
    <xdr:ext cx="762000" cy="259045"/>
    <xdr:sp macro="" textlink="">
      <xdr:nvSpPr>
        <xdr:cNvPr id="281" name="テキスト ボックス 280"/>
        <xdr:cNvSpPr txBox="1"/>
      </xdr:nvSpPr>
      <xdr:spPr>
        <a:xfrm>
          <a:off x="13512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38100</xdr:rowOff>
    </xdr:from>
    <xdr:to>
      <xdr:col>19</xdr:col>
      <xdr:colOff>6350</xdr:colOff>
      <xdr:row>55</xdr:row>
      <xdr:rowOff>139700</xdr:rowOff>
    </xdr:to>
    <xdr:sp macro="" textlink="">
      <xdr:nvSpPr>
        <xdr:cNvPr id="282" name="円/楕円 281"/>
        <xdr:cNvSpPr/>
      </xdr:nvSpPr>
      <xdr:spPr>
        <a:xfrm>
          <a:off x="12954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149877</xdr:rowOff>
    </xdr:from>
    <xdr:ext cx="762000" cy="259045"/>
    <xdr:sp macro="" textlink="">
      <xdr:nvSpPr>
        <xdr:cNvPr id="283" name="テキスト ボックス 282"/>
        <xdr:cNvSpPr txBox="1"/>
      </xdr:nvSpPr>
      <xdr:spPr>
        <a:xfrm>
          <a:off x="12623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本市の補助費等に係る経常収支比率は類似団体平均よりも</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％高</a:t>
          </a:r>
          <a:r>
            <a:rPr lang="ja-JP" altLang="en-US" sz="1100" b="0" i="0" baseline="0">
              <a:solidFill>
                <a:schemeClr val="dk1"/>
              </a:solidFill>
              <a:effectLst/>
              <a:latin typeface="+mn-lt"/>
              <a:ea typeface="+mn-ea"/>
              <a:cs typeface="+mn-cs"/>
            </a:rPr>
            <a:t>くなっています。分子の</a:t>
          </a:r>
          <a:r>
            <a:rPr lang="ja-JP" altLang="ja-JP" sz="1100" b="0" i="0" baseline="0">
              <a:solidFill>
                <a:schemeClr val="dk1"/>
              </a:solidFill>
              <a:effectLst/>
              <a:latin typeface="+mn-lt"/>
              <a:ea typeface="+mn-ea"/>
              <a:cs typeface="+mn-cs"/>
            </a:rPr>
            <a:t>主な要因としては、地域消費喚起、生活支援事業に伴う補助金の減となった</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分母である</a:t>
          </a:r>
          <a:r>
            <a:rPr lang="ja-JP" altLang="ja-JP" sz="1100" b="0" i="0" baseline="0">
              <a:solidFill>
                <a:schemeClr val="dk1"/>
              </a:solidFill>
              <a:effectLst/>
              <a:latin typeface="+mn-lt"/>
              <a:ea typeface="+mn-ea"/>
              <a:cs typeface="+mn-cs"/>
            </a:rPr>
            <a:t>臨時財政対策債の減に伴う経常一般財源総額が減となったため、</a:t>
          </a:r>
          <a:r>
            <a:rPr lang="en-US" altLang="ja-JP" sz="1100" b="0" i="0" baseline="0">
              <a:solidFill>
                <a:schemeClr val="dk1"/>
              </a:solidFill>
              <a:effectLst/>
              <a:latin typeface="+mn-lt"/>
              <a:ea typeface="+mn-ea"/>
              <a:cs typeface="+mn-cs"/>
            </a:rPr>
            <a:t>14.3</a:t>
          </a:r>
          <a:r>
            <a:rPr lang="ja-JP" altLang="ja-JP" sz="1100" b="0" i="0" baseline="0">
              <a:solidFill>
                <a:schemeClr val="dk1"/>
              </a:solidFill>
              <a:effectLst/>
              <a:latin typeface="+mn-lt"/>
              <a:ea typeface="+mn-ea"/>
              <a:cs typeface="+mn-cs"/>
            </a:rPr>
            <a:t>％、前年度比</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増となった</a:t>
          </a:r>
          <a:r>
            <a:rPr lang="ja-JP" altLang="ja-JP" sz="1100" b="0" i="0" baseline="0">
              <a:solidFill>
                <a:schemeClr val="dk1"/>
              </a:solidFill>
              <a:effectLst/>
              <a:latin typeface="+mn-lt"/>
              <a:ea typeface="+mn-ea"/>
              <a:cs typeface="+mn-cs"/>
            </a:rPr>
            <a:t>。</a:t>
          </a:r>
          <a:endParaRPr lang="ja-JP" altLang="ja-JP" sz="1400">
            <a:effectLst/>
          </a:endParaRPr>
        </a:p>
        <a:p>
          <a:pPr rtl="0"/>
          <a:r>
            <a:rPr kumimoji="1" lang="ja-JP" altLang="ja-JP" sz="1100" b="0" i="0" baseline="0">
              <a:solidFill>
                <a:schemeClr val="dk1"/>
              </a:solidFill>
              <a:effectLst/>
              <a:latin typeface="+mn-lt"/>
              <a:ea typeface="+mn-ea"/>
              <a:cs typeface="+mn-cs"/>
            </a:rPr>
            <a:t>　今後は交付される各事業について、終期設定の見直しなど経費の縮減に努めます。</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49276</xdr:rowOff>
    </xdr:from>
    <xdr:to>
      <xdr:col>24</xdr:col>
      <xdr:colOff>31750</xdr:colOff>
      <xdr:row>39</xdr:row>
      <xdr:rowOff>133858</xdr:rowOff>
    </xdr:to>
    <xdr:cxnSp macro="">
      <xdr:nvCxnSpPr>
        <xdr:cNvPr id="308" name="直線コネクタ 307"/>
        <xdr:cNvCxnSpPr/>
      </xdr:nvCxnSpPr>
      <xdr:spPr>
        <a:xfrm flipV="1">
          <a:off x="16510000" y="5878576"/>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105935</xdr:rowOff>
    </xdr:from>
    <xdr:ext cx="762000" cy="259045"/>
    <xdr:sp macro="" textlink="">
      <xdr:nvSpPr>
        <xdr:cNvPr id="309" name="補助費等最小値テキスト"/>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628650</xdr:colOff>
      <xdr:row>39</xdr:row>
      <xdr:rowOff>133858</xdr:rowOff>
    </xdr:from>
    <xdr:to>
      <xdr:col>24</xdr:col>
      <xdr:colOff>120650</xdr:colOff>
      <xdr:row>39</xdr:row>
      <xdr:rowOff>133858</xdr:rowOff>
    </xdr:to>
    <xdr:cxnSp macro="">
      <xdr:nvCxnSpPr>
        <xdr:cNvPr id="310" name="直線コネクタ 309"/>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135653</xdr:rowOff>
    </xdr:from>
    <xdr:ext cx="762000" cy="259045"/>
    <xdr:sp macro="" textlink="">
      <xdr:nvSpPr>
        <xdr:cNvPr id="311"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49276</xdr:rowOff>
    </xdr:from>
    <xdr:to>
      <xdr:col>24</xdr:col>
      <xdr:colOff>120650</xdr:colOff>
      <xdr:row>34</xdr:row>
      <xdr:rowOff>49276</xdr:rowOff>
    </xdr:to>
    <xdr:cxnSp macro="">
      <xdr:nvCxnSpPr>
        <xdr:cNvPr id="312" name="直線コネクタ 311"/>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14986</xdr:rowOff>
    </xdr:from>
    <xdr:to>
      <xdr:col>24</xdr:col>
      <xdr:colOff>31750</xdr:colOff>
      <xdr:row>37</xdr:row>
      <xdr:rowOff>37846</xdr:rowOff>
    </xdr:to>
    <xdr:cxnSp macro="">
      <xdr:nvCxnSpPr>
        <xdr:cNvPr id="313" name="直線コネクタ 312"/>
        <xdr:cNvCxnSpPr/>
      </xdr:nvCxnSpPr>
      <xdr:spPr>
        <a:xfrm>
          <a:off x="15671800" y="635863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65295</xdr:rowOff>
    </xdr:from>
    <xdr:ext cx="762000" cy="259045"/>
    <xdr:sp macro="" textlink="">
      <xdr:nvSpPr>
        <xdr:cNvPr id="314"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5" name="フローチャート : 判断 314"/>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14986</xdr:rowOff>
    </xdr:from>
    <xdr:to>
      <xdr:col>22</xdr:col>
      <xdr:colOff>565150</xdr:colOff>
      <xdr:row>37</xdr:row>
      <xdr:rowOff>56134</xdr:rowOff>
    </xdr:to>
    <xdr:cxnSp macro="">
      <xdr:nvCxnSpPr>
        <xdr:cNvPr id="316" name="直線コネクタ 315"/>
        <xdr:cNvCxnSpPr/>
      </xdr:nvCxnSpPr>
      <xdr:spPr>
        <a:xfrm flipV="1">
          <a:off x="14782800" y="63586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7" name="フローチャート : 判断 316"/>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119397</xdr:rowOff>
    </xdr:from>
    <xdr:ext cx="736600" cy="259045"/>
    <xdr:sp macro="" textlink="">
      <xdr:nvSpPr>
        <xdr:cNvPr id="318" name="テキスト ボックス 317"/>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42418</xdr:rowOff>
    </xdr:from>
    <xdr:to>
      <xdr:col>21</xdr:col>
      <xdr:colOff>361950</xdr:colOff>
      <xdr:row>37</xdr:row>
      <xdr:rowOff>56134</xdr:rowOff>
    </xdr:to>
    <xdr:cxnSp macro="">
      <xdr:nvCxnSpPr>
        <xdr:cNvPr id="319" name="直線コネクタ 318"/>
        <xdr:cNvCxnSpPr/>
      </xdr:nvCxnSpPr>
      <xdr:spPr>
        <a:xfrm>
          <a:off x="13893800" y="63860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25908</xdr:rowOff>
    </xdr:from>
    <xdr:to>
      <xdr:col>21</xdr:col>
      <xdr:colOff>412750</xdr:colOff>
      <xdr:row>36</xdr:row>
      <xdr:rowOff>127508</xdr:rowOff>
    </xdr:to>
    <xdr:sp macro="" textlink="">
      <xdr:nvSpPr>
        <xdr:cNvPr id="320" name="フローチャート : 判断 319"/>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137685</xdr:rowOff>
    </xdr:from>
    <xdr:ext cx="762000" cy="259045"/>
    <xdr:sp macro="" textlink="">
      <xdr:nvSpPr>
        <xdr:cNvPr id="321" name="テキスト ボックス 320"/>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37846</xdr:rowOff>
    </xdr:from>
    <xdr:to>
      <xdr:col>20</xdr:col>
      <xdr:colOff>158750</xdr:colOff>
      <xdr:row>37</xdr:row>
      <xdr:rowOff>42418</xdr:rowOff>
    </xdr:to>
    <xdr:cxnSp macro="">
      <xdr:nvCxnSpPr>
        <xdr:cNvPr id="322" name="直線コネクタ 321"/>
        <xdr:cNvCxnSpPr/>
      </xdr:nvCxnSpPr>
      <xdr:spPr>
        <a:xfrm>
          <a:off x="13004800" y="6381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23" name="フローチャート : 判断 32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24" name="テキスト ボックス 323"/>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25" name="フローチャート : 判断 324"/>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146829</xdr:rowOff>
    </xdr:from>
    <xdr:ext cx="762000" cy="259045"/>
    <xdr:sp macro="" textlink="">
      <xdr:nvSpPr>
        <xdr:cNvPr id="326" name="テキスト ボックス 325"/>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158496</xdr:rowOff>
    </xdr:from>
    <xdr:to>
      <xdr:col>24</xdr:col>
      <xdr:colOff>82550</xdr:colOff>
      <xdr:row>37</xdr:row>
      <xdr:rowOff>88646</xdr:rowOff>
    </xdr:to>
    <xdr:sp macro="" textlink="">
      <xdr:nvSpPr>
        <xdr:cNvPr id="332" name="円/楕円 331"/>
        <xdr:cNvSpPr/>
      </xdr:nvSpPr>
      <xdr:spPr>
        <a:xfrm>
          <a:off x="16459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130573</xdr:rowOff>
    </xdr:from>
    <xdr:ext cx="762000" cy="259045"/>
    <xdr:sp macro="" textlink="">
      <xdr:nvSpPr>
        <xdr:cNvPr id="333" name="補助費等該当値テキスト"/>
        <xdr:cNvSpPr txBox="1"/>
      </xdr:nvSpPr>
      <xdr:spPr>
        <a:xfrm>
          <a:off x="165989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135636</xdr:rowOff>
    </xdr:from>
    <xdr:to>
      <xdr:col>22</xdr:col>
      <xdr:colOff>615950</xdr:colOff>
      <xdr:row>37</xdr:row>
      <xdr:rowOff>65786</xdr:rowOff>
    </xdr:to>
    <xdr:sp macro="" textlink="">
      <xdr:nvSpPr>
        <xdr:cNvPr id="334" name="円/楕円 333"/>
        <xdr:cNvSpPr/>
      </xdr:nvSpPr>
      <xdr:spPr>
        <a:xfrm>
          <a:off x="15621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50563</xdr:rowOff>
    </xdr:from>
    <xdr:ext cx="736600" cy="259045"/>
    <xdr:sp macro="" textlink="">
      <xdr:nvSpPr>
        <xdr:cNvPr id="335" name="テキスト ボックス 334"/>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5334</xdr:rowOff>
    </xdr:from>
    <xdr:to>
      <xdr:col>21</xdr:col>
      <xdr:colOff>412750</xdr:colOff>
      <xdr:row>37</xdr:row>
      <xdr:rowOff>106934</xdr:rowOff>
    </xdr:to>
    <xdr:sp macro="" textlink="">
      <xdr:nvSpPr>
        <xdr:cNvPr id="336" name="円/楕円 335"/>
        <xdr:cNvSpPr/>
      </xdr:nvSpPr>
      <xdr:spPr>
        <a:xfrm>
          <a:off x="14732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91711</xdr:rowOff>
    </xdr:from>
    <xdr:ext cx="762000" cy="259045"/>
    <xdr:sp macro="" textlink="">
      <xdr:nvSpPr>
        <xdr:cNvPr id="337" name="テキスト ボックス 336"/>
        <xdr:cNvSpPr txBox="1"/>
      </xdr:nvSpPr>
      <xdr:spPr>
        <a:xfrm>
          <a:off x="14401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163068</xdr:rowOff>
    </xdr:from>
    <xdr:to>
      <xdr:col>20</xdr:col>
      <xdr:colOff>209550</xdr:colOff>
      <xdr:row>37</xdr:row>
      <xdr:rowOff>93218</xdr:rowOff>
    </xdr:to>
    <xdr:sp macro="" textlink="">
      <xdr:nvSpPr>
        <xdr:cNvPr id="338" name="円/楕円 337"/>
        <xdr:cNvSpPr/>
      </xdr:nvSpPr>
      <xdr:spPr>
        <a:xfrm>
          <a:off x="13843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77995</xdr:rowOff>
    </xdr:from>
    <xdr:ext cx="762000" cy="259045"/>
    <xdr:sp macro="" textlink="">
      <xdr:nvSpPr>
        <xdr:cNvPr id="339" name="テキスト ボックス 338"/>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158496</xdr:rowOff>
    </xdr:from>
    <xdr:to>
      <xdr:col>19</xdr:col>
      <xdr:colOff>6350</xdr:colOff>
      <xdr:row>37</xdr:row>
      <xdr:rowOff>88646</xdr:rowOff>
    </xdr:to>
    <xdr:sp macro="" textlink="">
      <xdr:nvSpPr>
        <xdr:cNvPr id="340" name="円/楕円 339"/>
        <xdr:cNvSpPr/>
      </xdr:nvSpPr>
      <xdr:spPr>
        <a:xfrm>
          <a:off x="12954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73423</xdr:rowOff>
    </xdr:from>
    <xdr:ext cx="762000" cy="259045"/>
    <xdr:sp macro="" textlink="">
      <xdr:nvSpPr>
        <xdr:cNvPr id="341" name="テキスト ボックス 340"/>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本市の公債費に係る経常収支比率は、類似団体平均よりも</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高</a:t>
          </a:r>
          <a:r>
            <a:rPr lang="ja-JP" altLang="ja-JP" sz="1100" b="0" i="0" baseline="0">
              <a:solidFill>
                <a:schemeClr val="dk1"/>
              </a:solidFill>
              <a:effectLst/>
              <a:latin typeface="+mn-lt"/>
              <a:ea typeface="+mn-ea"/>
              <a:cs typeface="+mn-cs"/>
            </a:rPr>
            <a:t>い</a:t>
          </a:r>
          <a:r>
            <a:rPr lang="en-US" altLang="ja-JP" sz="1100" b="0" i="0" baseline="0">
              <a:solidFill>
                <a:schemeClr val="dk1"/>
              </a:solidFill>
              <a:effectLst/>
              <a:latin typeface="+mn-lt"/>
              <a:ea typeface="+mn-ea"/>
              <a:cs typeface="+mn-cs"/>
            </a:rPr>
            <a:t>20.7</a:t>
          </a:r>
          <a:r>
            <a:rPr lang="ja-JP" altLang="ja-JP" sz="1100" b="0" i="0" baseline="0">
              <a:solidFill>
                <a:schemeClr val="dk1"/>
              </a:solidFill>
              <a:effectLst/>
              <a:latin typeface="+mn-lt"/>
              <a:ea typeface="+mn-ea"/>
              <a:cs typeface="+mn-cs"/>
            </a:rPr>
            <a:t>％となっています。</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年度は「新市まちづくり計画」に基づく新庁舎建設工事や新学校給食センター建設工事</a:t>
          </a:r>
          <a:r>
            <a:rPr lang="ja-JP" altLang="en-US" sz="1100" b="0" i="0" baseline="0">
              <a:solidFill>
                <a:schemeClr val="dk1"/>
              </a:solidFill>
              <a:effectLst/>
              <a:latin typeface="+mn-lt"/>
              <a:ea typeface="+mn-ea"/>
              <a:cs typeface="+mn-cs"/>
            </a:rPr>
            <a:t>の元金の償還が始まったためです。今後も認定こども園整備事業など大型の普通建設事業が控えていますが、合併特例債など交付税措置のある有利な地方債を活用することで将来への負担の軽減を図ります。</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94996</xdr:rowOff>
    </xdr:from>
    <xdr:to>
      <xdr:col>7</xdr:col>
      <xdr:colOff>15875</xdr:colOff>
      <xdr:row>79</xdr:row>
      <xdr:rowOff>156718</xdr:rowOff>
    </xdr:to>
    <xdr:cxnSp macro="">
      <xdr:nvCxnSpPr>
        <xdr:cNvPr id="366" name="直線コネクタ 365"/>
        <xdr:cNvCxnSpPr/>
      </xdr:nvCxnSpPr>
      <xdr:spPr>
        <a:xfrm flipV="1">
          <a:off x="4826000" y="12782296"/>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128795</xdr:rowOff>
    </xdr:from>
    <xdr:ext cx="762000" cy="259045"/>
    <xdr:sp macro="" textlink="">
      <xdr:nvSpPr>
        <xdr:cNvPr id="367" name="公債費最小値テキスト"/>
        <xdr:cNvSpPr txBox="1"/>
      </xdr:nvSpPr>
      <xdr:spPr>
        <a:xfrm>
          <a:off x="4914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6</xdr:col>
      <xdr:colOff>612775</xdr:colOff>
      <xdr:row>79</xdr:row>
      <xdr:rowOff>156718</xdr:rowOff>
    </xdr:from>
    <xdr:to>
      <xdr:col>7</xdr:col>
      <xdr:colOff>104775</xdr:colOff>
      <xdr:row>79</xdr:row>
      <xdr:rowOff>156718</xdr:rowOff>
    </xdr:to>
    <xdr:cxnSp macro="">
      <xdr:nvCxnSpPr>
        <xdr:cNvPr id="368" name="直線コネクタ 367"/>
        <xdr:cNvCxnSpPr/>
      </xdr:nvCxnSpPr>
      <xdr:spPr>
        <a:xfrm>
          <a:off x="4737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9923</xdr:rowOff>
    </xdr:from>
    <xdr:ext cx="762000" cy="259045"/>
    <xdr:sp macro="" textlink="">
      <xdr:nvSpPr>
        <xdr:cNvPr id="36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6</xdr:col>
      <xdr:colOff>612775</xdr:colOff>
      <xdr:row>74</xdr:row>
      <xdr:rowOff>94996</xdr:rowOff>
    </xdr:from>
    <xdr:to>
      <xdr:col>7</xdr:col>
      <xdr:colOff>104775</xdr:colOff>
      <xdr:row>74</xdr:row>
      <xdr:rowOff>94996</xdr:rowOff>
    </xdr:to>
    <xdr:cxnSp macro="">
      <xdr:nvCxnSpPr>
        <xdr:cNvPr id="370" name="直線コネクタ 36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40132</xdr:rowOff>
    </xdr:from>
    <xdr:to>
      <xdr:col>7</xdr:col>
      <xdr:colOff>15875</xdr:colOff>
      <xdr:row>78</xdr:row>
      <xdr:rowOff>159004</xdr:rowOff>
    </xdr:to>
    <xdr:cxnSp macro="">
      <xdr:nvCxnSpPr>
        <xdr:cNvPr id="371" name="直線コネクタ 370"/>
        <xdr:cNvCxnSpPr/>
      </xdr:nvCxnSpPr>
      <xdr:spPr>
        <a:xfrm>
          <a:off x="3987800" y="13413232"/>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24147</xdr:rowOff>
    </xdr:from>
    <xdr:ext cx="762000" cy="259045"/>
    <xdr:sp macro="" textlink="">
      <xdr:nvSpPr>
        <xdr:cNvPr id="372" name="公債費平均値テキスト"/>
        <xdr:cNvSpPr txBox="1"/>
      </xdr:nvSpPr>
      <xdr:spPr>
        <a:xfrm>
          <a:off x="4914900" y="1322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7620</xdr:rowOff>
    </xdr:from>
    <xdr:to>
      <xdr:col>7</xdr:col>
      <xdr:colOff>66675</xdr:colOff>
      <xdr:row>78</xdr:row>
      <xdr:rowOff>109220</xdr:rowOff>
    </xdr:to>
    <xdr:sp macro="" textlink="">
      <xdr:nvSpPr>
        <xdr:cNvPr id="373" name="フローチャート : 判断 372"/>
        <xdr:cNvSpPr/>
      </xdr:nvSpPr>
      <xdr:spPr>
        <a:xfrm>
          <a:off x="4775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124713</xdr:rowOff>
    </xdr:from>
    <xdr:to>
      <xdr:col>5</xdr:col>
      <xdr:colOff>549275</xdr:colOff>
      <xdr:row>78</xdr:row>
      <xdr:rowOff>40132</xdr:rowOff>
    </xdr:to>
    <xdr:cxnSp macro="">
      <xdr:nvCxnSpPr>
        <xdr:cNvPr id="374" name="直線コネクタ 373"/>
        <xdr:cNvCxnSpPr/>
      </xdr:nvCxnSpPr>
      <xdr:spPr>
        <a:xfrm>
          <a:off x="3098800" y="13326363"/>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169926</xdr:rowOff>
    </xdr:from>
    <xdr:to>
      <xdr:col>5</xdr:col>
      <xdr:colOff>600075</xdr:colOff>
      <xdr:row>78</xdr:row>
      <xdr:rowOff>100076</xdr:rowOff>
    </xdr:to>
    <xdr:sp macro="" textlink="">
      <xdr:nvSpPr>
        <xdr:cNvPr id="375" name="フローチャート : 判断 374"/>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84853</xdr:rowOff>
    </xdr:from>
    <xdr:ext cx="736600" cy="259045"/>
    <xdr:sp macro="" textlink="">
      <xdr:nvSpPr>
        <xdr:cNvPr id="376" name="テキスト ボックス 375"/>
        <xdr:cNvSpPr txBox="1"/>
      </xdr:nvSpPr>
      <xdr:spPr>
        <a:xfrm>
          <a:off x="3606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101854</xdr:rowOff>
    </xdr:from>
    <xdr:to>
      <xdr:col>4</xdr:col>
      <xdr:colOff>346075</xdr:colOff>
      <xdr:row>77</xdr:row>
      <xdr:rowOff>124713</xdr:rowOff>
    </xdr:to>
    <xdr:cxnSp macro="">
      <xdr:nvCxnSpPr>
        <xdr:cNvPr id="377" name="直線コネクタ 376"/>
        <xdr:cNvCxnSpPr/>
      </xdr:nvCxnSpPr>
      <xdr:spPr>
        <a:xfrm>
          <a:off x="2209800" y="1330350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16763</xdr:rowOff>
    </xdr:from>
    <xdr:to>
      <xdr:col>4</xdr:col>
      <xdr:colOff>396875</xdr:colOff>
      <xdr:row>78</xdr:row>
      <xdr:rowOff>118363</xdr:rowOff>
    </xdr:to>
    <xdr:sp macro="" textlink="">
      <xdr:nvSpPr>
        <xdr:cNvPr id="378" name="フローチャート : 判断 377"/>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103140</xdr:rowOff>
    </xdr:from>
    <xdr:ext cx="762000" cy="259045"/>
    <xdr:sp macro="" textlink="">
      <xdr:nvSpPr>
        <xdr:cNvPr id="379" name="テキスト ボックス 378"/>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101854</xdr:rowOff>
    </xdr:from>
    <xdr:to>
      <xdr:col>3</xdr:col>
      <xdr:colOff>142875</xdr:colOff>
      <xdr:row>77</xdr:row>
      <xdr:rowOff>110998</xdr:rowOff>
    </xdr:to>
    <xdr:cxnSp macro="">
      <xdr:nvCxnSpPr>
        <xdr:cNvPr id="380" name="直線コネクタ 379"/>
        <xdr:cNvCxnSpPr/>
      </xdr:nvCxnSpPr>
      <xdr:spPr>
        <a:xfrm flipV="1">
          <a:off x="1320800" y="133035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21337</xdr:rowOff>
    </xdr:from>
    <xdr:to>
      <xdr:col>3</xdr:col>
      <xdr:colOff>193675</xdr:colOff>
      <xdr:row>78</xdr:row>
      <xdr:rowOff>122937</xdr:rowOff>
    </xdr:to>
    <xdr:sp macro="" textlink="">
      <xdr:nvSpPr>
        <xdr:cNvPr id="381" name="フローチャート : 判断 380"/>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107714</xdr:rowOff>
    </xdr:from>
    <xdr:ext cx="762000" cy="259045"/>
    <xdr:sp macro="" textlink="">
      <xdr:nvSpPr>
        <xdr:cNvPr id="382" name="テキスト ボックス 381"/>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30480</xdr:rowOff>
    </xdr:from>
    <xdr:to>
      <xdr:col>1</xdr:col>
      <xdr:colOff>676275</xdr:colOff>
      <xdr:row>78</xdr:row>
      <xdr:rowOff>132080</xdr:rowOff>
    </xdr:to>
    <xdr:sp macro="" textlink="">
      <xdr:nvSpPr>
        <xdr:cNvPr id="383" name="フローチャート : 判断 382"/>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116857</xdr:rowOff>
    </xdr:from>
    <xdr:ext cx="762000" cy="259045"/>
    <xdr:sp macro="" textlink="">
      <xdr:nvSpPr>
        <xdr:cNvPr id="384" name="テキスト ボックス 383"/>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108204</xdr:rowOff>
    </xdr:from>
    <xdr:to>
      <xdr:col>7</xdr:col>
      <xdr:colOff>66675</xdr:colOff>
      <xdr:row>79</xdr:row>
      <xdr:rowOff>38354</xdr:rowOff>
    </xdr:to>
    <xdr:sp macro="" textlink="">
      <xdr:nvSpPr>
        <xdr:cNvPr id="390" name="円/楕円 389"/>
        <xdr:cNvSpPr/>
      </xdr:nvSpPr>
      <xdr:spPr>
        <a:xfrm>
          <a:off x="47752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80281</xdr:rowOff>
    </xdr:from>
    <xdr:ext cx="762000" cy="259045"/>
    <xdr:sp macro="" textlink="">
      <xdr:nvSpPr>
        <xdr:cNvPr id="391" name="公債費該当値テキスト"/>
        <xdr:cNvSpPr txBox="1"/>
      </xdr:nvSpPr>
      <xdr:spPr>
        <a:xfrm>
          <a:off x="49149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160782</xdr:rowOff>
    </xdr:from>
    <xdr:to>
      <xdr:col>5</xdr:col>
      <xdr:colOff>600075</xdr:colOff>
      <xdr:row>78</xdr:row>
      <xdr:rowOff>90932</xdr:rowOff>
    </xdr:to>
    <xdr:sp macro="" textlink="">
      <xdr:nvSpPr>
        <xdr:cNvPr id="392" name="円/楕円 391"/>
        <xdr:cNvSpPr/>
      </xdr:nvSpPr>
      <xdr:spPr>
        <a:xfrm>
          <a:off x="3937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101109</xdr:rowOff>
    </xdr:from>
    <xdr:ext cx="736600" cy="259045"/>
    <xdr:sp macro="" textlink="">
      <xdr:nvSpPr>
        <xdr:cNvPr id="393" name="テキスト ボックス 392"/>
        <xdr:cNvSpPr txBox="1"/>
      </xdr:nvSpPr>
      <xdr:spPr>
        <a:xfrm>
          <a:off x="3606800" y="13131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73913</xdr:rowOff>
    </xdr:from>
    <xdr:to>
      <xdr:col>4</xdr:col>
      <xdr:colOff>396875</xdr:colOff>
      <xdr:row>78</xdr:row>
      <xdr:rowOff>4063</xdr:rowOff>
    </xdr:to>
    <xdr:sp macro="" textlink="">
      <xdr:nvSpPr>
        <xdr:cNvPr id="394" name="円/楕円 393"/>
        <xdr:cNvSpPr/>
      </xdr:nvSpPr>
      <xdr:spPr>
        <a:xfrm>
          <a:off x="3048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14240</xdr:rowOff>
    </xdr:from>
    <xdr:ext cx="762000" cy="259045"/>
    <xdr:sp macro="" textlink="">
      <xdr:nvSpPr>
        <xdr:cNvPr id="395" name="テキスト ボックス 394"/>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51054</xdr:rowOff>
    </xdr:from>
    <xdr:to>
      <xdr:col>3</xdr:col>
      <xdr:colOff>193675</xdr:colOff>
      <xdr:row>77</xdr:row>
      <xdr:rowOff>152654</xdr:rowOff>
    </xdr:to>
    <xdr:sp macro="" textlink="">
      <xdr:nvSpPr>
        <xdr:cNvPr id="396" name="円/楕円 395"/>
        <xdr:cNvSpPr/>
      </xdr:nvSpPr>
      <xdr:spPr>
        <a:xfrm>
          <a:off x="2159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162831</xdr:rowOff>
    </xdr:from>
    <xdr:ext cx="762000" cy="259045"/>
    <xdr:sp macro="" textlink="">
      <xdr:nvSpPr>
        <xdr:cNvPr id="397" name="テキスト ボックス 396"/>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60198</xdr:rowOff>
    </xdr:from>
    <xdr:to>
      <xdr:col>1</xdr:col>
      <xdr:colOff>676275</xdr:colOff>
      <xdr:row>77</xdr:row>
      <xdr:rowOff>161798</xdr:rowOff>
    </xdr:to>
    <xdr:sp macro="" textlink="">
      <xdr:nvSpPr>
        <xdr:cNvPr id="398" name="円/楕円 397"/>
        <xdr:cNvSpPr/>
      </xdr:nvSpPr>
      <xdr:spPr>
        <a:xfrm>
          <a:off x="1270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525</xdr:rowOff>
    </xdr:from>
    <xdr:ext cx="762000" cy="259045"/>
    <xdr:sp macro="" textlink="">
      <xdr:nvSpPr>
        <xdr:cNvPr id="399" name="テキスト ボックス 398"/>
        <xdr:cNvSpPr txBox="1"/>
      </xdr:nvSpPr>
      <xdr:spPr>
        <a:xfrm>
          <a:off x="939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本市の普通建設事業費の人口１人当たりの決算額は、類似団体平均</a:t>
          </a:r>
          <a:r>
            <a:rPr lang="ja-JP" altLang="en-US" sz="1100" b="0" i="0" baseline="0">
              <a:solidFill>
                <a:sysClr val="windowText" lastClr="000000"/>
              </a:solidFill>
              <a:effectLst/>
              <a:latin typeface="+mn-lt"/>
              <a:ea typeface="+mn-ea"/>
              <a:cs typeface="+mn-cs"/>
            </a:rPr>
            <a:t>と比較すると</a:t>
          </a:r>
          <a:r>
            <a:rPr lang="en-US" altLang="ja-JP" sz="1100" b="0" i="0" baseline="0">
              <a:solidFill>
                <a:sysClr val="windowText" lastClr="000000"/>
              </a:solidFill>
              <a:effectLst/>
              <a:latin typeface="+mn-lt"/>
              <a:ea typeface="+mn-ea"/>
              <a:cs typeface="+mn-cs"/>
            </a:rPr>
            <a:t>43,006</a:t>
          </a:r>
          <a:r>
            <a:rPr lang="ja-JP" altLang="ja-JP" sz="1100" b="0" i="0" baseline="0">
              <a:solidFill>
                <a:sysClr val="windowText" lastClr="000000"/>
              </a:solidFill>
              <a:effectLst/>
              <a:latin typeface="+mn-lt"/>
              <a:ea typeface="+mn-ea"/>
              <a:cs typeface="+mn-cs"/>
            </a:rPr>
            <a:t>円</a:t>
          </a:r>
          <a:r>
            <a:rPr lang="ja-JP" altLang="en-US" sz="1100" b="0" i="0" baseline="0">
              <a:solidFill>
                <a:sysClr val="windowText" lastClr="000000"/>
              </a:solidFill>
              <a:effectLst/>
              <a:latin typeface="+mn-lt"/>
              <a:ea typeface="+mn-ea"/>
              <a:cs typeface="+mn-cs"/>
            </a:rPr>
            <a:t>と低く</a:t>
          </a:r>
          <a:r>
            <a:rPr lang="ja-JP" altLang="ja-JP" sz="1100" b="0" i="0" baseline="0">
              <a:solidFill>
                <a:sysClr val="windowText" lastClr="000000"/>
              </a:solidFill>
              <a:effectLst/>
              <a:latin typeface="+mn-lt"/>
              <a:ea typeface="+mn-ea"/>
              <a:cs typeface="+mn-cs"/>
            </a:rPr>
            <a:t>、前年度比</a:t>
          </a:r>
          <a:r>
            <a:rPr lang="en-US" altLang="ja-JP" sz="1100" b="0" i="0" baseline="0">
              <a:solidFill>
                <a:sysClr val="windowText" lastClr="000000"/>
              </a:solidFill>
              <a:effectLst/>
              <a:latin typeface="+mn-lt"/>
              <a:ea typeface="+mn-ea"/>
              <a:cs typeface="+mn-cs"/>
            </a:rPr>
            <a:t>13,785</a:t>
          </a:r>
          <a:r>
            <a:rPr lang="ja-JP" altLang="ja-JP" sz="1100" b="0" i="0" baseline="0">
              <a:solidFill>
                <a:sysClr val="windowText" lastClr="000000"/>
              </a:solidFill>
              <a:effectLst/>
              <a:latin typeface="+mn-lt"/>
              <a:ea typeface="+mn-ea"/>
              <a:cs typeface="+mn-cs"/>
            </a:rPr>
            <a:t>円の減です。主な要因は、新庁舎建設及び新学校給食センター建設事業など大型事業の終了があります。</a:t>
          </a:r>
          <a:endParaRPr lang="ja-JP" altLang="ja-JP" sz="1400">
            <a:solidFill>
              <a:sysClr val="windowText" lastClr="000000"/>
            </a:solidFill>
            <a:effectLst/>
          </a:endParaRPr>
        </a:p>
        <a:p>
          <a:pPr rtl="0" fontAlgn="base"/>
          <a:r>
            <a:rPr lang="ja-JP" altLang="ja-JP" sz="1100" b="0" i="0" baseline="0">
              <a:solidFill>
                <a:sysClr val="windowText" lastClr="000000"/>
              </a:solidFill>
              <a:effectLst/>
              <a:latin typeface="+mn-lt"/>
              <a:ea typeface="+mn-ea"/>
              <a:cs typeface="+mn-cs"/>
            </a:rPr>
            <a:t>　今後も合併特例債など交付税措置のある有利な地方債を活用するなどして財政の健全化に努めます。</a:t>
          </a:r>
          <a:endParaRPr lang="ja-JP" altLang="ja-JP" sz="14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4" name="直線コネクタ 413"/>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5" name="テキスト ボックス 414"/>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8" name="直線コネクタ 417"/>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9" name="テキスト ボックス 418"/>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138430</xdr:rowOff>
    </xdr:from>
    <xdr:to>
      <xdr:col>24</xdr:col>
      <xdr:colOff>31750</xdr:colOff>
      <xdr:row>81</xdr:row>
      <xdr:rowOff>86995</xdr:rowOff>
    </xdr:to>
    <xdr:cxnSp macro="">
      <xdr:nvCxnSpPr>
        <xdr:cNvPr id="423" name="直線コネクタ 422"/>
        <xdr:cNvCxnSpPr/>
      </xdr:nvCxnSpPr>
      <xdr:spPr>
        <a:xfrm flipV="1">
          <a:off x="16510000" y="1282573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59072</xdr:rowOff>
    </xdr:from>
    <xdr:ext cx="762000" cy="259045"/>
    <xdr:sp macro="" textlink="">
      <xdr:nvSpPr>
        <xdr:cNvPr id="424" name="公債費以外最小値テキスト"/>
        <xdr:cNvSpPr txBox="1"/>
      </xdr:nvSpPr>
      <xdr:spPr>
        <a:xfrm>
          <a:off x="16598900" y="1394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a:t>
          </a:r>
          <a:endParaRPr kumimoji="1" lang="ja-JP" altLang="en-US" sz="1000" b="1">
            <a:latin typeface="ＭＳ Ｐゴシック"/>
          </a:endParaRPr>
        </a:p>
      </xdr:txBody>
    </xdr:sp>
    <xdr:clientData/>
  </xdr:oneCellAnchor>
  <xdr:twoCellAnchor>
    <xdr:from>
      <xdr:col>23</xdr:col>
      <xdr:colOff>628650</xdr:colOff>
      <xdr:row>81</xdr:row>
      <xdr:rowOff>86995</xdr:rowOff>
    </xdr:from>
    <xdr:to>
      <xdr:col>24</xdr:col>
      <xdr:colOff>120650</xdr:colOff>
      <xdr:row>81</xdr:row>
      <xdr:rowOff>86995</xdr:rowOff>
    </xdr:to>
    <xdr:cxnSp macro="">
      <xdr:nvCxnSpPr>
        <xdr:cNvPr id="425" name="直線コネクタ 424"/>
        <xdr:cNvCxnSpPr/>
      </xdr:nvCxnSpPr>
      <xdr:spPr>
        <a:xfrm>
          <a:off x="16421100" y="1397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53357</xdr:rowOff>
    </xdr:from>
    <xdr:ext cx="762000" cy="259045"/>
    <xdr:sp macro="" textlink="">
      <xdr:nvSpPr>
        <xdr:cNvPr id="426" name="公債費以外最大値テキスト"/>
        <xdr:cNvSpPr txBox="1"/>
      </xdr:nvSpPr>
      <xdr:spPr>
        <a:xfrm>
          <a:off x="16598900" y="1256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23</xdr:col>
      <xdr:colOff>628650</xdr:colOff>
      <xdr:row>74</xdr:row>
      <xdr:rowOff>138430</xdr:rowOff>
    </xdr:from>
    <xdr:to>
      <xdr:col>24</xdr:col>
      <xdr:colOff>120650</xdr:colOff>
      <xdr:row>74</xdr:row>
      <xdr:rowOff>138430</xdr:rowOff>
    </xdr:to>
    <xdr:cxnSp macro="">
      <xdr:nvCxnSpPr>
        <xdr:cNvPr id="427" name="直線コネクタ 426"/>
        <xdr:cNvCxnSpPr/>
      </xdr:nvCxnSpPr>
      <xdr:spPr>
        <a:xfrm>
          <a:off x="16421100" y="1282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6986</xdr:rowOff>
    </xdr:from>
    <xdr:to>
      <xdr:col>24</xdr:col>
      <xdr:colOff>31750</xdr:colOff>
      <xdr:row>76</xdr:row>
      <xdr:rowOff>98425</xdr:rowOff>
    </xdr:to>
    <xdr:cxnSp macro="">
      <xdr:nvCxnSpPr>
        <xdr:cNvPr id="428" name="直線コネクタ 427"/>
        <xdr:cNvCxnSpPr/>
      </xdr:nvCxnSpPr>
      <xdr:spPr>
        <a:xfrm>
          <a:off x="15671800" y="13037186"/>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13988</xdr:rowOff>
    </xdr:from>
    <xdr:ext cx="762000" cy="259045"/>
    <xdr:sp macro="" textlink="">
      <xdr:nvSpPr>
        <xdr:cNvPr id="429" name="公債費以外平均値テキスト"/>
        <xdr:cNvSpPr txBox="1"/>
      </xdr:nvSpPr>
      <xdr:spPr>
        <a:xfrm>
          <a:off x="16598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41911</xdr:rowOff>
    </xdr:from>
    <xdr:to>
      <xdr:col>24</xdr:col>
      <xdr:colOff>82550</xdr:colOff>
      <xdr:row>77</xdr:row>
      <xdr:rowOff>143511</xdr:rowOff>
    </xdr:to>
    <xdr:sp macro="" textlink="">
      <xdr:nvSpPr>
        <xdr:cNvPr id="430" name="フローチャート : 判断 429"/>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6986</xdr:rowOff>
    </xdr:from>
    <xdr:to>
      <xdr:col>22</xdr:col>
      <xdr:colOff>565150</xdr:colOff>
      <xdr:row>76</xdr:row>
      <xdr:rowOff>69850</xdr:rowOff>
    </xdr:to>
    <xdr:cxnSp macro="">
      <xdr:nvCxnSpPr>
        <xdr:cNvPr id="431" name="直線コネクタ 430"/>
        <xdr:cNvCxnSpPr/>
      </xdr:nvCxnSpPr>
      <xdr:spPr>
        <a:xfrm flipV="1">
          <a:off x="14782800" y="13037186"/>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127636</xdr:rowOff>
    </xdr:from>
    <xdr:to>
      <xdr:col>22</xdr:col>
      <xdr:colOff>615950</xdr:colOff>
      <xdr:row>77</xdr:row>
      <xdr:rowOff>57786</xdr:rowOff>
    </xdr:to>
    <xdr:sp macro="" textlink="">
      <xdr:nvSpPr>
        <xdr:cNvPr id="432" name="フローチャート : 判断 431"/>
        <xdr:cNvSpPr/>
      </xdr:nvSpPr>
      <xdr:spPr>
        <a:xfrm>
          <a:off x="15621000" y="131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42563</xdr:rowOff>
    </xdr:from>
    <xdr:ext cx="736600" cy="259045"/>
    <xdr:sp macro="" textlink="">
      <xdr:nvSpPr>
        <xdr:cNvPr id="433" name="テキスト ボックス 432"/>
        <xdr:cNvSpPr txBox="1"/>
      </xdr:nvSpPr>
      <xdr:spPr>
        <a:xfrm>
          <a:off x="15290800" y="1324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167005</xdr:rowOff>
    </xdr:from>
    <xdr:to>
      <xdr:col>21</xdr:col>
      <xdr:colOff>361950</xdr:colOff>
      <xdr:row>76</xdr:row>
      <xdr:rowOff>69850</xdr:rowOff>
    </xdr:to>
    <xdr:cxnSp macro="">
      <xdr:nvCxnSpPr>
        <xdr:cNvPr id="434" name="直線コネクタ 433"/>
        <xdr:cNvCxnSpPr/>
      </xdr:nvCxnSpPr>
      <xdr:spPr>
        <a:xfrm>
          <a:off x="13893800" y="1302575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5" name="フローチャート : 判断 434"/>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82566</xdr:rowOff>
    </xdr:from>
    <xdr:ext cx="762000" cy="259045"/>
    <xdr:sp macro="" textlink="">
      <xdr:nvSpPr>
        <xdr:cNvPr id="436" name="テキスト ボックス 435"/>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167005</xdr:rowOff>
    </xdr:from>
    <xdr:to>
      <xdr:col>20</xdr:col>
      <xdr:colOff>158750</xdr:colOff>
      <xdr:row>76</xdr:row>
      <xdr:rowOff>12700</xdr:rowOff>
    </xdr:to>
    <xdr:cxnSp macro="">
      <xdr:nvCxnSpPr>
        <xdr:cNvPr id="437" name="直線コネクタ 436"/>
        <xdr:cNvCxnSpPr/>
      </xdr:nvCxnSpPr>
      <xdr:spPr>
        <a:xfrm flipV="1">
          <a:off x="13004800" y="130257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110489</xdr:rowOff>
    </xdr:from>
    <xdr:to>
      <xdr:col>20</xdr:col>
      <xdr:colOff>209550</xdr:colOff>
      <xdr:row>77</xdr:row>
      <xdr:rowOff>40639</xdr:rowOff>
    </xdr:to>
    <xdr:sp macro="" textlink="">
      <xdr:nvSpPr>
        <xdr:cNvPr id="438" name="フローチャート : 判断 437"/>
        <xdr:cNvSpPr/>
      </xdr:nvSpPr>
      <xdr:spPr>
        <a:xfrm>
          <a:off x="13843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25416</xdr:rowOff>
    </xdr:from>
    <xdr:ext cx="762000" cy="259045"/>
    <xdr:sp macro="" textlink="">
      <xdr:nvSpPr>
        <xdr:cNvPr id="439" name="テキスト ボックス 438"/>
        <xdr:cNvSpPr txBox="1"/>
      </xdr:nvSpPr>
      <xdr:spPr>
        <a:xfrm>
          <a:off x="13512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40" name="フローチャート : 判断 439"/>
        <xdr:cNvSpPr/>
      </xdr:nvSpPr>
      <xdr:spPr>
        <a:xfrm>
          <a:off x="12954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48277</xdr:rowOff>
    </xdr:from>
    <xdr:ext cx="762000" cy="259045"/>
    <xdr:sp macro="" textlink="">
      <xdr:nvSpPr>
        <xdr:cNvPr id="441" name="テキスト ボックス 440"/>
        <xdr:cNvSpPr txBox="1"/>
      </xdr:nvSpPr>
      <xdr:spPr>
        <a:xfrm>
          <a:off x="12623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47625</xdr:rowOff>
    </xdr:from>
    <xdr:to>
      <xdr:col>24</xdr:col>
      <xdr:colOff>82550</xdr:colOff>
      <xdr:row>76</xdr:row>
      <xdr:rowOff>149225</xdr:rowOff>
    </xdr:to>
    <xdr:sp macro="" textlink="">
      <xdr:nvSpPr>
        <xdr:cNvPr id="447" name="円/楕円 446"/>
        <xdr:cNvSpPr/>
      </xdr:nvSpPr>
      <xdr:spPr>
        <a:xfrm>
          <a:off x="16459200" y="130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64152</xdr:rowOff>
    </xdr:from>
    <xdr:ext cx="762000" cy="259045"/>
    <xdr:sp macro="" textlink="">
      <xdr:nvSpPr>
        <xdr:cNvPr id="448" name="公債費以外該当値テキスト"/>
        <xdr:cNvSpPr txBox="1"/>
      </xdr:nvSpPr>
      <xdr:spPr>
        <a:xfrm>
          <a:off x="16598900" y="1292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127635</xdr:rowOff>
    </xdr:from>
    <xdr:to>
      <xdr:col>22</xdr:col>
      <xdr:colOff>615950</xdr:colOff>
      <xdr:row>76</xdr:row>
      <xdr:rowOff>57786</xdr:rowOff>
    </xdr:to>
    <xdr:sp macro="" textlink="">
      <xdr:nvSpPr>
        <xdr:cNvPr id="449" name="円/楕円 448"/>
        <xdr:cNvSpPr/>
      </xdr:nvSpPr>
      <xdr:spPr>
        <a:xfrm>
          <a:off x="15621000" y="129863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67962</xdr:rowOff>
    </xdr:from>
    <xdr:ext cx="736600" cy="259045"/>
    <xdr:sp macro="" textlink="">
      <xdr:nvSpPr>
        <xdr:cNvPr id="450" name="テキスト ボックス 449"/>
        <xdr:cNvSpPr txBox="1"/>
      </xdr:nvSpPr>
      <xdr:spPr>
        <a:xfrm>
          <a:off x="15290800" y="1275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19050</xdr:rowOff>
    </xdr:from>
    <xdr:to>
      <xdr:col>21</xdr:col>
      <xdr:colOff>412750</xdr:colOff>
      <xdr:row>76</xdr:row>
      <xdr:rowOff>120650</xdr:rowOff>
    </xdr:to>
    <xdr:sp macro="" textlink="">
      <xdr:nvSpPr>
        <xdr:cNvPr id="451" name="円/楕円 450"/>
        <xdr:cNvSpPr/>
      </xdr:nvSpPr>
      <xdr:spPr>
        <a:xfrm>
          <a:off x="14732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130827</xdr:rowOff>
    </xdr:from>
    <xdr:ext cx="762000" cy="259045"/>
    <xdr:sp macro="" textlink="">
      <xdr:nvSpPr>
        <xdr:cNvPr id="452" name="テキスト ボックス 451"/>
        <xdr:cNvSpPr txBox="1"/>
      </xdr:nvSpPr>
      <xdr:spPr>
        <a:xfrm>
          <a:off x="14401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116205</xdr:rowOff>
    </xdr:from>
    <xdr:to>
      <xdr:col>20</xdr:col>
      <xdr:colOff>209550</xdr:colOff>
      <xdr:row>76</xdr:row>
      <xdr:rowOff>46355</xdr:rowOff>
    </xdr:to>
    <xdr:sp macro="" textlink="">
      <xdr:nvSpPr>
        <xdr:cNvPr id="453" name="円/楕円 452"/>
        <xdr:cNvSpPr/>
      </xdr:nvSpPr>
      <xdr:spPr>
        <a:xfrm>
          <a:off x="138430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56532</xdr:rowOff>
    </xdr:from>
    <xdr:ext cx="762000" cy="259045"/>
    <xdr:sp macro="" textlink="">
      <xdr:nvSpPr>
        <xdr:cNvPr id="454" name="テキスト ボックス 453"/>
        <xdr:cNvSpPr txBox="1"/>
      </xdr:nvSpPr>
      <xdr:spPr>
        <a:xfrm>
          <a:off x="13512800" y="1274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133350</xdr:rowOff>
    </xdr:from>
    <xdr:to>
      <xdr:col>19</xdr:col>
      <xdr:colOff>6350</xdr:colOff>
      <xdr:row>76</xdr:row>
      <xdr:rowOff>63500</xdr:rowOff>
    </xdr:to>
    <xdr:sp macro="" textlink="">
      <xdr:nvSpPr>
        <xdr:cNvPr id="455" name="円/楕円 454"/>
        <xdr:cNvSpPr/>
      </xdr:nvSpPr>
      <xdr:spPr>
        <a:xfrm>
          <a:off x="12954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73677</xdr:rowOff>
    </xdr:from>
    <xdr:ext cx="762000" cy="259045"/>
    <xdr:sp macro="" textlink="">
      <xdr:nvSpPr>
        <xdr:cNvPr id="456" name="テキスト ボックス 455"/>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徳島県阿波市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117894</xdr:rowOff>
    </xdr:from>
    <xdr:to>
      <xdr:col>4</xdr:col>
      <xdr:colOff>1117600</xdr:colOff>
      <xdr:row>20</xdr:row>
      <xdr:rowOff>68135</xdr:rowOff>
    </xdr:to>
    <xdr:cxnSp macro="">
      <xdr:nvCxnSpPr>
        <xdr:cNvPr id="45" name="直線コネクタ 44"/>
        <xdr:cNvCxnSpPr/>
      </xdr:nvCxnSpPr>
      <xdr:spPr bwMode="auto">
        <a:xfrm flipV="1">
          <a:off x="5651500" y="2051469"/>
          <a:ext cx="0" cy="14932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40212</xdr:rowOff>
    </xdr:from>
    <xdr:ext cx="762000" cy="259045"/>
    <xdr:sp macro="" textlink="">
      <xdr:nvSpPr>
        <xdr:cNvPr id="46" name="人口1人当たり決算額の推移最小値テキスト130"/>
        <xdr:cNvSpPr txBox="1"/>
      </xdr:nvSpPr>
      <xdr:spPr>
        <a:xfrm>
          <a:off x="5740400" y="351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60,590</a:t>
          </a:r>
          <a:endParaRPr kumimoji="1" lang="ja-JP" altLang="en-US" sz="1000" b="1">
            <a:latin typeface="ＭＳ Ｐゴシック"/>
          </a:endParaRPr>
        </a:p>
      </xdr:txBody>
    </xdr:sp>
    <xdr:clientData/>
  </xdr:oneCellAnchor>
  <xdr:twoCellAnchor>
    <xdr:from>
      <xdr:col>4</xdr:col>
      <xdr:colOff>1028700</xdr:colOff>
      <xdr:row>20</xdr:row>
      <xdr:rowOff>68135</xdr:rowOff>
    </xdr:from>
    <xdr:to>
      <xdr:col>5</xdr:col>
      <xdr:colOff>73025</xdr:colOff>
      <xdr:row>20</xdr:row>
      <xdr:rowOff>68135</xdr:rowOff>
    </xdr:to>
    <xdr:cxnSp macro="">
      <xdr:nvCxnSpPr>
        <xdr:cNvPr id="47" name="直線コネクタ 46"/>
        <xdr:cNvCxnSpPr/>
      </xdr:nvCxnSpPr>
      <xdr:spPr bwMode="auto">
        <a:xfrm>
          <a:off x="5562600" y="35447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32821</xdr:rowOff>
    </xdr:from>
    <xdr:ext cx="762000" cy="259045"/>
    <xdr:sp macro="" textlink="">
      <xdr:nvSpPr>
        <xdr:cNvPr id="48" name="人口1人当たり決算額の推移最大値テキスト130"/>
        <xdr:cNvSpPr txBox="1"/>
      </xdr:nvSpPr>
      <xdr:spPr>
        <a:xfrm>
          <a:off x="5740400" y="179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138,978</a:t>
          </a:r>
          <a:endParaRPr kumimoji="1" lang="ja-JP" altLang="en-US" sz="1000" b="1">
            <a:latin typeface="ＭＳ Ｐゴシック"/>
          </a:endParaRPr>
        </a:p>
      </xdr:txBody>
    </xdr:sp>
    <xdr:clientData/>
  </xdr:oneCellAnchor>
  <xdr:twoCellAnchor>
    <xdr:from>
      <xdr:col>4</xdr:col>
      <xdr:colOff>1028700</xdr:colOff>
      <xdr:row>11</xdr:row>
      <xdr:rowOff>117894</xdr:rowOff>
    </xdr:from>
    <xdr:to>
      <xdr:col>5</xdr:col>
      <xdr:colOff>73025</xdr:colOff>
      <xdr:row>11</xdr:row>
      <xdr:rowOff>117894</xdr:rowOff>
    </xdr:to>
    <xdr:cxnSp macro="">
      <xdr:nvCxnSpPr>
        <xdr:cNvPr id="49" name="直線コネクタ 48"/>
        <xdr:cNvCxnSpPr/>
      </xdr:nvCxnSpPr>
      <xdr:spPr bwMode="auto">
        <a:xfrm>
          <a:off x="5562600" y="2051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57429</xdr:rowOff>
    </xdr:from>
    <xdr:to>
      <xdr:col>4</xdr:col>
      <xdr:colOff>1117600</xdr:colOff>
      <xdr:row>16</xdr:row>
      <xdr:rowOff>61773</xdr:rowOff>
    </xdr:to>
    <xdr:cxnSp macro="">
      <xdr:nvCxnSpPr>
        <xdr:cNvPr id="50" name="直線コネクタ 49"/>
        <xdr:cNvCxnSpPr/>
      </xdr:nvCxnSpPr>
      <xdr:spPr bwMode="auto">
        <a:xfrm>
          <a:off x="5003800" y="2848254"/>
          <a:ext cx="647700" cy="4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46550</xdr:rowOff>
    </xdr:from>
    <xdr:ext cx="762000" cy="259045"/>
    <xdr:sp macro="" textlink="">
      <xdr:nvSpPr>
        <xdr:cNvPr id="51" name="人口1人当たり決算額の推移平均値テキスト130"/>
        <xdr:cNvSpPr txBox="1"/>
      </xdr:nvSpPr>
      <xdr:spPr>
        <a:xfrm>
          <a:off x="5740400" y="28373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96,475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19526</xdr:rowOff>
    </xdr:from>
    <xdr:to>
      <xdr:col>5</xdr:col>
      <xdr:colOff>34925</xdr:colOff>
      <xdr:row>16</xdr:row>
      <xdr:rowOff>121126</xdr:rowOff>
    </xdr:to>
    <xdr:sp macro="" textlink="">
      <xdr:nvSpPr>
        <xdr:cNvPr id="52" name="フローチャート : 判断 51"/>
        <xdr:cNvSpPr/>
      </xdr:nvSpPr>
      <xdr:spPr bwMode="auto">
        <a:xfrm>
          <a:off x="5600700" y="2810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57429</xdr:rowOff>
    </xdr:from>
    <xdr:to>
      <xdr:col>4</xdr:col>
      <xdr:colOff>469900</xdr:colOff>
      <xdr:row>16</xdr:row>
      <xdr:rowOff>72803</xdr:rowOff>
    </xdr:to>
    <xdr:cxnSp macro="">
      <xdr:nvCxnSpPr>
        <xdr:cNvPr id="53" name="直線コネクタ 52"/>
        <xdr:cNvCxnSpPr/>
      </xdr:nvCxnSpPr>
      <xdr:spPr bwMode="auto">
        <a:xfrm flipV="1">
          <a:off x="4305300" y="2848254"/>
          <a:ext cx="698500" cy="15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5353</xdr:rowOff>
    </xdr:from>
    <xdr:to>
      <xdr:col>4</xdr:col>
      <xdr:colOff>520700</xdr:colOff>
      <xdr:row>16</xdr:row>
      <xdr:rowOff>106953</xdr:rowOff>
    </xdr:to>
    <xdr:sp macro="" textlink="">
      <xdr:nvSpPr>
        <xdr:cNvPr id="54" name="フローチャート : 判断 53"/>
        <xdr:cNvSpPr/>
      </xdr:nvSpPr>
      <xdr:spPr bwMode="auto">
        <a:xfrm>
          <a:off x="4953000" y="2796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117130</xdr:rowOff>
    </xdr:from>
    <xdr:ext cx="736600" cy="259045"/>
    <xdr:sp macro="" textlink="">
      <xdr:nvSpPr>
        <xdr:cNvPr id="55" name="テキスト ボックス 54"/>
        <xdr:cNvSpPr txBox="1"/>
      </xdr:nvSpPr>
      <xdr:spPr>
        <a:xfrm>
          <a:off x="4622800" y="2565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72803</xdr:rowOff>
    </xdr:from>
    <xdr:to>
      <xdr:col>3</xdr:col>
      <xdr:colOff>904875</xdr:colOff>
      <xdr:row>16</xdr:row>
      <xdr:rowOff>98368</xdr:rowOff>
    </xdr:to>
    <xdr:cxnSp macro="">
      <xdr:nvCxnSpPr>
        <xdr:cNvPr id="56" name="直線コネクタ 55"/>
        <xdr:cNvCxnSpPr/>
      </xdr:nvCxnSpPr>
      <xdr:spPr bwMode="auto">
        <a:xfrm flipV="1">
          <a:off x="3606800" y="2863628"/>
          <a:ext cx="698500" cy="25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74390</xdr:rowOff>
    </xdr:from>
    <xdr:to>
      <xdr:col>3</xdr:col>
      <xdr:colOff>955675</xdr:colOff>
      <xdr:row>17</xdr:row>
      <xdr:rowOff>4540</xdr:rowOff>
    </xdr:to>
    <xdr:sp macro="" textlink="">
      <xdr:nvSpPr>
        <xdr:cNvPr id="57" name="フローチャート : 判断 56"/>
        <xdr:cNvSpPr/>
      </xdr:nvSpPr>
      <xdr:spPr bwMode="auto">
        <a:xfrm>
          <a:off x="4254500" y="286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160767</xdr:rowOff>
    </xdr:from>
    <xdr:ext cx="762000" cy="259045"/>
    <xdr:sp macro="" textlink="">
      <xdr:nvSpPr>
        <xdr:cNvPr id="58" name="テキスト ボックス 57"/>
        <xdr:cNvSpPr txBox="1"/>
      </xdr:nvSpPr>
      <xdr:spPr>
        <a:xfrm>
          <a:off x="3924300" y="295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6566</xdr:rowOff>
    </xdr:from>
    <xdr:to>
      <xdr:col>3</xdr:col>
      <xdr:colOff>206375</xdr:colOff>
      <xdr:row>16</xdr:row>
      <xdr:rowOff>98368</xdr:rowOff>
    </xdr:to>
    <xdr:cxnSp macro="">
      <xdr:nvCxnSpPr>
        <xdr:cNvPr id="59" name="直線コネクタ 58"/>
        <xdr:cNvCxnSpPr/>
      </xdr:nvCxnSpPr>
      <xdr:spPr bwMode="auto">
        <a:xfrm>
          <a:off x="2908300" y="2797391"/>
          <a:ext cx="698500" cy="91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125863</xdr:rowOff>
    </xdr:from>
    <xdr:to>
      <xdr:col>3</xdr:col>
      <xdr:colOff>257175</xdr:colOff>
      <xdr:row>17</xdr:row>
      <xdr:rowOff>56013</xdr:rowOff>
    </xdr:to>
    <xdr:sp macro="" textlink="">
      <xdr:nvSpPr>
        <xdr:cNvPr id="60" name="フローチャート : 判断 59"/>
        <xdr:cNvSpPr/>
      </xdr:nvSpPr>
      <xdr:spPr bwMode="auto">
        <a:xfrm>
          <a:off x="3556000" y="2916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40790</xdr:rowOff>
    </xdr:from>
    <xdr:ext cx="762000" cy="259045"/>
    <xdr:sp macro="" textlink="">
      <xdr:nvSpPr>
        <xdr:cNvPr id="61" name="テキスト ボックス 60"/>
        <xdr:cNvSpPr txBox="1"/>
      </xdr:nvSpPr>
      <xdr:spPr>
        <a:xfrm>
          <a:off x="3225800" y="30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81858</xdr:rowOff>
    </xdr:from>
    <xdr:to>
      <xdr:col>2</xdr:col>
      <xdr:colOff>692150</xdr:colOff>
      <xdr:row>17</xdr:row>
      <xdr:rowOff>12008</xdr:rowOff>
    </xdr:to>
    <xdr:sp macro="" textlink="">
      <xdr:nvSpPr>
        <xdr:cNvPr id="62" name="フローチャート : 判断 61"/>
        <xdr:cNvSpPr/>
      </xdr:nvSpPr>
      <xdr:spPr bwMode="auto">
        <a:xfrm>
          <a:off x="2857500" y="2872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168235</xdr:rowOff>
    </xdr:from>
    <xdr:ext cx="762000" cy="259045"/>
    <xdr:sp macro="" textlink="">
      <xdr:nvSpPr>
        <xdr:cNvPr id="63" name="テキスト ボックス 62"/>
        <xdr:cNvSpPr txBox="1"/>
      </xdr:nvSpPr>
      <xdr:spPr>
        <a:xfrm>
          <a:off x="2527300" y="295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10973</xdr:rowOff>
    </xdr:from>
    <xdr:to>
      <xdr:col>5</xdr:col>
      <xdr:colOff>34925</xdr:colOff>
      <xdr:row>16</xdr:row>
      <xdr:rowOff>112573</xdr:rowOff>
    </xdr:to>
    <xdr:sp macro="" textlink="">
      <xdr:nvSpPr>
        <xdr:cNvPr id="69" name="円/楕円 68"/>
        <xdr:cNvSpPr/>
      </xdr:nvSpPr>
      <xdr:spPr bwMode="auto">
        <a:xfrm>
          <a:off x="5600700" y="2801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27500</xdr:rowOff>
    </xdr:from>
    <xdr:ext cx="762000" cy="259045"/>
    <xdr:sp macro="" textlink="">
      <xdr:nvSpPr>
        <xdr:cNvPr id="70" name="人口1人当たり決算額の推移該当値テキスト130"/>
        <xdr:cNvSpPr txBox="1"/>
      </xdr:nvSpPr>
      <xdr:spPr>
        <a:xfrm>
          <a:off x="5740400" y="264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96,924</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6629</xdr:rowOff>
    </xdr:from>
    <xdr:to>
      <xdr:col>4</xdr:col>
      <xdr:colOff>520700</xdr:colOff>
      <xdr:row>16</xdr:row>
      <xdr:rowOff>108229</xdr:rowOff>
    </xdr:to>
    <xdr:sp macro="" textlink="">
      <xdr:nvSpPr>
        <xdr:cNvPr id="71" name="円/楕円 70"/>
        <xdr:cNvSpPr/>
      </xdr:nvSpPr>
      <xdr:spPr bwMode="auto">
        <a:xfrm>
          <a:off x="4953000" y="2797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93006</xdr:rowOff>
    </xdr:from>
    <xdr:ext cx="736600" cy="259045"/>
    <xdr:sp macro="" textlink="">
      <xdr:nvSpPr>
        <xdr:cNvPr id="72" name="テキスト ボックス 71"/>
        <xdr:cNvSpPr txBox="1"/>
      </xdr:nvSpPr>
      <xdr:spPr>
        <a:xfrm>
          <a:off x="4622800" y="2883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97,152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22003</xdr:rowOff>
    </xdr:from>
    <xdr:to>
      <xdr:col>3</xdr:col>
      <xdr:colOff>955675</xdr:colOff>
      <xdr:row>16</xdr:row>
      <xdr:rowOff>123603</xdr:rowOff>
    </xdr:to>
    <xdr:sp macro="" textlink="">
      <xdr:nvSpPr>
        <xdr:cNvPr id="73" name="円/楕円 72"/>
        <xdr:cNvSpPr/>
      </xdr:nvSpPr>
      <xdr:spPr bwMode="auto">
        <a:xfrm>
          <a:off x="4254500" y="2812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133780</xdr:rowOff>
    </xdr:from>
    <xdr:ext cx="762000" cy="259045"/>
    <xdr:sp macro="" textlink="">
      <xdr:nvSpPr>
        <xdr:cNvPr id="74" name="テキスト ボックス 73"/>
        <xdr:cNvSpPr txBox="1"/>
      </xdr:nvSpPr>
      <xdr:spPr>
        <a:xfrm>
          <a:off x="3924300" y="258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96,345</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47568</xdr:rowOff>
    </xdr:from>
    <xdr:to>
      <xdr:col>3</xdr:col>
      <xdr:colOff>257175</xdr:colOff>
      <xdr:row>16</xdr:row>
      <xdr:rowOff>149168</xdr:rowOff>
    </xdr:to>
    <xdr:sp macro="" textlink="">
      <xdr:nvSpPr>
        <xdr:cNvPr id="75" name="円/楕円 74"/>
        <xdr:cNvSpPr/>
      </xdr:nvSpPr>
      <xdr:spPr bwMode="auto">
        <a:xfrm>
          <a:off x="3556000" y="2838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159345</xdr:rowOff>
    </xdr:from>
    <xdr:ext cx="762000" cy="259045"/>
    <xdr:sp macro="" textlink="">
      <xdr:nvSpPr>
        <xdr:cNvPr id="76" name="テキスト ボックス 75"/>
        <xdr:cNvSpPr txBox="1"/>
      </xdr:nvSpPr>
      <xdr:spPr>
        <a:xfrm>
          <a:off x="3225800" y="2607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95,003</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127216</xdr:rowOff>
    </xdr:from>
    <xdr:to>
      <xdr:col>2</xdr:col>
      <xdr:colOff>692150</xdr:colOff>
      <xdr:row>16</xdr:row>
      <xdr:rowOff>57366</xdr:rowOff>
    </xdr:to>
    <xdr:sp macro="" textlink="">
      <xdr:nvSpPr>
        <xdr:cNvPr id="77" name="円/楕円 76"/>
        <xdr:cNvSpPr/>
      </xdr:nvSpPr>
      <xdr:spPr bwMode="auto">
        <a:xfrm>
          <a:off x="2857500" y="2746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67543</xdr:rowOff>
    </xdr:from>
    <xdr:ext cx="762000" cy="259045"/>
    <xdr:sp macro="" textlink="">
      <xdr:nvSpPr>
        <xdr:cNvPr id="78" name="テキスト ボックス 77"/>
        <xdr:cNvSpPr txBox="1"/>
      </xdr:nvSpPr>
      <xdr:spPr>
        <a:xfrm>
          <a:off x="2527300" y="25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99,822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102037</xdr:rowOff>
    </xdr:from>
    <xdr:to>
      <xdr:col>4</xdr:col>
      <xdr:colOff>1117600</xdr:colOff>
      <xdr:row>38</xdr:row>
      <xdr:rowOff>64912</xdr:rowOff>
    </xdr:to>
    <xdr:cxnSp macro="">
      <xdr:nvCxnSpPr>
        <xdr:cNvPr id="105" name="直線コネクタ 104"/>
        <xdr:cNvCxnSpPr/>
      </xdr:nvCxnSpPr>
      <xdr:spPr bwMode="auto">
        <a:xfrm flipV="1">
          <a:off x="5651500" y="6369487"/>
          <a:ext cx="0" cy="11630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36989</xdr:rowOff>
    </xdr:from>
    <xdr:ext cx="762000" cy="259045"/>
    <xdr:sp macro="" textlink="">
      <xdr:nvSpPr>
        <xdr:cNvPr id="106" name="人口1人当たり決算額の推移最小値テキスト445"/>
        <xdr:cNvSpPr txBox="1"/>
      </xdr:nvSpPr>
      <xdr:spPr>
        <a:xfrm>
          <a:off x="5740400" y="750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a:t>
          </a:r>
          <a:endParaRPr kumimoji="1" lang="ja-JP" altLang="en-US" sz="1000" b="1">
            <a:latin typeface="ＭＳ Ｐゴシック"/>
          </a:endParaRPr>
        </a:p>
      </xdr:txBody>
    </xdr:sp>
    <xdr:clientData/>
  </xdr:oneCellAnchor>
  <xdr:twoCellAnchor>
    <xdr:from>
      <xdr:col>4</xdr:col>
      <xdr:colOff>1028700</xdr:colOff>
      <xdr:row>38</xdr:row>
      <xdr:rowOff>64912</xdr:rowOff>
    </xdr:from>
    <xdr:to>
      <xdr:col>5</xdr:col>
      <xdr:colOff>73025</xdr:colOff>
      <xdr:row>38</xdr:row>
      <xdr:rowOff>64912</xdr:rowOff>
    </xdr:to>
    <xdr:cxnSp macro="">
      <xdr:nvCxnSpPr>
        <xdr:cNvPr id="107" name="直線コネクタ 106"/>
        <xdr:cNvCxnSpPr/>
      </xdr:nvCxnSpPr>
      <xdr:spPr bwMode="auto">
        <a:xfrm>
          <a:off x="5562600" y="75325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188414</xdr:rowOff>
    </xdr:from>
    <xdr:ext cx="762000" cy="259045"/>
    <xdr:sp macro="" textlink="">
      <xdr:nvSpPr>
        <xdr:cNvPr id="108" name="人口1人当たり決算額の推移最大値テキスト445"/>
        <xdr:cNvSpPr txBox="1"/>
      </xdr:nvSpPr>
      <xdr:spPr>
        <a:xfrm>
          <a:off x="5740400" y="6112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48,592</a:t>
          </a:r>
          <a:endParaRPr kumimoji="1" lang="ja-JP" altLang="en-US" sz="1000" b="1">
            <a:latin typeface="ＭＳ Ｐゴシック"/>
          </a:endParaRPr>
        </a:p>
      </xdr:txBody>
    </xdr:sp>
    <xdr:clientData/>
  </xdr:oneCellAnchor>
  <xdr:twoCellAnchor>
    <xdr:from>
      <xdr:col>4</xdr:col>
      <xdr:colOff>1028700</xdr:colOff>
      <xdr:row>34</xdr:row>
      <xdr:rowOff>102037</xdr:rowOff>
    </xdr:from>
    <xdr:to>
      <xdr:col>5</xdr:col>
      <xdr:colOff>73025</xdr:colOff>
      <xdr:row>34</xdr:row>
      <xdr:rowOff>102037</xdr:rowOff>
    </xdr:to>
    <xdr:cxnSp macro="">
      <xdr:nvCxnSpPr>
        <xdr:cNvPr id="109" name="直線コネクタ 108"/>
        <xdr:cNvCxnSpPr/>
      </xdr:nvCxnSpPr>
      <xdr:spPr bwMode="auto">
        <a:xfrm>
          <a:off x="5562600" y="63694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77234</xdr:rowOff>
    </xdr:from>
    <xdr:to>
      <xdr:col>4</xdr:col>
      <xdr:colOff>1117600</xdr:colOff>
      <xdr:row>36</xdr:row>
      <xdr:rowOff>146751</xdr:rowOff>
    </xdr:to>
    <xdr:cxnSp macro="">
      <xdr:nvCxnSpPr>
        <xdr:cNvPr id="110" name="直線コネクタ 109"/>
        <xdr:cNvCxnSpPr/>
      </xdr:nvCxnSpPr>
      <xdr:spPr bwMode="auto">
        <a:xfrm flipV="1">
          <a:off x="5003800" y="7030484"/>
          <a:ext cx="647700" cy="69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144642</xdr:rowOff>
    </xdr:from>
    <xdr:ext cx="762000" cy="259045"/>
    <xdr:sp macro="" textlink="">
      <xdr:nvSpPr>
        <xdr:cNvPr id="111" name="人口1人当たり決算額の推移平均値テキスト445"/>
        <xdr:cNvSpPr txBox="1"/>
      </xdr:nvSpPr>
      <xdr:spPr>
        <a:xfrm>
          <a:off x="5740400" y="6754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22,729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299565</xdr:rowOff>
    </xdr:from>
    <xdr:to>
      <xdr:col>5</xdr:col>
      <xdr:colOff>34925</xdr:colOff>
      <xdr:row>36</xdr:row>
      <xdr:rowOff>58265</xdr:rowOff>
    </xdr:to>
    <xdr:sp macro="" textlink="">
      <xdr:nvSpPr>
        <xdr:cNvPr id="112" name="フローチャート : 判断 111"/>
        <xdr:cNvSpPr/>
      </xdr:nvSpPr>
      <xdr:spPr bwMode="auto">
        <a:xfrm>
          <a:off x="5600700" y="6909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146751</xdr:rowOff>
    </xdr:from>
    <xdr:to>
      <xdr:col>4</xdr:col>
      <xdr:colOff>469900</xdr:colOff>
      <xdr:row>37</xdr:row>
      <xdr:rowOff>30919</xdr:rowOff>
    </xdr:to>
    <xdr:cxnSp macro="">
      <xdr:nvCxnSpPr>
        <xdr:cNvPr id="113" name="直線コネクタ 112"/>
        <xdr:cNvCxnSpPr/>
      </xdr:nvCxnSpPr>
      <xdr:spPr bwMode="auto">
        <a:xfrm flipV="1">
          <a:off x="4305300" y="7100001"/>
          <a:ext cx="698500" cy="55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274145</xdr:rowOff>
    </xdr:from>
    <xdr:to>
      <xdr:col>4</xdr:col>
      <xdr:colOff>520700</xdr:colOff>
      <xdr:row>36</xdr:row>
      <xdr:rowOff>32845</xdr:rowOff>
    </xdr:to>
    <xdr:sp macro="" textlink="">
      <xdr:nvSpPr>
        <xdr:cNvPr id="114" name="フローチャート : 判断 113"/>
        <xdr:cNvSpPr/>
      </xdr:nvSpPr>
      <xdr:spPr bwMode="auto">
        <a:xfrm>
          <a:off x="4953000" y="688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43022</xdr:rowOff>
    </xdr:from>
    <xdr:ext cx="736600" cy="259045"/>
    <xdr:sp macro="" textlink="">
      <xdr:nvSpPr>
        <xdr:cNvPr id="115" name="テキスト ボックス 114"/>
        <xdr:cNvSpPr txBox="1"/>
      </xdr:nvSpPr>
      <xdr:spPr>
        <a:xfrm>
          <a:off x="4622800" y="665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129811</xdr:rowOff>
    </xdr:from>
    <xdr:to>
      <xdr:col>3</xdr:col>
      <xdr:colOff>904875</xdr:colOff>
      <xdr:row>37</xdr:row>
      <xdr:rowOff>30919</xdr:rowOff>
    </xdr:to>
    <xdr:cxnSp macro="">
      <xdr:nvCxnSpPr>
        <xdr:cNvPr id="116" name="直線コネクタ 115"/>
        <xdr:cNvCxnSpPr/>
      </xdr:nvCxnSpPr>
      <xdr:spPr bwMode="auto">
        <a:xfrm>
          <a:off x="3606800" y="7083061"/>
          <a:ext cx="698500" cy="72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274579</xdr:rowOff>
    </xdr:from>
    <xdr:to>
      <xdr:col>3</xdr:col>
      <xdr:colOff>955675</xdr:colOff>
      <xdr:row>36</xdr:row>
      <xdr:rowOff>33279</xdr:rowOff>
    </xdr:to>
    <xdr:sp macro="" textlink="">
      <xdr:nvSpPr>
        <xdr:cNvPr id="117" name="フローチャート : 判断 116"/>
        <xdr:cNvSpPr/>
      </xdr:nvSpPr>
      <xdr:spPr bwMode="auto">
        <a:xfrm>
          <a:off x="4254500" y="688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43456</xdr:rowOff>
    </xdr:from>
    <xdr:ext cx="762000" cy="259045"/>
    <xdr:sp macro="" textlink="">
      <xdr:nvSpPr>
        <xdr:cNvPr id="118" name="テキスト ボックス 117"/>
        <xdr:cNvSpPr txBox="1"/>
      </xdr:nvSpPr>
      <xdr:spPr>
        <a:xfrm>
          <a:off x="3924300" y="665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74537</xdr:rowOff>
    </xdr:from>
    <xdr:to>
      <xdr:col>3</xdr:col>
      <xdr:colOff>206375</xdr:colOff>
      <xdr:row>36</xdr:row>
      <xdr:rowOff>129811</xdr:rowOff>
    </xdr:to>
    <xdr:cxnSp macro="">
      <xdr:nvCxnSpPr>
        <xdr:cNvPr id="119" name="直線コネクタ 118"/>
        <xdr:cNvCxnSpPr/>
      </xdr:nvCxnSpPr>
      <xdr:spPr bwMode="auto">
        <a:xfrm>
          <a:off x="2908300" y="7027787"/>
          <a:ext cx="698500" cy="55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205565</xdr:rowOff>
    </xdr:from>
    <xdr:to>
      <xdr:col>3</xdr:col>
      <xdr:colOff>257175</xdr:colOff>
      <xdr:row>35</xdr:row>
      <xdr:rowOff>307165</xdr:rowOff>
    </xdr:to>
    <xdr:sp macro="" textlink="">
      <xdr:nvSpPr>
        <xdr:cNvPr id="120" name="フローチャート : 判断 119"/>
        <xdr:cNvSpPr/>
      </xdr:nvSpPr>
      <xdr:spPr bwMode="auto">
        <a:xfrm>
          <a:off x="3556000" y="681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317342</xdr:rowOff>
    </xdr:from>
    <xdr:ext cx="762000" cy="259045"/>
    <xdr:sp macro="" textlink="">
      <xdr:nvSpPr>
        <xdr:cNvPr id="121" name="テキスト ボックス 120"/>
        <xdr:cNvSpPr txBox="1"/>
      </xdr:nvSpPr>
      <xdr:spPr>
        <a:xfrm>
          <a:off x="3225800" y="658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141877</xdr:rowOff>
    </xdr:from>
    <xdr:to>
      <xdr:col>2</xdr:col>
      <xdr:colOff>692150</xdr:colOff>
      <xdr:row>35</xdr:row>
      <xdr:rowOff>243477</xdr:rowOff>
    </xdr:to>
    <xdr:sp macro="" textlink="">
      <xdr:nvSpPr>
        <xdr:cNvPr id="122" name="フローチャート : 判断 121"/>
        <xdr:cNvSpPr/>
      </xdr:nvSpPr>
      <xdr:spPr bwMode="auto">
        <a:xfrm>
          <a:off x="2857500" y="6752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253654</xdr:rowOff>
    </xdr:from>
    <xdr:ext cx="762000" cy="259045"/>
    <xdr:sp macro="" textlink="">
      <xdr:nvSpPr>
        <xdr:cNvPr id="123" name="テキスト ボックス 122"/>
        <xdr:cNvSpPr txBox="1"/>
      </xdr:nvSpPr>
      <xdr:spPr>
        <a:xfrm>
          <a:off x="2527300" y="652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26434</xdr:rowOff>
    </xdr:from>
    <xdr:to>
      <xdr:col>5</xdr:col>
      <xdr:colOff>34925</xdr:colOff>
      <xdr:row>36</xdr:row>
      <xdr:rowOff>128034</xdr:rowOff>
    </xdr:to>
    <xdr:sp macro="" textlink="">
      <xdr:nvSpPr>
        <xdr:cNvPr id="129" name="円/楕円 128"/>
        <xdr:cNvSpPr/>
      </xdr:nvSpPr>
      <xdr:spPr bwMode="auto">
        <a:xfrm>
          <a:off x="5600700" y="6979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341411</xdr:rowOff>
    </xdr:from>
    <xdr:ext cx="762000" cy="259045"/>
    <xdr:sp macro="" textlink="">
      <xdr:nvSpPr>
        <xdr:cNvPr id="130" name="人口1人当たり決算額の推移該当値テキスト445"/>
        <xdr:cNvSpPr txBox="1"/>
      </xdr:nvSpPr>
      <xdr:spPr>
        <a:xfrm>
          <a:off x="5740400" y="695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19,677</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95951</xdr:rowOff>
    </xdr:from>
    <xdr:to>
      <xdr:col>4</xdr:col>
      <xdr:colOff>520700</xdr:colOff>
      <xdr:row>37</xdr:row>
      <xdr:rowOff>26101</xdr:rowOff>
    </xdr:to>
    <xdr:sp macro="" textlink="">
      <xdr:nvSpPr>
        <xdr:cNvPr id="131" name="円/楕円 130"/>
        <xdr:cNvSpPr/>
      </xdr:nvSpPr>
      <xdr:spPr bwMode="auto">
        <a:xfrm>
          <a:off x="4953000" y="7049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10878</xdr:rowOff>
    </xdr:from>
    <xdr:ext cx="736600" cy="259045"/>
    <xdr:sp macro="" textlink="">
      <xdr:nvSpPr>
        <xdr:cNvPr id="132" name="テキスト ボックス 131"/>
        <xdr:cNvSpPr txBox="1"/>
      </xdr:nvSpPr>
      <xdr:spPr>
        <a:xfrm>
          <a:off x="4622800" y="7135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16,636</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151569</xdr:rowOff>
    </xdr:from>
    <xdr:to>
      <xdr:col>3</xdr:col>
      <xdr:colOff>955675</xdr:colOff>
      <xdr:row>37</xdr:row>
      <xdr:rowOff>81719</xdr:rowOff>
    </xdr:to>
    <xdr:sp macro="" textlink="">
      <xdr:nvSpPr>
        <xdr:cNvPr id="133" name="円/楕円 132"/>
        <xdr:cNvSpPr/>
      </xdr:nvSpPr>
      <xdr:spPr bwMode="auto">
        <a:xfrm>
          <a:off x="4254500" y="7104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66496</xdr:rowOff>
    </xdr:from>
    <xdr:ext cx="762000" cy="259045"/>
    <xdr:sp macro="" textlink="">
      <xdr:nvSpPr>
        <xdr:cNvPr id="134" name="テキスト ボックス 133"/>
        <xdr:cNvSpPr txBox="1"/>
      </xdr:nvSpPr>
      <xdr:spPr>
        <a:xfrm>
          <a:off x="3924300" y="719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14,203</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79011</xdr:rowOff>
    </xdr:from>
    <xdr:to>
      <xdr:col>3</xdr:col>
      <xdr:colOff>257175</xdr:colOff>
      <xdr:row>37</xdr:row>
      <xdr:rowOff>9161</xdr:rowOff>
    </xdr:to>
    <xdr:sp macro="" textlink="">
      <xdr:nvSpPr>
        <xdr:cNvPr id="135" name="円/楕円 134"/>
        <xdr:cNvSpPr/>
      </xdr:nvSpPr>
      <xdr:spPr bwMode="auto">
        <a:xfrm>
          <a:off x="3556000" y="7032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165388</xdr:rowOff>
    </xdr:from>
    <xdr:ext cx="762000" cy="259045"/>
    <xdr:sp macro="" textlink="">
      <xdr:nvSpPr>
        <xdr:cNvPr id="136" name="テキスト ボックス 135"/>
        <xdr:cNvSpPr txBox="1"/>
      </xdr:nvSpPr>
      <xdr:spPr>
        <a:xfrm>
          <a:off x="3225800" y="711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17,377</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23737</xdr:rowOff>
    </xdr:from>
    <xdr:to>
      <xdr:col>2</xdr:col>
      <xdr:colOff>692150</xdr:colOff>
      <xdr:row>36</xdr:row>
      <xdr:rowOff>125337</xdr:rowOff>
    </xdr:to>
    <xdr:sp macro="" textlink="">
      <xdr:nvSpPr>
        <xdr:cNvPr id="137" name="円/楕円 136"/>
        <xdr:cNvSpPr/>
      </xdr:nvSpPr>
      <xdr:spPr bwMode="auto">
        <a:xfrm>
          <a:off x="2857500" y="6976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110114</xdr:rowOff>
    </xdr:from>
    <xdr:ext cx="762000" cy="259045"/>
    <xdr:sp macro="" textlink="">
      <xdr:nvSpPr>
        <xdr:cNvPr id="138" name="テキスト ボックス 137"/>
        <xdr:cNvSpPr txBox="1"/>
      </xdr:nvSpPr>
      <xdr:spPr>
        <a:xfrm>
          <a:off x="2527300" y="706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19,795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徳島県阿波市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38,692
38,285
191.11
20,349,679
19,742,153
484,690
12,781,883
22,841,484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82,546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51150</xdr:rowOff>
    </xdr:from>
    <xdr:to>
      <xdr:col>6</xdr:col>
      <xdr:colOff>510540</xdr:colOff>
      <xdr:row>38</xdr:row>
      <xdr:rowOff>35361</xdr:rowOff>
    </xdr:to>
    <xdr:cxnSp macro="">
      <xdr:nvCxnSpPr>
        <xdr:cNvPr id="58" name="直線コネクタ 57"/>
        <xdr:cNvCxnSpPr/>
      </xdr:nvCxnSpPr>
      <xdr:spPr>
        <a:xfrm flipV="1">
          <a:off x="4633595" y="5366100"/>
          <a:ext cx="1270" cy="118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39188</xdr:rowOff>
    </xdr:from>
    <xdr:ext cx="534377" cy="259045"/>
    <xdr:sp macro="" textlink="">
      <xdr:nvSpPr>
        <xdr:cNvPr id="59" name="人件費最小値テキスト"/>
        <xdr:cNvSpPr txBox="1"/>
      </xdr:nvSpPr>
      <xdr:spPr>
        <a:xfrm>
          <a:off x="4686300" y="655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54,390</a:t>
          </a:r>
          <a:endParaRPr kumimoji="1" lang="ja-JP" altLang="en-US" sz="1000" b="1">
            <a:latin typeface="ＭＳ Ｐゴシック"/>
          </a:endParaRPr>
        </a:p>
      </xdr:txBody>
    </xdr:sp>
    <xdr:clientData/>
  </xdr:oneCellAnchor>
  <xdr:twoCellAnchor>
    <xdr:from>
      <xdr:col>6</xdr:col>
      <xdr:colOff>422275</xdr:colOff>
      <xdr:row>38</xdr:row>
      <xdr:rowOff>35361</xdr:rowOff>
    </xdr:from>
    <xdr:to>
      <xdr:col>6</xdr:col>
      <xdr:colOff>600075</xdr:colOff>
      <xdr:row>38</xdr:row>
      <xdr:rowOff>35361</xdr:rowOff>
    </xdr:to>
    <xdr:cxnSp macro="">
      <xdr:nvCxnSpPr>
        <xdr:cNvPr id="60" name="直線コネクタ 59"/>
        <xdr:cNvCxnSpPr/>
      </xdr:nvCxnSpPr>
      <xdr:spPr>
        <a:xfrm>
          <a:off x="4546600" y="655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169277</xdr:rowOff>
    </xdr:from>
    <xdr:ext cx="599010" cy="259045"/>
    <xdr:sp macro="" textlink="">
      <xdr:nvSpPr>
        <xdr:cNvPr id="61" name="人件費最大値テキスト"/>
        <xdr:cNvSpPr txBox="1"/>
      </xdr:nvSpPr>
      <xdr:spPr>
        <a:xfrm>
          <a:off x="4686300" y="514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126,923</a:t>
          </a:r>
          <a:endParaRPr kumimoji="1" lang="ja-JP" altLang="en-US" sz="1000" b="1">
            <a:latin typeface="ＭＳ Ｐゴシック"/>
          </a:endParaRPr>
        </a:p>
      </xdr:txBody>
    </xdr:sp>
    <xdr:clientData/>
  </xdr:oneCellAnchor>
  <xdr:twoCellAnchor>
    <xdr:from>
      <xdr:col>6</xdr:col>
      <xdr:colOff>422275</xdr:colOff>
      <xdr:row>31</xdr:row>
      <xdr:rowOff>51150</xdr:rowOff>
    </xdr:from>
    <xdr:to>
      <xdr:col>6</xdr:col>
      <xdr:colOff>600075</xdr:colOff>
      <xdr:row>31</xdr:row>
      <xdr:rowOff>51150</xdr:rowOff>
    </xdr:to>
    <xdr:cxnSp macro="">
      <xdr:nvCxnSpPr>
        <xdr:cNvPr id="62" name="直線コネクタ 61"/>
        <xdr:cNvCxnSpPr/>
      </xdr:nvCxnSpPr>
      <xdr:spPr>
        <a:xfrm>
          <a:off x="4546600" y="536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117624</xdr:rowOff>
    </xdr:from>
    <xdr:to>
      <xdr:col>6</xdr:col>
      <xdr:colOff>511175</xdr:colOff>
      <xdr:row>35</xdr:row>
      <xdr:rowOff>156437</xdr:rowOff>
    </xdr:to>
    <xdr:cxnSp macro="">
      <xdr:nvCxnSpPr>
        <xdr:cNvPr id="63" name="直線コネクタ 62"/>
        <xdr:cNvCxnSpPr/>
      </xdr:nvCxnSpPr>
      <xdr:spPr>
        <a:xfrm>
          <a:off x="3797300" y="6118374"/>
          <a:ext cx="838200" cy="3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46838</xdr:rowOff>
    </xdr:from>
    <xdr:ext cx="534377" cy="259045"/>
    <xdr:sp macro="" textlink="">
      <xdr:nvSpPr>
        <xdr:cNvPr id="64" name="人件費平均値テキスト"/>
        <xdr:cNvSpPr txBox="1"/>
      </xdr:nvSpPr>
      <xdr:spPr>
        <a:xfrm>
          <a:off x="4686300" y="587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83,477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23961</xdr:rowOff>
    </xdr:from>
    <xdr:to>
      <xdr:col>6</xdr:col>
      <xdr:colOff>561975</xdr:colOff>
      <xdr:row>35</xdr:row>
      <xdr:rowOff>125561</xdr:rowOff>
    </xdr:to>
    <xdr:sp macro="" textlink="">
      <xdr:nvSpPr>
        <xdr:cNvPr id="65" name="フローチャート : 判断 64"/>
        <xdr:cNvSpPr/>
      </xdr:nvSpPr>
      <xdr:spPr>
        <a:xfrm>
          <a:off x="45847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117624</xdr:rowOff>
    </xdr:from>
    <xdr:to>
      <xdr:col>5</xdr:col>
      <xdr:colOff>358775</xdr:colOff>
      <xdr:row>35</xdr:row>
      <xdr:rowOff>146868</xdr:rowOff>
    </xdr:to>
    <xdr:cxnSp macro="">
      <xdr:nvCxnSpPr>
        <xdr:cNvPr id="66" name="直線コネクタ 65"/>
        <xdr:cNvCxnSpPr/>
      </xdr:nvCxnSpPr>
      <xdr:spPr>
        <a:xfrm flipV="1">
          <a:off x="2908300" y="6118374"/>
          <a:ext cx="889000" cy="2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19895</xdr:rowOff>
    </xdr:from>
    <xdr:to>
      <xdr:col>5</xdr:col>
      <xdr:colOff>409575</xdr:colOff>
      <xdr:row>35</xdr:row>
      <xdr:rowOff>121495</xdr:rowOff>
    </xdr:to>
    <xdr:sp macro="" textlink="">
      <xdr:nvSpPr>
        <xdr:cNvPr id="67" name="フローチャート : 判断 66"/>
        <xdr:cNvSpPr/>
      </xdr:nvSpPr>
      <xdr:spPr>
        <a:xfrm>
          <a:off x="3746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138022</xdr:rowOff>
    </xdr:from>
    <xdr:ext cx="534377" cy="259045"/>
    <xdr:sp macro="" textlink="">
      <xdr:nvSpPr>
        <xdr:cNvPr id="68" name="テキスト ボックス 67"/>
        <xdr:cNvSpPr txBox="1"/>
      </xdr:nvSpPr>
      <xdr:spPr>
        <a:xfrm>
          <a:off x="3530111" y="579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146868</xdr:rowOff>
    </xdr:from>
    <xdr:to>
      <xdr:col>4</xdr:col>
      <xdr:colOff>155575</xdr:colOff>
      <xdr:row>35</xdr:row>
      <xdr:rowOff>157155</xdr:rowOff>
    </xdr:to>
    <xdr:cxnSp macro="">
      <xdr:nvCxnSpPr>
        <xdr:cNvPr id="69" name="直線コネクタ 68"/>
        <xdr:cNvCxnSpPr/>
      </xdr:nvCxnSpPr>
      <xdr:spPr>
        <a:xfrm flipV="1">
          <a:off x="2019300" y="6147618"/>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67264</xdr:rowOff>
    </xdr:from>
    <xdr:to>
      <xdr:col>4</xdr:col>
      <xdr:colOff>206375</xdr:colOff>
      <xdr:row>35</xdr:row>
      <xdr:rowOff>168864</xdr:rowOff>
    </xdr:to>
    <xdr:sp macro="" textlink="">
      <xdr:nvSpPr>
        <xdr:cNvPr id="70" name="フローチャート : 判断 69"/>
        <xdr:cNvSpPr/>
      </xdr:nvSpPr>
      <xdr:spPr>
        <a:xfrm>
          <a:off x="2857500" y="606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13941</xdr:rowOff>
    </xdr:from>
    <xdr:ext cx="534377" cy="259045"/>
    <xdr:sp macro="" textlink="">
      <xdr:nvSpPr>
        <xdr:cNvPr id="71" name="テキスト ボックス 70"/>
        <xdr:cNvSpPr txBox="1"/>
      </xdr:nvSpPr>
      <xdr:spPr>
        <a:xfrm>
          <a:off x="2641111" y="584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75774</xdr:rowOff>
    </xdr:from>
    <xdr:to>
      <xdr:col>2</xdr:col>
      <xdr:colOff>638175</xdr:colOff>
      <xdr:row>35</xdr:row>
      <xdr:rowOff>157155</xdr:rowOff>
    </xdr:to>
    <xdr:cxnSp macro="">
      <xdr:nvCxnSpPr>
        <xdr:cNvPr id="72" name="直線コネクタ 71"/>
        <xdr:cNvCxnSpPr/>
      </xdr:nvCxnSpPr>
      <xdr:spPr>
        <a:xfrm>
          <a:off x="1130300" y="6076524"/>
          <a:ext cx="889000" cy="8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84834</xdr:rowOff>
    </xdr:from>
    <xdr:to>
      <xdr:col>3</xdr:col>
      <xdr:colOff>3175</xdr:colOff>
      <xdr:row>36</xdr:row>
      <xdr:rowOff>14984</xdr:rowOff>
    </xdr:to>
    <xdr:sp macro="" textlink="">
      <xdr:nvSpPr>
        <xdr:cNvPr id="73" name="フローチャート : 判断 72"/>
        <xdr:cNvSpPr/>
      </xdr:nvSpPr>
      <xdr:spPr>
        <a:xfrm>
          <a:off x="1968500" y="608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31511</xdr:rowOff>
    </xdr:from>
    <xdr:ext cx="534377" cy="259045"/>
    <xdr:sp macro="" textlink="">
      <xdr:nvSpPr>
        <xdr:cNvPr id="74" name="テキスト ボックス 73"/>
        <xdr:cNvSpPr txBox="1"/>
      </xdr:nvSpPr>
      <xdr:spPr>
        <a:xfrm>
          <a:off x="1752111" y="586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45041</xdr:rowOff>
    </xdr:from>
    <xdr:to>
      <xdr:col>1</xdr:col>
      <xdr:colOff>485775</xdr:colOff>
      <xdr:row>35</xdr:row>
      <xdr:rowOff>146641</xdr:rowOff>
    </xdr:to>
    <xdr:sp macro="" textlink="">
      <xdr:nvSpPr>
        <xdr:cNvPr id="75" name="フローチャート : 判断 74"/>
        <xdr:cNvSpPr/>
      </xdr:nvSpPr>
      <xdr:spPr>
        <a:xfrm>
          <a:off x="1079500" y="604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137768</xdr:rowOff>
    </xdr:from>
    <xdr:ext cx="534377" cy="259045"/>
    <xdr:sp macro="" textlink="">
      <xdr:nvSpPr>
        <xdr:cNvPr id="76" name="テキスト ボックス 75"/>
        <xdr:cNvSpPr txBox="1"/>
      </xdr:nvSpPr>
      <xdr:spPr>
        <a:xfrm>
          <a:off x="863111" y="613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105637</xdr:rowOff>
    </xdr:from>
    <xdr:to>
      <xdr:col>6</xdr:col>
      <xdr:colOff>561975</xdr:colOff>
      <xdr:row>36</xdr:row>
      <xdr:rowOff>35787</xdr:rowOff>
    </xdr:to>
    <xdr:sp macro="" textlink="">
      <xdr:nvSpPr>
        <xdr:cNvPr id="82" name="円/楕円 81"/>
        <xdr:cNvSpPr/>
      </xdr:nvSpPr>
      <xdr:spPr>
        <a:xfrm>
          <a:off x="4584700" y="610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84064</xdr:rowOff>
    </xdr:from>
    <xdr:ext cx="534377" cy="259045"/>
    <xdr:sp macro="" textlink="">
      <xdr:nvSpPr>
        <xdr:cNvPr id="83" name="人件費該当値テキスト"/>
        <xdr:cNvSpPr txBox="1"/>
      </xdr:nvSpPr>
      <xdr:spPr>
        <a:xfrm>
          <a:off x="4686300" y="608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78,475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66824</xdr:rowOff>
    </xdr:from>
    <xdr:to>
      <xdr:col>5</xdr:col>
      <xdr:colOff>409575</xdr:colOff>
      <xdr:row>35</xdr:row>
      <xdr:rowOff>168424</xdr:rowOff>
    </xdr:to>
    <xdr:sp macro="" textlink="">
      <xdr:nvSpPr>
        <xdr:cNvPr id="84" name="円/楕円 83"/>
        <xdr:cNvSpPr/>
      </xdr:nvSpPr>
      <xdr:spPr>
        <a:xfrm>
          <a:off x="3746500" y="606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159551</xdr:rowOff>
    </xdr:from>
    <xdr:ext cx="534377" cy="259045"/>
    <xdr:sp macro="" textlink="">
      <xdr:nvSpPr>
        <xdr:cNvPr id="85" name="テキスト ボックス 84"/>
        <xdr:cNvSpPr txBox="1"/>
      </xdr:nvSpPr>
      <xdr:spPr>
        <a:xfrm>
          <a:off x="3530111" y="616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80,852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96068</xdr:rowOff>
    </xdr:from>
    <xdr:to>
      <xdr:col>4</xdr:col>
      <xdr:colOff>206375</xdr:colOff>
      <xdr:row>36</xdr:row>
      <xdr:rowOff>26218</xdr:rowOff>
    </xdr:to>
    <xdr:sp macro="" textlink="">
      <xdr:nvSpPr>
        <xdr:cNvPr id="86" name="円/楕円 85"/>
        <xdr:cNvSpPr/>
      </xdr:nvSpPr>
      <xdr:spPr>
        <a:xfrm>
          <a:off x="2857500" y="609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17345</xdr:rowOff>
    </xdr:from>
    <xdr:ext cx="534377" cy="259045"/>
    <xdr:sp macro="" textlink="">
      <xdr:nvSpPr>
        <xdr:cNvPr id="87" name="テキスト ボックス 86"/>
        <xdr:cNvSpPr txBox="1"/>
      </xdr:nvSpPr>
      <xdr:spPr>
        <a:xfrm>
          <a:off x="2641111" y="618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79,061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106355</xdr:rowOff>
    </xdr:from>
    <xdr:to>
      <xdr:col>3</xdr:col>
      <xdr:colOff>3175</xdr:colOff>
      <xdr:row>36</xdr:row>
      <xdr:rowOff>36505</xdr:rowOff>
    </xdr:to>
    <xdr:sp macro="" textlink="">
      <xdr:nvSpPr>
        <xdr:cNvPr id="88" name="円/楕円 87"/>
        <xdr:cNvSpPr/>
      </xdr:nvSpPr>
      <xdr:spPr>
        <a:xfrm>
          <a:off x="1968500" y="610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27632</xdr:rowOff>
    </xdr:from>
    <xdr:ext cx="534377" cy="259045"/>
    <xdr:sp macro="" textlink="">
      <xdr:nvSpPr>
        <xdr:cNvPr id="89" name="テキスト ボックス 88"/>
        <xdr:cNvSpPr txBox="1"/>
      </xdr:nvSpPr>
      <xdr:spPr>
        <a:xfrm>
          <a:off x="1752111" y="6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78,431</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24974</xdr:rowOff>
    </xdr:from>
    <xdr:to>
      <xdr:col>1</xdr:col>
      <xdr:colOff>485775</xdr:colOff>
      <xdr:row>35</xdr:row>
      <xdr:rowOff>126574</xdr:rowOff>
    </xdr:to>
    <xdr:sp macro="" textlink="">
      <xdr:nvSpPr>
        <xdr:cNvPr id="90" name="円/楕円 89"/>
        <xdr:cNvSpPr/>
      </xdr:nvSpPr>
      <xdr:spPr>
        <a:xfrm>
          <a:off x="1079500" y="60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143101</xdr:rowOff>
    </xdr:from>
    <xdr:ext cx="534377" cy="259045"/>
    <xdr:sp macro="" textlink="">
      <xdr:nvSpPr>
        <xdr:cNvPr id="91" name="テキスト ボックス 90"/>
        <xdr:cNvSpPr txBox="1"/>
      </xdr:nvSpPr>
      <xdr:spPr>
        <a:xfrm>
          <a:off x="863111" y="580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83,415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135699</xdr:rowOff>
    </xdr:from>
    <xdr:to>
      <xdr:col>6</xdr:col>
      <xdr:colOff>510540</xdr:colOff>
      <xdr:row>59</xdr:row>
      <xdr:rowOff>40684</xdr:rowOff>
    </xdr:to>
    <xdr:cxnSp macro="">
      <xdr:nvCxnSpPr>
        <xdr:cNvPr id="118" name="直線コネクタ 117"/>
        <xdr:cNvCxnSpPr/>
      </xdr:nvCxnSpPr>
      <xdr:spPr>
        <a:xfrm flipV="1">
          <a:off x="4633595" y="8536749"/>
          <a:ext cx="1270" cy="1619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44511</xdr:rowOff>
    </xdr:from>
    <xdr:ext cx="534377" cy="259045"/>
    <xdr:sp macro="" textlink="">
      <xdr:nvSpPr>
        <xdr:cNvPr id="119" name="物件費最小値テキスト"/>
        <xdr:cNvSpPr txBox="1"/>
      </xdr:nvSpPr>
      <xdr:spPr>
        <a:xfrm>
          <a:off x="4686300" y="1016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43,564</a:t>
          </a:r>
          <a:endParaRPr kumimoji="1" lang="ja-JP" altLang="en-US" sz="1000" b="1">
            <a:latin typeface="ＭＳ Ｐゴシック"/>
          </a:endParaRPr>
        </a:p>
      </xdr:txBody>
    </xdr:sp>
    <xdr:clientData/>
  </xdr:oneCellAnchor>
  <xdr:twoCellAnchor>
    <xdr:from>
      <xdr:col>6</xdr:col>
      <xdr:colOff>422275</xdr:colOff>
      <xdr:row>59</xdr:row>
      <xdr:rowOff>40684</xdr:rowOff>
    </xdr:from>
    <xdr:to>
      <xdr:col>6</xdr:col>
      <xdr:colOff>600075</xdr:colOff>
      <xdr:row>59</xdr:row>
      <xdr:rowOff>40684</xdr:rowOff>
    </xdr:to>
    <xdr:cxnSp macro="">
      <xdr:nvCxnSpPr>
        <xdr:cNvPr id="120" name="直線コネクタ 119"/>
        <xdr:cNvCxnSpPr/>
      </xdr:nvCxnSpPr>
      <xdr:spPr>
        <a:xfrm>
          <a:off x="4546600" y="1015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82376</xdr:rowOff>
    </xdr:from>
    <xdr:ext cx="599010" cy="259045"/>
    <xdr:sp macro="" textlink="">
      <xdr:nvSpPr>
        <xdr:cNvPr id="121" name="物件費最大値テキスト"/>
        <xdr:cNvSpPr txBox="1"/>
      </xdr:nvSpPr>
      <xdr:spPr>
        <a:xfrm>
          <a:off x="4686300" y="831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142,745</a:t>
          </a:r>
          <a:endParaRPr kumimoji="1" lang="ja-JP" altLang="en-US" sz="1000" b="1">
            <a:latin typeface="ＭＳ Ｐゴシック"/>
          </a:endParaRPr>
        </a:p>
      </xdr:txBody>
    </xdr:sp>
    <xdr:clientData/>
  </xdr:oneCellAnchor>
  <xdr:twoCellAnchor>
    <xdr:from>
      <xdr:col>6</xdr:col>
      <xdr:colOff>422275</xdr:colOff>
      <xdr:row>49</xdr:row>
      <xdr:rowOff>135699</xdr:rowOff>
    </xdr:from>
    <xdr:to>
      <xdr:col>6</xdr:col>
      <xdr:colOff>600075</xdr:colOff>
      <xdr:row>49</xdr:row>
      <xdr:rowOff>135699</xdr:rowOff>
    </xdr:to>
    <xdr:cxnSp macro="">
      <xdr:nvCxnSpPr>
        <xdr:cNvPr id="122" name="直線コネクタ 121"/>
        <xdr:cNvCxnSpPr/>
      </xdr:nvCxnSpPr>
      <xdr:spPr>
        <a:xfrm>
          <a:off x="4546600" y="853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83644</xdr:rowOff>
    </xdr:from>
    <xdr:to>
      <xdr:col>6</xdr:col>
      <xdr:colOff>511175</xdr:colOff>
      <xdr:row>56</xdr:row>
      <xdr:rowOff>150461</xdr:rowOff>
    </xdr:to>
    <xdr:cxnSp macro="">
      <xdr:nvCxnSpPr>
        <xdr:cNvPr id="123" name="直線コネクタ 122"/>
        <xdr:cNvCxnSpPr/>
      </xdr:nvCxnSpPr>
      <xdr:spPr>
        <a:xfrm flipV="1">
          <a:off x="3797300" y="9684844"/>
          <a:ext cx="838200" cy="6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35490</xdr:rowOff>
    </xdr:from>
    <xdr:ext cx="534377" cy="259045"/>
    <xdr:sp macro="" textlink="">
      <xdr:nvSpPr>
        <xdr:cNvPr id="124" name="物件費平均値テキスト"/>
        <xdr:cNvSpPr txBox="1"/>
      </xdr:nvSpPr>
      <xdr:spPr>
        <a:xfrm>
          <a:off x="4686300" y="9465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73,672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12613</xdr:rowOff>
    </xdr:from>
    <xdr:to>
      <xdr:col>6</xdr:col>
      <xdr:colOff>561975</xdr:colOff>
      <xdr:row>56</xdr:row>
      <xdr:rowOff>114213</xdr:rowOff>
    </xdr:to>
    <xdr:sp macro="" textlink="">
      <xdr:nvSpPr>
        <xdr:cNvPr id="125" name="フローチャート : 判断 124"/>
        <xdr:cNvSpPr/>
      </xdr:nvSpPr>
      <xdr:spPr>
        <a:xfrm>
          <a:off x="4584700" y="961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150461</xdr:rowOff>
    </xdr:from>
    <xdr:to>
      <xdr:col>5</xdr:col>
      <xdr:colOff>358775</xdr:colOff>
      <xdr:row>57</xdr:row>
      <xdr:rowOff>1070</xdr:rowOff>
    </xdr:to>
    <xdr:cxnSp macro="">
      <xdr:nvCxnSpPr>
        <xdr:cNvPr id="126" name="直線コネクタ 125"/>
        <xdr:cNvCxnSpPr/>
      </xdr:nvCxnSpPr>
      <xdr:spPr>
        <a:xfrm flipV="1">
          <a:off x="2908300" y="9751661"/>
          <a:ext cx="889000" cy="2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66334</xdr:rowOff>
    </xdr:from>
    <xdr:to>
      <xdr:col>5</xdr:col>
      <xdr:colOff>409575</xdr:colOff>
      <xdr:row>56</xdr:row>
      <xdr:rowOff>167934</xdr:rowOff>
    </xdr:to>
    <xdr:sp macro="" textlink="">
      <xdr:nvSpPr>
        <xdr:cNvPr id="127" name="フローチャート : 判断 126"/>
        <xdr:cNvSpPr/>
      </xdr:nvSpPr>
      <xdr:spPr>
        <a:xfrm>
          <a:off x="3746500" y="966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13011</xdr:rowOff>
    </xdr:from>
    <xdr:ext cx="534377" cy="259045"/>
    <xdr:sp macro="" textlink="">
      <xdr:nvSpPr>
        <xdr:cNvPr id="128" name="テキスト ボックス 127"/>
        <xdr:cNvSpPr txBox="1"/>
      </xdr:nvSpPr>
      <xdr:spPr>
        <a:xfrm>
          <a:off x="3530111" y="944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1070</xdr:rowOff>
    </xdr:from>
    <xdr:to>
      <xdr:col>4</xdr:col>
      <xdr:colOff>155575</xdr:colOff>
      <xdr:row>58</xdr:row>
      <xdr:rowOff>3324</xdr:rowOff>
    </xdr:to>
    <xdr:cxnSp macro="">
      <xdr:nvCxnSpPr>
        <xdr:cNvPr id="129" name="直線コネクタ 128"/>
        <xdr:cNvCxnSpPr/>
      </xdr:nvCxnSpPr>
      <xdr:spPr>
        <a:xfrm flipV="1">
          <a:off x="2019300" y="9773720"/>
          <a:ext cx="889000" cy="17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63901</xdr:rowOff>
    </xdr:from>
    <xdr:to>
      <xdr:col>4</xdr:col>
      <xdr:colOff>206375</xdr:colOff>
      <xdr:row>56</xdr:row>
      <xdr:rowOff>165501</xdr:rowOff>
    </xdr:to>
    <xdr:sp macro="" textlink="">
      <xdr:nvSpPr>
        <xdr:cNvPr id="130" name="フローチャート : 判断 129"/>
        <xdr:cNvSpPr/>
      </xdr:nvSpPr>
      <xdr:spPr>
        <a:xfrm>
          <a:off x="2857500" y="966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10578</xdr:rowOff>
    </xdr:from>
    <xdr:ext cx="534377" cy="259045"/>
    <xdr:sp macro="" textlink="">
      <xdr:nvSpPr>
        <xdr:cNvPr id="131" name="テキスト ボックス 130"/>
        <xdr:cNvSpPr txBox="1"/>
      </xdr:nvSpPr>
      <xdr:spPr>
        <a:xfrm>
          <a:off x="2641111" y="944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3324</xdr:rowOff>
    </xdr:from>
    <xdr:to>
      <xdr:col>2</xdr:col>
      <xdr:colOff>638175</xdr:colOff>
      <xdr:row>58</xdr:row>
      <xdr:rowOff>60049</xdr:rowOff>
    </xdr:to>
    <xdr:cxnSp macro="">
      <xdr:nvCxnSpPr>
        <xdr:cNvPr id="132" name="直線コネクタ 131"/>
        <xdr:cNvCxnSpPr/>
      </xdr:nvCxnSpPr>
      <xdr:spPr>
        <a:xfrm flipV="1">
          <a:off x="1130300" y="9947424"/>
          <a:ext cx="889000" cy="5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72947</xdr:rowOff>
    </xdr:from>
    <xdr:to>
      <xdr:col>3</xdr:col>
      <xdr:colOff>3175</xdr:colOff>
      <xdr:row>57</xdr:row>
      <xdr:rowOff>3097</xdr:rowOff>
    </xdr:to>
    <xdr:sp macro="" textlink="">
      <xdr:nvSpPr>
        <xdr:cNvPr id="133" name="フローチャート : 判断 132"/>
        <xdr:cNvSpPr/>
      </xdr:nvSpPr>
      <xdr:spPr>
        <a:xfrm>
          <a:off x="1968500" y="967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19624</xdr:rowOff>
    </xdr:from>
    <xdr:ext cx="534377" cy="259045"/>
    <xdr:sp macro="" textlink="">
      <xdr:nvSpPr>
        <xdr:cNvPr id="134" name="テキスト ボックス 133"/>
        <xdr:cNvSpPr txBox="1"/>
      </xdr:nvSpPr>
      <xdr:spPr>
        <a:xfrm>
          <a:off x="1752111" y="944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20581</xdr:rowOff>
    </xdr:from>
    <xdr:to>
      <xdr:col>1</xdr:col>
      <xdr:colOff>485775</xdr:colOff>
      <xdr:row>57</xdr:row>
      <xdr:rowOff>122181</xdr:rowOff>
    </xdr:to>
    <xdr:sp macro="" textlink="">
      <xdr:nvSpPr>
        <xdr:cNvPr id="135" name="フローチャート : 判断 134"/>
        <xdr:cNvSpPr/>
      </xdr:nvSpPr>
      <xdr:spPr>
        <a:xfrm>
          <a:off x="1079500" y="9793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138708</xdr:rowOff>
    </xdr:from>
    <xdr:ext cx="534377" cy="259045"/>
    <xdr:sp macro="" textlink="">
      <xdr:nvSpPr>
        <xdr:cNvPr id="136" name="テキスト ボックス 135"/>
        <xdr:cNvSpPr txBox="1"/>
      </xdr:nvSpPr>
      <xdr:spPr>
        <a:xfrm>
          <a:off x="863111" y="956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32844</xdr:rowOff>
    </xdr:from>
    <xdr:to>
      <xdr:col>6</xdr:col>
      <xdr:colOff>561975</xdr:colOff>
      <xdr:row>56</xdr:row>
      <xdr:rowOff>134444</xdr:rowOff>
    </xdr:to>
    <xdr:sp macro="" textlink="">
      <xdr:nvSpPr>
        <xdr:cNvPr id="142" name="円/楕円 141"/>
        <xdr:cNvSpPr/>
      </xdr:nvSpPr>
      <xdr:spPr>
        <a:xfrm>
          <a:off x="4584700" y="963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11271</xdr:rowOff>
    </xdr:from>
    <xdr:ext cx="534377" cy="259045"/>
    <xdr:sp macro="" textlink="">
      <xdr:nvSpPr>
        <xdr:cNvPr id="143" name="物件費該当値テキスト"/>
        <xdr:cNvSpPr txBox="1"/>
      </xdr:nvSpPr>
      <xdr:spPr>
        <a:xfrm>
          <a:off x="4686300" y="961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72,433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99661</xdr:rowOff>
    </xdr:from>
    <xdr:to>
      <xdr:col>5</xdr:col>
      <xdr:colOff>409575</xdr:colOff>
      <xdr:row>57</xdr:row>
      <xdr:rowOff>29811</xdr:rowOff>
    </xdr:to>
    <xdr:sp macro="" textlink="">
      <xdr:nvSpPr>
        <xdr:cNvPr id="144" name="円/楕円 143"/>
        <xdr:cNvSpPr/>
      </xdr:nvSpPr>
      <xdr:spPr>
        <a:xfrm>
          <a:off x="3746500" y="970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20938</xdr:rowOff>
    </xdr:from>
    <xdr:ext cx="534377" cy="259045"/>
    <xdr:sp macro="" textlink="">
      <xdr:nvSpPr>
        <xdr:cNvPr id="145" name="テキスト ボックス 144"/>
        <xdr:cNvSpPr txBox="1"/>
      </xdr:nvSpPr>
      <xdr:spPr>
        <a:xfrm>
          <a:off x="3530111" y="979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68,341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121720</xdr:rowOff>
    </xdr:from>
    <xdr:to>
      <xdr:col>4</xdr:col>
      <xdr:colOff>206375</xdr:colOff>
      <xdr:row>57</xdr:row>
      <xdr:rowOff>51870</xdr:rowOff>
    </xdr:to>
    <xdr:sp macro="" textlink="">
      <xdr:nvSpPr>
        <xdr:cNvPr id="146" name="円/楕円 145"/>
        <xdr:cNvSpPr/>
      </xdr:nvSpPr>
      <xdr:spPr>
        <a:xfrm>
          <a:off x="2857500" y="972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42997</xdr:rowOff>
    </xdr:from>
    <xdr:ext cx="534377" cy="259045"/>
    <xdr:sp macro="" textlink="">
      <xdr:nvSpPr>
        <xdr:cNvPr id="147" name="テキスト ボックス 146"/>
        <xdr:cNvSpPr txBox="1"/>
      </xdr:nvSpPr>
      <xdr:spPr>
        <a:xfrm>
          <a:off x="2641111" y="981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66,990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123974</xdr:rowOff>
    </xdr:from>
    <xdr:to>
      <xdr:col>3</xdr:col>
      <xdr:colOff>3175</xdr:colOff>
      <xdr:row>58</xdr:row>
      <xdr:rowOff>54124</xdr:rowOff>
    </xdr:to>
    <xdr:sp macro="" textlink="">
      <xdr:nvSpPr>
        <xdr:cNvPr id="148" name="円/楕円 147"/>
        <xdr:cNvSpPr/>
      </xdr:nvSpPr>
      <xdr:spPr>
        <a:xfrm>
          <a:off x="1968500" y="989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45251</xdr:rowOff>
    </xdr:from>
    <xdr:ext cx="534377" cy="259045"/>
    <xdr:sp macro="" textlink="">
      <xdr:nvSpPr>
        <xdr:cNvPr id="149" name="テキスト ボックス 148"/>
        <xdr:cNvSpPr txBox="1"/>
      </xdr:nvSpPr>
      <xdr:spPr>
        <a:xfrm>
          <a:off x="1752111" y="998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56,352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9249</xdr:rowOff>
    </xdr:from>
    <xdr:to>
      <xdr:col>1</xdr:col>
      <xdr:colOff>485775</xdr:colOff>
      <xdr:row>58</xdr:row>
      <xdr:rowOff>110849</xdr:rowOff>
    </xdr:to>
    <xdr:sp macro="" textlink="">
      <xdr:nvSpPr>
        <xdr:cNvPr id="150" name="円/楕円 149"/>
        <xdr:cNvSpPr/>
      </xdr:nvSpPr>
      <xdr:spPr>
        <a:xfrm>
          <a:off x="1079500" y="995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101976</xdr:rowOff>
    </xdr:from>
    <xdr:ext cx="534377" cy="259045"/>
    <xdr:sp macro="" textlink="">
      <xdr:nvSpPr>
        <xdr:cNvPr id="151" name="テキスト ボックス 150"/>
        <xdr:cNvSpPr txBox="1"/>
      </xdr:nvSpPr>
      <xdr:spPr>
        <a:xfrm>
          <a:off x="863111" y="1004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52,878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93599</xdr:rowOff>
    </xdr:from>
    <xdr:to>
      <xdr:col>6</xdr:col>
      <xdr:colOff>510540</xdr:colOff>
      <xdr:row>78</xdr:row>
      <xdr:rowOff>144577</xdr:rowOff>
    </xdr:to>
    <xdr:cxnSp macro="">
      <xdr:nvCxnSpPr>
        <xdr:cNvPr id="175" name="直線コネクタ 174"/>
        <xdr:cNvCxnSpPr/>
      </xdr:nvCxnSpPr>
      <xdr:spPr>
        <a:xfrm flipV="1">
          <a:off x="4633595" y="12266549"/>
          <a:ext cx="1270" cy="1251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148404</xdr:rowOff>
    </xdr:from>
    <xdr:ext cx="469744" cy="259045"/>
    <xdr:sp macro="" textlink="">
      <xdr:nvSpPr>
        <xdr:cNvPr id="176" name="維持補修費最小値テキスト"/>
        <xdr:cNvSpPr txBox="1"/>
      </xdr:nvSpPr>
      <xdr:spPr>
        <a:xfrm>
          <a:off x="4686300" y="1352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1,872</a:t>
          </a:r>
          <a:endParaRPr kumimoji="1" lang="ja-JP" altLang="en-US" sz="1000" b="1">
            <a:latin typeface="ＭＳ Ｐゴシック"/>
          </a:endParaRPr>
        </a:p>
      </xdr:txBody>
    </xdr:sp>
    <xdr:clientData/>
  </xdr:oneCellAnchor>
  <xdr:twoCellAnchor>
    <xdr:from>
      <xdr:col>6</xdr:col>
      <xdr:colOff>422275</xdr:colOff>
      <xdr:row>78</xdr:row>
      <xdr:rowOff>144577</xdr:rowOff>
    </xdr:from>
    <xdr:to>
      <xdr:col>6</xdr:col>
      <xdr:colOff>600075</xdr:colOff>
      <xdr:row>78</xdr:row>
      <xdr:rowOff>144577</xdr:rowOff>
    </xdr:to>
    <xdr:cxnSp macro="">
      <xdr:nvCxnSpPr>
        <xdr:cNvPr id="177" name="直線コネクタ 176"/>
        <xdr:cNvCxnSpPr/>
      </xdr:nvCxnSpPr>
      <xdr:spPr>
        <a:xfrm>
          <a:off x="4546600" y="13517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40276</xdr:rowOff>
    </xdr:from>
    <xdr:ext cx="534377" cy="259045"/>
    <xdr:sp macro="" textlink="">
      <xdr:nvSpPr>
        <xdr:cNvPr id="178" name="維持補修費最大値テキスト"/>
        <xdr:cNvSpPr txBox="1"/>
      </xdr:nvSpPr>
      <xdr:spPr>
        <a:xfrm>
          <a:off x="4686300" y="1204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34,710</a:t>
          </a:r>
          <a:endParaRPr kumimoji="1" lang="ja-JP" altLang="en-US" sz="1000" b="1">
            <a:latin typeface="ＭＳ Ｐゴシック"/>
          </a:endParaRPr>
        </a:p>
      </xdr:txBody>
    </xdr:sp>
    <xdr:clientData/>
  </xdr:oneCellAnchor>
  <xdr:twoCellAnchor>
    <xdr:from>
      <xdr:col>6</xdr:col>
      <xdr:colOff>422275</xdr:colOff>
      <xdr:row>71</xdr:row>
      <xdr:rowOff>93599</xdr:rowOff>
    </xdr:from>
    <xdr:to>
      <xdr:col>6</xdr:col>
      <xdr:colOff>600075</xdr:colOff>
      <xdr:row>71</xdr:row>
      <xdr:rowOff>93599</xdr:rowOff>
    </xdr:to>
    <xdr:cxnSp macro="">
      <xdr:nvCxnSpPr>
        <xdr:cNvPr id="179" name="直線コネクタ 178"/>
        <xdr:cNvCxnSpPr/>
      </xdr:nvCxnSpPr>
      <xdr:spPr>
        <a:xfrm>
          <a:off x="4546600" y="12266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89560</xdr:rowOff>
    </xdr:from>
    <xdr:to>
      <xdr:col>6</xdr:col>
      <xdr:colOff>511175</xdr:colOff>
      <xdr:row>78</xdr:row>
      <xdr:rowOff>98858</xdr:rowOff>
    </xdr:to>
    <xdr:cxnSp macro="">
      <xdr:nvCxnSpPr>
        <xdr:cNvPr id="180" name="直線コネクタ 179"/>
        <xdr:cNvCxnSpPr/>
      </xdr:nvCxnSpPr>
      <xdr:spPr>
        <a:xfrm>
          <a:off x="3797300" y="13462660"/>
          <a:ext cx="838200" cy="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71544</xdr:rowOff>
    </xdr:from>
    <xdr:ext cx="469744" cy="259045"/>
    <xdr:sp macro="" textlink="">
      <xdr:nvSpPr>
        <xdr:cNvPr id="181" name="維持補修費平均値テキスト"/>
        <xdr:cNvSpPr txBox="1"/>
      </xdr:nvSpPr>
      <xdr:spPr>
        <a:xfrm>
          <a:off x="4686300" y="13101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48667</xdr:rowOff>
    </xdr:from>
    <xdr:to>
      <xdr:col>6</xdr:col>
      <xdr:colOff>561975</xdr:colOff>
      <xdr:row>77</xdr:row>
      <xdr:rowOff>150267</xdr:rowOff>
    </xdr:to>
    <xdr:sp macro="" textlink="">
      <xdr:nvSpPr>
        <xdr:cNvPr id="182" name="フローチャート : 判断 181"/>
        <xdr:cNvSpPr/>
      </xdr:nvSpPr>
      <xdr:spPr>
        <a:xfrm>
          <a:off x="4584700" y="1325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89560</xdr:rowOff>
    </xdr:from>
    <xdr:to>
      <xdr:col>5</xdr:col>
      <xdr:colOff>358775</xdr:colOff>
      <xdr:row>78</xdr:row>
      <xdr:rowOff>92570</xdr:rowOff>
    </xdr:to>
    <xdr:cxnSp macro="">
      <xdr:nvCxnSpPr>
        <xdr:cNvPr id="183" name="直線コネクタ 182"/>
        <xdr:cNvCxnSpPr/>
      </xdr:nvCxnSpPr>
      <xdr:spPr>
        <a:xfrm flipV="1">
          <a:off x="2908300" y="13462660"/>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74803</xdr:rowOff>
    </xdr:from>
    <xdr:to>
      <xdr:col>5</xdr:col>
      <xdr:colOff>409575</xdr:colOff>
      <xdr:row>78</xdr:row>
      <xdr:rowOff>4953</xdr:rowOff>
    </xdr:to>
    <xdr:sp macro="" textlink="">
      <xdr:nvSpPr>
        <xdr:cNvPr id="184" name="フローチャート : 判断 183"/>
        <xdr:cNvSpPr/>
      </xdr:nvSpPr>
      <xdr:spPr>
        <a:xfrm>
          <a:off x="3746500" y="1327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21480</xdr:rowOff>
    </xdr:from>
    <xdr:ext cx="469744" cy="259045"/>
    <xdr:sp macro="" textlink="">
      <xdr:nvSpPr>
        <xdr:cNvPr id="185" name="テキスト ボックス 184"/>
        <xdr:cNvSpPr txBox="1"/>
      </xdr:nvSpPr>
      <xdr:spPr>
        <a:xfrm>
          <a:off x="3562427" y="1305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92570</xdr:rowOff>
    </xdr:from>
    <xdr:to>
      <xdr:col>4</xdr:col>
      <xdr:colOff>155575</xdr:colOff>
      <xdr:row>78</xdr:row>
      <xdr:rowOff>98361</xdr:rowOff>
    </xdr:to>
    <xdr:cxnSp macro="">
      <xdr:nvCxnSpPr>
        <xdr:cNvPr id="186" name="直線コネクタ 185"/>
        <xdr:cNvCxnSpPr/>
      </xdr:nvCxnSpPr>
      <xdr:spPr>
        <a:xfrm flipV="1">
          <a:off x="2019300" y="13465670"/>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70802</xdr:rowOff>
    </xdr:from>
    <xdr:to>
      <xdr:col>4</xdr:col>
      <xdr:colOff>206375</xdr:colOff>
      <xdr:row>78</xdr:row>
      <xdr:rowOff>952</xdr:rowOff>
    </xdr:to>
    <xdr:sp macro="" textlink="">
      <xdr:nvSpPr>
        <xdr:cNvPr id="187" name="フローチャート : 判断 186"/>
        <xdr:cNvSpPr/>
      </xdr:nvSpPr>
      <xdr:spPr>
        <a:xfrm>
          <a:off x="2857500" y="1327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17479</xdr:rowOff>
    </xdr:from>
    <xdr:ext cx="469744" cy="259045"/>
    <xdr:sp macro="" textlink="">
      <xdr:nvSpPr>
        <xdr:cNvPr id="188" name="テキスト ボックス 187"/>
        <xdr:cNvSpPr txBox="1"/>
      </xdr:nvSpPr>
      <xdr:spPr>
        <a:xfrm>
          <a:off x="2673427" y="1304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98361</xdr:rowOff>
    </xdr:from>
    <xdr:to>
      <xdr:col>2</xdr:col>
      <xdr:colOff>638175</xdr:colOff>
      <xdr:row>78</xdr:row>
      <xdr:rowOff>102363</xdr:rowOff>
    </xdr:to>
    <xdr:cxnSp macro="">
      <xdr:nvCxnSpPr>
        <xdr:cNvPr id="189" name="直線コネクタ 188"/>
        <xdr:cNvCxnSpPr/>
      </xdr:nvCxnSpPr>
      <xdr:spPr>
        <a:xfrm flipV="1">
          <a:off x="1130300" y="13471461"/>
          <a:ext cx="889000" cy="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100406</xdr:rowOff>
    </xdr:from>
    <xdr:to>
      <xdr:col>3</xdr:col>
      <xdr:colOff>3175</xdr:colOff>
      <xdr:row>78</xdr:row>
      <xdr:rowOff>30556</xdr:rowOff>
    </xdr:to>
    <xdr:sp macro="" textlink="">
      <xdr:nvSpPr>
        <xdr:cNvPr id="190" name="フローチャート : 判断 189"/>
        <xdr:cNvSpPr/>
      </xdr:nvSpPr>
      <xdr:spPr>
        <a:xfrm>
          <a:off x="1968500" y="1330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47083</xdr:rowOff>
    </xdr:from>
    <xdr:ext cx="469744" cy="259045"/>
    <xdr:sp macro="" textlink="">
      <xdr:nvSpPr>
        <xdr:cNvPr id="191" name="テキスト ボックス 190"/>
        <xdr:cNvSpPr txBox="1"/>
      </xdr:nvSpPr>
      <xdr:spPr>
        <a:xfrm>
          <a:off x="1784427" y="1307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93814</xdr:rowOff>
    </xdr:from>
    <xdr:to>
      <xdr:col>1</xdr:col>
      <xdr:colOff>485775</xdr:colOff>
      <xdr:row>78</xdr:row>
      <xdr:rowOff>23964</xdr:rowOff>
    </xdr:to>
    <xdr:sp macro="" textlink="">
      <xdr:nvSpPr>
        <xdr:cNvPr id="192" name="フローチャート : 判断 191"/>
        <xdr:cNvSpPr/>
      </xdr:nvSpPr>
      <xdr:spPr>
        <a:xfrm>
          <a:off x="1079500" y="132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40491</xdr:rowOff>
    </xdr:from>
    <xdr:ext cx="469744" cy="259045"/>
    <xdr:sp macro="" textlink="">
      <xdr:nvSpPr>
        <xdr:cNvPr id="193" name="テキスト ボックス 192"/>
        <xdr:cNvSpPr txBox="1"/>
      </xdr:nvSpPr>
      <xdr:spPr>
        <a:xfrm>
          <a:off x="895427" y="1307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48058</xdr:rowOff>
    </xdr:from>
    <xdr:to>
      <xdr:col>6</xdr:col>
      <xdr:colOff>561975</xdr:colOff>
      <xdr:row>78</xdr:row>
      <xdr:rowOff>149658</xdr:rowOff>
    </xdr:to>
    <xdr:sp macro="" textlink="">
      <xdr:nvSpPr>
        <xdr:cNvPr id="199" name="円/楕円 198"/>
        <xdr:cNvSpPr/>
      </xdr:nvSpPr>
      <xdr:spPr>
        <a:xfrm>
          <a:off x="4584700" y="1342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134435</xdr:rowOff>
    </xdr:from>
    <xdr:ext cx="469744" cy="259045"/>
    <xdr:sp macro="" textlink="">
      <xdr:nvSpPr>
        <xdr:cNvPr id="200" name="維持補修費該当値テキスト"/>
        <xdr:cNvSpPr txBox="1"/>
      </xdr:nvSpPr>
      <xdr:spPr>
        <a:xfrm>
          <a:off x="4686300" y="13336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3,072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38760</xdr:rowOff>
    </xdr:from>
    <xdr:to>
      <xdr:col>5</xdr:col>
      <xdr:colOff>409575</xdr:colOff>
      <xdr:row>78</xdr:row>
      <xdr:rowOff>140360</xdr:rowOff>
    </xdr:to>
    <xdr:sp macro="" textlink="">
      <xdr:nvSpPr>
        <xdr:cNvPr id="201" name="円/楕円 200"/>
        <xdr:cNvSpPr/>
      </xdr:nvSpPr>
      <xdr:spPr>
        <a:xfrm>
          <a:off x="3746500" y="1341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131487</xdr:rowOff>
    </xdr:from>
    <xdr:ext cx="469744" cy="259045"/>
    <xdr:sp macro="" textlink="">
      <xdr:nvSpPr>
        <xdr:cNvPr id="202" name="テキスト ボックス 201"/>
        <xdr:cNvSpPr txBox="1"/>
      </xdr:nvSpPr>
      <xdr:spPr>
        <a:xfrm>
          <a:off x="3562427" y="13504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41770</xdr:rowOff>
    </xdr:from>
    <xdr:to>
      <xdr:col>4</xdr:col>
      <xdr:colOff>206375</xdr:colOff>
      <xdr:row>78</xdr:row>
      <xdr:rowOff>143370</xdr:rowOff>
    </xdr:to>
    <xdr:sp macro="" textlink="">
      <xdr:nvSpPr>
        <xdr:cNvPr id="203" name="円/楕円 202"/>
        <xdr:cNvSpPr/>
      </xdr:nvSpPr>
      <xdr:spPr>
        <a:xfrm>
          <a:off x="2857500" y="1341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134497</xdr:rowOff>
    </xdr:from>
    <xdr:ext cx="469744" cy="259045"/>
    <xdr:sp macro="" textlink="">
      <xdr:nvSpPr>
        <xdr:cNvPr id="204" name="テキスト ボックス 203"/>
        <xdr:cNvSpPr txBox="1"/>
      </xdr:nvSpPr>
      <xdr:spPr>
        <a:xfrm>
          <a:off x="2673427" y="1350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47561</xdr:rowOff>
    </xdr:from>
    <xdr:to>
      <xdr:col>3</xdr:col>
      <xdr:colOff>3175</xdr:colOff>
      <xdr:row>78</xdr:row>
      <xdr:rowOff>149161</xdr:rowOff>
    </xdr:to>
    <xdr:sp macro="" textlink="">
      <xdr:nvSpPr>
        <xdr:cNvPr id="205" name="円/楕円 204"/>
        <xdr:cNvSpPr/>
      </xdr:nvSpPr>
      <xdr:spPr>
        <a:xfrm>
          <a:off x="1968500" y="1342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140288</xdr:rowOff>
    </xdr:from>
    <xdr:ext cx="469744" cy="259045"/>
    <xdr:sp macro="" textlink="">
      <xdr:nvSpPr>
        <xdr:cNvPr id="206" name="テキスト ボックス 205"/>
        <xdr:cNvSpPr txBox="1"/>
      </xdr:nvSpPr>
      <xdr:spPr>
        <a:xfrm>
          <a:off x="1784427" y="1351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51563</xdr:rowOff>
    </xdr:from>
    <xdr:to>
      <xdr:col>1</xdr:col>
      <xdr:colOff>485775</xdr:colOff>
      <xdr:row>78</xdr:row>
      <xdr:rowOff>153163</xdr:rowOff>
    </xdr:to>
    <xdr:sp macro="" textlink="">
      <xdr:nvSpPr>
        <xdr:cNvPr id="207" name="円/楕円 206"/>
        <xdr:cNvSpPr/>
      </xdr:nvSpPr>
      <xdr:spPr>
        <a:xfrm>
          <a:off x="1079500" y="1342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144290</xdr:rowOff>
    </xdr:from>
    <xdr:ext cx="469744" cy="259045"/>
    <xdr:sp macro="" textlink="">
      <xdr:nvSpPr>
        <xdr:cNvPr id="208" name="テキスト ボックス 207"/>
        <xdr:cNvSpPr txBox="1"/>
      </xdr:nvSpPr>
      <xdr:spPr>
        <a:xfrm>
          <a:off x="895427" y="1351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20" name="直線コネクタ 219"/>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21" name="テキスト ボックス 220"/>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22" name="直線コネクタ 221"/>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23" name="テキスト ボックス 222"/>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24" name="直線コネクタ 223"/>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25" name="テキスト ボックス 224"/>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8" name="直線コネクタ 227"/>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9" name="テキスト ボックス 228"/>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30" name="直線コネクタ 229"/>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1" name="テキスト ボックス 230"/>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32" name="直線コネクタ 231"/>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3" name="テキスト ボックス 232"/>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149144</xdr:rowOff>
    </xdr:from>
    <xdr:to>
      <xdr:col>6</xdr:col>
      <xdr:colOff>510540</xdr:colOff>
      <xdr:row>98</xdr:row>
      <xdr:rowOff>105025</xdr:rowOff>
    </xdr:to>
    <xdr:cxnSp macro="">
      <xdr:nvCxnSpPr>
        <xdr:cNvPr id="237" name="直線コネクタ 236"/>
        <xdr:cNvCxnSpPr/>
      </xdr:nvCxnSpPr>
      <xdr:spPr>
        <a:xfrm flipV="1">
          <a:off x="4633595" y="15579644"/>
          <a:ext cx="1270" cy="132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108852</xdr:rowOff>
    </xdr:from>
    <xdr:ext cx="534377" cy="259045"/>
    <xdr:sp macro="" textlink="">
      <xdr:nvSpPr>
        <xdr:cNvPr id="238" name="扶助費最小値テキスト"/>
        <xdr:cNvSpPr txBox="1"/>
      </xdr:nvSpPr>
      <xdr:spPr>
        <a:xfrm>
          <a:off x="4686300" y="1691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54,427</a:t>
          </a:r>
          <a:endParaRPr kumimoji="1" lang="ja-JP" altLang="en-US" sz="1000" b="1">
            <a:latin typeface="ＭＳ Ｐゴシック"/>
          </a:endParaRPr>
        </a:p>
      </xdr:txBody>
    </xdr:sp>
    <xdr:clientData/>
  </xdr:oneCellAnchor>
  <xdr:twoCellAnchor>
    <xdr:from>
      <xdr:col>6</xdr:col>
      <xdr:colOff>422275</xdr:colOff>
      <xdr:row>98</xdr:row>
      <xdr:rowOff>105025</xdr:rowOff>
    </xdr:from>
    <xdr:to>
      <xdr:col>6</xdr:col>
      <xdr:colOff>600075</xdr:colOff>
      <xdr:row>98</xdr:row>
      <xdr:rowOff>105025</xdr:rowOff>
    </xdr:to>
    <xdr:cxnSp macro="">
      <xdr:nvCxnSpPr>
        <xdr:cNvPr id="239" name="直線コネクタ 238"/>
        <xdr:cNvCxnSpPr/>
      </xdr:nvCxnSpPr>
      <xdr:spPr>
        <a:xfrm>
          <a:off x="4546600" y="1690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95821</xdr:rowOff>
    </xdr:from>
    <xdr:ext cx="599010" cy="259045"/>
    <xdr:sp macro="" textlink="">
      <xdr:nvSpPr>
        <xdr:cNvPr id="240" name="扶助費最大値テキスト"/>
        <xdr:cNvSpPr txBox="1"/>
      </xdr:nvSpPr>
      <xdr:spPr>
        <a:xfrm>
          <a:off x="4686300" y="15354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147,339</a:t>
          </a:r>
          <a:endParaRPr kumimoji="1" lang="ja-JP" altLang="en-US" sz="1000" b="1">
            <a:latin typeface="ＭＳ Ｐゴシック"/>
          </a:endParaRPr>
        </a:p>
      </xdr:txBody>
    </xdr:sp>
    <xdr:clientData/>
  </xdr:oneCellAnchor>
  <xdr:twoCellAnchor>
    <xdr:from>
      <xdr:col>6</xdr:col>
      <xdr:colOff>422275</xdr:colOff>
      <xdr:row>90</xdr:row>
      <xdr:rowOff>149144</xdr:rowOff>
    </xdr:from>
    <xdr:to>
      <xdr:col>6</xdr:col>
      <xdr:colOff>600075</xdr:colOff>
      <xdr:row>90</xdr:row>
      <xdr:rowOff>149144</xdr:rowOff>
    </xdr:to>
    <xdr:cxnSp macro="">
      <xdr:nvCxnSpPr>
        <xdr:cNvPr id="241" name="直線コネクタ 240"/>
        <xdr:cNvCxnSpPr/>
      </xdr:nvCxnSpPr>
      <xdr:spPr>
        <a:xfrm>
          <a:off x="4546600" y="1557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138171</xdr:rowOff>
    </xdr:from>
    <xdr:to>
      <xdr:col>6</xdr:col>
      <xdr:colOff>511175</xdr:colOff>
      <xdr:row>96</xdr:row>
      <xdr:rowOff>57862</xdr:rowOff>
    </xdr:to>
    <xdr:cxnSp macro="">
      <xdr:nvCxnSpPr>
        <xdr:cNvPr id="242" name="直線コネクタ 241"/>
        <xdr:cNvCxnSpPr/>
      </xdr:nvCxnSpPr>
      <xdr:spPr>
        <a:xfrm flipV="1">
          <a:off x="3797300" y="16425921"/>
          <a:ext cx="838200" cy="9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79914</xdr:rowOff>
    </xdr:from>
    <xdr:ext cx="534377" cy="259045"/>
    <xdr:sp macro="" textlink="">
      <xdr:nvSpPr>
        <xdr:cNvPr id="243" name="扶助費平均値テキスト"/>
        <xdr:cNvSpPr txBox="1"/>
      </xdr:nvSpPr>
      <xdr:spPr>
        <a:xfrm>
          <a:off x="4686300" y="16367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87,119</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101487</xdr:rowOff>
    </xdr:from>
    <xdr:to>
      <xdr:col>6</xdr:col>
      <xdr:colOff>561975</xdr:colOff>
      <xdr:row>96</xdr:row>
      <xdr:rowOff>31637</xdr:rowOff>
    </xdr:to>
    <xdr:sp macro="" textlink="">
      <xdr:nvSpPr>
        <xdr:cNvPr id="244" name="フローチャート : 判断 243"/>
        <xdr:cNvSpPr/>
      </xdr:nvSpPr>
      <xdr:spPr>
        <a:xfrm>
          <a:off x="4584700" y="1638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45889</xdr:rowOff>
    </xdr:from>
    <xdr:to>
      <xdr:col>5</xdr:col>
      <xdr:colOff>358775</xdr:colOff>
      <xdr:row>96</xdr:row>
      <xdr:rowOff>57862</xdr:rowOff>
    </xdr:to>
    <xdr:cxnSp macro="">
      <xdr:nvCxnSpPr>
        <xdr:cNvPr id="245" name="直線コネクタ 244"/>
        <xdr:cNvCxnSpPr/>
      </xdr:nvCxnSpPr>
      <xdr:spPr>
        <a:xfrm>
          <a:off x="2908300" y="16505089"/>
          <a:ext cx="889000" cy="1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148379</xdr:rowOff>
    </xdr:from>
    <xdr:to>
      <xdr:col>5</xdr:col>
      <xdr:colOff>409575</xdr:colOff>
      <xdr:row>96</xdr:row>
      <xdr:rowOff>78529</xdr:rowOff>
    </xdr:to>
    <xdr:sp macro="" textlink="">
      <xdr:nvSpPr>
        <xdr:cNvPr id="246" name="フローチャート : 判断 245"/>
        <xdr:cNvSpPr/>
      </xdr:nvSpPr>
      <xdr:spPr>
        <a:xfrm>
          <a:off x="3746500" y="1643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95056</xdr:rowOff>
    </xdr:from>
    <xdr:ext cx="534377" cy="259045"/>
    <xdr:sp macro="" textlink="">
      <xdr:nvSpPr>
        <xdr:cNvPr id="247" name="テキスト ボックス 246"/>
        <xdr:cNvSpPr txBox="1"/>
      </xdr:nvSpPr>
      <xdr:spPr>
        <a:xfrm>
          <a:off x="3530111" y="1621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45889</xdr:rowOff>
    </xdr:from>
    <xdr:to>
      <xdr:col>4</xdr:col>
      <xdr:colOff>155575</xdr:colOff>
      <xdr:row>96</xdr:row>
      <xdr:rowOff>106581</xdr:rowOff>
    </xdr:to>
    <xdr:cxnSp macro="">
      <xdr:nvCxnSpPr>
        <xdr:cNvPr id="248" name="直線コネクタ 247"/>
        <xdr:cNvCxnSpPr/>
      </xdr:nvCxnSpPr>
      <xdr:spPr>
        <a:xfrm flipV="1">
          <a:off x="2019300" y="16505089"/>
          <a:ext cx="889000" cy="6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85128</xdr:rowOff>
    </xdr:from>
    <xdr:to>
      <xdr:col>4</xdr:col>
      <xdr:colOff>206375</xdr:colOff>
      <xdr:row>97</xdr:row>
      <xdr:rowOff>15278</xdr:rowOff>
    </xdr:to>
    <xdr:sp macro="" textlink="">
      <xdr:nvSpPr>
        <xdr:cNvPr id="249" name="フローチャート : 判断 248"/>
        <xdr:cNvSpPr/>
      </xdr:nvSpPr>
      <xdr:spPr>
        <a:xfrm>
          <a:off x="2857500" y="16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6405</xdr:rowOff>
    </xdr:from>
    <xdr:ext cx="534377" cy="259045"/>
    <xdr:sp macro="" textlink="">
      <xdr:nvSpPr>
        <xdr:cNvPr id="250" name="テキスト ボックス 249"/>
        <xdr:cNvSpPr txBox="1"/>
      </xdr:nvSpPr>
      <xdr:spPr>
        <a:xfrm>
          <a:off x="2641111" y="1663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94923</xdr:rowOff>
    </xdr:from>
    <xdr:to>
      <xdr:col>2</xdr:col>
      <xdr:colOff>638175</xdr:colOff>
      <xdr:row>96</xdr:row>
      <xdr:rowOff>106581</xdr:rowOff>
    </xdr:to>
    <xdr:cxnSp macro="">
      <xdr:nvCxnSpPr>
        <xdr:cNvPr id="251" name="直線コネクタ 250"/>
        <xdr:cNvCxnSpPr/>
      </xdr:nvCxnSpPr>
      <xdr:spPr>
        <a:xfrm>
          <a:off x="1130300" y="16554123"/>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169196</xdr:rowOff>
    </xdr:from>
    <xdr:to>
      <xdr:col>3</xdr:col>
      <xdr:colOff>3175</xdr:colOff>
      <xdr:row>97</xdr:row>
      <xdr:rowOff>99346</xdr:rowOff>
    </xdr:to>
    <xdr:sp macro="" textlink="">
      <xdr:nvSpPr>
        <xdr:cNvPr id="252" name="フローチャート : 判断 251"/>
        <xdr:cNvSpPr/>
      </xdr:nvSpPr>
      <xdr:spPr>
        <a:xfrm>
          <a:off x="1968500" y="1662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90473</xdr:rowOff>
    </xdr:from>
    <xdr:ext cx="534377" cy="259045"/>
    <xdr:sp macro="" textlink="">
      <xdr:nvSpPr>
        <xdr:cNvPr id="253" name="テキスト ボックス 252"/>
        <xdr:cNvSpPr txBox="1"/>
      </xdr:nvSpPr>
      <xdr:spPr>
        <a:xfrm>
          <a:off x="1752111" y="1672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17906</xdr:rowOff>
    </xdr:from>
    <xdr:to>
      <xdr:col>1</xdr:col>
      <xdr:colOff>485775</xdr:colOff>
      <xdr:row>97</xdr:row>
      <xdr:rowOff>119506</xdr:rowOff>
    </xdr:to>
    <xdr:sp macro="" textlink="">
      <xdr:nvSpPr>
        <xdr:cNvPr id="254" name="フローチャート : 判断 253"/>
        <xdr:cNvSpPr/>
      </xdr:nvSpPr>
      <xdr:spPr>
        <a:xfrm>
          <a:off x="1079500" y="1664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110633</xdr:rowOff>
    </xdr:from>
    <xdr:ext cx="534377" cy="259045"/>
    <xdr:sp macro="" textlink="">
      <xdr:nvSpPr>
        <xdr:cNvPr id="255" name="テキスト ボックス 254"/>
        <xdr:cNvSpPr txBox="1"/>
      </xdr:nvSpPr>
      <xdr:spPr>
        <a:xfrm>
          <a:off x="863111" y="1674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87371</xdr:rowOff>
    </xdr:from>
    <xdr:to>
      <xdr:col>6</xdr:col>
      <xdr:colOff>561975</xdr:colOff>
      <xdr:row>96</xdr:row>
      <xdr:rowOff>17521</xdr:rowOff>
    </xdr:to>
    <xdr:sp macro="" textlink="">
      <xdr:nvSpPr>
        <xdr:cNvPr id="261" name="円/楕円 260"/>
        <xdr:cNvSpPr/>
      </xdr:nvSpPr>
      <xdr:spPr>
        <a:xfrm>
          <a:off x="4584700" y="1637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110248</xdr:rowOff>
    </xdr:from>
    <xdr:ext cx="534377" cy="259045"/>
    <xdr:sp macro="" textlink="">
      <xdr:nvSpPr>
        <xdr:cNvPr id="262" name="扶助費該当値テキスト"/>
        <xdr:cNvSpPr txBox="1"/>
      </xdr:nvSpPr>
      <xdr:spPr>
        <a:xfrm>
          <a:off x="4686300" y="1622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88,107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7062</xdr:rowOff>
    </xdr:from>
    <xdr:to>
      <xdr:col>5</xdr:col>
      <xdr:colOff>409575</xdr:colOff>
      <xdr:row>96</xdr:row>
      <xdr:rowOff>108662</xdr:rowOff>
    </xdr:to>
    <xdr:sp macro="" textlink="">
      <xdr:nvSpPr>
        <xdr:cNvPr id="263" name="円/楕円 262"/>
        <xdr:cNvSpPr/>
      </xdr:nvSpPr>
      <xdr:spPr>
        <a:xfrm>
          <a:off x="3746500" y="1646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99789</xdr:rowOff>
    </xdr:from>
    <xdr:ext cx="534377" cy="259045"/>
    <xdr:sp macro="" textlink="">
      <xdr:nvSpPr>
        <xdr:cNvPr id="264" name="テキスト ボックス 263"/>
        <xdr:cNvSpPr txBox="1"/>
      </xdr:nvSpPr>
      <xdr:spPr>
        <a:xfrm>
          <a:off x="3530111" y="1655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81,728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166539</xdr:rowOff>
    </xdr:from>
    <xdr:to>
      <xdr:col>4</xdr:col>
      <xdr:colOff>206375</xdr:colOff>
      <xdr:row>96</xdr:row>
      <xdr:rowOff>96689</xdr:rowOff>
    </xdr:to>
    <xdr:sp macro="" textlink="">
      <xdr:nvSpPr>
        <xdr:cNvPr id="265" name="円/楕円 264"/>
        <xdr:cNvSpPr/>
      </xdr:nvSpPr>
      <xdr:spPr>
        <a:xfrm>
          <a:off x="2857500" y="1645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113216</xdr:rowOff>
    </xdr:from>
    <xdr:ext cx="534377" cy="259045"/>
    <xdr:sp macro="" textlink="">
      <xdr:nvSpPr>
        <xdr:cNvPr id="266" name="テキスト ボックス 265"/>
        <xdr:cNvSpPr txBox="1"/>
      </xdr:nvSpPr>
      <xdr:spPr>
        <a:xfrm>
          <a:off x="2641111" y="1622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82,566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55781</xdr:rowOff>
    </xdr:from>
    <xdr:to>
      <xdr:col>3</xdr:col>
      <xdr:colOff>3175</xdr:colOff>
      <xdr:row>96</xdr:row>
      <xdr:rowOff>157381</xdr:rowOff>
    </xdr:to>
    <xdr:sp macro="" textlink="">
      <xdr:nvSpPr>
        <xdr:cNvPr id="267" name="円/楕円 266"/>
        <xdr:cNvSpPr/>
      </xdr:nvSpPr>
      <xdr:spPr>
        <a:xfrm>
          <a:off x="1968500" y="1651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2458</xdr:rowOff>
    </xdr:from>
    <xdr:ext cx="534377" cy="259045"/>
    <xdr:sp macro="" textlink="">
      <xdr:nvSpPr>
        <xdr:cNvPr id="268" name="テキスト ボックス 267"/>
        <xdr:cNvSpPr txBox="1"/>
      </xdr:nvSpPr>
      <xdr:spPr>
        <a:xfrm>
          <a:off x="1752111" y="1629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78,318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44123</xdr:rowOff>
    </xdr:from>
    <xdr:to>
      <xdr:col>1</xdr:col>
      <xdr:colOff>485775</xdr:colOff>
      <xdr:row>96</xdr:row>
      <xdr:rowOff>145723</xdr:rowOff>
    </xdr:to>
    <xdr:sp macro="" textlink="">
      <xdr:nvSpPr>
        <xdr:cNvPr id="269" name="円/楕円 268"/>
        <xdr:cNvSpPr/>
      </xdr:nvSpPr>
      <xdr:spPr>
        <a:xfrm>
          <a:off x="1079500" y="1650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162250</xdr:rowOff>
    </xdr:from>
    <xdr:ext cx="534377" cy="259045"/>
    <xdr:sp macro="" textlink="">
      <xdr:nvSpPr>
        <xdr:cNvPr id="270" name="テキスト ボックス 269"/>
        <xdr:cNvSpPr txBox="1"/>
      </xdr:nvSpPr>
      <xdr:spPr>
        <a:xfrm>
          <a:off x="863111" y="1627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79,134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81" name="テキスト ボックス 280"/>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82" name="直線コネクタ 28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83" name="テキスト ボックス 282"/>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4" name="直線コネクタ 28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5" name="テキスト ボックス 284"/>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6" name="直線コネクタ 28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7" name="テキスト ボックス 28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8" name="直線コネクタ 28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9" name="テキスト ボックス 28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90" name="直線コネクタ 28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91" name="テキスト ボックス 29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3" name="テキスト ボックス 29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41802</xdr:rowOff>
    </xdr:from>
    <xdr:to>
      <xdr:col>15</xdr:col>
      <xdr:colOff>180340</xdr:colOff>
      <xdr:row>39</xdr:row>
      <xdr:rowOff>93694</xdr:rowOff>
    </xdr:to>
    <xdr:cxnSp macro="">
      <xdr:nvCxnSpPr>
        <xdr:cNvPr id="295" name="直線コネクタ 294"/>
        <xdr:cNvCxnSpPr/>
      </xdr:nvCxnSpPr>
      <xdr:spPr>
        <a:xfrm flipV="1">
          <a:off x="10475595" y="5356752"/>
          <a:ext cx="1270" cy="1423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97521</xdr:rowOff>
    </xdr:from>
    <xdr:ext cx="534377" cy="259045"/>
    <xdr:sp macro="" textlink="">
      <xdr:nvSpPr>
        <xdr:cNvPr id="296" name="補助費等最小値テキスト"/>
        <xdr:cNvSpPr txBox="1"/>
      </xdr:nvSpPr>
      <xdr:spPr>
        <a:xfrm>
          <a:off x="10528300" y="678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37,415</a:t>
          </a:r>
          <a:endParaRPr kumimoji="1" lang="ja-JP" altLang="en-US" sz="1000" b="1">
            <a:latin typeface="ＭＳ Ｐゴシック"/>
          </a:endParaRPr>
        </a:p>
      </xdr:txBody>
    </xdr:sp>
    <xdr:clientData/>
  </xdr:oneCellAnchor>
  <xdr:twoCellAnchor>
    <xdr:from>
      <xdr:col>15</xdr:col>
      <xdr:colOff>92075</xdr:colOff>
      <xdr:row>39</xdr:row>
      <xdr:rowOff>93694</xdr:rowOff>
    </xdr:from>
    <xdr:to>
      <xdr:col>15</xdr:col>
      <xdr:colOff>269875</xdr:colOff>
      <xdr:row>39</xdr:row>
      <xdr:rowOff>93694</xdr:rowOff>
    </xdr:to>
    <xdr:cxnSp macro="">
      <xdr:nvCxnSpPr>
        <xdr:cNvPr id="297" name="直線コネクタ 296"/>
        <xdr:cNvCxnSpPr/>
      </xdr:nvCxnSpPr>
      <xdr:spPr>
        <a:xfrm>
          <a:off x="10388600" y="6780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159929</xdr:rowOff>
    </xdr:from>
    <xdr:ext cx="599010" cy="259045"/>
    <xdr:sp macro="" textlink="">
      <xdr:nvSpPr>
        <xdr:cNvPr id="298" name="補助費等最大値テキスト"/>
        <xdr:cNvSpPr txBox="1"/>
      </xdr:nvSpPr>
      <xdr:spPr>
        <a:xfrm>
          <a:off x="10528300" y="513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112,139</a:t>
          </a:r>
          <a:endParaRPr kumimoji="1" lang="ja-JP" altLang="en-US" sz="1000" b="1">
            <a:latin typeface="ＭＳ Ｐゴシック"/>
          </a:endParaRPr>
        </a:p>
      </xdr:txBody>
    </xdr:sp>
    <xdr:clientData/>
  </xdr:oneCellAnchor>
  <xdr:twoCellAnchor>
    <xdr:from>
      <xdr:col>15</xdr:col>
      <xdr:colOff>92075</xdr:colOff>
      <xdr:row>31</xdr:row>
      <xdr:rowOff>41802</xdr:rowOff>
    </xdr:from>
    <xdr:to>
      <xdr:col>15</xdr:col>
      <xdr:colOff>269875</xdr:colOff>
      <xdr:row>31</xdr:row>
      <xdr:rowOff>41802</xdr:rowOff>
    </xdr:to>
    <xdr:cxnSp macro="">
      <xdr:nvCxnSpPr>
        <xdr:cNvPr id="299" name="直線コネクタ 298"/>
        <xdr:cNvCxnSpPr/>
      </xdr:nvCxnSpPr>
      <xdr:spPr>
        <a:xfrm>
          <a:off x="10388600" y="535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17609</xdr:rowOff>
    </xdr:from>
    <xdr:to>
      <xdr:col>15</xdr:col>
      <xdr:colOff>180975</xdr:colOff>
      <xdr:row>37</xdr:row>
      <xdr:rowOff>35649</xdr:rowOff>
    </xdr:to>
    <xdr:cxnSp macro="">
      <xdr:nvCxnSpPr>
        <xdr:cNvPr id="300" name="直線コネクタ 299"/>
        <xdr:cNvCxnSpPr/>
      </xdr:nvCxnSpPr>
      <xdr:spPr>
        <a:xfrm>
          <a:off x="9639300" y="6361259"/>
          <a:ext cx="838200" cy="1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69162</xdr:rowOff>
    </xdr:from>
    <xdr:ext cx="534377" cy="259045"/>
    <xdr:sp macro="" textlink="">
      <xdr:nvSpPr>
        <xdr:cNvPr id="301" name="補助費等平均値テキスト"/>
        <xdr:cNvSpPr txBox="1"/>
      </xdr:nvSpPr>
      <xdr:spPr>
        <a:xfrm>
          <a:off x="10528300" y="6069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64,237</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46285</xdr:rowOff>
    </xdr:from>
    <xdr:to>
      <xdr:col>15</xdr:col>
      <xdr:colOff>231775</xdr:colOff>
      <xdr:row>36</xdr:row>
      <xdr:rowOff>147885</xdr:rowOff>
    </xdr:to>
    <xdr:sp macro="" textlink="">
      <xdr:nvSpPr>
        <xdr:cNvPr id="302" name="フローチャート : 判断 301"/>
        <xdr:cNvSpPr/>
      </xdr:nvSpPr>
      <xdr:spPr>
        <a:xfrm>
          <a:off x="10426700" y="621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17609</xdr:rowOff>
    </xdr:from>
    <xdr:to>
      <xdr:col>14</xdr:col>
      <xdr:colOff>28575</xdr:colOff>
      <xdr:row>37</xdr:row>
      <xdr:rowOff>110058</xdr:rowOff>
    </xdr:to>
    <xdr:cxnSp macro="">
      <xdr:nvCxnSpPr>
        <xdr:cNvPr id="303" name="直線コネクタ 302"/>
        <xdr:cNvCxnSpPr/>
      </xdr:nvCxnSpPr>
      <xdr:spPr>
        <a:xfrm flipV="1">
          <a:off x="8750300" y="6361259"/>
          <a:ext cx="889000" cy="9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5385</xdr:rowOff>
    </xdr:from>
    <xdr:to>
      <xdr:col>14</xdr:col>
      <xdr:colOff>79375</xdr:colOff>
      <xdr:row>36</xdr:row>
      <xdr:rowOff>106985</xdr:rowOff>
    </xdr:to>
    <xdr:sp macro="" textlink="">
      <xdr:nvSpPr>
        <xdr:cNvPr id="304" name="フローチャート : 判断 303"/>
        <xdr:cNvSpPr/>
      </xdr:nvSpPr>
      <xdr:spPr>
        <a:xfrm>
          <a:off x="9588500" y="617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123512</xdr:rowOff>
    </xdr:from>
    <xdr:ext cx="534377" cy="259045"/>
    <xdr:sp macro="" textlink="">
      <xdr:nvSpPr>
        <xdr:cNvPr id="305" name="テキスト ボックス 304"/>
        <xdr:cNvSpPr txBox="1"/>
      </xdr:nvSpPr>
      <xdr:spPr>
        <a:xfrm>
          <a:off x="9372111" y="595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102629</xdr:rowOff>
    </xdr:from>
    <xdr:to>
      <xdr:col>12</xdr:col>
      <xdr:colOff>511175</xdr:colOff>
      <xdr:row>37</xdr:row>
      <xdr:rowOff>110058</xdr:rowOff>
    </xdr:to>
    <xdr:cxnSp macro="">
      <xdr:nvCxnSpPr>
        <xdr:cNvPr id="306" name="直線コネクタ 305"/>
        <xdr:cNvCxnSpPr/>
      </xdr:nvCxnSpPr>
      <xdr:spPr>
        <a:xfrm>
          <a:off x="7861300" y="6446279"/>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148660</xdr:rowOff>
    </xdr:from>
    <xdr:to>
      <xdr:col>12</xdr:col>
      <xdr:colOff>561975</xdr:colOff>
      <xdr:row>37</xdr:row>
      <xdr:rowOff>78810</xdr:rowOff>
    </xdr:to>
    <xdr:sp macro="" textlink="">
      <xdr:nvSpPr>
        <xdr:cNvPr id="307" name="フローチャート : 判断 306"/>
        <xdr:cNvSpPr/>
      </xdr:nvSpPr>
      <xdr:spPr>
        <a:xfrm>
          <a:off x="8699500" y="632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95337</xdr:rowOff>
    </xdr:from>
    <xdr:ext cx="534377" cy="259045"/>
    <xdr:sp macro="" textlink="">
      <xdr:nvSpPr>
        <xdr:cNvPr id="308" name="テキスト ボックス 307"/>
        <xdr:cNvSpPr txBox="1"/>
      </xdr:nvSpPr>
      <xdr:spPr>
        <a:xfrm>
          <a:off x="8483111" y="609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86436</xdr:rowOff>
    </xdr:from>
    <xdr:to>
      <xdr:col>11</xdr:col>
      <xdr:colOff>307975</xdr:colOff>
      <xdr:row>37</xdr:row>
      <xdr:rowOff>102629</xdr:rowOff>
    </xdr:to>
    <xdr:cxnSp macro="">
      <xdr:nvCxnSpPr>
        <xdr:cNvPr id="309" name="直線コネクタ 308"/>
        <xdr:cNvCxnSpPr/>
      </xdr:nvCxnSpPr>
      <xdr:spPr>
        <a:xfrm>
          <a:off x="6972300" y="6430086"/>
          <a:ext cx="889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163957</xdr:rowOff>
    </xdr:from>
    <xdr:to>
      <xdr:col>11</xdr:col>
      <xdr:colOff>358775</xdr:colOff>
      <xdr:row>37</xdr:row>
      <xdr:rowOff>94107</xdr:rowOff>
    </xdr:to>
    <xdr:sp macro="" textlink="">
      <xdr:nvSpPr>
        <xdr:cNvPr id="310" name="フローチャート : 判断 309"/>
        <xdr:cNvSpPr/>
      </xdr:nvSpPr>
      <xdr:spPr>
        <a:xfrm>
          <a:off x="78105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110634</xdr:rowOff>
    </xdr:from>
    <xdr:ext cx="534377" cy="259045"/>
    <xdr:sp macro="" textlink="">
      <xdr:nvSpPr>
        <xdr:cNvPr id="311" name="テキスト ボックス 310"/>
        <xdr:cNvSpPr txBox="1"/>
      </xdr:nvSpPr>
      <xdr:spPr>
        <a:xfrm>
          <a:off x="7594111" y="611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50228</xdr:rowOff>
    </xdr:from>
    <xdr:to>
      <xdr:col>10</xdr:col>
      <xdr:colOff>155575</xdr:colOff>
      <xdr:row>37</xdr:row>
      <xdr:rowOff>151828</xdr:rowOff>
    </xdr:to>
    <xdr:sp macro="" textlink="">
      <xdr:nvSpPr>
        <xdr:cNvPr id="312" name="フローチャート : 判断 311"/>
        <xdr:cNvSpPr/>
      </xdr:nvSpPr>
      <xdr:spPr>
        <a:xfrm>
          <a:off x="6921500" y="639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142956</xdr:rowOff>
    </xdr:from>
    <xdr:ext cx="534377" cy="259045"/>
    <xdr:sp macro="" textlink="">
      <xdr:nvSpPr>
        <xdr:cNvPr id="313" name="テキスト ボックス 312"/>
        <xdr:cNvSpPr txBox="1"/>
      </xdr:nvSpPr>
      <xdr:spPr>
        <a:xfrm>
          <a:off x="6705111" y="648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156299</xdr:rowOff>
    </xdr:from>
    <xdr:to>
      <xdr:col>15</xdr:col>
      <xdr:colOff>231775</xdr:colOff>
      <xdr:row>37</xdr:row>
      <xdr:rowOff>86449</xdr:rowOff>
    </xdr:to>
    <xdr:sp macro="" textlink="">
      <xdr:nvSpPr>
        <xdr:cNvPr id="319" name="円/楕円 318"/>
        <xdr:cNvSpPr/>
      </xdr:nvSpPr>
      <xdr:spPr>
        <a:xfrm>
          <a:off x="10426700" y="632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134726</xdr:rowOff>
    </xdr:from>
    <xdr:ext cx="534377" cy="259045"/>
    <xdr:sp macro="" textlink="">
      <xdr:nvSpPr>
        <xdr:cNvPr id="320" name="補助費等該当値テキスト"/>
        <xdr:cNvSpPr txBox="1"/>
      </xdr:nvSpPr>
      <xdr:spPr>
        <a:xfrm>
          <a:off x="10528300" y="630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58,462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138259</xdr:rowOff>
    </xdr:from>
    <xdr:to>
      <xdr:col>14</xdr:col>
      <xdr:colOff>79375</xdr:colOff>
      <xdr:row>37</xdr:row>
      <xdr:rowOff>68409</xdr:rowOff>
    </xdr:to>
    <xdr:sp macro="" textlink="">
      <xdr:nvSpPr>
        <xdr:cNvPr id="321" name="円/楕円 320"/>
        <xdr:cNvSpPr/>
      </xdr:nvSpPr>
      <xdr:spPr>
        <a:xfrm>
          <a:off x="9588500" y="631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59536</xdr:rowOff>
    </xdr:from>
    <xdr:ext cx="534377" cy="259045"/>
    <xdr:sp macro="" textlink="">
      <xdr:nvSpPr>
        <xdr:cNvPr id="322" name="テキスト ボックス 321"/>
        <xdr:cNvSpPr txBox="1"/>
      </xdr:nvSpPr>
      <xdr:spPr>
        <a:xfrm>
          <a:off x="9372111" y="640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59,409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59258</xdr:rowOff>
    </xdr:from>
    <xdr:to>
      <xdr:col>12</xdr:col>
      <xdr:colOff>561975</xdr:colOff>
      <xdr:row>37</xdr:row>
      <xdr:rowOff>160858</xdr:rowOff>
    </xdr:to>
    <xdr:sp macro="" textlink="">
      <xdr:nvSpPr>
        <xdr:cNvPr id="323" name="円/楕円 322"/>
        <xdr:cNvSpPr/>
      </xdr:nvSpPr>
      <xdr:spPr>
        <a:xfrm>
          <a:off x="8699500" y="640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151985</xdr:rowOff>
    </xdr:from>
    <xdr:ext cx="534377" cy="259045"/>
    <xdr:sp macro="" textlink="">
      <xdr:nvSpPr>
        <xdr:cNvPr id="324" name="テキスト ボックス 323"/>
        <xdr:cNvSpPr txBox="1"/>
      </xdr:nvSpPr>
      <xdr:spPr>
        <a:xfrm>
          <a:off x="8483111" y="649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54,556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51829</xdr:rowOff>
    </xdr:from>
    <xdr:to>
      <xdr:col>11</xdr:col>
      <xdr:colOff>358775</xdr:colOff>
      <xdr:row>37</xdr:row>
      <xdr:rowOff>153429</xdr:rowOff>
    </xdr:to>
    <xdr:sp macro="" textlink="">
      <xdr:nvSpPr>
        <xdr:cNvPr id="325" name="円/楕円 324"/>
        <xdr:cNvSpPr/>
      </xdr:nvSpPr>
      <xdr:spPr>
        <a:xfrm>
          <a:off x="7810500" y="639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144556</xdr:rowOff>
    </xdr:from>
    <xdr:ext cx="534377" cy="259045"/>
    <xdr:sp macro="" textlink="">
      <xdr:nvSpPr>
        <xdr:cNvPr id="326" name="テキスト ボックス 325"/>
        <xdr:cNvSpPr txBox="1"/>
      </xdr:nvSpPr>
      <xdr:spPr>
        <a:xfrm>
          <a:off x="7594111" y="648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54,946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35636</xdr:rowOff>
    </xdr:from>
    <xdr:to>
      <xdr:col>10</xdr:col>
      <xdr:colOff>155575</xdr:colOff>
      <xdr:row>37</xdr:row>
      <xdr:rowOff>137236</xdr:rowOff>
    </xdr:to>
    <xdr:sp macro="" textlink="">
      <xdr:nvSpPr>
        <xdr:cNvPr id="327" name="円/楕円 326"/>
        <xdr:cNvSpPr/>
      </xdr:nvSpPr>
      <xdr:spPr>
        <a:xfrm>
          <a:off x="6921500" y="637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153763</xdr:rowOff>
    </xdr:from>
    <xdr:ext cx="534377" cy="259045"/>
    <xdr:sp macro="" textlink="">
      <xdr:nvSpPr>
        <xdr:cNvPr id="328" name="テキスト ボックス 327"/>
        <xdr:cNvSpPr txBox="1"/>
      </xdr:nvSpPr>
      <xdr:spPr>
        <a:xfrm>
          <a:off x="6705111" y="615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55,796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63,027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42" name="テキスト ボックス 34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44" name="テキスト ボックス 34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6" name="テキスト ボックス 34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8" name="テキスト ボックス 347"/>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50" name="テキスト ボックス 34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52" name="テキスト ボックス 35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123631</xdr:rowOff>
    </xdr:from>
    <xdr:to>
      <xdr:col>15</xdr:col>
      <xdr:colOff>180340</xdr:colOff>
      <xdr:row>59</xdr:row>
      <xdr:rowOff>55351</xdr:rowOff>
    </xdr:to>
    <xdr:cxnSp macro="">
      <xdr:nvCxnSpPr>
        <xdr:cNvPr id="354" name="直線コネクタ 353"/>
        <xdr:cNvCxnSpPr/>
      </xdr:nvCxnSpPr>
      <xdr:spPr>
        <a:xfrm flipV="1">
          <a:off x="10475595" y="8696131"/>
          <a:ext cx="1270" cy="147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67657</xdr:rowOff>
    </xdr:from>
    <xdr:ext cx="534377" cy="259045"/>
    <xdr:sp macro="" textlink="">
      <xdr:nvSpPr>
        <xdr:cNvPr id="355" name="普通建設事業費最小値テキスト"/>
        <xdr:cNvSpPr txBox="1"/>
      </xdr:nvSpPr>
      <xdr:spPr>
        <a:xfrm>
          <a:off x="10528300" y="1018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39,986</a:t>
          </a:r>
          <a:endParaRPr kumimoji="1" lang="ja-JP" altLang="en-US" sz="1000" b="1">
            <a:latin typeface="ＭＳ Ｐゴシック"/>
          </a:endParaRPr>
        </a:p>
      </xdr:txBody>
    </xdr:sp>
    <xdr:clientData/>
  </xdr:oneCellAnchor>
  <xdr:twoCellAnchor>
    <xdr:from>
      <xdr:col>15</xdr:col>
      <xdr:colOff>92075</xdr:colOff>
      <xdr:row>59</xdr:row>
      <xdr:rowOff>55351</xdr:rowOff>
    </xdr:from>
    <xdr:to>
      <xdr:col>15</xdr:col>
      <xdr:colOff>269875</xdr:colOff>
      <xdr:row>59</xdr:row>
      <xdr:rowOff>55351</xdr:rowOff>
    </xdr:to>
    <xdr:cxnSp macro="">
      <xdr:nvCxnSpPr>
        <xdr:cNvPr id="356" name="直線コネクタ 355"/>
        <xdr:cNvCxnSpPr/>
      </xdr:nvCxnSpPr>
      <xdr:spPr>
        <a:xfrm>
          <a:off x="10388600" y="1017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70308</xdr:rowOff>
    </xdr:from>
    <xdr:ext cx="690189" cy="259045"/>
    <xdr:sp macro="" textlink="">
      <xdr:nvSpPr>
        <xdr:cNvPr id="357" name="普通建設事業費最大値テキスト"/>
        <xdr:cNvSpPr txBox="1"/>
      </xdr:nvSpPr>
      <xdr:spPr>
        <a:xfrm>
          <a:off x="10528300" y="84713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1,394,761</a:t>
          </a:r>
          <a:endParaRPr kumimoji="1" lang="ja-JP" altLang="en-US" sz="1000" b="1">
            <a:latin typeface="ＭＳ Ｐゴシック"/>
          </a:endParaRPr>
        </a:p>
      </xdr:txBody>
    </xdr:sp>
    <xdr:clientData/>
  </xdr:oneCellAnchor>
  <xdr:twoCellAnchor>
    <xdr:from>
      <xdr:col>15</xdr:col>
      <xdr:colOff>92075</xdr:colOff>
      <xdr:row>50</xdr:row>
      <xdr:rowOff>123631</xdr:rowOff>
    </xdr:from>
    <xdr:to>
      <xdr:col>15</xdr:col>
      <xdr:colOff>269875</xdr:colOff>
      <xdr:row>50</xdr:row>
      <xdr:rowOff>123631</xdr:rowOff>
    </xdr:to>
    <xdr:cxnSp macro="">
      <xdr:nvCxnSpPr>
        <xdr:cNvPr id="358" name="直線コネクタ 357"/>
        <xdr:cNvCxnSpPr/>
      </xdr:nvCxnSpPr>
      <xdr:spPr>
        <a:xfrm>
          <a:off x="10388600" y="869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37057</xdr:rowOff>
    </xdr:from>
    <xdr:to>
      <xdr:col>15</xdr:col>
      <xdr:colOff>180975</xdr:colOff>
      <xdr:row>59</xdr:row>
      <xdr:rowOff>52063</xdr:rowOff>
    </xdr:to>
    <xdr:cxnSp macro="">
      <xdr:nvCxnSpPr>
        <xdr:cNvPr id="359" name="直線コネクタ 358"/>
        <xdr:cNvCxnSpPr/>
      </xdr:nvCxnSpPr>
      <xdr:spPr>
        <a:xfrm>
          <a:off x="9639300" y="10152607"/>
          <a:ext cx="838200" cy="1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156556</xdr:rowOff>
    </xdr:from>
    <xdr:ext cx="534377" cy="259045"/>
    <xdr:sp macro="" textlink="">
      <xdr:nvSpPr>
        <xdr:cNvPr id="360" name="普通建設事業費平均値テキスト"/>
        <xdr:cNvSpPr txBox="1"/>
      </xdr:nvSpPr>
      <xdr:spPr>
        <a:xfrm>
          <a:off x="10528300" y="9929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78,864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133679</xdr:rowOff>
    </xdr:from>
    <xdr:to>
      <xdr:col>15</xdr:col>
      <xdr:colOff>231775</xdr:colOff>
      <xdr:row>59</xdr:row>
      <xdr:rowOff>63829</xdr:rowOff>
    </xdr:to>
    <xdr:sp macro="" textlink="">
      <xdr:nvSpPr>
        <xdr:cNvPr id="361" name="フローチャート : 判断 360"/>
        <xdr:cNvSpPr/>
      </xdr:nvSpPr>
      <xdr:spPr>
        <a:xfrm>
          <a:off x="10426700" y="1007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64658</xdr:rowOff>
    </xdr:from>
    <xdr:to>
      <xdr:col>14</xdr:col>
      <xdr:colOff>28575</xdr:colOff>
      <xdr:row>59</xdr:row>
      <xdr:rowOff>37057</xdr:rowOff>
    </xdr:to>
    <xdr:cxnSp macro="">
      <xdr:nvCxnSpPr>
        <xdr:cNvPr id="362" name="直線コネクタ 361"/>
        <xdr:cNvCxnSpPr/>
      </xdr:nvCxnSpPr>
      <xdr:spPr>
        <a:xfrm>
          <a:off x="8750300" y="10008758"/>
          <a:ext cx="889000" cy="14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123762</xdr:rowOff>
    </xdr:from>
    <xdr:to>
      <xdr:col>14</xdr:col>
      <xdr:colOff>79375</xdr:colOff>
      <xdr:row>59</xdr:row>
      <xdr:rowOff>53912</xdr:rowOff>
    </xdr:to>
    <xdr:sp macro="" textlink="">
      <xdr:nvSpPr>
        <xdr:cNvPr id="363" name="フローチャート : 判断 362"/>
        <xdr:cNvSpPr/>
      </xdr:nvSpPr>
      <xdr:spPr>
        <a:xfrm>
          <a:off x="9588500" y="1006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70439</xdr:rowOff>
    </xdr:from>
    <xdr:ext cx="534377" cy="259045"/>
    <xdr:sp macro="" textlink="">
      <xdr:nvSpPr>
        <xdr:cNvPr id="364" name="テキスト ボックス 363"/>
        <xdr:cNvSpPr txBox="1"/>
      </xdr:nvSpPr>
      <xdr:spPr>
        <a:xfrm>
          <a:off x="9372111" y="984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64658</xdr:rowOff>
    </xdr:from>
    <xdr:to>
      <xdr:col>12</xdr:col>
      <xdr:colOff>511175</xdr:colOff>
      <xdr:row>58</xdr:row>
      <xdr:rowOff>146286</xdr:rowOff>
    </xdr:to>
    <xdr:cxnSp macro="">
      <xdr:nvCxnSpPr>
        <xdr:cNvPr id="365" name="直線コネクタ 364"/>
        <xdr:cNvCxnSpPr/>
      </xdr:nvCxnSpPr>
      <xdr:spPr>
        <a:xfrm flipV="1">
          <a:off x="7861300" y="10008758"/>
          <a:ext cx="889000" cy="8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128499</xdr:rowOff>
    </xdr:from>
    <xdr:to>
      <xdr:col>12</xdr:col>
      <xdr:colOff>561975</xdr:colOff>
      <xdr:row>59</xdr:row>
      <xdr:rowOff>58649</xdr:rowOff>
    </xdr:to>
    <xdr:sp macro="" textlink="">
      <xdr:nvSpPr>
        <xdr:cNvPr id="366" name="フローチャート : 判断 365"/>
        <xdr:cNvSpPr/>
      </xdr:nvSpPr>
      <xdr:spPr>
        <a:xfrm>
          <a:off x="8699500" y="1007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49776</xdr:rowOff>
    </xdr:from>
    <xdr:ext cx="534377" cy="259045"/>
    <xdr:sp macro="" textlink="">
      <xdr:nvSpPr>
        <xdr:cNvPr id="367" name="テキスト ボックス 366"/>
        <xdr:cNvSpPr txBox="1"/>
      </xdr:nvSpPr>
      <xdr:spPr>
        <a:xfrm>
          <a:off x="8483111" y="1016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146286</xdr:rowOff>
    </xdr:from>
    <xdr:to>
      <xdr:col>11</xdr:col>
      <xdr:colOff>307975</xdr:colOff>
      <xdr:row>59</xdr:row>
      <xdr:rowOff>21521</xdr:rowOff>
    </xdr:to>
    <xdr:cxnSp macro="">
      <xdr:nvCxnSpPr>
        <xdr:cNvPr id="368" name="直線コネクタ 367"/>
        <xdr:cNvCxnSpPr/>
      </xdr:nvCxnSpPr>
      <xdr:spPr>
        <a:xfrm flipV="1">
          <a:off x="6972300" y="10090386"/>
          <a:ext cx="889000" cy="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127665</xdr:rowOff>
    </xdr:from>
    <xdr:to>
      <xdr:col>11</xdr:col>
      <xdr:colOff>358775</xdr:colOff>
      <xdr:row>59</xdr:row>
      <xdr:rowOff>57815</xdr:rowOff>
    </xdr:to>
    <xdr:sp macro="" textlink="">
      <xdr:nvSpPr>
        <xdr:cNvPr id="369" name="フローチャート : 判断 368"/>
        <xdr:cNvSpPr/>
      </xdr:nvSpPr>
      <xdr:spPr>
        <a:xfrm>
          <a:off x="7810500" y="1007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48942</xdr:rowOff>
    </xdr:from>
    <xdr:ext cx="534377" cy="259045"/>
    <xdr:sp macro="" textlink="">
      <xdr:nvSpPr>
        <xdr:cNvPr id="370" name="テキスト ボックス 369"/>
        <xdr:cNvSpPr txBox="1"/>
      </xdr:nvSpPr>
      <xdr:spPr>
        <a:xfrm>
          <a:off x="7594111" y="1016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142796</xdr:rowOff>
    </xdr:from>
    <xdr:to>
      <xdr:col>10</xdr:col>
      <xdr:colOff>155575</xdr:colOff>
      <xdr:row>59</xdr:row>
      <xdr:rowOff>72946</xdr:rowOff>
    </xdr:to>
    <xdr:sp macro="" textlink="">
      <xdr:nvSpPr>
        <xdr:cNvPr id="371" name="フローチャート : 判断 370"/>
        <xdr:cNvSpPr/>
      </xdr:nvSpPr>
      <xdr:spPr>
        <a:xfrm>
          <a:off x="6921500" y="1008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64073</xdr:rowOff>
    </xdr:from>
    <xdr:ext cx="534377" cy="259045"/>
    <xdr:sp macro="" textlink="">
      <xdr:nvSpPr>
        <xdr:cNvPr id="372" name="テキスト ボックス 371"/>
        <xdr:cNvSpPr txBox="1"/>
      </xdr:nvSpPr>
      <xdr:spPr>
        <a:xfrm>
          <a:off x="6705111" y="1017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1263</xdr:rowOff>
    </xdr:from>
    <xdr:to>
      <xdr:col>15</xdr:col>
      <xdr:colOff>231775</xdr:colOff>
      <xdr:row>59</xdr:row>
      <xdr:rowOff>102863</xdr:rowOff>
    </xdr:to>
    <xdr:sp macro="" textlink="">
      <xdr:nvSpPr>
        <xdr:cNvPr id="378" name="円/楕円 377"/>
        <xdr:cNvSpPr/>
      </xdr:nvSpPr>
      <xdr:spPr>
        <a:xfrm>
          <a:off x="10426700" y="1011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112106</xdr:rowOff>
    </xdr:from>
    <xdr:ext cx="534377" cy="259045"/>
    <xdr:sp macro="" textlink="">
      <xdr:nvSpPr>
        <xdr:cNvPr id="379" name="普通建設事業費該当値テキスト"/>
        <xdr:cNvSpPr txBox="1"/>
      </xdr:nvSpPr>
      <xdr:spPr>
        <a:xfrm>
          <a:off x="10528300" y="1005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43,006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157707</xdr:rowOff>
    </xdr:from>
    <xdr:to>
      <xdr:col>14</xdr:col>
      <xdr:colOff>79375</xdr:colOff>
      <xdr:row>59</xdr:row>
      <xdr:rowOff>87857</xdr:rowOff>
    </xdr:to>
    <xdr:sp macro="" textlink="">
      <xdr:nvSpPr>
        <xdr:cNvPr id="380" name="円/楕円 379"/>
        <xdr:cNvSpPr/>
      </xdr:nvSpPr>
      <xdr:spPr>
        <a:xfrm>
          <a:off x="9588500" y="1010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78984</xdr:rowOff>
    </xdr:from>
    <xdr:ext cx="534377" cy="259045"/>
    <xdr:sp macro="" textlink="">
      <xdr:nvSpPr>
        <xdr:cNvPr id="381" name="テキスト ボックス 380"/>
        <xdr:cNvSpPr txBox="1"/>
      </xdr:nvSpPr>
      <xdr:spPr>
        <a:xfrm>
          <a:off x="9372111" y="1019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56,791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13858</xdr:rowOff>
    </xdr:from>
    <xdr:to>
      <xdr:col>12</xdr:col>
      <xdr:colOff>561975</xdr:colOff>
      <xdr:row>58</xdr:row>
      <xdr:rowOff>115458</xdr:rowOff>
    </xdr:to>
    <xdr:sp macro="" textlink="">
      <xdr:nvSpPr>
        <xdr:cNvPr id="382" name="円/楕円 381"/>
        <xdr:cNvSpPr/>
      </xdr:nvSpPr>
      <xdr:spPr>
        <a:xfrm>
          <a:off x="8699500" y="995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131985</xdr:rowOff>
    </xdr:from>
    <xdr:ext cx="599010" cy="259045"/>
    <xdr:sp macro="" textlink="">
      <xdr:nvSpPr>
        <xdr:cNvPr id="383" name="テキスト ボックス 382"/>
        <xdr:cNvSpPr txBox="1"/>
      </xdr:nvSpPr>
      <xdr:spPr>
        <a:xfrm>
          <a:off x="8450794" y="97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188,936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95486</xdr:rowOff>
    </xdr:from>
    <xdr:to>
      <xdr:col>11</xdr:col>
      <xdr:colOff>358775</xdr:colOff>
      <xdr:row>59</xdr:row>
      <xdr:rowOff>25636</xdr:rowOff>
    </xdr:to>
    <xdr:sp macro="" textlink="">
      <xdr:nvSpPr>
        <xdr:cNvPr id="384" name="円/楕円 383"/>
        <xdr:cNvSpPr/>
      </xdr:nvSpPr>
      <xdr:spPr>
        <a:xfrm>
          <a:off x="7810500" y="1003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42163</xdr:rowOff>
    </xdr:from>
    <xdr:ext cx="599010" cy="259045"/>
    <xdr:sp macro="" textlink="">
      <xdr:nvSpPr>
        <xdr:cNvPr id="385" name="テキスト ボックス 384"/>
        <xdr:cNvSpPr txBox="1"/>
      </xdr:nvSpPr>
      <xdr:spPr>
        <a:xfrm>
          <a:off x="7561794" y="9814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113,950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142171</xdr:rowOff>
    </xdr:from>
    <xdr:to>
      <xdr:col>10</xdr:col>
      <xdr:colOff>155575</xdr:colOff>
      <xdr:row>59</xdr:row>
      <xdr:rowOff>72321</xdr:rowOff>
    </xdr:to>
    <xdr:sp macro="" textlink="">
      <xdr:nvSpPr>
        <xdr:cNvPr id="386" name="円/楕円 385"/>
        <xdr:cNvSpPr/>
      </xdr:nvSpPr>
      <xdr:spPr>
        <a:xfrm>
          <a:off x="6921500" y="100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88848</xdr:rowOff>
    </xdr:from>
    <xdr:ext cx="534377" cy="259045"/>
    <xdr:sp macro="" textlink="">
      <xdr:nvSpPr>
        <xdr:cNvPr id="387" name="テキスト ボックス 386"/>
        <xdr:cNvSpPr txBox="1"/>
      </xdr:nvSpPr>
      <xdr:spPr>
        <a:xfrm>
          <a:off x="6705111" y="986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71,063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8" name="直線コネクタ 39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9" name="テキスト ボックス 39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400" name="直線コネクタ 39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401" name="テキスト ボックス 40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402" name="直線コネクタ 40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403" name="テキスト ボックス 40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4" name="直線コネクタ 40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5" name="テキスト ボックス 40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6" name="直線コネクタ 40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7" name="テキスト ボックス 406"/>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8" name="直線コネクタ 40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9" name="テキスト ボックス 40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1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97809</xdr:rowOff>
    </xdr:from>
    <xdr:to>
      <xdr:col>15</xdr:col>
      <xdr:colOff>180340</xdr:colOff>
      <xdr:row>79</xdr:row>
      <xdr:rowOff>41611</xdr:rowOff>
    </xdr:to>
    <xdr:cxnSp macro="">
      <xdr:nvCxnSpPr>
        <xdr:cNvPr id="411" name="直線コネクタ 410"/>
        <xdr:cNvCxnSpPr/>
      </xdr:nvCxnSpPr>
      <xdr:spPr>
        <a:xfrm flipV="1">
          <a:off x="10475595" y="12099309"/>
          <a:ext cx="1270" cy="1486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61789</xdr:rowOff>
    </xdr:from>
    <xdr:ext cx="469744" cy="259045"/>
    <xdr:sp macro="" textlink="">
      <xdr:nvSpPr>
        <xdr:cNvPr id="412" name="普通建設事業費 （ うち新規整備　）最小値テキスト"/>
        <xdr:cNvSpPr txBox="1"/>
      </xdr:nvSpPr>
      <xdr:spPr>
        <a:xfrm>
          <a:off x="10528300" y="1360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2,235</a:t>
          </a:r>
          <a:endParaRPr kumimoji="1" lang="ja-JP" altLang="en-US" sz="1000" b="1">
            <a:latin typeface="ＭＳ Ｐゴシック"/>
          </a:endParaRPr>
        </a:p>
      </xdr:txBody>
    </xdr:sp>
    <xdr:clientData/>
  </xdr:oneCellAnchor>
  <xdr:twoCellAnchor>
    <xdr:from>
      <xdr:col>15</xdr:col>
      <xdr:colOff>92075</xdr:colOff>
      <xdr:row>79</xdr:row>
      <xdr:rowOff>41611</xdr:rowOff>
    </xdr:from>
    <xdr:to>
      <xdr:col>15</xdr:col>
      <xdr:colOff>269875</xdr:colOff>
      <xdr:row>79</xdr:row>
      <xdr:rowOff>41611</xdr:rowOff>
    </xdr:to>
    <xdr:cxnSp macro="">
      <xdr:nvCxnSpPr>
        <xdr:cNvPr id="413" name="直線コネクタ 412"/>
        <xdr:cNvCxnSpPr/>
      </xdr:nvCxnSpPr>
      <xdr:spPr>
        <a:xfrm>
          <a:off x="10388600" y="13586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44486</xdr:rowOff>
    </xdr:from>
    <xdr:ext cx="690189" cy="259045"/>
    <xdr:sp macro="" textlink="">
      <xdr:nvSpPr>
        <xdr:cNvPr id="414" name="普通建設事業費 （ うち新規整備　）最大値テキスト"/>
        <xdr:cNvSpPr txBox="1"/>
      </xdr:nvSpPr>
      <xdr:spPr>
        <a:xfrm>
          <a:off x="10528300" y="118745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1,172,985</a:t>
          </a:r>
          <a:endParaRPr kumimoji="1" lang="ja-JP" altLang="en-US" sz="1000" b="1">
            <a:latin typeface="ＭＳ Ｐゴシック"/>
          </a:endParaRPr>
        </a:p>
      </xdr:txBody>
    </xdr:sp>
    <xdr:clientData/>
  </xdr:oneCellAnchor>
  <xdr:twoCellAnchor>
    <xdr:from>
      <xdr:col>15</xdr:col>
      <xdr:colOff>92075</xdr:colOff>
      <xdr:row>70</xdr:row>
      <xdr:rowOff>97809</xdr:rowOff>
    </xdr:from>
    <xdr:to>
      <xdr:col>15</xdr:col>
      <xdr:colOff>269875</xdr:colOff>
      <xdr:row>70</xdr:row>
      <xdr:rowOff>97809</xdr:rowOff>
    </xdr:to>
    <xdr:cxnSp macro="">
      <xdr:nvCxnSpPr>
        <xdr:cNvPr id="415" name="直線コネクタ 414"/>
        <xdr:cNvCxnSpPr/>
      </xdr:nvCxnSpPr>
      <xdr:spPr>
        <a:xfrm>
          <a:off x="10388600" y="12099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25296</xdr:rowOff>
    </xdr:from>
    <xdr:to>
      <xdr:col>15</xdr:col>
      <xdr:colOff>180975</xdr:colOff>
      <xdr:row>79</xdr:row>
      <xdr:rowOff>37503</xdr:rowOff>
    </xdr:to>
    <xdr:cxnSp macro="">
      <xdr:nvCxnSpPr>
        <xdr:cNvPr id="416" name="直線コネクタ 415"/>
        <xdr:cNvCxnSpPr/>
      </xdr:nvCxnSpPr>
      <xdr:spPr>
        <a:xfrm>
          <a:off x="9639300" y="13569846"/>
          <a:ext cx="838200" cy="1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150689</xdr:rowOff>
    </xdr:from>
    <xdr:ext cx="534377" cy="259045"/>
    <xdr:sp macro="" textlink="">
      <xdr:nvSpPr>
        <xdr:cNvPr id="417" name="普通建設事業費 （ うち新規整備　）平均値テキスト"/>
        <xdr:cNvSpPr txBox="1"/>
      </xdr:nvSpPr>
      <xdr:spPr>
        <a:xfrm>
          <a:off x="10528300" y="13352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29,360</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127812</xdr:rowOff>
    </xdr:from>
    <xdr:to>
      <xdr:col>15</xdr:col>
      <xdr:colOff>231775</xdr:colOff>
      <xdr:row>79</xdr:row>
      <xdr:rowOff>57962</xdr:rowOff>
    </xdr:to>
    <xdr:sp macro="" textlink="">
      <xdr:nvSpPr>
        <xdr:cNvPr id="418" name="フローチャート : 判断 417"/>
        <xdr:cNvSpPr/>
      </xdr:nvSpPr>
      <xdr:spPr>
        <a:xfrm>
          <a:off x="10426700" y="1350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24082</xdr:rowOff>
    </xdr:from>
    <xdr:to>
      <xdr:col>14</xdr:col>
      <xdr:colOff>28575</xdr:colOff>
      <xdr:row>79</xdr:row>
      <xdr:rowOff>25296</xdr:rowOff>
    </xdr:to>
    <xdr:cxnSp macro="">
      <xdr:nvCxnSpPr>
        <xdr:cNvPr id="419" name="直線コネクタ 418"/>
        <xdr:cNvCxnSpPr/>
      </xdr:nvCxnSpPr>
      <xdr:spPr>
        <a:xfrm>
          <a:off x="8750300" y="13568632"/>
          <a:ext cx="889000" cy="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104614</xdr:rowOff>
    </xdr:from>
    <xdr:to>
      <xdr:col>14</xdr:col>
      <xdr:colOff>79375</xdr:colOff>
      <xdr:row>79</xdr:row>
      <xdr:rowOff>34764</xdr:rowOff>
    </xdr:to>
    <xdr:sp macro="" textlink="">
      <xdr:nvSpPr>
        <xdr:cNvPr id="420" name="フローチャート : 判断 419"/>
        <xdr:cNvSpPr/>
      </xdr:nvSpPr>
      <xdr:spPr>
        <a:xfrm>
          <a:off x="9588500" y="1347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51291</xdr:rowOff>
    </xdr:from>
    <xdr:ext cx="534377" cy="259045"/>
    <xdr:sp macro="" textlink="">
      <xdr:nvSpPr>
        <xdr:cNvPr id="421" name="テキスト ボックス 420"/>
        <xdr:cNvSpPr txBox="1"/>
      </xdr:nvSpPr>
      <xdr:spPr>
        <a:xfrm>
          <a:off x="9372111" y="1325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119607</xdr:rowOff>
    </xdr:from>
    <xdr:to>
      <xdr:col>12</xdr:col>
      <xdr:colOff>561975</xdr:colOff>
      <xdr:row>79</xdr:row>
      <xdr:rowOff>49757</xdr:rowOff>
    </xdr:to>
    <xdr:sp macro="" textlink="">
      <xdr:nvSpPr>
        <xdr:cNvPr id="422" name="フローチャート : 判断 421"/>
        <xdr:cNvSpPr/>
      </xdr:nvSpPr>
      <xdr:spPr>
        <a:xfrm>
          <a:off x="8699500" y="1349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66284</xdr:rowOff>
    </xdr:from>
    <xdr:ext cx="534377" cy="259045"/>
    <xdr:sp macro="" textlink="">
      <xdr:nvSpPr>
        <xdr:cNvPr id="423" name="テキスト ボックス 422"/>
        <xdr:cNvSpPr txBox="1"/>
      </xdr:nvSpPr>
      <xdr:spPr>
        <a:xfrm>
          <a:off x="8483111" y="1326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158153</xdr:rowOff>
    </xdr:from>
    <xdr:to>
      <xdr:col>15</xdr:col>
      <xdr:colOff>231775</xdr:colOff>
      <xdr:row>79</xdr:row>
      <xdr:rowOff>88303</xdr:rowOff>
    </xdr:to>
    <xdr:sp macro="" textlink="">
      <xdr:nvSpPr>
        <xdr:cNvPr id="429" name="円/楕円 428"/>
        <xdr:cNvSpPr/>
      </xdr:nvSpPr>
      <xdr:spPr>
        <a:xfrm>
          <a:off x="10426700" y="1353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106240</xdr:rowOff>
    </xdr:from>
    <xdr:ext cx="469744" cy="259045"/>
    <xdr:sp macro="" textlink="">
      <xdr:nvSpPr>
        <xdr:cNvPr id="430" name="普通建設事業費 （ うち新規整備　）該当値テキスト"/>
        <xdr:cNvSpPr txBox="1"/>
      </xdr:nvSpPr>
      <xdr:spPr>
        <a:xfrm>
          <a:off x="10528300" y="13479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145946</xdr:rowOff>
    </xdr:from>
    <xdr:to>
      <xdr:col>14</xdr:col>
      <xdr:colOff>79375</xdr:colOff>
      <xdr:row>79</xdr:row>
      <xdr:rowOff>76096</xdr:rowOff>
    </xdr:to>
    <xdr:sp macro="" textlink="">
      <xdr:nvSpPr>
        <xdr:cNvPr id="431" name="円/楕円 430"/>
        <xdr:cNvSpPr/>
      </xdr:nvSpPr>
      <xdr:spPr>
        <a:xfrm>
          <a:off x="9588500" y="1351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67223</xdr:rowOff>
    </xdr:from>
    <xdr:ext cx="534377" cy="259045"/>
    <xdr:sp macro="" textlink="">
      <xdr:nvSpPr>
        <xdr:cNvPr id="432" name="テキスト ボックス 431"/>
        <xdr:cNvSpPr txBox="1"/>
      </xdr:nvSpPr>
      <xdr:spPr>
        <a:xfrm>
          <a:off x="9372111" y="1361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15,082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144732</xdr:rowOff>
    </xdr:from>
    <xdr:to>
      <xdr:col>12</xdr:col>
      <xdr:colOff>561975</xdr:colOff>
      <xdr:row>79</xdr:row>
      <xdr:rowOff>74882</xdr:rowOff>
    </xdr:to>
    <xdr:sp macro="" textlink="">
      <xdr:nvSpPr>
        <xdr:cNvPr id="433" name="円/楕円 432"/>
        <xdr:cNvSpPr/>
      </xdr:nvSpPr>
      <xdr:spPr>
        <a:xfrm>
          <a:off x="8699500" y="1351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66009</xdr:rowOff>
    </xdr:from>
    <xdr:ext cx="534377" cy="259045"/>
    <xdr:sp macro="" textlink="">
      <xdr:nvSpPr>
        <xdr:cNvPr id="434" name="テキスト ボックス 433"/>
        <xdr:cNvSpPr txBox="1"/>
      </xdr:nvSpPr>
      <xdr:spPr>
        <a:xfrm>
          <a:off x="8483111" y="1361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16,038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95</xdr:row>
      <xdr:rowOff>46050</xdr:rowOff>
    </xdr:from>
    <xdr:to>
      <xdr:col>15</xdr:col>
      <xdr:colOff>180340</xdr:colOff>
      <xdr:row>98</xdr:row>
      <xdr:rowOff>157531</xdr:rowOff>
    </xdr:to>
    <xdr:cxnSp macro="">
      <xdr:nvCxnSpPr>
        <xdr:cNvPr id="458" name="直線コネクタ 457"/>
        <xdr:cNvCxnSpPr/>
      </xdr:nvCxnSpPr>
      <xdr:spPr>
        <a:xfrm flipV="1">
          <a:off x="10475595" y="16333800"/>
          <a:ext cx="1270" cy="625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161358</xdr:rowOff>
    </xdr:from>
    <xdr:ext cx="469744" cy="259045"/>
    <xdr:sp macro="" textlink="">
      <xdr:nvSpPr>
        <xdr:cNvPr id="459" name="普通建設事業費 （ うち更新整備　）最小値テキスト"/>
        <xdr:cNvSpPr txBox="1"/>
      </xdr:nvSpPr>
      <xdr:spPr>
        <a:xfrm>
          <a:off x="10528300" y="16963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7,660</a:t>
          </a:r>
          <a:endParaRPr kumimoji="1" lang="ja-JP" altLang="en-US" sz="1000" b="1">
            <a:latin typeface="ＭＳ Ｐゴシック"/>
          </a:endParaRPr>
        </a:p>
      </xdr:txBody>
    </xdr:sp>
    <xdr:clientData/>
  </xdr:oneCellAnchor>
  <xdr:twoCellAnchor>
    <xdr:from>
      <xdr:col>15</xdr:col>
      <xdr:colOff>92075</xdr:colOff>
      <xdr:row>98</xdr:row>
      <xdr:rowOff>157531</xdr:rowOff>
    </xdr:from>
    <xdr:to>
      <xdr:col>15</xdr:col>
      <xdr:colOff>269875</xdr:colOff>
      <xdr:row>98</xdr:row>
      <xdr:rowOff>157531</xdr:rowOff>
    </xdr:to>
    <xdr:cxnSp macro="">
      <xdr:nvCxnSpPr>
        <xdr:cNvPr id="460" name="直線コネクタ 459"/>
        <xdr:cNvCxnSpPr/>
      </xdr:nvCxnSpPr>
      <xdr:spPr>
        <a:xfrm>
          <a:off x="10388600" y="1695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164177</xdr:rowOff>
    </xdr:from>
    <xdr:ext cx="534377" cy="259045"/>
    <xdr:sp macro="" textlink="">
      <xdr:nvSpPr>
        <xdr:cNvPr id="461" name="普通建設事業費 （ うち更新整備　）最大値テキスト"/>
        <xdr:cNvSpPr txBox="1"/>
      </xdr:nvSpPr>
      <xdr:spPr>
        <a:xfrm>
          <a:off x="10528300" y="1610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89,790</a:t>
          </a:r>
          <a:endParaRPr kumimoji="1" lang="ja-JP" altLang="en-US" sz="1000" b="1">
            <a:latin typeface="ＭＳ Ｐゴシック"/>
          </a:endParaRPr>
        </a:p>
      </xdr:txBody>
    </xdr:sp>
    <xdr:clientData/>
  </xdr:oneCellAnchor>
  <xdr:twoCellAnchor>
    <xdr:from>
      <xdr:col>15</xdr:col>
      <xdr:colOff>92075</xdr:colOff>
      <xdr:row>95</xdr:row>
      <xdr:rowOff>46050</xdr:rowOff>
    </xdr:from>
    <xdr:to>
      <xdr:col>15</xdr:col>
      <xdr:colOff>269875</xdr:colOff>
      <xdr:row>95</xdr:row>
      <xdr:rowOff>46050</xdr:rowOff>
    </xdr:to>
    <xdr:cxnSp macro="">
      <xdr:nvCxnSpPr>
        <xdr:cNvPr id="462" name="直線コネクタ 461"/>
        <xdr:cNvCxnSpPr/>
      </xdr:nvCxnSpPr>
      <xdr:spPr>
        <a:xfrm>
          <a:off x="10388600" y="1633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130290</xdr:rowOff>
    </xdr:from>
    <xdr:to>
      <xdr:col>15</xdr:col>
      <xdr:colOff>180975</xdr:colOff>
      <xdr:row>97</xdr:row>
      <xdr:rowOff>131654</xdr:rowOff>
    </xdr:to>
    <xdr:cxnSp macro="">
      <xdr:nvCxnSpPr>
        <xdr:cNvPr id="463" name="直線コネクタ 462"/>
        <xdr:cNvCxnSpPr/>
      </xdr:nvCxnSpPr>
      <xdr:spPr>
        <a:xfrm>
          <a:off x="9639300" y="16760940"/>
          <a:ext cx="838200" cy="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102571</xdr:rowOff>
    </xdr:from>
    <xdr:ext cx="534377" cy="259045"/>
    <xdr:sp macro="" textlink="">
      <xdr:nvSpPr>
        <xdr:cNvPr id="464" name="普通建設事業費 （ うち更新整備　）平均値テキスト"/>
        <xdr:cNvSpPr txBox="1"/>
      </xdr:nvSpPr>
      <xdr:spPr>
        <a:xfrm>
          <a:off x="10528300" y="16561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33,708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79694</xdr:rowOff>
    </xdr:from>
    <xdr:to>
      <xdr:col>15</xdr:col>
      <xdr:colOff>231775</xdr:colOff>
      <xdr:row>98</xdr:row>
      <xdr:rowOff>9844</xdr:rowOff>
    </xdr:to>
    <xdr:sp macro="" textlink="">
      <xdr:nvSpPr>
        <xdr:cNvPr id="465" name="フローチャート : 判断 464"/>
        <xdr:cNvSpPr/>
      </xdr:nvSpPr>
      <xdr:spPr>
        <a:xfrm>
          <a:off x="10426700" y="1671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91</xdr:row>
      <xdr:rowOff>123820</xdr:rowOff>
    </xdr:from>
    <xdr:to>
      <xdr:col>14</xdr:col>
      <xdr:colOff>28575</xdr:colOff>
      <xdr:row>97</xdr:row>
      <xdr:rowOff>130290</xdr:rowOff>
    </xdr:to>
    <xdr:cxnSp macro="">
      <xdr:nvCxnSpPr>
        <xdr:cNvPr id="466" name="直線コネクタ 465"/>
        <xdr:cNvCxnSpPr/>
      </xdr:nvCxnSpPr>
      <xdr:spPr>
        <a:xfrm>
          <a:off x="8750300" y="15725770"/>
          <a:ext cx="889000" cy="103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153243</xdr:rowOff>
    </xdr:from>
    <xdr:to>
      <xdr:col>14</xdr:col>
      <xdr:colOff>79375</xdr:colOff>
      <xdr:row>98</xdr:row>
      <xdr:rowOff>83393</xdr:rowOff>
    </xdr:to>
    <xdr:sp macro="" textlink="">
      <xdr:nvSpPr>
        <xdr:cNvPr id="467" name="フローチャート : 判断 466"/>
        <xdr:cNvSpPr/>
      </xdr:nvSpPr>
      <xdr:spPr>
        <a:xfrm>
          <a:off x="9588500" y="1678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74520</xdr:rowOff>
    </xdr:from>
    <xdr:ext cx="534377" cy="259045"/>
    <xdr:sp macro="" textlink="">
      <xdr:nvSpPr>
        <xdr:cNvPr id="468" name="テキスト ボックス 467"/>
        <xdr:cNvSpPr txBox="1"/>
      </xdr:nvSpPr>
      <xdr:spPr>
        <a:xfrm>
          <a:off x="9372111" y="1687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79375</xdr:rowOff>
    </xdr:from>
    <xdr:to>
      <xdr:col>12</xdr:col>
      <xdr:colOff>561975</xdr:colOff>
      <xdr:row>98</xdr:row>
      <xdr:rowOff>9525</xdr:rowOff>
    </xdr:to>
    <xdr:sp macro="" textlink="">
      <xdr:nvSpPr>
        <xdr:cNvPr id="469" name="フローチャート : 判断 468"/>
        <xdr:cNvSpPr/>
      </xdr:nvSpPr>
      <xdr:spPr>
        <a:xfrm>
          <a:off x="8699500" y="1671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652</xdr:rowOff>
    </xdr:from>
    <xdr:ext cx="534377" cy="259045"/>
    <xdr:sp macro="" textlink="">
      <xdr:nvSpPr>
        <xdr:cNvPr id="470" name="テキスト ボックス 469"/>
        <xdr:cNvSpPr txBox="1"/>
      </xdr:nvSpPr>
      <xdr:spPr>
        <a:xfrm>
          <a:off x="8483111" y="1680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80854</xdr:rowOff>
    </xdr:from>
    <xdr:to>
      <xdr:col>15</xdr:col>
      <xdr:colOff>231775</xdr:colOff>
      <xdr:row>98</xdr:row>
      <xdr:rowOff>11004</xdr:rowOff>
    </xdr:to>
    <xdr:sp macro="" textlink="">
      <xdr:nvSpPr>
        <xdr:cNvPr id="476" name="円/楕円 475"/>
        <xdr:cNvSpPr/>
      </xdr:nvSpPr>
      <xdr:spPr>
        <a:xfrm>
          <a:off x="10426700" y="1671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59281</xdr:rowOff>
    </xdr:from>
    <xdr:ext cx="534377" cy="259045"/>
    <xdr:sp macro="" textlink="">
      <xdr:nvSpPr>
        <xdr:cNvPr id="477" name="普通建設事業費 （ うち更新整備　）該当値テキスト"/>
        <xdr:cNvSpPr txBox="1"/>
      </xdr:nvSpPr>
      <xdr:spPr>
        <a:xfrm>
          <a:off x="10528300" y="1668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33,556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79490</xdr:rowOff>
    </xdr:from>
    <xdr:to>
      <xdr:col>14</xdr:col>
      <xdr:colOff>79375</xdr:colOff>
      <xdr:row>98</xdr:row>
      <xdr:rowOff>9640</xdr:rowOff>
    </xdr:to>
    <xdr:sp macro="" textlink="">
      <xdr:nvSpPr>
        <xdr:cNvPr id="478" name="円/楕円 477"/>
        <xdr:cNvSpPr/>
      </xdr:nvSpPr>
      <xdr:spPr>
        <a:xfrm>
          <a:off x="9588500" y="1671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26167</xdr:rowOff>
    </xdr:from>
    <xdr:ext cx="534377" cy="259045"/>
    <xdr:sp macro="" textlink="">
      <xdr:nvSpPr>
        <xdr:cNvPr id="479" name="テキスト ボックス 478"/>
        <xdr:cNvSpPr txBox="1"/>
      </xdr:nvSpPr>
      <xdr:spPr>
        <a:xfrm>
          <a:off x="9372111" y="1648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33,735</a:t>
          </a:r>
          <a:endParaRPr kumimoji="1" lang="ja-JP" altLang="en-US" sz="1000" b="1">
            <a:solidFill>
              <a:srgbClr val="FF0000"/>
            </a:solidFill>
            <a:latin typeface="ＭＳ Ｐゴシック"/>
          </a:endParaRPr>
        </a:p>
      </xdr:txBody>
    </xdr:sp>
    <xdr:clientData/>
  </xdr:oneCellAnchor>
  <xdr:twoCellAnchor>
    <xdr:from>
      <xdr:col>12</xdr:col>
      <xdr:colOff>460375</xdr:colOff>
      <xdr:row>91</xdr:row>
      <xdr:rowOff>73020</xdr:rowOff>
    </xdr:from>
    <xdr:to>
      <xdr:col>12</xdr:col>
      <xdr:colOff>561975</xdr:colOff>
      <xdr:row>92</xdr:row>
      <xdr:rowOff>3170</xdr:rowOff>
    </xdr:to>
    <xdr:sp macro="" textlink="">
      <xdr:nvSpPr>
        <xdr:cNvPr id="480" name="円/楕円 479"/>
        <xdr:cNvSpPr/>
      </xdr:nvSpPr>
      <xdr:spPr>
        <a:xfrm>
          <a:off x="8699500" y="1567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90</xdr:row>
      <xdr:rowOff>19697</xdr:rowOff>
    </xdr:from>
    <xdr:ext cx="599010" cy="259045"/>
    <xdr:sp macro="" textlink="">
      <xdr:nvSpPr>
        <xdr:cNvPr id="481" name="テキスト ボックス 480"/>
        <xdr:cNvSpPr txBox="1"/>
      </xdr:nvSpPr>
      <xdr:spPr>
        <a:xfrm>
          <a:off x="8450794" y="15450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169,584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93" name="テキスト ボックス 49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95" name="テキスト ボックス 49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97" name="テキスト ボックス 49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99" name="テキスト ボックス 49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20988</xdr:rowOff>
    </xdr:from>
    <xdr:to>
      <xdr:col>23</xdr:col>
      <xdr:colOff>516889</xdr:colOff>
      <xdr:row>38</xdr:row>
      <xdr:rowOff>139700</xdr:rowOff>
    </xdr:to>
    <xdr:cxnSp macro="">
      <xdr:nvCxnSpPr>
        <xdr:cNvPr id="503" name="直線コネクタ 502"/>
        <xdr:cNvCxnSpPr/>
      </xdr:nvCxnSpPr>
      <xdr:spPr>
        <a:xfrm flipV="1">
          <a:off x="16317595" y="5335938"/>
          <a:ext cx="1269" cy="131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17990</xdr:rowOff>
    </xdr:from>
    <xdr:ext cx="249299" cy="259045"/>
    <xdr:sp macro="" textlink="">
      <xdr:nvSpPr>
        <xdr:cNvPr id="504" name="災害復旧事業費最小値テキスト"/>
        <xdr:cNvSpPr txBox="1"/>
      </xdr:nvSpPr>
      <xdr:spPr>
        <a:xfrm>
          <a:off x="16370300" y="67045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5" name="直線コネクタ 50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139115</xdr:rowOff>
    </xdr:from>
    <xdr:ext cx="599010" cy="259045"/>
    <xdr:sp macro="" textlink="">
      <xdr:nvSpPr>
        <xdr:cNvPr id="506" name="災害復旧事業費最大値テキスト"/>
        <xdr:cNvSpPr txBox="1"/>
      </xdr:nvSpPr>
      <xdr:spPr>
        <a:xfrm>
          <a:off x="16370300" y="511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576,930</a:t>
          </a:r>
          <a:endParaRPr kumimoji="1" lang="ja-JP" altLang="en-US" sz="1000" b="1">
            <a:latin typeface="ＭＳ Ｐゴシック"/>
          </a:endParaRPr>
        </a:p>
      </xdr:txBody>
    </xdr:sp>
    <xdr:clientData/>
  </xdr:oneCellAnchor>
  <xdr:twoCellAnchor>
    <xdr:from>
      <xdr:col>23</xdr:col>
      <xdr:colOff>428625</xdr:colOff>
      <xdr:row>31</xdr:row>
      <xdr:rowOff>20988</xdr:rowOff>
    </xdr:from>
    <xdr:to>
      <xdr:col>23</xdr:col>
      <xdr:colOff>606425</xdr:colOff>
      <xdr:row>31</xdr:row>
      <xdr:rowOff>20988</xdr:rowOff>
    </xdr:to>
    <xdr:cxnSp macro="">
      <xdr:nvCxnSpPr>
        <xdr:cNvPr id="507" name="直線コネクタ 506"/>
        <xdr:cNvCxnSpPr/>
      </xdr:nvCxnSpPr>
      <xdr:spPr>
        <a:xfrm>
          <a:off x="16230600" y="5335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137896</xdr:rowOff>
    </xdr:from>
    <xdr:to>
      <xdr:col>23</xdr:col>
      <xdr:colOff>517525</xdr:colOff>
      <xdr:row>38</xdr:row>
      <xdr:rowOff>139325</xdr:rowOff>
    </xdr:to>
    <xdr:cxnSp macro="">
      <xdr:nvCxnSpPr>
        <xdr:cNvPr id="508" name="直線コネクタ 507"/>
        <xdr:cNvCxnSpPr/>
      </xdr:nvCxnSpPr>
      <xdr:spPr>
        <a:xfrm>
          <a:off x="15481300" y="6652996"/>
          <a:ext cx="8382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106890</xdr:rowOff>
    </xdr:from>
    <xdr:ext cx="469744" cy="259045"/>
    <xdr:sp macro="" textlink="">
      <xdr:nvSpPr>
        <xdr:cNvPr id="509" name="災害復旧事業費平均値テキスト"/>
        <xdr:cNvSpPr txBox="1"/>
      </xdr:nvSpPr>
      <xdr:spPr>
        <a:xfrm>
          <a:off x="16370300" y="64505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84013</xdr:rowOff>
    </xdr:from>
    <xdr:to>
      <xdr:col>23</xdr:col>
      <xdr:colOff>568325</xdr:colOff>
      <xdr:row>39</xdr:row>
      <xdr:rowOff>14163</xdr:rowOff>
    </xdr:to>
    <xdr:sp macro="" textlink="">
      <xdr:nvSpPr>
        <xdr:cNvPr id="510" name="フローチャート : 判断 509"/>
        <xdr:cNvSpPr/>
      </xdr:nvSpPr>
      <xdr:spPr>
        <a:xfrm>
          <a:off x="162687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137896</xdr:rowOff>
    </xdr:from>
    <xdr:to>
      <xdr:col>22</xdr:col>
      <xdr:colOff>365125</xdr:colOff>
      <xdr:row>38</xdr:row>
      <xdr:rowOff>138575</xdr:rowOff>
    </xdr:to>
    <xdr:cxnSp macro="">
      <xdr:nvCxnSpPr>
        <xdr:cNvPr id="511" name="直線コネクタ 510"/>
        <xdr:cNvCxnSpPr/>
      </xdr:nvCxnSpPr>
      <xdr:spPr>
        <a:xfrm flipV="1">
          <a:off x="14592300" y="6652996"/>
          <a:ext cx="889000" cy="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83245</xdr:rowOff>
    </xdr:from>
    <xdr:to>
      <xdr:col>22</xdr:col>
      <xdr:colOff>415925</xdr:colOff>
      <xdr:row>39</xdr:row>
      <xdr:rowOff>13395</xdr:rowOff>
    </xdr:to>
    <xdr:sp macro="" textlink="">
      <xdr:nvSpPr>
        <xdr:cNvPr id="512" name="フローチャート : 判断 511"/>
        <xdr:cNvSpPr/>
      </xdr:nvSpPr>
      <xdr:spPr>
        <a:xfrm>
          <a:off x="15430500" y="659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29922</xdr:rowOff>
    </xdr:from>
    <xdr:ext cx="469744" cy="259045"/>
    <xdr:sp macro="" textlink="">
      <xdr:nvSpPr>
        <xdr:cNvPr id="513" name="テキスト ボックス 512"/>
        <xdr:cNvSpPr txBox="1"/>
      </xdr:nvSpPr>
      <xdr:spPr>
        <a:xfrm>
          <a:off x="15246427" y="637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138575</xdr:rowOff>
    </xdr:from>
    <xdr:to>
      <xdr:col>21</xdr:col>
      <xdr:colOff>161925</xdr:colOff>
      <xdr:row>38</xdr:row>
      <xdr:rowOff>139700</xdr:rowOff>
    </xdr:to>
    <xdr:cxnSp macro="">
      <xdr:nvCxnSpPr>
        <xdr:cNvPr id="514" name="直線コネクタ 513"/>
        <xdr:cNvCxnSpPr/>
      </xdr:nvCxnSpPr>
      <xdr:spPr>
        <a:xfrm flipV="1">
          <a:off x="13703300" y="6653675"/>
          <a:ext cx="889000" cy="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78698</xdr:rowOff>
    </xdr:from>
    <xdr:to>
      <xdr:col>21</xdr:col>
      <xdr:colOff>212725</xdr:colOff>
      <xdr:row>39</xdr:row>
      <xdr:rowOff>8848</xdr:rowOff>
    </xdr:to>
    <xdr:sp macro="" textlink="">
      <xdr:nvSpPr>
        <xdr:cNvPr id="515" name="フローチャート : 判断 514"/>
        <xdr:cNvSpPr/>
      </xdr:nvSpPr>
      <xdr:spPr>
        <a:xfrm>
          <a:off x="14541500" y="65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25375</xdr:rowOff>
    </xdr:from>
    <xdr:ext cx="469744" cy="259045"/>
    <xdr:sp macro="" textlink="">
      <xdr:nvSpPr>
        <xdr:cNvPr id="516" name="テキスト ボックス 515"/>
        <xdr:cNvSpPr txBox="1"/>
      </xdr:nvSpPr>
      <xdr:spPr>
        <a:xfrm>
          <a:off x="14357427" y="636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138644</xdr:rowOff>
    </xdr:from>
    <xdr:to>
      <xdr:col>19</xdr:col>
      <xdr:colOff>644525</xdr:colOff>
      <xdr:row>38</xdr:row>
      <xdr:rowOff>139700</xdr:rowOff>
    </xdr:to>
    <xdr:cxnSp macro="">
      <xdr:nvCxnSpPr>
        <xdr:cNvPr id="517" name="直線コネクタ 516"/>
        <xdr:cNvCxnSpPr/>
      </xdr:nvCxnSpPr>
      <xdr:spPr>
        <a:xfrm>
          <a:off x="12814300" y="6653744"/>
          <a:ext cx="889000" cy="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73001</xdr:rowOff>
    </xdr:from>
    <xdr:to>
      <xdr:col>20</xdr:col>
      <xdr:colOff>9525</xdr:colOff>
      <xdr:row>39</xdr:row>
      <xdr:rowOff>3151</xdr:rowOff>
    </xdr:to>
    <xdr:sp macro="" textlink="">
      <xdr:nvSpPr>
        <xdr:cNvPr id="518" name="フローチャート : 判断 517"/>
        <xdr:cNvSpPr/>
      </xdr:nvSpPr>
      <xdr:spPr>
        <a:xfrm>
          <a:off x="13652500" y="65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19678</xdr:rowOff>
    </xdr:from>
    <xdr:ext cx="469744" cy="259045"/>
    <xdr:sp macro="" textlink="">
      <xdr:nvSpPr>
        <xdr:cNvPr id="519" name="テキスト ボックス 518"/>
        <xdr:cNvSpPr txBox="1"/>
      </xdr:nvSpPr>
      <xdr:spPr>
        <a:xfrm>
          <a:off x="13468427" y="636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70352</xdr:rowOff>
    </xdr:from>
    <xdr:to>
      <xdr:col>18</xdr:col>
      <xdr:colOff>492125</xdr:colOff>
      <xdr:row>39</xdr:row>
      <xdr:rowOff>502</xdr:rowOff>
    </xdr:to>
    <xdr:sp macro="" textlink="">
      <xdr:nvSpPr>
        <xdr:cNvPr id="520" name="フローチャート : 判断 519"/>
        <xdr:cNvSpPr/>
      </xdr:nvSpPr>
      <xdr:spPr>
        <a:xfrm>
          <a:off x="12763500" y="658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17029</xdr:rowOff>
    </xdr:from>
    <xdr:ext cx="469744" cy="259045"/>
    <xdr:sp macro="" textlink="">
      <xdr:nvSpPr>
        <xdr:cNvPr id="521" name="テキスト ボックス 520"/>
        <xdr:cNvSpPr txBox="1"/>
      </xdr:nvSpPr>
      <xdr:spPr>
        <a:xfrm>
          <a:off x="12579427" y="636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88525</xdr:rowOff>
    </xdr:from>
    <xdr:to>
      <xdr:col>23</xdr:col>
      <xdr:colOff>568325</xdr:colOff>
      <xdr:row>39</xdr:row>
      <xdr:rowOff>18675</xdr:rowOff>
    </xdr:to>
    <xdr:sp macro="" textlink="">
      <xdr:nvSpPr>
        <xdr:cNvPr id="527" name="円/楕円 526"/>
        <xdr:cNvSpPr/>
      </xdr:nvSpPr>
      <xdr:spPr>
        <a:xfrm>
          <a:off x="16268700" y="660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62439</xdr:rowOff>
    </xdr:from>
    <xdr:ext cx="378565" cy="259045"/>
    <xdr:sp macro="" textlink="">
      <xdr:nvSpPr>
        <xdr:cNvPr id="528" name="災害復旧事業費該当値テキスト"/>
        <xdr:cNvSpPr txBox="1"/>
      </xdr:nvSpPr>
      <xdr:spPr>
        <a:xfrm>
          <a:off x="16370300" y="6577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87096</xdr:rowOff>
    </xdr:from>
    <xdr:to>
      <xdr:col>22</xdr:col>
      <xdr:colOff>415925</xdr:colOff>
      <xdr:row>39</xdr:row>
      <xdr:rowOff>17246</xdr:rowOff>
    </xdr:to>
    <xdr:sp macro="" textlink="">
      <xdr:nvSpPr>
        <xdr:cNvPr id="529" name="円/楕円 528"/>
        <xdr:cNvSpPr/>
      </xdr:nvSpPr>
      <xdr:spPr>
        <a:xfrm>
          <a:off x="15430500" y="660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8373</xdr:rowOff>
    </xdr:from>
    <xdr:ext cx="378565" cy="259045"/>
    <xdr:sp macro="" textlink="">
      <xdr:nvSpPr>
        <xdr:cNvPr id="530" name="テキスト ボックス 529"/>
        <xdr:cNvSpPr txBox="1"/>
      </xdr:nvSpPr>
      <xdr:spPr>
        <a:xfrm>
          <a:off x="15292017" y="6694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87775</xdr:rowOff>
    </xdr:from>
    <xdr:to>
      <xdr:col>21</xdr:col>
      <xdr:colOff>212725</xdr:colOff>
      <xdr:row>39</xdr:row>
      <xdr:rowOff>17925</xdr:rowOff>
    </xdr:to>
    <xdr:sp macro="" textlink="">
      <xdr:nvSpPr>
        <xdr:cNvPr id="531" name="円/楕円 530"/>
        <xdr:cNvSpPr/>
      </xdr:nvSpPr>
      <xdr:spPr>
        <a:xfrm>
          <a:off x="14541500" y="66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9052</xdr:rowOff>
    </xdr:from>
    <xdr:ext cx="378565" cy="259045"/>
    <xdr:sp macro="" textlink="">
      <xdr:nvSpPr>
        <xdr:cNvPr id="532" name="テキスト ボックス 531"/>
        <xdr:cNvSpPr txBox="1"/>
      </xdr:nvSpPr>
      <xdr:spPr>
        <a:xfrm>
          <a:off x="14403017" y="6695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33" name="円/楕円 532"/>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34" name="テキスト ボックス 533"/>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87844</xdr:rowOff>
    </xdr:from>
    <xdr:to>
      <xdr:col>18</xdr:col>
      <xdr:colOff>492125</xdr:colOff>
      <xdr:row>39</xdr:row>
      <xdr:rowOff>17994</xdr:rowOff>
    </xdr:to>
    <xdr:sp macro="" textlink="">
      <xdr:nvSpPr>
        <xdr:cNvPr id="535" name="円/楕円 534"/>
        <xdr:cNvSpPr/>
      </xdr:nvSpPr>
      <xdr:spPr>
        <a:xfrm>
          <a:off x="12763500" y="660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9121</xdr:rowOff>
    </xdr:from>
    <xdr:ext cx="378565" cy="259045"/>
    <xdr:sp macro="" textlink="">
      <xdr:nvSpPr>
        <xdr:cNvPr id="536" name="テキスト ボックス 535"/>
        <xdr:cNvSpPr txBox="1"/>
      </xdr:nvSpPr>
      <xdr:spPr>
        <a:xfrm>
          <a:off x="12625017" y="6695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9" name="フローチャート :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61" name="フローチャート :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62" name="テキスト ボックス 56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4" name="フローチャート :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5" name="テキスト ボックス 56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7" name="フローチャート :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8" name="テキスト ボックス 56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9" name="フローチャート :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70" name="テキスト ボックス 56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6" name="円/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8" name="円/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9" name="テキスト ボックス 57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80" name="円/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81" name="テキスト ボックス 58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82" name="円/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3" name="テキスト ボックス 58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4" name="円/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5" name="テキスト ボックス 58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6" name="直線コネクタ 59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7" name="テキスト ボックス 59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8" name="直線コネクタ 59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9" name="テキスト ボックス 59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1" name="テキスト ボックス 60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2" name="直線コネクタ 60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3" name="テキスト ボックス 60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4" name="直線コネクタ 60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5" name="テキスト ボックス 60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152806</xdr:rowOff>
    </xdr:from>
    <xdr:to>
      <xdr:col>23</xdr:col>
      <xdr:colOff>516889</xdr:colOff>
      <xdr:row>78</xdr:row>
      <xdr:rowOff>54648</xdr:rowOff>
    </xdr:to>
    <xdr:cxnSp macro="">
      <xdr:nvCxnSpPr>
        <xdr:cNvPr id="609" name="直線コネクタ 608"/>
        <xdr:cNvCxnSpPr/>
      </xdr:nvCxnSpPr>
      <xdr:spPr>
        <a:xfrm flipV="1">
          <a:off x="16317595" y="12154306"/>
          <a:ext cx="1269" cy="127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58475</xdr:rowOff>
    </xdr:from>
    <xdr:ext cx="534377" cy="259045"/>
    <xdr:sp macro="" textlink="">
      <xdr:nvSpPr>
        <xdr:cNvPr id="610" name="公債費最小値テキスト"/>
        <xdr:cNvSpPr txBox="1"/>
      </xdr:nvSpPr>
      <xdr:spPr>
        <a:xfrm>
          <a:off x="16370300" y="1343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12,697</a:t>
          </a:r>
          <a:endParaRPr kumimoji="1" lang="ja-JP" altLang="en-US" sz="1000" b="1">
            <a:latin typeface="ＭＳ Ｐゴシック"/>
          </a:endParaRPr>
        </a:p>
      </xdr:txBody>
    </xdr:sp>
    <xdr:clientData/>
  </xdr:oneCellAnchor>
  <xdr:twoCellAnchor>
    <xdr:from>
      <xdr:col>23</xdr:col>
      <xdr:colOff>428625</xdr:colOff>
      <xdr:row>78</xdr:row>
      <xdr:rowOff>54648</xdr:rowOff>
    </xdr:from>
    <xdr:to>
      <xdr:col>23</xdr:col>
      <xdr:colOff>606425</xdr:colOff>
      <xdr:row>78</xdr:row>
      <xdr:rowOff>54648</xdr:rowOff>
    </xdr:to>
    <xdr:cxnSp macro="">
      <xdr:nvCxnSpPr>
        <xdr:cNvPr id="611" name="直線コネクタ 610"/>
        <xdr:cNvCxnSpPr/>
      </xdr:nvCxnSpPr>
      <xdr:spPr>
        <a:xfrm>
          <a:off x="16230600" y="1342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99483</xdr:rowOff>
    </xdr:from>
    <xdr:ext cx="599010" cy="259045"/>
    <xdr:sp macro="" textlink="">
      <xdr:nvSpPr>
        <xdr:cNvPr id="612" name="公債費最大値テキスト"/>
        <xdr:cNvSpPr txBox="1"/>
      </xdr:nvSpPr>
      <xdr:spPr>
        <a:xfrm>
          <a:off x="16370300" y="1192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112,968</a:t>
          </a:r>
          <a:endParaRPr kumimoji="1" lang="ja-JP" altLang="en-US" sz="1000" b="1">
            <a:latin typeface="ＭＳ Ｐゴシック"/>
          </a:endParaRPr>
        </a:p>
      </xdr:txBody>
    </xdr:sp>
    <xdr:clientData/>
  </xdr:oneCellAnchor>
  <xdr:twoCellAnchor>
    <xdr:from>
      <xdr:col>23</xdr:col>
      <xdr:colOff>428625</xdr:colOff>
      <xdr:row>70</xdr:row>
      <xdr:rowOff>152806</xdr:rowOff>
    </xdr:from>
    <xdr:to>
      <xdr:col>23</xdr:col>
      <xdr:colOff>606425</xdr:colOff>
      <xdr:row>70</xdr:row>
      <xdr:rowOff>152806</xdr:rowOff>
    </xdr:to>
    <xdr:cxnSp macro="">
      <xdr:nvCxnSpPr>
        <xdr:cNvPr id="613" name="直線コネクタ 612"/>
        <xdr:cNvCxnSpPr/>
      </xdr:nvCxnSpPr>
      <xdr:spPr>
        <a:xfrm>
          <a:off x="16230600" y="121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20117</xdr:rowOff>
    </xdr:from>
    <xdr:to>
      <xdr:col>23</xdr:col>
      <xdr:colOff>517525</xdr:colOff>
      <xdr:row>74</xdr:row>
      <xdr:rowOff>121488</xdr:rowOff>
    </xdr:to>
    <xdr:cxnSp macro="">
      <xdr:nvCxnSpPr>
        <xdr:cNvPr id="614" name="直線コネクタ 613"/>
        <xdr:cNvCxnSpPr/>
      </xdr:nvCxnSpPr>
      <xdr:spPr>
        <a:xfrm flipV="1">
          <a:off x="15481300" y="12707417"/>
          <a:ext cx="838200" cy="10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168432</xdr:rowOff>
    </xdr:from>
    <xdr:ext cx="534377" cy="259045"/>
    <xdr:sp macro="" textlink="">
      <xdr:nvSpPr>
        <xdr:cNvPr id="615" name="公債費平均値テキスト"/>
        <xdr:cNvSpPr txBox="1"/>
      </xdr:nvSpPr>
      <xdr:spPr>
        <a:xfrm>
          <a:off x="16370300" y="12684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65,539</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18555</xdr:rowOff>
    </xdr:from>
    <xdr:to>
      <xdr:col>23</xdr:col>
      <xdr:colOff>568325</xdr:colOff>
      <xdr:row>74</xdr:row>
      <xdr:rowOff>120155</xdr:rowOff>
    </xdr:to>
    <xdr:sp macro="" textlink="">
      <xdr:nvSpPr>
        <xdr:cNvPr id="616" name="フローチャート : 判断 615"/>
        <xdr:cNvSpPr/>
      </xdr:nvSpPr>
      <xdr:spPr>
        <a:xfrm>
          <a:off x="16268700" y="127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121488</xdr:rowOff>
    </xdr:from>
    <xdr:to>
      <xdr:col>22</xdr:col>
      <xdr:colOff>365125</xdr:colOff>
      <xdr:row>75</xdr:row>
      <xdr:rowOff>61658</xdr:rowOff>
    </xdr:to>
    <xdr:cxnSp macro="">
      <xdr:nvCxnSpPr>
        <xdr:cNvPr id="617" name="直線コネクタ 616"/>
        <xdr:cNvCxnSpPr/>
      </xdr:nvCxnSpPr>
      <xdr:spPr>
        <a:xfrm flipV="1">
          <a:off x="14592300" y="12808788"/>
          <a:ext cx="889000" cy="11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11354</xdr:rowOff>
    </xdr:from>
    <xdr:to>
      <xdr:col>22</xdr:col>
      <xdr:colOff>415925</xdr:colOff>
      <xdr:row>74</xdr:row>
      <xdr:rowOff>112954</xdr:rowOff>
    </xdr:to>
    <xdr:sp macro="" textlink="">
      <xdr:nvSpPr>
        <xdr:cNvPr id="618" name="フローチャート : 判断 617"/>
        <xdr:cNvSpPr/>
      </xdr:nvSpPr>
      <xdr:spPr>
        <a:xfrm>
          <a:off x="15430500" y="1269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129481</xdr:rowOff>
    </xdr:from>
    <xdr:ext cx="534377" cy="259045"/>
    <xdr:sp macro="" textlink="">
      <xdr:nvSpPr>
        <xdr:cNvPr id="619" name="テキスト ボックス 618"/>
        <xdr:cNvSpPr txBox="1"/>
      </xdr:nvSpPr>
      <xdr:spPr>
        <a:xfrm>
          <a:off x="15214111" y="1247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61658</xdr:rowOff>
    </xdr:from>
    <xdr:to>
      <xdr:col>21</xdr:col>
      <xdr:colOff>161925</xdr:colOff>
      <xdr:row>75</xdr:row>
      <xdr:rowOff>91440</xdr:rowOff>
    </xdr:to>
    <xdr:cxnSp macro="">
      <xdr:nvCxnSpPr>
        <xdr:cNvPr id="620" name="直線コネクタ 619"/>
        <xdr:cNvCxnSpPr/>
      </xdr:nvCxnSpPr>
      <xdr:spPr>
        <a:xfrm flipV="1">
          <a:off x="13703300" y="12920408"/>
          <a:ext cx="889000" cy="2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30023</xdr:rowOff>
    </xdr:from>
    <xdr:to>
      <xdr:col>21</xdr:col>
      <xdr:colOff>212725</xdr:colOff>
      <xdr:row>74</xdr:row>
      <xdr:rowOff>131623</xdr:rowOff>
    </xdr:to>
    <xdr:sp macro="" textlink="">
      <xdr:nvSpPr>
        <xdr:cNvPr id="621" name="フローチャート : 判断 620"/>
        <xdr:cNvSpPr/>
      </xdr:nvSpPr>
      <xdr:spPr>
        <a:xfrm>
          <a:off x="14541500" y="1271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148150</xdr:rowOff>
    </xdr:from>
    <xdr:ext cx="534377" cy="259045"/>
    <xdr:sp macro="" textlink="">
      <xdr:nvSpPr>
        <xdr:cNvPr id="622" name="テキスト ボックス 621"/>
        <xdr:cNvSpPr txBox="1"/>
      </xdr:nvSpPr>
      <xdr:spPr>
        <a:xfrm>
          <a:off x="14325111" y="1249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91440</xdr:rowOff>
    </xdr:from>
    <xdr:to>
      <xdr:col>19</xdr:col>
      <xdr:colOff>644525</xdr:colOff>
      <xdr:row>75</xdr:row>
      <xdr:rowOff>95974</xdr:rowOff>
    </xdr:to>
    <xdr:cxnSp macro="">
      <xdr:nvCxnSpPr>
        <xdr:cNvPr id="623" name="直線コネクタ 622"/>
        <xdr:cNvCxnSpPr/>
      </xdr:nvCxnSpPr>
      <xdr:spPr>
        <a:xfrm flipV="1">
          <a:off x="12814300" y="12950190"/>
          <a:ext cx="889000" cy="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37249</xdr:rowOff>
    </xdr:from>
    <xdr:to>
      <xdr:col>20</xdr:col>
      <xdr:colOff>9525</xdr:colOff>
      <xdr:row>74</xdr:row>
      <xdr:rowOff>138849</xdr:rowOff>
    </xdr:to>
    <xdr:sp macro="" textlink="">
      <xdr:nvSpPr>
        <xdr:cNvPr id="624" name="フローチャート : 判断 623"/>
        <xdr:cNvSpPr/>
      </xdr:nvSpPr>
      <xdr:spPr>
        <a:xfrm>
          <a:off x="13652500" y="1272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155376</xdr:rowOff>
    </xdr:from>
    <xdr:ext cx="534377" cy="259045"/>
    <xdr:sp macro="" textlink="">
      <xdr:nvSpPr>
        <xdr:cNvPr id="625" name="テキスト ボックス 624"/>
        <xdr:cNvSpPr txBox="1"/>
      </xdr:nvSpPr>
      <xdr:spPr>
        <a:xfrm>
          <a:off x="13436111" y="1249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32779</xdr:rowOff>
    </xdr:from>
    <xdr:to>
      <xdr:col>18</xdr:col>
      <xdr:colOff>492125</xdr:colOff>
      <xdr:row>74</xdr:row>
      <xdr:rowOff>134379</xdr:rowOff>
    </xdr:to>
    <xdr:sp macro="" textlink="">
      <xdr:nvSpPr>
        <xdr:cNvPr id="626" name="フローチャート : 判断 625"/>
        <xdr:cNvSpPr/>
      </xdr:nvSpPr>
      <xdr:spPr>
        <a:xfrm>
          <a:off x="12763500" y="1272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150906</xdr:rowOff>
    </xdr:from>
    <xdr:ext cx="534377" cy="259045"/>
    <xdr:sp macro="" textlink="">
      <xdr:nvSpPr>
        <xdr:cNvPr id="627" name="テキスト ボックス 626"/>
        <xdr:cNvSpPr txBox="1"/>
      </xdr:nvSpPr>
      <xdr:spPr>
        <a:xfrm>
          <a:off x="12547111" y="1249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140767</xdr:rowOff>
    </xdr:from>
    <xdr:to>
      <xdr:col>23</xdr:col>
      <xdr:colOff>568325</xdr:colOff>
      <xdr:row>74</xdr:row>
      <xdr:rowOff>70917</xdr:rowOff>
    </xdr:to>
    <xdr:sp macro="" textlink="">
      <xdr:nvSpPr>
        <xdr:cNvPr id="633" name="円/楕円 632"/>
        <xdr:cNvSpPr/>
      </xdr:nvSpPr>
      <xdr:spPr>
        <a:xfrm>
          <a:off x="16268700" y="1265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163644</xdr:rowOff>
    </xdr:from>
    <xdr:ext cx="534377" cy="259045"/>
    <xdr:sp macro="" textlink="">
      <xdr:nvSpPr>
        <xdr:cNvPr id="634" name="公債費該当値テキスト"/>
        <xdr:cNvSpPr txBox="1"/>
      </xdr:nvSpPr>
      <xdr:spPr>
        <a:xfrm>
          <a:off x="16370300" y="1250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69,416</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70688</xdr:rowOff>
    </xdr:from>
    <xdr:to>
      <xdr:col>22</xdr:col>
      <xdr:colOff>415925</xdr:colOff>
      <xdr:row>75</xdr:row>
      <xdr:rowOff>838</xdr:rowOff>
    </xdr:to>
    <xdr:sp macro="" textlink="">
      <xdr:nvSpPr>
        <xdr:cNvPr id="635" name="円/楕円 634"/>
        <xdr:cNvSpPr/>
      </xdr:nvSpPr>
      <xdr:spPr>
        <a:xfrm>
          <a:off x="15430500" y="127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163415</xdr:rowOff>
    </xdr:from>
    <xdr:ext cx="534377" cy="259045"/>
    <xdr:sp macro="" textlink="">
      <xdr:nvSpPr>
        <xdr:cNvPr id="636" name="テキスト ボックス 635"/>
        <xdr:cNvSpPr txBox="1"/>
      </xdr:nvSpPr>
      <xdr:spPr>
        <a:xfrm>
          <a:off x="15214111" y="1285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61,434</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10858</xdr:rowOff>
    </xdr:from>
    <xdr:to>
      <xdr:col>21</xdr:col>
      <xdr:colOff>212725</xdr:colOff>
      <xdr:row>75</xdr:row>
      <xdr:rowOff>112458</xdr:rowOff>
    </xdr:to>
    <xdr:sp macro="" textlink="">
      <xdr:nvSpPr>
        <xdr:cNvPr id="637" name="円/楕円 636"/>
        <xdr:cNvSpPr/>
      </xdr:nvSpPr>
      <xdr:spPr>
        <a:xfrm>
          <a:off x="14541500" y="128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103585</xdr:rowOff>
    </xdr:from>
    <xdr:ext cx="534377" cy="259045"/>
    <xdr:sp macro="" textlink="">
      <xdr:nvSpPr>
        <xdr:cNvPr id="638" name="テキスト ボックス 637"/>
        <xdr:cNvSpPr txBox="1"/>
      </xdr:nvSpPr>
      <xdr:spPr>
        <a:xfrm>
          <a:off x="14325111" y="1296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52,645</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40640</xdr:rowOff>
    </xdr:from>
    <xdr:to>
      <xdr:col>20</xdr:col>
      <xdr:colOff>9525</xdr:colOff>
      <xdr:row>75</xdr:row>
      <xdr:rowOff>142240</xdr:rowOff>
    </xdr:to>
    <xdr:sp macro="" textlink="">
      <xdr:nvSpPr>
        <xdr:cNvPr id="639" name="円/楕円 638"/>
        <xdr:cNvSpPr/>
      </xdr:nvSpPr>
      <xdr:spPr>
        <a:xfrm>
          <a:off x="13652500" y="1289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133366</xdr:rowOff>
    </xdr:from>
    <xdr:ext cx="534377" cy="259045"/>
    <xdr:sp macro="" textlink="">
      <xdr:nvSpPr>
        <xdr:cNvPr id="640" name="テキスト ボックス 639"/>
        <xdr:cNvSpPr txBox="1"/>
      </xdr:nvSpPr>
      <xdr:spPr>
        <a:xfrm>
          <a:off x="13436111" y="1299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50,300</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45174</xdr:rowOff>
    </xdr:from>
    <xdr:to>
      <xdr:col>18</xdr:col>
      <xdr:colOff>492125</xdr:colOff>
      <xdr:row>75</xdr:row>
      <xdr:rowOff>146774</xdr:rowOff>
    </xdr:to>
    <xdr:sp macro="" textlink="">
      <xdr:nvSpPr>
        <xdr:cNvPr id="641" name="円/楕円 640"/>
        <xdr:cNvSpPr/>
      </xdr:nvSpPr>
      <xdr:spPr>
        <a:xfrm>
          <a:off x="12763500" y="1290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137901</xdr:rowOff>
    </xdr:from>
    <xdr:ext cx="534377" cy="259045"/>
    <xdr:sp macro="" textlink="">
      <xdr:nvSpPr>
        <xdr:cNvPr id="642" name="テキスト ボックス 641"/>
        <xdr:cNvSpPr txBox="1"/>
      </xdr:nvSpPr>
      <xdr:spPr>
        <a:xfrm>
          <a:off x="12547111" y="1299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49,943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3" name="直線コネクタ 65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4" name="テキスト ボックス 65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5" name="直線コネクタ 65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6" name="テキスト ボックス 65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7" name="直線コネクタ 65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8" name="テキスト ボックス 65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9" name="直線コネクタ 65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0" name="テキスト ボックス 65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1" name="直線コネクタ 66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62" name="テキスト ボックス 661"/>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22152</xdr:rowOff>
    </xdr:from>
    <xdr:to>
      <xdr:col>23</xdr:col>
      <xdr:colOff>516889</xdr:colOff>
      <xdr:row>99</xdr:row>
      <xdr:rowOff>43261</xdr:rowOff>
    </xdr:to>
    <xdr:cxnSp macro="">
      <xdr:nvCxnSpPr>
        <xdr:cNvPr id="666" name="直線コネクタ 665"/>
        <xdr:cNvCxnSpPr/>
      </xdr:nvCxnSpPr>
      <xdr:spPr>
        <a:xfrm flipV="1">
          <a:off x="16317595" y="15452652"/>
          <a:ext cx="1269" cy="1564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64371</xdr:rowOff>
    </xdr:from>
    <xdr:ext cx="378565" cy="259045"/>
    <xdr:sp macro="" textlink="">
      <xdr:nvSpPr>
        <xdr:cNvPr id="667" name="積立金最小値テキスト"/>
        <xdr:cNvSpPr txBox="1"/>
      </xdr:nvSpPr>
      <xdr:spPr>
        <a:xfrm>
          <a:off x="16370300" y="17037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23</xdr:col>
      <xdr:colOff>428625</xdr:colOff>
      <xdr:row>99</xdr:row>
      <xdr:rowOff>43261</xdr:rowOff>
    </xdr:from>
    <xdr:to>
      <xdr:col>23</xdr:col>
      <xdr:colOff>606425</xdr:colOff>
      <xdr:row>99</xdr:row>
      <xdr:rowOff>43261</xdr:rowOff>
    </xdr:to>
    <xdr:cxnSp macro="">
      <xdr:nvCxnSpPr>
        <xdr:cNvPr id="668" name="直線コネクタ 667"/>
        <xdr:cNvCxnSpPr/>
      </xdr:nvCxnSpPr>
      <xdr:spPr>
        <a:xfrm>
          <a:off x="16230600" y="17016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140279</xdr:rowOff>
    </xdr:from>
    <xdr:ext cx="690189" cy="259045"/>
    <xdr:sp macro="" textlink="">
      <xdr:nvSpPr>
        <xdr:cNvPr id="669" name="積立金最大値テキスト"/>
        <xdr:cNvSpPr txBox="1"/>
      </xdr:nvSpPr>
      <xdr:spPr>
        <a:xfrm>
          <a:off x="16370300" y="152278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1,232,557</a:t>
          </a:r>
          <a:endParaRPr kumimoji="1" lang="ja-JP" altLang="en-US" sz="1000" b="1">
            <a:latin typeface="ＭＳ Ｐゴシック"/>
          </a:endParaRPr>
        </a:p>
      </xdr:txBody>
    </xdr:sp>
    <xdr:clientData/>
  </xdr:oneCellAnchor>
  <xdr:twoCellAnchor>
    <xdr:from>
      <xdr:col>23</xdr:col>
      <xdr:colOff>428625</xdr:colOff>
      <xdr:row>90</xdr:row>
      <xdr:rowOff>22152</xdr:rowOff>
    </xdr:from>
    <xdr:to>
      <xdr:col>23</xdr:col>
      <xdr:colOff>606425</xdr:colOff>
      <xdr:row>90</xdr:row>
      <xdr:rowOff>22152</xdr:rowOff>
    </xdr:to>
    <xdr:cxnSp macro="">
      <xdr:nvCxnSpPr>
        <xdr:cNvPr id="670" name="直線コネクタ 669"/>
        <xdr:cNvCxnSpPr/>
      </xdr:nvCxnSpPr>
      <xdr:spPr>
        <a:xfrm>
          <a:off x="16230600" y="154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146834</xdr:rowOff>
    </xdr:from>
    <xdr:to>
      <xdr:col>23</xdr:col>
      <xdr:colOff>517525</xdr:colOff>
      <xdr:row>98</xdr:row>
      <xdr:rowOff>159969</xdr:rowOff>
    </xdr:to>
    <xdr:cxnSp macro="">
      <xdr:nvCxnSpPr>
        <xdr:cNvPr id="671" name="直線コネクタ 670"/>
        <xdr:cNvCxnSpPr/>
      </xdr:nvCxnSpPr>
      <xdr:spPr>
        <a:xfrm>
          <a:off x="15481300" y="16948934"/>
          <a:ext cx="838200" cy="1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108822</xdr:rowOff>
    </xdr:from>
    <xdr:ext cx="534377" cy="259045"/>
    <xdr:sp macro="" textlink="">
      <xdr:nvSpPr>
        <xdr:cNvPr id="672" name="積立金平均値テキスト"/>
        <xdr:cNvSpPr txBox="1"/>
      </xdr:nvSpPr>
      <xdr:spPr>
        <a:xfrm>
          <a:off x="16370300" y="16910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27,327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130395</xdr:rowOff>
    </xdr:from>
    <xdr:to>
      <xdr:col>23</xdr:col>
      <xdr:colOff>568325</xdr:colOff>
      <xdr:row>99</xdr:row>
      <xdr:rowOff>60545</xdr:rowOff>
    </xdr:to>
    <xdr:sp macro="" textlink="">
      <xdr:nvSpPr>
        <xdr:cNvPr id="673" name="フローチャート : 判断 672"/>
        <xdr:cNvSpPr/>
      </xdr:nvSpPr>
      <xdr:spPr>
        <a:xfrm>
          <a:off x="16268700" y="1693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145962</xdr:rowOff>
    </xdr:from>
    <xdr:to>
      <xdr:col>22</xdr:col>
      <xdr:colOff>365125</xdr:colOff>
      <xdr:row>98</xdr:row>
      <xdr:rowOff>146834</xdr:rowOff>
    </xdr:to>
    <xdr:cxnSp macro="">
      <xdr:nvCxnSpPr>
        <xdr:cNvPr id="674" name="直線コネクタ 673"/>
        <xdr:cNvCxnSpPr/>
      </xdr:nvCxnSpPr>
      <xdr:spPr>
        <a:xfrm>
          <a:off x="14592300" y="16948062"/>
          <a:ext cx="889000" cy="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136274</xdr:rowOff>
    </xdr:from>
    <xdr:to>
      <xdr:col>22</xdr:col>
      <xdr:colOff>415925</xdr:colOff>
      <xdr:row>99</xdr:row>
      <xdr:rowOff>66424</xdr:rowOff>
    </xdr:to>
    <xdr:sp macro="" textlink="">
      <xdr:nvSpPr>
        <xdr:cNvPr id="675" name="フローチャート : 判断 674"/>
        <xdr:cNvSpPr/>
      </xdr:nvSpPr>
      <xdr:spPr>
        <a:xfrm>
          <a:off x="15430500" y="1693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57551</xdr:rowOff>
    </xdr:from>
    <xdr:ext cx="534377" cy="259045"/>
    <xdr:sp macro="" textlink="">
      <xdr:nvSpPr>
        <xdr:cNvPr id="676" name="テキスト ボックス 675"/>
        <xdr:cNvSpPr txBox="1"/>
      </xdr:nvSpPr>
      <xdr:spPr>
        <a:xfrm>
          <a:off x="15214111" y="1703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145574</xdr:rowOff>
    </xdr:from>
    <xdr:to>
      <xdr:col>21</xdr:col>
      <xdr:colOff>161925</xdr:colOff>
      <xdr:row>98</xdr:row>
      <xdr:rowOff>145962</xdr:rowOff>
    </xdr:to>
    <xdr:cxnSp macro="">
      <xdr:nvCxnSpPr>
        <xdr:cNvPr id="677" name="直線コネクタ 676"/>
        <xdr:cNvCxnSpPr/>
      </xdr:nvCxnSpPr>
      <xdr:spPr>
        <a:xfrm>
          <a:off x="13703300" y="16947674"/>
          <a:ext cx="889000" cy="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147988</xdr:rowOff>
    </xdr:from>
    <xdr:to>
      <xdr:col>21</xdr:col>
      <xdr:colOff>212725</xdr:colOff>
      <xdr:row>99</xdr:row>
      <xdr:rowOff>78138</xdr:rowOff>
    </xdr:to>
    <xdr:sp macro="" textlink="">
      <xdr:nvSpPr>
        <xdr:cNvPr id="678" name="フローチャート : 判断 677"/>
        <xdr:cNvSpPr/>
      </xdr:nvSpPr>
      <xdr:spPr>
        <a:xfrm>
          <a:off x="14541500" y="1695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69265</xdr:rowOff>
    </xdr:from>
    <xdr:ext cx="534377" cy="259045"/>
    <xdr:sp macro="" textlink="">
      <xdr:nvSpPr>
        <xdr:cNvPr id="679" name="テキスト ボックス 678"/>
        <xdr:cNvSpPr txBox="1"/>
      </xdr:nvSpPr>
      <xdr:spPr>
        <a:xfrm>
          <a:off x="14325111" y="1704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145574</xdr:rowOff>
    </xdr:from>
    <xdr:to>
      <xdr:col>19</xdr:col>
      <xdr:colOff>644525</xdr:colOff>
      <xdr:row>98</xdr:row>
      <xdr:rowOff>150465</xdr:rowOff>
    </xdr:to>
    <xdr:cxnSp macro="">
      <xdr:nvCxnSpPr>
        <xdr:cNvPr id="680" name="直線コネクタ 679"/>
        <xdr:cNvCxnSpPr/>
      </xdr:nvCxnSpPr>
      <xdr:spPr>
        <a:xfrm flipV="1">
          <a:off x="12814300" y="16947674"/>
          <a:ext cx="889000" cy="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136009</xdr:rowOff>
    </xdr:from>
    <xdr:to>
      <xdr:col>20</xdr:col>
      <xdr:colOff>9525</xdr:colOff>
      <xdr:row>99</xdr:row>
      <xdr:rowOff>66159</xdr:rowOff>
    </xdr:to>
    <xdr:sp macro="" textlink="">
      <xdr:nvSpPr>
        <xdr:cNvPr id="681" name="フローチャート : 判断 680"/>
        <xdr:cNvSpPr/>
      </xdr:nvSpPr>
      <xdr:spPr>
        <a:xfrm>
          <a:off x="13652500" y="16938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57286</xdr:rowOff>
    </xdr:from>
    <xdr:ext cx="534377" cy="259045"/>
    <xdr:sp macro="" textlink="">
      <xdr:nvSpPr>
        <xdr:cNvPr id="682" name="テキスト ボックス 681"/>
        <xdr:cNvSpPr txBox="1"/>
      </xdr:nvSpPr>
      <xdr:spPr>
        <a:xfrm>
          <a:off x="13436111" y="1703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128074</xdr:rowOff>
    </xdr:from>
    <xdr:to>
      <xdr:col>18</xdr:col>
      <xdr:colOff>492125</xdr:colOff>
      <xdr:row>99</xdr:row>
      <xdr:rowOff>58224</xdr:rowOff>
    </xdr:to>
    <xdr:sp macro="" textlink="">
      <xdr:nvSpPr>
        <xdr:cNvPr id="683" name="フローチャート : 判断 682"/>
        <xdr:cNvSpPr/>
      </xdr:nvSpPr>
      <xdr:spPr>
        <a:xfrm>
          <a:off x="12763500" y="1693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49351</xdr:rowOff>
    </xdr:from>
    <xdr:ext cx="534377" cy="259045"/>
    <xdr:sp macro="" textlink="">
      <xdr:nvSpPr>
        <xdr:cNvPr id="684" name="テキスト ボックス 683"/>
        <xdr:cNvSpPr txBox="1"/>
      </xdr:nvSpPr>
      <xdr:spPr>
        <a:xfrm>
          <a:off x="12547111" y="1702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109169</xdr:rowOff>
    </xdr:from>
    <xdr:to>
      <xdr:col>23</xdr:col>
      <xdr:colOff>568325</xdr:colOff>
      <xdr:row>99</xdr:row>
      <xdr:rowOff>39319</xdr:rowOff>
    </xdr:to>
    <xdr:sp macro="" textlink="">
      <xdr:nvSpPr>
        <xdr:cNvPr id="690" name="円/楕円 689"/>
        <xdr:cNvSpPr/>
      </xdr:nvSpPr>
      <xdr:spPr>
        <a:xfrm>
          <a:off x="16268700" y="1691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68546</xdr:rowOff>
    </xdr:from>
    <xdr:ext cx="534377" cy="259045"/>
    <xdr:sp macro="" textlink="">
      <xdr:nvSpPr>
        <xdr:cNvPr id="691" name="積立金該当値テキスト"/>
        <xdr:cNvSpPr txBox="1"/>
      </xdr:nvSpPr>
      <xdr:spPr>
        <a:xfrm>
          <a:off x="16370300" y="1669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44,040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96034</xdr:rowOff>
    </xdr:from>
    <xdr:to>
      <xdr:col>22</xdr:col>
      <xdr:colOff>415925</xdr:colOff>
      <xdr:row>99</xdr:row>
      <xdr:rowOff>26184</xdr:rowOff>
    </xdr:to>
    <xdr:sp macro="" textlink="">
      <xdr:nvSpPr>
        <xdr:cNvPr id="692" name="円/楕円 691"/>
        <xdr:cNvSpPr/>
      </xdr:nvSpPr>
      <xdr:spPr>
        <a:xfrm>
          <a:off x="15430500" y="1689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42711</xdr:rowOff>
    </xdr:from>
    <xdr:ext cx="534377" cy="259045"/>
    <xdr:sp macro="" textlink="">
      <xdr:nvSpPr>
        <xdr:cNvPr id="693" name="テキスト ボックス 692"/>
        <xdr:cNvSpPr txBox="1"/>
      </xdr:nvSpPr>
      <xdr:spPr>
        <a:xfrm>
          <a:off x="15214111" y="1667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54,382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95162</xdr:rowOff>
    </xdr:from>
    <xdr:to>
      <xdr:col>21</xdr:col>
      <xdr:colOff>212725</xdr:colOff>
      <xdr:row>99</xdr:row>
      <xdr:rowOff>25312</xdr:rowOff>
    </xdr:to>
    <xdr:sp macro="" textlink="">
      <xdr:nvSpPr>
        <xdr:cNvPr id="694" name="円/楕円 693"/>
        <xdr:cNvSpPr/>
      </xdr:nvSpPr>
      <xdr:spPr>
        <a:xfrm>
          <a:off x="14541500" y="1689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41839</xdr:rowOff>
    </xdr:from>
    <xdr:ext cx="534377" cy="259045"/>
    <xdr:sp macro="" textlink="">
      <xdr:nvSpPr>
        <xdr:cNvPr id="695" name="テキスト ボックス 694"/>
        <xdr:cNvSpPr txBox="1"/>
      </xdr:nvSpPr>
      <xdr:spPr>
        <a:xfrm>
          <a:off x="14325111" y="1667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55,069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94774</xdr:rowOff>
    </xdr:from>
    <xdr:to>
      <xdr:col>20</xdr:col>
      <xdr:colOff>9525</xdr:colOff>
      <xdr:row>99</xdr:row>
      <xdr:rowOff>24924</xdr:rowOff>
    </xdr:to>
    <xdr:sp macro="" textlink="">
      <xdr:nvSpPr>
        <xdr:cNvPr id="696" name="円/楕円 695"/>
        <xdr:cNvSpPr/>
      </xdr:nvSpPr>
      <xdr:spPr>
        <a:xfrm>
          <a:off x="13652500" y="1689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41451</xdr:rowOff>
    </xdr:from>
    <xdr:ext cx="534377" cy="259045"/>
    <xdr:sp macro="" textlink="">
      <xdr:nvSpPr>
        <xdr:cNvPr id="697" name="テキスト ボックス 696"/>
        <xdr:cNvSpPr txBox="1"/>
      </xdr:nvSpPr>
      <xdr:spPr>
        <a:xfrm>
          <a:off x="13436111" y="1667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55,375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99665</xdr:rowOff>
    </xdr:from>
    <xdr:to>
      <xdr:col>18</xdr:col>
      <xdr:colOff>492125</xdr:colOff>
      <xdr:row>99</xdr:row>
      <xdr:rowOff>29815</xdr:rowOff>
    </xdr:to>
    <xdr:sp macro="" textlink="">
      <xdr:nvSpPr>
        <xdr:cNvPr id="698" name="円/楕円 697"/>
        <xdr:cNvSpPr/>
      </xdr:nvSpPr>
      <xdr:spPr>
        <a:xfrm>
          <a:off x="12763500" y="1690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46342</xdr:rowOff>
    </xdr:from>
    <xdr:ext cx="534377" cy="259045"/>
    <xdr:sp macro="" textlink="">
      <xdr:nvSpPr>
        <xdr:cNvPr id="699" name="テキスト ボックス 698"/>
        <xdr:cNvSpPr txBox="1"/>
      </xdr:nvSpPr>
      <xdr:spPr>
        <a:xfrm>
          <a:off x="12547111" y="1667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51,524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13" name="テキスト ボックス 71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5" name="テキスト ボックス 71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7" name="テキスト ボックス 71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81041</xdr:rowOff>
    </xdr:from>
    <xdr:to>
      <xdr:col>32</xdr:col>
      <xdr:colOff>186689</xdr:colOff>
      <xdr:row>38</xdr:row>
      <xdr:rowOff>139700</xdr:rowOff>
    </xdr:to>
    <xdr:cxnSp macro="">
      <xdr:nvCxnSpPr>
        <xdr:cNvPr id="721" name="直線コネクタ 720"/>
        <xdr:cNvCxnSpPr/>
      </xdr:nvCxnSpPr>
      <xdr:spPr>
        <a:xfrm flipV="1">
          <a:off x="22159595" y="5395991"/>
          <a:ext cx="1269" cy="125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27718</xdr:rowOff>
    </xdr:from>
    <xdr:ext cx="534377" cy="259045"/>
    <xdr:sp macro="" textlink="">
      <xdr:nvSpPr>
        <xdr:cNvPr id="724" name="投資及び出資金最大値テキスト"/>
        <xdr:cNvSpPr txBox="1"/>
      </xdr:nvSpPr>
      <xdr:spPr>
        <a:xfrm>
          <a:off x="22212300" y="51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27,533</a:t>
          </a:r>
          <a:endParaRPr kumimoji="1" lang="ja-JP" altLang="en-US" sz="1000" b="1">
            <a:latin typeface="ＭＳ Ｐゴシック"/>
          </a:endParaRPr>
        </a:p>
      </xdr:txBody>
    </xdr:sp>
    <xdr:clientData/>
  </xdr:oneCellAnchor>
  <xdr:twoCellAnchor>
    <xdr:from>
      <xdr:col>32</xdr:col>
      <xdr:colOff>98425</xdr:colOff>
      <xdr:row>31</xdr:row>
      <xdr:rowOff>81041</xdr:rowOff>
    </xdr:from>
    <xdr:to>
      <xdr:col>32</xdr:col>
      <xdr:colOff>276225</xdr:colOff>
      <xdr:row>31</xdr:row>
      <xdr:rowOff>81041</xdr:rowOff>
    </xdr:to>
    <xdr:cxnSp macro="">
      <xdr:nvCxnSpPr>
        <xdr:cNvPr id="725" name="直線コネクタ 724"/>
        <xdr:cNvCxnSpPr/>
      </xdr:nvCxnSpPr>
      <xdr:spPr>
        <a:xfrm>
          <a:off x="22072600" y="5395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170104</xdr:rowOff>
    </xdr:from>
    <xdr:to>
      <xdr:col>32</xdr:col>
      <xdr:colOff>187325</xdr:colOff>
      <xdr:row>38</xdr:row>
      <xdr:rowOff>94483</xdr:rowOff>
    </xdr:to>
    <xdr:cxnSp macro="">
      <xdr:nvCxnSpPr>
        <xdr:cNvPr id="726" name="直線コネクタ 725"/>
        <xdr:cNvCxnSpPr/>
      </xdr:nvCxnSpPr>
      <xdr:spPr>
        <a:xfrm flipV="1">
          <a:off x="21323300" y="6513754"/>
          <a:ext cx="838200" cy="9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124807</xdr:rowOff>
    </xdr:from>
    <xdr:ext cx="469744" cy="259045"/>
    <xdr:sp macro="" textlink="">
      <xdr:nvSpPr>
        <xdr:cNvPr id="727" name="投資及び出資金平均値テキスト"/>
        <xdr:cNvSpPr txBox="1"/>
      </xdr:nvSpPr>
      <xdr:spPr>
        <a:xfrm>
          <a:off x="22212300" y="6297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101930</xdr:rowOff>
    </xdr:from>
    <xdr:to>
      <xdr:col>32</xdr:col>
      <xdr:colOff>238125</xdr:colOff>
      <xdr:row>38</xdr:row>
      <xdr:rowOff>32080</xdr:rowOff>
    </xdr:to>
    <xdr:sp macro="" textlink="">
      <xdr:nvSpPr>
        <xdr:cNvPr id="728" name="フローチャート : 判断 727"/>
        <xdr:cNvSpPr/>
      </xdr:nvSpPr>
      <xdr:spPr>
        <a:xfrm>
          <a:off x="22110700" y="64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156937</xdr:rowOff>
    </xdr:from>
    <xdr:to>
      <xdr:col>31</xdr:col>
      <xdr:colOff>34925</xdr:colOff>
      <xdr:row>38</xdr:row>
      <xdr:rowOff>94483</xdr:rowOff>
    </xdr:to>
    <xdr:cxnSp macro="">
      <xdr:nvCxnSpPr>
        <xdr:cNvPr id="729" name="直線コネクタ 728"/>
        <xdr:cNvCxnSpPr/>
      </xdr:nvCxnSpPr>
      <xdr:spPr>
        <a:xfrm>
          <a:off x="20434300" y="6500587"/>
          <a:ext cx="889000" cy="10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130825</xdr:rowOff>
    </xdr:from>
    <xdr:to>
      <xdr:col>31</xdr:col>
      <xdr:colOff>85725</xdr:colOff>
      <xdr:row>38</xdr:row>
      <xdr:rowOff>60975</xdr:rowOff>
    </xdr:to>
    <xdr:sp macro="" textlink="">
      <xdr:nvSpPr>
        <xdr:cNvPr id="730" name="フローチャート : 判断 729"/>
        <xdr:cNvSpPr/>
      </xdr:nvSpPr>
      <xdr:spPr>
        <a:xfrm>
          <a:off x="21272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77502</xdr:rowOff>
    </xdr:from>
    <xdr:ext cx="469744" cy="259045"/>
    <xdr:sp macro="" textlink="">
      <xdr:nvSpPr>
        <xdr:cNvPr id="731" name="テキスト ボックス 730"/>
        <xdr:cNvSpPr txBox="1"/>
      </xdr:nvSpPr>
      <xdr:spPr>
        <a:xfrm>
          <a:off x="21088427" y="624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156937</xdr:rowOff>
    </xdr:from>
    <xdr:to>
      <xdr:col>29</xdr:col>
      <xdr:colOff>517525</xdr:colOff>
      <xdr:row>38</xdr:row>
      <xdr:rowOff>4049</xdr:rowOff>
    </xdr:to>
    <xdr:cxnSp macro="">
      <xdr:nvCxnSpPr>
        <xdr:cNvPr id="732" name="直線コネクタ 731"/>
        <xdr:cNvCxnSpPr/>
      </xdr:nvCxnSpPr>
      <xdr:spPr>
        <a:xfrm flipV="1">
          <a:off x="19545300" y="6500587"/>
          <a:ext cx="889000" cy="1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132562</xdr:rowOff>
    </xdr:from>
    <xdr:to>
      <xdr:col>29</xdr:col>
      <xdr:colOff>568325</xdr:colOff>
      <xdr:row>38</xdr:row>
      <xdr:rowOff>62712</xdr:rowOff>
    </xdr:to>
    <xdr:sp macro="" textlink="">
      <xdr:nvSpPr>
        <xdr:cNvPr id="733" name="フローチャート : 判断 732"/>
        <xdr:cNvSpPr/>
      </xdr:nvSpPr>
      <xdr:spPr>
        <a:xfrm>
          <a:off x="20383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53839</xdr:rowOff>
    </xdr:from>
    <xdr:ext cx="469744" cy="259045"/>
    <xdr:sp macro="" textlink="">
      <xdr:nvSpPr>
        <xdr:cNvPr id="734" name="テキスト ボックス 733"/>
        <xdr:cNvSpPr txBox="1"/>
      </xdr:nvSpPr>
      <xdr:spPr>
        <a:xfrm>
          <a:off x="20199427" y="6568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4049</xdr:rowOff>
    </xdr:from>
    <xdr:to>
      <xdr:col>28</xdr:col>
      <xdr:colOff>314325</xdr:colOff>
      <xdr:row>38</xdr:row>
      <xdr:rowOff>137140</xdr:rowOff>
    </xdr:to>
    <xdr:cxnSp macro="">
      <xdr:nvCxnSpPr>
        <xdr:cNvPr id="735" name="直線コネクタ 734"/>
        <xdr:cNvCxnSpPr/>
      </xdr:nvCxnSpPr>
      <xdr:spPr>
        <a:xfrm flipV="1">
          <a:off x="18656300" y="6519149"/>
          <a:ext cx="889000" cy="13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158714</xdr:rowOff>
    </xdr:from>
    <xdr:to>
      <xdr:col>28</xdr:col>
      <xdr:colOff>365125</xdr:colOff>
      <xdr:row>38</xdr:row>
      <xdr:rowOff>88864</xdr:rowOff>
    </xdr:to>
    <xdr:sp macro="" textlink="">
      <xdr:nvSpPr>
        <xdr:cNvPr id="736" name="フローチャート : 判断 735"/>
        <xdr:cNvSpPr/>
      </xdr:nvSpPr>
      <xdr:spPr>
        <a:xfrm>
          <a:off x="19494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79991</xdr:rowOff>
    </xdr:from>
    <xdr:ext cx="469744" cy="259045"/>
    <xdr:sp macro="" textlink="">
      <xdr:nvSpPr>
        <xdr:cNvPr id="737" name="テキスト ボックス 736"/>
        <xdr:cNvSpPr txBox="1"/>
      </xdr:nvSpPr>
      <xdr:spPr>
        <a:xfrm>
          <a:off x="19310427" y="6595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2535</xdr:rowOff>
    </xdr:from>
    <xdr:to>
      <xdr:col>27</xdr:col>
      <xdr:colOff>161925</xdr:colOff>
      <xdr:row>38</xdr:row>
      <xdr:rowOff>104135</xdr:rowOff>
    </xdr:to>
    <xdr:sp macro="" textlink="">
      <xdr:nvSpPr>
        <xdr:cNvPr id="738" name="フローチャート : 判断 737"/>
        <xdr:cNvSpPr/>
      </xdr:nvSpPr>
      <xdr:spPr>
        <a:xfrm>
          <a:off x="18605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120662</xdr:rowOff>
    </xdr:from>
    <xdr:ext cx="469744" cy="259045"/>
    <xdr:sp macro="" textlink="">
      <xdr:nvSpPr>
        <xdr:cNvPr id="739" name="テキスト ボックス 738"/>
        <xdr:cNvSpPr txBox="1"/>
      </xdr:nvSpPr>
      <xdr:spPr>
        <a:xfrm>
          <a:off x="18421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119304</xdr:rowOff>
    </xdr:from>
    <xdr:to>
      <xdr:col>32</xdr:col>
      <xdr:colOff>238125</xdr:colOff>
      <xdr:row>38</xdr:row>
      <xdr:rowOff>49454</xdr:rowOff>
    </xdr:to>
    <xdr:sp macro="" textlink="">
      <xdr:nvSpPr>
        <xdr:cNvPr id="745" name="円/楕円 744"/>
        <xdr:cNvSpPr/>
      </xdr:nvSpPr>
      <xdr:spPr>
        <a:xfrm>
          <a:off x="22110700" y="646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97731</xdr:rowOff>
    </xdr:from>
    <xdr:ext cx="469744" cy="259045"/>
    <xdr:sp macro="" textlink="">
      <xdr:nvSpPr>
        <xdr:cNvPr id="746" name="投資及び出資金該当値テキスト"/>
        <xdr:cNvSpPr txBox="1"/>
      </xdr:nvSpPr>
      <xdr:spPr>
        <a:xfrm>
          <a:off x="22212300" y="6441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43683</xdr:rowOff>
    </xdr:from>
    <xdr:to>
      <xdr:col>31</xdr:col>
      <xdr:colOff>85725</xdr:colOff>
      <xdr:row>38</xdr:row>
      <xdr:rowOff>145283</xdr:rowOff>
    </xdr:to>
    <xdr:sp macro="" textlink="">
      <xdr:nvSpPr>
        <xdr:cNvPr id="747" name="円/楕円 746"/>
        <xdr:cNvSpPr/>
      </xdr:nvSpPr>
      <xdr:spPr>
        <a:xfrm>
          <a:off x="21272500" y="655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136410</xdr:rowOff>
    </xdr:from>
    <xdr:ext cx="378565" cy="259045"/>
    <xdr:sp macro="" textlink="">
      <xdr:nvSpPr>
        <xdr:cNvPr id="748" name="テキスト ボックス 747"/>
        <xdr:cNvSpPr txBox="1"/>
      </xdr:nvSpPr>
      <xdr:spPr>
        <a:xfrm>
          <a:off x="21134017" y="6651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106137</xdr:rowOff>
    </xdr:from>
    <xdr:to>
      <xdr:col>29</xdr:col>
      <xdr:colOff>568325</xdr:colOff>
      <xdr:row>38</xdr:row>
      <xdr:rowOff>36286</xdr:rowOff>
    </xdr:to>
    <xdr:sp macro="" textlink="">
      <xdr:nvSpPr>
        <xdr:cNvPr id="749" name="円/楕円 748"/>
        <xdr:cNvSpPr/>
      </xdr:nvSpPr>
      <xdr:spPr>
        <a:xfrm>
          <a:off x="20383500" y="64497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52814</xdr:rowOff>
    </xdr:from>
    <xdr:ext cx="469744" cy="259045"/>
    <xdr:sp macro="" textlink="">
      <xdr:nvSpPr>
        <xdr:cNvPr id="750" name="テキスト ボックス 749"/>
        <xdr:cNvSpPr txBox="1"/>
      </xdr:nvSpPr>
      <xdr:spPr>
        <a:xfrm>
          <a:off x="20199427" y="6225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3,373</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124699</xdr:rowOff>
    </xdr:from>
    <xdr:to>
      <xdr:col>28</xdr:col>
      <xdr:colOff>365125</xdr:colOff>
      <xdr:row>38</xdr:row>
      <xdr:rowOff>54849</xdr:rowOff>
    </xdr:to>
    <xdr:sp macro="" textlink="">
      <xdr:nvSpPr>
        <xdr:cNvPr id="751" name="円/楕円 750"/>
        <xdr:cNvSpPr/>
      </xdr:nvSpPr>
      <xdr:spPr>
        <a:xfrm>
          <a:off x="19494500" y="646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71376</xdr:rowOff>
    </xdr:from>
    <xdr:ext cx="469744" cy="259045"/>
    <xdr:sp macro="" textlink="">
      <xdr:nvSpPr>
        <xdr:cNvPr id="752" name="テキスト ボックス 751"/>
        <xdr:cNvSpPr txBox="1"/>
      </xdr:nvSpPr>
      <xdr:spPr>
        <a:xfrm>
          <a:off x="19310427" y="624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86340</xdr:rowOff>
    </xdr:from>
    <xdr:to>
      <xdr:col>27</xdr:col>
      <xdr:colOff>161925</xdr:colOff>
      <xdr:row>39</xdr:row>
      <xdr:rowOff>16490</xdr:rowOff>
    </xdr:to>
    <xdr:sp macro="" textlink="">
      <xdr:nvSpPr>
        <xdr:cNvPr id="753" name="円/楕円 752"/>
        <xdr:cNvSpPr/>
      </xdr:nvSpPr>
      <xdr:spPr>
        <a:xfrm>
          <a:off x="18605500" y="660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7617</xdr:rowOff>
    </xdr:from>
    <xdr:ext cx="313932" cy="259045"/>
    <xdr:sp macro="" textlink="">
      <xdr:nvSpPr>
        <xdr:cNvPr id="754" name="テキスト ボックス 753"/>
        <xdr:cNvSpPr txBox="1"/>
      </xdr:nvSpPr>
      <xdr:spPr>
        <a:xfrm>
          <a:off x="18499333" y="66941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70" name="テキスト ボックス 76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72" name="テキスト ボックス 77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4" name="テキスト ボックス 77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85579</xdr:rowOff>
    </xdr:from>
    <xdr:to>
      <xdr:col>32</xdr:col>
      <xdr:colOff>186689</xdr:colOff>
      <xdr:row>59</xdr:row>
      <xdr:rowOff>44450</xdr:rowOff>
    </xdr:to>
    <xdr:cxnSp macro="">
      <xdr:nvCxnSpPr>
        <xdr:cNvPr id="778" name="直線コネクタ 777"/>
        <xdr:cNvCxnSpPr/>
      </xdr:nvCxnSpPr>
      <xdr:spPr>
        <a:xfrm flipV="1">
          <a:off x="22159595" y="8658079"/>
          <a:ext cx="1269" cy="1501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32256</xdr:rowOff>
    </xdr:from>
    <xdr:ext cx="534377" cy="259045"/>
    <xdr:sp macro="" textlink="">
      <xdr:nvSpPr>
        <xdr:cNvPr id="781" name="貸付金最大値テキスト"/>
        <xdr:cNvSpPr txBox="1"/>
      </xdr:nvSpPr>
      <xdr:spPr>
        <a:xfrm>
          <a:off x="22212300" y="843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78,841</a:t>
          </a:r>
          <a:endParaRPr kumimoji="1" lang="ja-JP" altLang="en-US" sz="1000" b="1">
            <a:latin typeface="ＭＳ Ｐゴシック"/>
          </a:endParaRPr>
        </a:p>
      </xdr:txBody>
    </xdr:sp>
    <xdr:clientData/>
  </xdr:oneCellAnchor>
  <xdr:twoCellAnchor>
    <xdr:from>
      <xdr:col>32</xdr:col>
      <xdr:colOff>98425</xdr:colOff>
      <xdr:row>50</xdr:row>
      <xdr:rowOff>85579</xdr:rowOff>
    </xdr:from>
    <xdr:to>
      <xdr:col>32</xdr:col>
      <xdr:colOff>276225</xdr:colOff>
      <xdr:row>50</xdr:row>
      <xdr:rowOff>85579</xdr:rowOff>
    </xdr:to>
    <xdr:cxnSp macro="">
      <xdr:nvCxnSpPr>
        <xdr:cNvPr id="782" name="直線コネクタ 781"/>
        <xdr:cNvCxnSpPr/>
      </xdr:nvCxnSpPr>
      <xdr:spPr>
        <a:xfrm>
          <a:off x="22072600" y="8658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41707</xdr:rowOff>
    </xdr:from>
    <xdr:to>
      <xdr:col>32</xdr:col>
      <xdr:colOff>187325</xdr:colOff>
      <xdr:row>59</xdr:row>
      <xdr:rowOff>42126</xdr:rowOff>
    </xdr:to>
    <xdr:cxnSp macro="">
      <xdr:nvCxnSpPr>
        <xdr:cNvPr id="783" name="直線コネクタ 782"/>
        <xdr:cNvCxnSpPr/>
      </xdr:nvCxnSpPr>
      <xdr:spPr>
        <a:xfrm flipV="1">
          <a:off x="21323300" y="10157257"/>
          <a:ext cx="8382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106081</xdr:rowOff>
    </xdr:from>
    <xdr:ext cx="469744" cy="259045"/>
    <xdr:sp macro="" textlink="">
      <xdr:nvSpPr>
        <xdr:cNvPr id="784" name="貸付金平均値テキスト"/>
        <xdr:cNvSpPr txBox="1"/>
      </xdr:nvSpPr>
      <xdr:spPr>
        <a:xfrm>
          <a:off x="22212300" y="98787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83204</xdr:rowOff>
    </xdr:from>
    <xdr:to>
      <xdr:col>32</xdr:col>
      <xdr:colOff>238125</xdr:colOff>
      <xdr:row>59</xdr:row>
      <xdr:rowOff>13354</xdr:rowOff>
    </xdr:to>
    <xdr:sp macro="" textlink="">
      <xdr:nvSpPr>
        <xdr:cNvPr id="785" name="フローチャート : 判断 784"/>
        <xdr:cNvSpPr/>
      </xdr:nvSpPr>
      <xdr:spPr>
        <a:xfrm>
          <a:off x="22110700" y="1002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42126</xdr:rowOff>
    </xdr:from>
    <xdr:to>
      <xdr:col>31</xdr:col>
      <xdr:colOff>34925</xdr:colOff>
      <xdr:row>59</xdr:row>
      <xdr:rowOff>42659</xdr:rowOff>
    </xdr:to>
    <xdr:cxnSp macro="">
      <xdr:nvCxnSpPr>
        <xdr:cNvPr id="786" name="直線コネクタ 785"/>
        <xdr:cNvCxnSpPr/>
      </xdr:nvCxnSpPr>
      <xdr:spPr>
        <a:xfrm flipV="1">
          <a:off x="20434300" y="10157676"/>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79051</xdr:rowOff>
    </xdr:from>
    <xdr:to>
      <xdr:col>31</xdr:col>
      <xdr:colOff>85725</xdr:colOff>
      <xdr:row>59</xdr:row>
      <xdr:rowOff>9201</xdr:rowOff>
    </xdr:to>
    <xdr:sp macro="" textlink="">
      <xdr:nvSpPr>
        <xdr:cNvPr id="787" name="フローチャート : 判断 786"/>
        <xdr:cNvSpPr/>
      </xdr:nvSpPr>
      <xdr:spPr>
        <a:xfrm>
          <a:off x="21272500" y="1002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25728</xdr:rowOff>
    </xdr:from>
    <xdr:ext cx="469744" cy="259045"/>
    <xdr:sp macro="" textlink="">
      <xdr:nvSpPr>
        <xdr:cNvPr id="788" name="テキスト ボックス 787"/>
        <xdr:cNvSpPr txBox="1"/>
      </xdr:nvSpPr>
      <xdr:spPr>
        <a:xfrm>
          <a:off x="21088427" y="979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42659</xdr:rowOff>
    </xdr:from>
    <xdr:to>
      <xdr:col>29</xdr:col>
      <xdr:colOff>517525</xdr:colOff>
      <xdr:row>59</xdr:row>
      <xdr:rowOff>44450</xdr:rowOff>
    </xdr:to>
    <xdr:cxnSp macro="">
      <xdr:nvCxnSpPr>
        <xdr:cNvPr id="789" name="直線コネクタ 788"/>
        <xdr:cNvCxnSpPr/>
      </xdr:nvCxnSpPr>
      <xdr:spPr>
        <a:xfrm flipV="1">
          <a:off x="19545300" y="10158209"/>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59010</xdr:rowOff>
    </xdr:from>
    <xdr:to>
      <xdr:col>29</xdr:col>
      <xdr:colOff>568325</xdr:colOff>
      <xdr:row>58</xdr:row>
      <xdr:rowOff>160610</xdr:rowOff>
    </xdr:to>
    <xdr:sp macro="" textlink="">
      <xdr:nvSpPr>
        <xdr:cNvPr id="790" name="フローチャート : 判断 789"/>
        <xdr:cNvSpPr/>
      </xdr:nvSpPr>
      <xdr:spPr>
        <a:xfrm>
          <a:off x="20383500" y="100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5687</xdr:rowOff>
    </xdr:from>
    <xdr:ext cx="469744" cy="259045"/>
    <xdr:sp macro="" textlink="">
      <xdr:nvSpPr>
        <xdr:cNvPr id="791" name="テキスト ボックス 790"/>
        <xdr:cNvSpPr txBox="1"/>
      </xdr:nvSpPr>
      <xdr:spPr>
        <a:xfrm>
          <a:off x="20199427" y="977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92" name="直線コネクタ 79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50914</xdr:rowOff>
    </xdr:from>
    <xdr:to>
      <xdr:col>28</xdr:col>
      <xdr:colOff>365125</xdr:colOff>
      <xdr:row>58</xdr:row>
      <xdr:rowOff>152514</xdr:rowOff>
    </xdr:to>
    <xdr:sp macro="" textlink="">
      <xdr:nvSpPr>
        <xdr:cNvPr id="793" name="フローチャート : 判断 792"/>
        <xdr:cNvSpPr/>
      </xdr:nvSpPr>
      <xdr:spPr>
        <a:xfrm>
          <a:off x="19494500" y="999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169041</xdr:rowOff>
    </xdr:from>
    <xdr:ext cx="469744" cy="259045"/>
    <xdr:sp macro="" textlink="">
      <xdr:nvSpPr>
        <xdr:cNvPr id="794" name="テキスト ボックス 793"/>
        <xdr:cNvSpPr txBox="1"/>
      </xdr:nvSpPr>
      <xdr:spPr>
        <a:xfrm>
          <a:off x="19310427" y="9770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50953</xdr:rowOff>
    </xdr:from>
    <xdr:to>
      <xdr:col>27</xdr:col>
      <xdr:colOff>161925</xdr:colOff>
      <xdr:row>58</xdr:row>
      <xdr:rowOff>152553</xdr:rowOff>
    </xdr:to>
    <xdr:sp macro="" textlink="">
      <xdr:nvSpPr>
        <xdr:cNvPr id="795" name="フローチャート : 判断 794"/>
        <xdr:cNvSpPr/>
      </xdr:nvSpPr>
      <xdr:spPr>
        <a:xfrm>
          <a:off x="18605500" y="9995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169080</xdr:rowOff>
    </xdr:from>
    <xdr:ext cx="469744" cy="259045"/>
    <xdr:sp macro="" textlink="">
      <xdr:nvSpPr>
        <xdr:cNvPr id="796" name="テキスト ボックス 795"/>
        <xdr:cNvSpPr txBox="1"/>
      </xdr:nvSpPr>
      <xdr:spPr>
        <a:xfrm>
          <a:off x="18421427" y="9770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162357</xdr:rowOff>
    </xdr:from>
    <xdr:to>
      <xdr:col>32</xdr:col>
      <xdr:colOff>238125</xdr:colOff>
      <xdr:row>59</xdr:row>
      <xdr:rowOff>92507</xdr:rowOff>
    </xdr:to>
    <xdr:sp macro="" textlink="">
      <xdr:nvSpPr>
        <xdr:cNvPr id="802" name="円/楕円 801"/>
        <xdr:cNvSpPr/>
      </xdr:nvSpPr>
      <xdr:spPr>
        <a:xfrm>
          <a:off x="22110700" y="1010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77284</xdr:rowOff>
    </xdr:from>
    <xdr:ext cx="378565" cy="259045"/>
    <xdr:sp macro="" textlink="">
      <xdr:nvSpPr>
        <xdr:cNvPr id="803" name="貸付金該当値テキスト"/>
        <xdr:cNvSpPr txBox="1"/>
      </xdr:nvSpPr>
      <xdr:spPr>
        <a:xfrm>
          <a:off x="22212300" y="10021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162776</xdr:rowOff>
    </xdr:from>
    <xdr:to>
      <xdr:col>31</xdr:col>
      <xdr:colOff>85725</xdr:colOff>
      <xdr:row>59</xdr:row>
      <xdr:rowOff>92926</xdr:rowOff>
    </xdr:to>
    <xdr:sp macro="" textlink="">
      <xdr:nvSpPr>
        <xdr:cNvPr id="804" name="円/楕円 803"/>
        <xdr:cNvSpPr/>
      </xdr:nvSpPr>
      <xdr:spPr>
        <a:xfrm>
          <a:off x="21272500" y="1010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84053</xdr:rowOff>
    </xdr:from>
    <xdr:ext cx="378565" cy="259045"/>
    <xdr:sp macro="" textlink="">
      <xdr:nvSpPr>
        <xdr:cNvPr id="805" name="テキスト ボックス 804"/>
        <xdr:cNvSpPr txBox="1"/>
      </xdr:nvSpPr>
      <xdr:spPr>
        <a:xfrm>
          <a:off x="21134017" y="10199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163309</xdr:rowOff>
    </xdr:from>
    <xdr:to>
      <xdr:col>29</xdr:col>
      <xdr:colOff>568325</xdr:colOff>
      <xdr:row>59</xdr:row>
      <xdr:rowOff>93459</xdr:rowOff>
    </xdr:to>
    <xdr:sp macro="" textlink="">
      <xdr:nvSpPr>
        <xdr:cNvPr id="806" name="円/楕円 805"/>
        <xdr:cNvSpPr/>
      </xdr:nvSpPr>
      <xdr:spPr>
        <a:xfrm>
          <a:off x="20383500" y="1010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84586</xdr:rowOff>
    </xdr:from>
    <xdr:ext cx="313932" cy="259045"/>
    <xdr:sp macro="" textlink="">
      <xdr:nvSpPr>
        <xdr:cNvPr id="807" name="テキスト ボックス 806"/>
        <xdr:cNvSpPr txBox="1"/>
      </xdr:nvSpPr>
      <xdr:spPr>
        <a:xfrm>
          <a:off x="20277333" y="102001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08" name="円/楕円 80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9" name="テキスト ボックス 808"/>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0" name="円/楕円 80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1" name="テキスト ボックス 810"/>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53,062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2" name="テキスト ボックス 82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3" name="直線コネクタ 82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4" name="テキスト ボックス 82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5" name="直線コネクタ 82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6" name="テキスト ボックス 82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7" name="直線コネクタ 82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8" name="テキスト ボックス 82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9" name="直線コネクタ 82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0" name="テキスト ボックス 82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1" name="直線コネクタ 83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2" name="テキスト ボックス 83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3" name="直線コネクタ 83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4" name="テキスト ボックス 83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137147</xdr:rowOff>
    </xdr:from>
    <xdr:to>
      <xdr:col>32</xdr:col>
      <xdr:colOff>186689</xdr:colOff>
      <xdr:row>77</xdr:row>
      <xdr:rowOff>144044</xdr:rowOff>
    </xdr:to>
    <xdr:cxnSp macro="">
      <xdr:nvCxnSpPr>
        <xdr:cNvPr id="836" name="直線コネクタ 835"/>
        <xdr:cNvCxnSpPr/>
      </xdr:nvCxnSpPr>
      <xdr:spPr>
        <a:xfrm flipV="1">
          <a:off x="22159595" y="12310097"/>
          <a:ext cx="1269" cy="1035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147871</xdr:rowOff>
    </xdr:from>
    <xdr:ext cx="534377" cy="259045"/>
    <xdr:sp macro="" textlink="">
      <xdr:nvSpPr>
        <xdr:cNvPr id="837" name="繰出金最小値テキスト"/>
        <xdr:cNvSpPr txBox="1"/>
      </xdr:nvSpPr>
      <xdr:spPr>
        <a:xfrm>
          <a:off x="22212300" y="1334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32,772</a:t>
          </a:r>
          <a:endParaRPr kumimoji="1" lang="ja-JP" altLang="en-US" sz="1000" b="1">
            <a:latin typeface="ＭＳ Ｐゴシック"/>
          </a:endParaRPr>
        </a:p>
      </xdr:txBody>
    </xdr:sp>
    <xdr:clientData/>
  </xdr:oneCellAnchor>
  <xdr:twoCellAnchor>
    <xdr:from>
      <xdr:col>32</xdr:col>
      <xdr:colOff>98425</xdr:colOff>
      <xdr:row>77</xdr:row>
      <xdr:rowOff>144044</xdr:rowOff>
    </xdr:from>
    <xdr:to>
      <xdr:col>32</xdr:col>
      <xdr:colOff>276225</xdr:colOff>
      <xdr:row>77</xdr:row>
      <xdr:rowOff>144044</xdr:rowOff>
    </xdr:to>
    <xdr:cxnSp macro="">
      <xdr:nvCxnSpPr>
        <xdr:cNvPr id="838" name="直線コネクタ 837"/>
        <xdr:cNvCxnSpPr/>
      </xdr:nvCxnSpPr>
      <xdr:spPr>
        <a:xfrm>
          <a:off x="22072600" y="1334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83824</xdr:rowOff>
    </xdr:from>
    <xdr:ext cx="534377" cy="259045"/>
    <xdr:sp macro="" textlink="">
      <xdr:nvSpPr>
        <xdr:cNvPr id="839" name="繰出金最大値テキスト"/>
        <xdr:cNvSpPr txBox="1"/>
      </xdr:nvSpPr>
      <xdr:spPr>
        <a:xfrm>
          <a:off x="22212300" y="1208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87,134</a:t>
          </a:r>
          <a:endParaRPr kumimoji="1" lang="ja-JP" altLang="en-US" sz="1000" b="1">
            <a:latin typeface="ＭＳ Ｐゴシック"/>
          </a:endParaRPr>
        </a:p>
      </xdr:txBody>
    </xdr:sp>
    <xdr:clientData/>
  </xdr:oneCellAnchor>
  <xdr:twoCellAnchor>
    <xdr:from>
      <xdr:col>32</xdr:col>
      <xdr:colOff>98425</xdr:colOff>
      <xdr:row>71</xdr:row>
      <xdr:rowOff>137147</xdr:rowOff>
    </xdr:from>
    <xdr:to>
      <xdr:col>32</xdr:col>
      <xdr:colOff>276225</xdr:colOff>
      <xdr:row>71</xdr:row>
      <xdr:rowOff>137147</xdr:rowOff>
    </xdr:to>
    <xdr:cxnSp macro="">
      <xdr:nvCxnSpPr>
        <xdr:cNvPr id="840" name="直線コネクタ 839"/>
        <xdr:cNvCxnSpPr/>
      </xdr:nvCxnSpPr>
      <xdr:spPr>
        <a:xfrm>
          <a:off x="22072600" y="1231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161913</xdr:rowOff>
    </xdr:from>
    <xdr:to>
      <xdr:col>32</xdr:col>
      <xdr:colOff>187325</xdr:colOff>
      <xdr:row>76</xdr:row>
      <xdr:rowOff>4998</xdr:rowOff>
    </xdr:to>
    <xdr:cxnSp macro="">
      <xdr:nvCxnSpPr>
        <xdr:cNvPr id="841" name="直線コネクタ 840"/>
        <xdr:cNvCxnSpPr/>
      </xdr:nvCxnSpPr>
      <xdr:spPr>
        <a:xfrm flipV="1">
          <a:off x="21323300" y="13020663"/>
          <a:ext cx="838200" cy="1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12051</xdr:rowOff>
    </xdr:from>
    <xdr:ext cx="534377" cy="259045"/>
    <xdr:sp macro="" textlink="">
      <xdr:nvSpPr>
        <xdr:cNvPr id="842" name="繰出金平均値テキスト"/>
        <xdr:cNvSpPr txBox="1"/>
      </xdr:nvSpPr>
      <xdr:spPr>
        <a:xfrm>
          <a:off x="22212300" y="12699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56,235</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160624</xdr:rowOff>
    </xdr:from>
    <xdr:to>
      <xdr:col>32</xdr:col>
      <xdr:colOff>238125</xdr:colOff>
      <xdr:row>75</xdr:row>
      <xdr:rowOff>90774</xdr:rowOff>
    </xdr:to>
    <xdr:sp macro="" textlink="">
      <xdr:nvSpPr>
        <xdr:cNvPr id="843" name="フローチャート : 判断 842"/>
        <xdr:cNvSpPr/>
      </xdr:nvSpPr>
      <xdr:spPr>
        <a:xfrm>
          <a:off x="221107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4998</xdr:rowOff>
    </xdr:from>
    <xdr:to>
      <xdr:col>31</xdr:col>
      <xdr:colOff>34925</xdr:colOff>
      <xdr:row>76</xdr:row>
      <xdr:rowOff>50927</xdr:rowOff>
    </xdr:to>
    <xdr:cxnSp macro="">
      <xdr:nvCxnSpPr>
        <xdr:cNvPr id="844" name="直線コネクタ 843"/>
        <xdr:cNvCxnSpPr/>
      </xdr:nvCxnSpPr>
      <xdr:spPr>
        <a:xfrm flipV="1">
          <a:off x="20434300" y="13035198"/>
          <a:ext cx="889000" cy="4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80708</xdr:rowOff>
    </xdr:from>
    <xdr:to>
      <xdr:col>31</xdr:col>
      <xdr:colOff>85725</xdr:colOff>
      <xdr:row>75</xdr:row>
      <xdr:rowOff>10858</xdr:rowOff>
    </xdr:to>
    <xdr:sp macro="" textlink="">
      <xdr:nvSpPr>
        <xdr:cNvPr id="845" name="フローチャート : 判断 844"/>
        <xdr:cNvSpPr/>
      </xdr:nvSpPr>
      <xdr:spPr>
        <a:xfrm>
          <a:off x="21272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27385</xdr:rowOff>
    </xdr:from>
    <xdr:ext cx="534377" cy="259045"/>
    <xdr:sp macro="" textlink="">
      <xdr:nvSpPr>
        <xdr:cNvPr id="846" name="テキスト ボックス 845"/>
        <xdr:cNvSpPr txBox="1"/>
      </xdr:nvSpPr>
      <xdr:spPr>
        <a:xfrm>
          <a:off x="21056111" y="1254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50927</xdr:rowOff>
    </xdr:from>
    <xdr:to>
      <xdr:col>29</xdr:col>
      <xdr:colOff>517525</xdr:colOff>
      <xdr:row>76</xdr:row>
      <xdr:rowOff>85407</xdr:rowOff>
    </xdr:to>
    <xdr:cxnSp macro="">
      <xdr:nvCxnSpPr>
        <xdr:cNvPr id="847" name="直線コネクタ 846"/>
        <xdr:cNvCxnSpPr/>
      </xdr:nvCxnSpPr>
      <xdr:spPr>
        <a:xfrm flipV="1">
          <a:off x="19545300" y="13081127"/>
          <a:ext cx="889000" cy="3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16567</xdr:rowOff>
    </xdr:from>
    <xdr:to>
      <xdr:col>29</xdr:col>
      <xdr:colOff>568325</xdr:colOff>
      <xdr:row>75</xdr:row>
      <xdr:rowOff>118167</xdr:rowOff>
    </xdr:to>
    <xdr:sp macro="" textlink="">
      <xdr:nvSpPr>
        <xdr:cNvPr id="848" name="フローチャート : 判断 847"/>
        <xdr:cNvSpPr/>
      </xdr:nvSpPr>
      <xdr:spPr>
        <a:xfrm>
          <a:off x="20383500" y="1287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134694</xdr:rowOff>
    </xdr:from>
    <xdr:ext cx="534377" cy="259045"/>
    <xdr:sp macro="" textlink="">
      <xdr:nvSpPr>
        <xdr:cNvPr id="849" name="テキスト ボックス 848"/>
        <xdr:cNvSpPr txBox="1"/>
      </xdr:nvSpPr>
      <xdr:spPr>
        <a:xfrm>
          <a:off x="20167111" y="1265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57347</xdr:rowOff>
    </xdr:from>
    <xdr:to>
      <xdr:col>28</xdr:col>
      <xdr:colOff>314325</xdr:colOff>
      <xdr:row>76</xdr:row>
      <xdr:rowOff>85407</xdr:rowOff>
    </xdr:to>
    <xdr:cxnSp macro="">
      <xdr:nvCxnSpPr>
        <xdr:cNvPr id="850" name="直線コネクタ 849"/>
        <xdr:cNvCxnSpPr/>
      </xdr:nvCxnSpPr>
      <xdr:spPr>
        <a:xfrm>
          <a:off x="18656300" y="13087547"/>
          <a:ext cx="889000" cy="2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42018</xdr:rowOff>
    </xdr:from>
    <xdr:to>
      <xdr:col>28</xdr:col>
      <xdr:colOff>365125</xdr:colOff>
      <xdr:row>75</xdr:row>
      <xdr:rowOff>143618</xdr:rowOff>
    </xdr:to>
    <xdr:sp macro="" textlink="">
      <xdr:nvSpPr>
        <xdr:cNvPr id="851" name="フローチャート : 判断 850"/>
        <xdr:cNvSpPr/>
      </xdr:nvSpPr>
      <xdr:spPr>
        <a:xfrm>
          <a:off x="19494500" y="129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160145</xdr:rowOff>
    </xdr:from>
    <xdr:ext cx="534377" cy="259045"/>
    <xdr:sp macro="" textlink="">
      <xdr:nvSpPr>
        <xdr:cNvPr id="852" name="テキスト ボックス 851"/>
        <xdr:cNvSpPr txBox="1"/>
      </xdr:nvSpPr>
      <xdr:spPr>
        <a:xfrm>
          <a:off x="19278111" y="126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64021</xdr:rowOff>
    </xdr:from>
    <xdr:to>
      <xdr:col>27</xdr:col>
      <xdr:colOff>161925</xdr:colOff>
      <xdr:row>75</xdr:row>
      <xdr:rowOff>165621</xdr:rowOff>
    </xdr:to>
    <xdr:sp macro="" textlink="">
      <xdr:nvSpPr>
        <xdr:cNvPr id="853" name="フローチャート : 判断 852"/>
        <xdr:cNvSpPr/>
      </xdr:nvSpPr>
      <xdr:spPr>
        <a:xfrm>
          <a:off x="18605500" y="1292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10698</xdr:rowOff>
    </xdr:from>
    <xdr:ext cx="534377" cy="259045"/>
    <xdr:sp macro="" textlink="">
      <xdr:nvSpPr>
        <xdr:cNvPr id="854" name="テキスト ボックス 853"/>
        <xdr:cNvSpPr txBox="1"/>
      </xdr:nvSpPr>
      <xdr:spPr>
        <a:xfrm>
          <a:off x="18389111" y="1269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5" name="テキスト ボックス 85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6" name="テキスト ボックス 85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7" name="テキスト ボックス 85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8" name="テキスト ボックス 85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9" name="テキスト ボックス 85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111113</xdr:rowOff>
    </xdr:from>
    <xdr:to>
      <xdr:col>32</xdr:col>
      <xdr:colOff>238125</xdr:colOff>
      <xdr:row>76</xdr:row>
      <xdr:rowOff>41263</xdr:rowOff>
    </xdr:to>
    <xdr:sp macro="" textlink="">
      <xdr:nvSpPr>
        <xdr:cNvPr id="860" name="円/楕円 859"/>
        <xdr:cNvSpPr/>
      </xdr:nvSpPr>
      <xdr:spPr>
        <a:xfrm>
          <a:off x="22110700" y="1296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89540</xdr:rowOff>
    </xdr:from>
    <xdr:ext cx="534377" cy="259045"/>
    <xdr:sp macro="" textlink="">
      <xdr:nvSpPr>
        <xdr:cNvPr id="861" name="繰出金該当値テキスト"/>
        <xdr:cNvSpPr txBox="1"/>
      </xdr:nvSpPr>
      <xdr:spPr>
        <a:xfrm>
          <a:off x="22212300" y="1294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49,834</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125647</xdr:rowOff>
    </xdr:from>
    <xdr:to>
      <xdr:col>31</xdr:col>
      <xdr:colOff>85725</xdr:colOff>
      <xdr:row>76</xdr:row>
      <xdr:rowOff>55798</xdr:rowOff>
    </xdr:to>
    <xdr:sp macro="" textlink="">
      <xdr:nvSpPr>
        <xdr:cNvPr id="862" name="円/楕円 861"/>
        <xdr:cNvSpPr/>
      </xdr:nvSpPr>
      <xdr:spPr>
        <a:xfrm>
          <a:off x="21272500" y="129843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46925</xdr:rowOff>
    </xdr:from>
    <xdr:ext cx="534377" cy="259045"/>
    <xdr:sp macro="" textlink="">
      <xdr:nvSpPr>
        <xdr:cNvPr id="863" name="テキスト ボックス 862"/>
        <xdr:cNvSpPr txBox="1"/>
      </xdr:nvSpPr>
      <xdr:spPr>
        <a:xfrm>
          <a:off x="21056111" y="1307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49,071</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127</xdr:rowOff>
    </xdr:from>
    <xdr:to>
      <xdr:col>29</xdr:col>
      <xdr:colOff>568325</xdr:colOff>
      <xdr:row>76</xdr:row>
      <xdr:rowOff>101727</xdr:rowOff>
    </xdr:to>
    <xdr:sp macro="" textlink="">
      <xdr:nvSpPr>
        <xdr:cNvPr id="864" name="円/楕円 863"/>
        <xdr:cNvSpPr/>
      </xdr:nvSpPr>
      <xdr:spPr>
        <a:xfrm>
          <a:off x="20383500" y="1303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92854</xdr:rowOff>
    </xdr:from>
    <xdr:ext cx="534377" cy="259045"/>
    <xdr:sp macro="" textlink="">
      <xdr:nvSpPr>
        <xdr:cNvPr id="865" name="テキスト ボックス 864"/>
        <xdr:cNvSpPr txBox="1"/>
      </xdr:nvSpPr>
      <xdr:spPr>
        <a:xfrm>
          <a:off x="20167111" y="1312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46,660</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34607</xdr:rowOff>
    </xdr:from>
    <xdr:to>
      <xdr:col>28</xdr:col>
      <xdr:colOff>365125</xdr:colOff>
      <xdr:row>76</xdr:row>
      <xdr:rowOff>136207</xdr:rowOff>
    </xdr:to>
    <xdr:sp macro="" textlink="">
      <xdr:nvSpPr>
        <xdr:cNvPr id="866" name="円/楕円 865"/>
        <xdr:cNvSpPr/>
      </xdr:nvSpPr>
      <xdr:spPr>
        <a:xfrm>
          <a:off x="19494500" y="1306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127334</xdr:rowOff>
    </xdr:from>
    <xdr:ext cx="534377" cy="259045"/>
    <xdr:sp macro="" textlink="">
      <xdr:nvSpPr>
        <xdr:cNvPr id="867" name="テキスト ボックス 866"/>
        <xdr:cNvSpPr txBox="1"/>
      </xdr:nvSpPr>
      <xdr:spPr>
        <a:xfrm>
          <a:off x="19278111" y="1315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44,850</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6547</xdr:rowOff>
    </xdr:from>
    <xdr:to>
      <xdr:col>27</xdr:col>
      <xdr:colOff>161925</xdr:colOff>
      <xdr:row>76</xdr:row>
      <xdr:rowOff>108147</xdr:rowOff>
    </xdr:to>
    <xdr:sp macro="" textlink="">
      <xdr:nvSpPr>
        <xdr:cNvPr id="868" name="円/楕円 867"/>
        <xdr:cNvSpPr/>
      </xdr:nvSpPr>
      <xdr:spPr>
        <a:xfrm>
          <a:off x="18605500" y="1303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99274</xdr:rowOff>
    </xdr:from>
    <xdr:ext cx="534377" cy="259045"/>
    <xdr:sp macro="" textlink="">
      <xdr:nvSpPr>
        <xdr:cNvPr id="869" name="テキスト ボックス 868"/>
        <xdr:cNvSpPr txBox="1"/>
      </xdr:nvSpPr>
      <xdr:spPr>
        <a:xfrm>
          <a:off x="18389111" y="1312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46,323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0" name="正方形/長方形 86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1" name="正方形/長方形 87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2" name="正方形/長方形 87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3" name="正方形/長方形 87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4" name="正方形/長方形 87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5" name="正方形/長方形 87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6" name="正方形/長方形 87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7" name="正方形/長方形 87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8" name="テキスト ボックス 87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9" name="直線コネクタ 87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0" name="直線コネクタ 87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1" name="テキスト ボックス 88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3" name="テキスト ボックス 88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5" name="直線コネクタ 88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0" name="直線コネクタ 88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2" name="フローチャート : 判断 89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3" name="直線コネクタ 89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4" name="フローチャート : 判断 89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5" name="テキスト ボックス 89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6" name="直線コネクタ 89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7" name="フローチャート : 判断 89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8" name="テキスト ボックス 89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9" name="直線コネクタ 89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0" name="フローチャート : 判断 89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1" name="テキスト ボックス 90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2" name="フローチャート : 判断 90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3" name="テキスト ボックス 90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9" name="円/楕円 90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1" name="円/楕円 91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2" name="テキスト ボックス 91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3" name="円/楕円 91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4" name="テキスト ボックス 91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5" name="円/楕円 91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6" name="テキスト ボックス 91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7" name="円/楕円 91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8" name="テキスト ボックス 91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歳出決算額は、住民一人当たり</a:t>
          </a:r>
          <a:r>
            <a:rPr kumimoji="1" lang="en-US" altLang="ja-JP" sz="1300">
              <a:latin typeface="ＭＳ Ｐゴシック"/>
            </a:rPr>
            <a:t>510,238</a:t>
          </a:r>
          <a:r>
            <a:rPr kumimoji="1" lang="ja-JP" altLang="en-US" sz="1300">
              <a:latin typeface="ＭＳ Ｐゴシック"/>
            </a:rPr>
            <a:t>円です。類似団体と性質別を比較すると、ほとんどが同レベル又は低くなっています。扶助費について、臨時福祉給付金、老人保護措置費の増による。公債費について、庁舎及び学校給食センター建設事業の元金償還開始による増となっている。今後は、老朽化した公共施設の更新費用による負担の増が見込まれます。公共施設個別管理計画に基づき施設の更新、集約、廃止、長寿命化を計画的に実施し事業費の削減を目指します。</a:t>
          </a:r>
          <a:r>
            <a:rPr kumimoji="1" lang="en-US" altLang="ja-JP" sz="1300">
              <a:latin typeface="ＭＳ Ｐゴシック"/>
            </a:rPr>
            <a:t/>
          </a:r>
          <a:br>
            <a:rPr kumimoji="1" lang="en-US" altLang="ja-JP" sz="1300">
              <a:latin typeface="ＭＳ Ｐゴシック"/>
            </a:rPr>
          </a:br>
          <a:r>
            <a:rPr kumimoji="1" lang="ja-JP" altLang="en-US" sz="1300">
              <a:latin typeface="ＭＳ Ｐゴシック"/>
            </a:rPr>
            <a:t>　積立金については、類似団体と比較して高い水準でありますが、今後は、人口減少による収入減により、基金の積立も難しくなると考えている。</a:t>
          </a:r>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徳島県阿波市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38,692
38,285
191.11
20,349,679
19,742,153
484,690
12,781,883
22,841,484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104077</xdr:rowOff>
    </xdr:from>
    <xdr:to>
      <xdr:col>6</xdr:col>
      <xdr:colOff>510540</xdr:colOff>
      <xdr:row>38</xdr:row>
      <xdr:rowOff>34734</xdr:rowOff>
    </xdr:to>
    <xdr:cxnSp macro="">
      <xdr:nvCxnSpPr>
        <xdr:cNvPr id="56" name="直線コネクタ 55"/>
        <xdr:cNvCxnSpPr/>
      </xdr:nvCxnSpPr>
      <xdr:spPr>
        <a:xfrm flipV="1">
          <a:off x="4633595" y="5419027"/>
          <a:ext cx="1270" cy="1130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38561</xdr:rowOff>
    </xdr:from>
    <xdr:ext cx="469744" cy="259045"/>
    <xdr:sp macro="" textlink="">
      <xdr:nvSpPr>
        <xdr:cNvPr id="57" name="議会費最小値テキスト"/>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2,951</a:t>
          </a:r>
          <a:endParaRPr kumimoji="1" lang="ja-JP" altLang="en-US" sz="1000" b="1">
            <a:latin typeface="ＭＳ Ｐゴシック"/>
          </a:endParaRPr>
        </a:p>
      </xdr:txBody>
    </xdr:sp>
    <xdr:clientData/>
  </xdr:oneCellAnchor>
  <xdr:twoCellAnchor>
    <xdr:from>
      <xdr:col>6</xdr:col>
      <xdr:colOff>422275</xdr:colOff>
      <xdr:row>38</xdr:row>
      <xdr:rowOff>34734</xdr:rowOff>
    </xdr:from>
    <xdr:to>
      <xdr:col>6</xdr:col>
      <xdr:colOff>600075</xdr:colOff>
      <xdr:row>38</xdr:row>
      <xdr:rowOff>34734</xdr:rowOff>
    </xdr:to>
    <xdr:cxnSp macro="">
      <xdr:nvCxnSpPr>
        <xdr:cNvPr id="58" name="直線コネクタ 57"/>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50754</xdr:rowOff>
    </xdr:from>
    <xdr:ext cx="469744" cy="259045"/>
    <xdr:sp macro="" textlink="">
      <xdr:nvSpPr>
        <xdr:cNvPr id="59" name="議会費最大値テキスト"/>
        <xdr:cNvSpPr txBox="1"/>
      </xdr:nvSpPr>
      <xdr:spPr>
        <a:xfrm>
          <a:off x="4686300" y="5194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8,887</a:t>
          </a:r>
          <a:endParaRPr kumimoji="1" lang="ja-JP" altLang="en-US" sz="1000" b="1">
            <a:latin typeface="ＭＳ Ｐゴシック"/>
          </a:endParaRPr>
        </a:p>
      </xdr:txBody>
    </xdr:sp>
    <xdr:clientData/>
  </xdr:oneCellAnchor>
  <xdr:twoCellAnchor>
    <xdr:from>
      <xdr:col>6</xdr:col>
      <xdr:colOff>422275</xdr:colOff>
      <xdr:row>31</xdr:row>
      <xdr:rowOff>104077</xdr:rowOff>
    </xdr:from>
    <xdr:to>
      <xdr:col>6</xdr:col>
      <xdr:colOff>600075</xdr:colOff>
      <xdr:row>31</xdr:row>
      <xdr:rowOff>104077</xdr:rowOff>
    </xdr:to>
    <xdr:cxnSp macro="">
      <xdr:nvCxnSpPr>
        <xdr:cNvPr id="60" name="直線コネクタ 59"/>
        <xdr:cNvCxnSpPr/>
      </xdr:nvCxnSpPr>
      <xdr:spPr>
        <a:xfrm>
          <a:off x="4546600" y="5419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139319</xdr:rowOff>
    </xdr:from>
    <xdr:to>
      <xdr:col>6</xdr:col>
      <xdr:colOff>511175</xdr:colOff>
      <xdr:row>36</xdr:row>
      <xdr:rowOff>56071</xdr:rowOff>
    </xdr:to>
    <xdr:cxnSp macro="">
      <xdr:nvCxnSpPr>
        <xdr:cNvPr id="61" name="直線コネクタ 60"/>
        <xdr:cNvCxnSpPr/>
      </xdr:nvCxnSpPr>
      <xdr:spPr>
        <a:xfrm>
          <a:off x="3797300" y="6140069"/>
          <a:ext cx="838200" cy="8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162450</xdr:rowOff>
    </xdr:from>
    <xdr:ext cx="469744" cy="259045"/>
    <xdr:sp macro="" textlink="">
      <xdr:nvSpPr>
        <xdr:cNvPr id="62" name="議会費平均値テキスト"/>
        <xdr:cNvSpPr txBox="1"/>
      </xdr:nvSpPr>
      <xdr:spPr>
        <a:xfrm>
          <a:off x="4686300" y="5991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139573</xdr:rowOff>
    </xdr:from>
    <xdr:to>
      <xdr:col>6</xdr:col>
      <xdr:colOff>561975</xdr:colOff>
      <xdr:row>36</xdr:row>
      <xdr:rowOff>69723</xdr:rowOff>
    </xdr:to>
    <xdr:sp macro="" textlink="">
      <xdr:nvSpPr>
        <xdr:cNvPr id="63" name="フローチャート : 判断 62"/>
        <xdr:cNvSpPr/>
      </xdr:nvSpPr>
      <xdr:spPr>
        <a:xfrm>
          <a:off x="45847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139319</xdr:rowOff>
    </xdr:from>
    <xdr:to>
      <xdr:col>5</xdr:col>
      <xdr:colOff>358775</xdr:colOff>
      <xdr:row>36</xdr:row>
      <xdr:rowOff>38164</xdr:rowOff>
    </xdr:to>
    <xdr:cxnSp macro="">
      <xdr:nvCxnSpPr>
        <xdr:cNvPr id="64" name="直線コネクタ 63"/>
        <xdr:cNvCxnSpPr/>
      </xdr:nvCxnSpPr>
      <xdr:spPr>
        <a:xfrm flipV="1">
          <a:off x="2908300" y="6140069"/>
          <a:ext cx="889000" cy="7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67183</xdr:rowOff>
    </xdr:from>
    <xdr:to>
      <xdr:col>5</xdr:col>
      <xdr:colOff>409575</xdr:colOff>
      <xdr:row>35</xdr:row>
      <xdr:rowOff>168783</xdr:rowOff>
    </xdr:to>
    <xdr:sp macro="" textlink="">
      <xdr:nvSpPr>
        <xdr:cNvPr id="65" name="フローチャート : 判断 64"/>
        <xdr:cNvSpPr/>
      </xdr:nvSpPr>
      <xdr:spPr>
        <a:xfrm>
          <a:off x="3746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13860</xdr:rowOff>
    </xdr:from>
    <xdr:ext cx="469744" cy="259045"/>
    <xdr:sp macro="" textlink="">
      <xdr:nvSpPr>
        <xdr:cNvPr id="66" name="テキスト ボックス 65"/>
        <xdr:cNvSpPr txBox="1"/>
      </xdr:nvSpPr>
      <xdr:spPr>
        <a:xfrm>
          <a:off x="3562427"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38164</xdr:rowOff>
    </xdr:from>
    <xdr:to>
      <xdr:col>4</xdr:col>
      <xdr:colOff>155575</xdr:colOff>
      <xdr:row>36</xdr:row>
      <xdr:rowOff>75121</xdr:rowOff>
    </xdr:to>
    <xdr:cxnSp macro="">
      <xdr:nvCxnSpPr>
        <xdr:cNvPr id="67" name="直線コネクタ 66"/>
        <xdr:cNvCxnSpPr/>
      </xdr:nvCxnSpPr>
      <xdr:spPr>
        <a:xfrm flipV="1">
          <a:off x="2019300" y="6210364"/>
          <a:ext cx="8890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118237</xdr:rowOff>
    </xdr:from>
    <xdr:to>
      <xdr:col>4</xdr:col>
      <xdr:colOff>206375</xdr:colOff>
      <xdr:row>36</xdr:row>
      <xdr:rowOff>48387</xdr:rowOff>
    </xdr:to>
    <xdr:sp macro="" textlink="">
      <xdr:nvSpPr>
        <xdr:cNvPr id="68" name="フローチャート : 判断 67"/>
        <xdr:cNvSpPr/>
      </xdr:nvSpPr>
      <xdr:spPr>
        <a:xfrm>
          <a:off x="2857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64914</xdr:rowOff>
    </xdr:from>
    <xdr:ext cx="469744" cy="259045"/>
    <xdr:sp macro="" textlink="">
      <xdr:nvSpPr>
        <xdr:cNvPr id="69" name="テキスト ボックス 68"/>
        <xdr:cNvSpPr txBox="1"/>
      </xdr:nvSpPr>
      <xdr:spPr>
        <a:xfrm>
          <a:off x="2673427"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63691</xdr:rowOff>
    </xdr:from>
    <xdr:to>
      <xdr:col>2</xdr:col>
      <xdr:colOff>638175</xdr:colOff>
      <xdr:row>36</xdr:row>
      <xdr:rowOff>75121</xdr:rowOff>
    </xdr:to>
    <xdr:cxnSp macro="">
      <xdr:nvCxnSpPr>
        <xdr:cNvPr id="70" name="直線コネクタ 69"/>
        <xdr:cNvCxnSpPr/>
      </xdr:nvCxnSpPr>
      <xdr:spPr>
        <a:xfrm>
          <a:off x="1130300" y="623589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129286</xdr:rowOff>
    </xdr:from>
    <xdr:to>
      <xdr:col>3</xdr:col>
      <xdr:colOff>3175</xdr:colOff>
      <xdr:row>36</xdr:row>
      <xdr:rowOff>59436</xdr:rowOff>
    </xdr:to>
    <xdr:sp macro="" textlink="">
      <xdr:nvSpPr>
        <xdr:cNvPr id="71" name="フローチャート : 判断 70"/>
        <xdr:cNvSpPr/>
      </xdr:nvSpPr>
      <xdr:spPr>
        <a:xfrm>
          <a:off x="1968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75963</xdr:rowOff>
    </xdr:from>
    <xdr:ext cx="469744" cy="259045"/>
    <xdr:sp macro="" textlink="">
      <xdr:nvSpPr>
        <xdr:cNvPr id="72" name="テキスト ボックス 71"/>
        <xdr:cNvSpPr txBox="1"/>
      </xdr:nvSpPr>
      <xdr:spPr>
        <a:xfrm>
          <a:off x="1784427" y="590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89662</xdr:rowOff>
    </xdr:from>
    <xdr:to>
      <xdr:col>1</xdr:col>
      <xdr:colOff>485775</xdr:colOff>
      <xdr:row>36</xdr:row>
      <xdr:rowOff>19812</xdr:rowOff>
    </xdr:to>
    <xdr:sp macro="" textlink="">
      <xdr:nvSpPr>
        <xdr:cNvPr id="73" name="フローチャート : 判断 72"/>
        <xdr:cNvSpPr/>
      </xdr:nvSpPr>
      <xdr:spPr>
        <a:xfrm>
          <a:off x="1079500" y="60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36339</xdr:rowOff>
    </xdr:from>
    <xdr:ext cx="469744" cy="259045"/>
    <xdr:sp macro="" textlink="">
      <xdr:nvSpPr>
        <xdr:cNvPr id="74" name="テキスト ボックス 73"/>
        <xdr:cNvSpPr txBox="1"/>
      </xdr:nvSpPr>
      <xdr:spPr>
        <a:xfrm>
          <a:off x="895427" y="586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5271</xdr:rowOff>
    </xdr:from>
    <xdr:to>
      <xdr:col>6</xdr:col>
      <xdr:colOff>561975</xdr:colOff>
      <xdr:row>36</xdr:row>
      <xdr:rowOff>106871</xdr:rowOff>
    </xdr:to>
    <xdr:sp macro="" textlink="">
      <xdr:nvSpPr>
        <xdr:cNvPr id="80" name="円/楕円 79"/>
        <xdr:cNvSpPr/>
      </xdr:nvSpPr>
      <xdr:spPr>
        <a:xfrm>
          <a:off x="4584700" y="617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155148</xdr:rowOff>
    </xdr:from>
    <xdr:ext cx="469744" cy="259045"/>
    <xdr:sp macro="" textlink="">
      <xdr:nvSpPr>
        <xdr:cNvPr id="81" name="議会費該当値テキスト"/>
        <xdr:cNvSpPr txBox="1"/>
      </xdr:nvSpPr>
      <xdr:spPr>
        <a:xfrm>
          <a:off x="4686300" y="615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88519</xdr:rowOff>
    </xdr:from>
    <xdr:to>
      <xdr:col>5</xdr:col>
      <xdr:colOff>409575</xdr:colOff>
      <xdr:row>36</xdr:row>
      <xdr:rowOff>18669</xdr:rowOff>
    </xdr:to>
    <xdr:sp macro="" textlink="">
      <xdr:nvSpPr>
        <xdr:cNvPr id="82" name="円/楕円 81"/>
        <xdr:cNvSpPr/>
      </xdr:nvSpPr>
      <xdr:spPr>
        <a:xfrm>
          <a:off x="3746500" y="608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9796</xdr:rowOff>
    </xdr:from>
    <xdr:ext cx="469744" cy="259045"/>
    <xdr:sp macro="" textlink="">
      <xdr:nvSpPr>
        <xdr:cNvPr id="83" name="テキスト ボックス 82"/>
        <xdr:cNvSpPr txBox="1"/>
      </xdr:nvSpPr>
      <xdr:spPr>
        <a:xfrm>
          <a:off x="3562427" y="61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158814</xdr:rowOff>
    </xdr:from>
    <xdr:to>
      <xdr:col>4</xdr:col>
      <xdr:colOff>206375</xdr:colOff>
      <xdr:row>36</xdr:row>
      <xdr:rowOff>88964</xdr:rowOff>
    </xdr:to>
    <xdr:sp macro="" textlink="">
      <xdr:nvSpPr>
        <xdr:cNvPr id="84" name="円/楕円 83"/>
        <xdr:cNvSpPr/>
      </xdr:nvSpPr>
      <xdr:spPr>
        <a:xfrm>
          <a:off x="2857500" y="615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80091</xdr:rowOff>
    </xdr:from>
    <xdr:ext cx="469744" cy="259045"/>
    <xdr:sp macro="" textlink="">
      <xdr:nvSpPr>
        <xdr:cNvPr id="85" name="テキスト ボックス 84"/>
        <xdr:cNvSpPr txBox="1"/>
      </xdr:nvSpPr>
      <xdr:spPr>
        <a:xfrm>
          <a:off x="2673427" y="6252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24321</xdr:rowOff>
    </xdr:from>
    <xdr:to>
      <xdr:col>3</xdr:col>
      <xdr:colOff>3175</xdr:colOff>
      <xdr:row>36</xdr:row>
      <xdr:rowOff>125921</xdr:rowOff>
    </xdr:to>
    <xdr:sp macro="" textlink="">
      <xdr:nvSpPr>
        <xdr:cNvPr id="86" name="円/楕円 85"/>
        <xdr:cNvSpPr/>
      </xdr:nvSpPr>
      <xdr:spPr>
        <a:xfrm>
          <a:off x="1968500" y="619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117048</xdr:rowOff>
    </xdr:from>
    <xdr:ext cx="469744" cy="259045"/>
    <xdr:sp macro="" textlink="">
      <xdr:nvSpPr>
        <xdr:cNvPr id="87" name="テキスト ボックス 86"/>
        <xdr:cNvSpPr txBox="1"/>
      </xdr:nvSpPr>
      <xdr:spPr>
        <a:xfrm>
          <a:off x="1784427" y="628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12891</xdr:rowOff>
    </xdr:from>
    <xdr:to>
      <xdr:col>1</xdr:col>
      <xdr:colOff>485775</xdr:colOff>
      <xdr:row>36</xdr:row>
      <xdr:rowOff>114491</xdr:rowOff>
    </xdr:to>
    <xdr:sp macro="" textlink="">
      <xdr:nvSpPr>
        <xdr:cNvPr id="88" name="円/楕円 87"/>
        <xdr:cNvSpPr/>
      </xdr:nvSpPr>
      <xdr:spPr>
        <a:xfrm>
          <a:off x="1079500" y="618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105618</xdr:rowOff>
    </xdr:from>
    <xdr:ext cx="469744" cy="259045"/>
    <xdr:sp macro="" textlink="">
      <xdr:nvSpPr>
        <xdr:cNvPr id="89" name="テキスト ボックス 88"/>
        <xdr:cNvSpPr txBox="1"/>
      </xdr:nvSpPr>
      <xdr:spPr>
        <a:xfrm>
          <a:off x="895427" y="6277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55956</xdr:rowOff>
    </xdr:from>
    <xdr:to>
      <xdr:col>6</xdr:col>
      <xdr:colOff>510540</xdr:colOff>
      <xdr:row>59</xdr:row>
      <xdr:rowOff>52895</xdr:rowOff>
    </xdr:to>
    <xdr:cxnSp macro="">
      <xdr:nvCxnSpPr>
        <xdr:cNvPr id="115" name="直線コネクタ 114"/>
        <xdr:cNvCxnSpPr/>
      </xdr:nvCxnSpPr>
      <xdr:spPr>
        <a:xfrm flipV="1">
          <a:off x="4633595" y="8628456"/>
          <a:ext cx="1270" cy="1539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58354</xdr:rowOff>
    </xdr:from>
    <xdr:ext cx="534377" cy="259045"/>
    <xdr:sp macro="" textlink="">
      <xdr:nvSpPr>
        <xdr:cNvPr id="116" name="総務費最小値テキスト"/>
        <xdr:cNvSpPr txBox="1"/>
      </xdr:nvSpPr>
      <xdr:spPr>
        <a:xfrm>
          <a:off x="4686300" y="1017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42,242</a:t>
          </a:r>
          <a:endParaRPr kumimoji="1" lang="ja-JP" altLang="en-US" sz="1000" b="1">
            <a:latin typeface="ＭＳ Ｐゴシック"/>
          </a:endParaRPr>
        </a:p>
      </xdr:txBody>
    </xdr:sp>
    <xdr:clientData/>
  </xdr:oneCellAnchor>
  <xdr:twoCellAnchor>
    <xdr:from>
      <xdr:col>6</xdr:col>
      <xdr:colOff>422275</xdr:colOff>
      <xdr:row>59</xdr:row>
      <xdr:rowOff>52895</xdr:rowOff>
    </xdr:from>
    <xdr:to>
      <xdr:col>6</xdr:col>
      <xdr:colOff>600075</xdr:colOff>
      <xdr:row>59</xdr:row>
      <xdr:rowOff>52895</xdr:rowOff>
    </xdr:to>
    <xdr:cxnSp macro="">
      <xdr:nvCxnSpPr>
        <xdr:cNvPr id="117" name="直線コネクタ 116"/>
        <xdr:cNvCxnSpPr/>
      </xdr:nvCxnSpPr>
      <xdr:spPr>
        <a:xfrm>
          <a:off x="4546600" y="1016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2633</xdr:rowOff>
    </xdr:from>
    <xdr:ext cx="690189" cy="259045"/>
    <xdr:sp macro="" textlink="">
      <xdr:nvSpPr>
        <xdr:cNvPr id="118" name="総務費最大値テキスト"/>
        <xdr:cNvSpPr txBox="1"/>
      </xdr:nvSpPr>
      <xdr:spPr>
        <a:xfrm>
          <a:off x="4686300" y="840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1,456,930</a:t>
          </a:r>
          <a:endParaRPr kumimoji="1" lang="ja-JP" altLang="en-US" sz="1000" b="1">
            <a:latin typeface="ＭＳ Ｐゴシック"/>
          </a:endParaRPr>
        </a:p>
      </xdr:txBody>
    </xdr:sp>
    <xdr:clientData/>
  </xdr:oneCellAnchor>
  <xdr:twoCellAnchor>
    <xdr:from>
      <xdr:col>6</xdr:col>
      <xdr:colOff>422275</xdr:colOff>
      <xdr:row>50</xdr:row>
      <xdr:rowOff>55956</xdr:rowOff>
    </xdr:from>
    <xdr:to>
      <xdr:col>6</xdr:col>
      <xdr:colOff>600075</xdr:colOff>
      <xdr:row>50</xdr:row>
      <xdr:rowOff>55956</xdr:rowOff>
    </xdr:to>
    <xdr:cxnSp macro="">
      <xdr:nvCxnSpPr>
        <xdr:cNvPr id="119" name="直線コネクタ 118"/>
        <xdr:cNvCxnSpPr/>
      </xdr:nvCxnSpPr>
      <xdr:spPr>
        <a:xfrm>
          <a:off x="4546600" y="862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162008</xdr:rowOff>
    </xdr:from>
    <xdr:to>
      <xdr:col>6</xdr:col>
      <xdr:colOff>511175</xdr:colOff>
      <xdr:row>58</xdr:row>
      <xdr:rowOff>169131</xdr:rowOff>
    </xdr:to>
    <xdr:cxnSp macro="">
      <xdr:nvCxnSpPr>
        <xdr:cNvPr id="120" name="直線コネクタ 119"/>
        <xdr:cNvCxnSpPr/>
      </xdr:nvCxnSpPr>
      <xdr:spPr>
        <a:xfrm>
          <a:off x="3797300" y="10106108"/>
          <a:ext cx="838200" cy="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102805</xdr:rowOff>
    </xdr:from>
    <xdr:ext cx="534377" cy="259045"/>
    <xdr:sp macro="" textlink="">
      <xdr:nvSpPr>
        <xdr:cNvPr id="121" name="総務費平均値テキスト"/>
        <xdr:cNvSpPr txBox="1"/>
      </xdr:nvSpPr>
      <xdr:spPr>
        <a:xfrm>
          <a:off x="4686300" y="100469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87,409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124378</xdr:rowOff>
    </xdr:from>
    <xdr:to>
      <xdr:col>6</xdr:col>
      <xdr:colOff>561975</xdr:colOff>
      <xdr:row>59</xdr:row>
      <xdr:rowOff>54528</xdr:rowOff>
    </xdr:to>
    <xdr:sp macro="" textlink="">
      <xdr:nvSpPr>
        <xdr:cNvPr id="122" name="フローチャート : 判断 121"/>
        <xdr:cNvSpPr/>
      </xdr:nvSpPr>
      <xdr:spPr>
        <a:xfrm>
          <a:off x="4584700" y="1006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43097</xdr:rowOff>
    </xdr:from>
    <xdr:to>
      <xdr:col>5</xdr:col>
      <xdr:colOff>358775</xdr:colOff>
      <xdr:row>58</xdr:row>
      <xdr:rowOff>162008</xdr:rowOff>
    </xdr:to>
    <xdr:cxnSp macro="">
      <xdr:nvCxnSpPr>
        <xdr:cNvPr id="123" name="直線コネクタ 122"/>
        <xdr:cNvCxnSpPr/>
      </xdr:nvCxnSpPr>
      <xdr:spPr>
        <a:xfrm>
          <a:off x="2908300" y="9987197"/>
          <a:ext cx="889000" cy="11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124992</xdr:rowOff>
    </xdr:from>
    <xdr:to>
      <xdr:col>5</xdr:col>
      <xdr:colOff>409575</xdr:colOff>
      <xdr:row>59</xdr:row>
      <xdr:rowOff>55142</xdr:rowOff>
    </xdr:to>
    <xdr:sp macro="" textlink="">
      <xdr:nvSpPr>
        <xdr:cNvPr id="124" name="フローチャート : 判断 123"/>
        <xdr:cNvSpPr/>
      </xdr:nvSpPr>
      <xdr:spPr>
        <a:xfrm>
          <a:off x="3746500" y="1006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46269</xdr:rowOff>
    </xdr:from>
    <xdr:ext cx="534377" cy="259045"/>
    <xdr:sp macro="" textlink="">
      <xdr:nvSpPr>
        <xdr:cNvPr id="125" name="テキスト ボックス 124"/>
        <xdr:cNvSpPr txBox="1"/>
      </xdr:nvSpPr>
      <xdr:spPr>
        <a:xfrm>
          <a:off x="3530111" y="1016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43097</xdr:rowOff>
    </xdr:from>
    <xdr:to>
      <xdr:col>4</xdr:col>
      <xdr:colOff>155575</xdr:colOff>
      <xdr:row>58</xdr:row>
      <xdr:rowOff>137824</xdr:rowOff>
    </xdr:to>
    <xdr:cxnSp macro="">
      <xdr:nvCxnSpPr>
        <xdr:cNvPr id="126" name="直線コネクタ 125"/>
        <xdr:cNvCxnSpPr/>
      </xdr:nvCxnSpPr>
      <xdr:spPr>
        <a:xfrm flipV="1">
          <a:off x="2019300" y="9987197"/>
          <a:ext cx="889000" cy="9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138775</xdr:rowOff>
    </xdr:from>
    <xdr:to>
      <xdr:col>4</xdr:col>
      <xdr:colOff>206375</xdr:colOff>
      <xdr:row>59</xdr:row>
      <xdr:rowOff>68925</xdr:rowOff>
    </xdr:to>
    <xdr:sp macro="" textlink="">
      <xdr:nvSpPr>
        <xdr:cNvPr id="127" name="フローチャート : 判断 126"/>
        <xdr:cNvSpPr/>
      </xdr:nvSpPr>
      <xdr:spPr>
        <a:xfrm>
          <a:off x="2857500" y="1008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60052</xdr:rowOff>
    </xdr:from>
    <xdr:ext cx="534377" cy="259045"/>
    <xdr:sp macro="" textlink="">
      <xdr:nvSpPr>
        <xdr:cNvPr id="128" name="テキスト ボックス 127"/>
        <xdr:cNvSpPr txBox="1"/>
      </xdr:nvSpPr>
      <xdr:spPr>
        <a:xfrm>
          <a:off x="2641111" y="1017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137824</xdr:rowOff>
    </xdr:from>
    <xdr:to>
      <xdr:col>2</xdr:col>
      <xdr:colOff>638175</xdr:colOff>
      <xdr:row>58</xdr:row>
      <xdr:rowOff>158947</xdr:rowOff>
    </xdr:to>
    <xdr:cxnSp macro="">
      <xdr:nvCxnSpPr>
        <xdr:cNvPr id="129" name="直線コネクタ 128"/>
        <xdr:cNvCxnSpPr/>
      </xdr:nvCxnSpPr>
      <xdr:spPr>
        <a:xfrm flipV="1">
          <a:off x="1130300" y="10081924"/>
          <a:ext cx="889000" cy="2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135279</xdr:rowOff>
    </xdr:from>
    <xdr:to>
      <xdr:col>3</xdr:col>
      <xdr:colOff>3175</xdr:colOff>
      <xdr:row>59</xdr:row>
      <xdr:rowOff>65429</xdr:rowOff>
    </xdr:to>
    <xdr:sp macro="" textlink="">
      <xdr:nvSpPr>
        <xdr:cNvPr id="130" name="フローチャート : 判断 129"/>
        <xdr:cNvSpPr/>
      </xdr:nvSpPr>
      <xdr:spPr>
        <a:xfrm>
          <a:off x="1968500" y="10079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56556</xdr:rowOff>
    </xdr:from>
    <xdr:ext cx="534377" cy="259045"/>
    <xdr:sp macro="" textlink="">
      <xdr:nvSpPr>
        <xdr:cNvPr id="131" name="テキスト ボックス 130"/>
        <xdr:cNvSpPr txBox="1"/>
      </xdr:nvSpPr>
      <xdr:spPr>
        <a:xfrm>
          <a:off x="1752111" y="1017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134437</xdr:rowOff>
    </xdr:from>
    <xdr:to>
      <xdr:col>1</xdr:col>
      <xdr:colOff>485775</xdr:colOff>
      <xdr:row>59</xdr:row>
      <xdr:rowOff>64587</xdr:rowOff>
    </xdr:to>
    <xdr:sp macro="" textlink="">
      <xdr:nvSpPr>
        <xdr:cNvPr id="132" name="フローチャート : 判断 131"/>
        <xdr:cNvSpPr/>
      </xdr:nvSpPr>
      <xdr:spPr>
        <a:xfrm>
          <a:off x="1079500" y="1007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55714</xdr:rowOff>
    </xdr:from>
    <xdr:ext cx="534377" cy="259045"/>
    <xdr:sp macro="" textlink="">
      <xdr:nvSpPr>
        <xdr:cNvPr id="133" name="テキスト ボックス 132"/>
        <xdr:cNvSpPr txBox="1"/>
      </xdr:nvSpPr>
      <xdr:spPr>
        <a:xfrm>
          <a:off x="863111" y="1017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118331</xdr:rowOff>
    </xdr:from>
    <xdr:to>
      <xdr:col>6</xdr:col>
      <xdr:colOff>561975</xdr:colOff>
      <xdr:row>59</xdr:row>
      <xdr:rowOff>48481</xdr:rowOff>
    </xdr:to>
    <xdr:sp macro="" textlink="">
      <xdr:nvSpPr>
        <xdr:cNvPr id="139" name="円/楕円 138"/>
        <xdr:cNvSpPr/>
      </xdr:nvSpPr>
      <xdr:spPr>
        <a:xfrm>
          <a:off x="4584700" y="1006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77708</xdr:rowOff>
    </xdr:from>
    <xdr:ext cx="534377" cy="259045"/>
    <xdr:sp macro="" textlink="">
      <xdr:nvSpPr>
        <xdr:cNvPr id="140" name="総務費該当値テキスト"/>
        <xdr:cNvSpPr txBox="1"/>
      </xdr:nvSpPr>
      <xdr:spPr>
        <a:xfrm>
          <a:off x="4686300" y="985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92,964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111208</xdr:rowOff>
    </xdr:from>
    <xdr:to>
      <xdr:col>5</xdr:col>
      <xdr:colOff>409575</xdr:colOff>
      <xdr:row>59</xdr:row>
      <xdr:rowOff>41358</xdr:rowOff>
    </xdr:to>
    <xdr:sp macro="" textlink="">
      <xdr:nvSpPr>
        <xdr:cNvPr id="141" name="円/楕円 140"/>
        <xdr:cNvSpPr/>
      </xdr:nvSpPr>
      <xdr:spPr>
        <a:xfrm>
          <a:off x="3746500" y="100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57885</xdr:rowOff>
    </xdr:from>
    <xdr:ext cx="534377" cy="259045"/>
    <xdr:sp macro="" textlink="">
      <xdr:nvSpPr>
        <xdr:cNvPr id="142" name="テキスト ボックス 141"/>
        <xdr:cNvSpPr txBox="1"/>
      </xdr:nvSpPr>
      <xdr:spPr>
        <a:xfrm>
          <a:off x="3530111" y="983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99,507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163747</xdr:rowOff>
    </xdr:from>
    <xdr:to>
      <xdr:col>4</xdr:col>
      <xdr:colOff>206375</xdr:colOff>
      <xdr:row>58</xdr:row>
      <xdr:rowOff>93897</xdr:rowOff>
    </xdr:to>
    <xdr:sp macro="" textlink="">
      <xdr:nvSpPr>
        <xdr:cNvPr id="143" name="円/楕円 142"/>
        <xdr:cNvSpPr/>
      </xdr:nvSpPr>
      <xdr:spPr>
        <a:xfrm>
          <a:off x="2857500" y="993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110424</xdr:rowOff>
    </xdr:from>
    <xdr:ext cx="599010" cy="259045"/>
    <xdr:sp macro="" textlink="">
      <xdr:nvSpPr>
        <xdr:cNvPr id="144" name="テキスト ボックス 143"/>
        <xdr:cNvSpPr txBox="1"/>
      </xdr:nvSpPr>
      <xdr:spPr>
        <a:xfrm>
          <a:off x="2608794" y="97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208,743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87024</xdr:rowOff>
    </xdr:from>
    <xdr:to>
      <xdr:col>3</xdr:col>
      <xdr:colOff>3175</xdr:colOff>
      <xdr:row>59</xdr:row>
      <xdr:rowOff>17174</xdr:rowOff>
    </xdr:to>
    <xdr:sp macro="" textlink="">
      <xdr:nvSpPr>
        <xdr:cNvPr id="145" name="円/楕円 144"/>
        <xdr:cNvSpPr/>
      </xdr:nvSpPr>
      <xdr:spPr>
        <a:xfrm>
          <a:off x="1968500" y="1003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33701</xdr:rowOff>
    </xdr:from>
    <xdr:ext cx="599010" cy="259045"/>
    <xdr:sp macro="" textlink="">
      <xdr:nvSpPr>
        <xdr:cNvPr id="146" name="テキスト ボックス 145"/>
        <xdr:cNvSpPr txBox="1"/>
      </xdr:nvSpPr>
      <xdr:spPr>
        <a:xfrm>
          <a:off x="1719794" y="980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121,723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108147</xdr:rowOff>
    </xdr:from>
    <xdr:to>
      <xdr:col>1</xdr:col>
      <xdr:colOff>485775</xdr:colOff>
      <xdr:row>59</xdr:row>
      <xdr:rowOff>38297</xdr:rowOff>
    </xdr:to>
    <xdr:sp macro="" textlink="">
      <xdr:nvSpPr>
        <xdr:cNvPr id="147" name="円/楕円 146"/>
        <xdr:cNvSpPr/>
      </xdr:nvSpPr>
      <xdr:spPr>
        <a:xfrm>
          <a:off x="1079500" y="1005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54824</xdr:rowOff>
    </xdr:from>
    <xdr:ext cx="599010" cy="259045"/>
    <xdr:sp macro="" textlink="">
      <xdr:nvSpPr>
        <xdr:cNvPr id="148" name="テキスト ボックス 147"/>
        <xdr:cNvSpPr txBox="1"/>
      </xdr:nvSpPr>
      <xdr:spPr>
        <a:xfrm>
          <a:off x="830794" y="9827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102,319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169,290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141415</xdr:rowOff>
    </xdr:from>
    <xdr:to>
      <xdr:col>6</xdr:col>
      <xdr:colOff>510540</xdr:colOff>
      <xdr:row>79</xdr:row>
      <xdr:rowOff>127851</xdr:rowOff>
    </xdr:to>
    <xdr:cxnSp macro="">
      <xdr:nvCxnSpPr>
        <xdr:cNvPr id="173" name="直線コネクタ 172"/>
        <xdr:cNvCxnSpPr/>
      </xdr:nvCxnSpPr>
      <xdr:spPr>
        <a:xfrm flipV="1">
          <a:off x="4633595" y="12314365"/>
          <a:ext cx="1270" cy="1358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131678</xdr:rowOff>
    </xdr:from>
    <xdr:ext cx="599010" cy="259045"/>
    <xdr:sp macro="" textlink="">
      <xdr:nvSpPr>
        <xdr:cNvPr id="174" name="民生費最小値テキスト"/>
        <xdr:cNvSpPr txBox="1"/>
      </xdr:nvSpPr>
      <xdr:spPr>
        <a:xfrm>
          <a:off x="4686300" y="1367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113,433</a:t>
          </a:r>
          <a:endParaRPr kumimoji="1" lang="ja-JP" altLang="en-US" sz="1000" b="1">
            <a:latin typeface="ＭＳ Ｐゴシック"/>
          </a:endParaRPr>
        </a:p>
      </xdr:txBody>
    </xdr:sp>
    <xdr:clientData/>
  </xdr:oneCellAnchor>
  <xdr:twoCellAnchor>
    <xdr:from>
      <xdr:col>6</xdr:col>
      <xdr:colOff>422275</xdr:colOff>
      <xdr:row>79</xdr:row>
      <xdr:rowOff>127851</xdr:rowOff>
    </xdr:from>
    <xdr:to>
      <xdr:col>6</xdr:col>
      <xdr:colOff>600075</xdr:colOff>
      <xdr:row>79</xdr:row>
      <xdr:rowOff>127851</xdr:rowOff>
    </xdr:to>
    <xdr:cxnSp macro="">
      <xdr:nvCxnSpPr>
        <xdr:cNvPr id="175" name="直線コネクタ 174"/>
        <xdr:cNvCxnSpPr/>
      </xdr:nvCxnSpPr>
      <xdr:spPr>
        <a:xfrm>
          <a:off x="4546600" y="13672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88092</xdr:rowOff>
    </xdr:from>
    <xdr:ext cx="599010" cy="259045"/>
    <xdr:sp macro="" textlink="">
      <xdr:nvSpPr>
        <xdr:cNvPr id="176" name="民生費最大値テキスト"/>
        <xdr:cNvSpPr txBox="1"/>
      </xdr:nvSpPr>
      <xdr:spPr>
        <a:xfrm>
          <a:off x="4686300" y="1208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220,365</a:t>
          </a:r>
          <a:endParaRPr kumimoji="1" lang="ja-JP" altLang="en-US" sz="1000" b="1">
            <a:latin typeface="ＭＳ Ｐゴシック"/>
          </a:endParaRPr>
        </a:p>
      </xdr:txBody>
    </xdr:sp>
    <xdr:clientData/>
  </xdr:oneCellAnchor>
  <xdr:twoCellAnchor>
    <xdr:from>
      <xdr:col>6</xdr:col>
      <xdr:colOff>422275</xdr:colOff>
      <xdr:row>71</xdr:row>
      <xdr:rowOff>141415</xdr:rowOff>
    </xdr:from>
    <xdr:to>
      <xdr:col>6</xdr:col>
      <xdr:colOff>600075</xdr:colOff>
      <xdr:row>71</xdr:row>
      <xdr:rowOff>141415</xdr:rowOff>
    </xdr:to>
    <xdr:cxnSp macro="">
      <xdr:nvCxnSpPr>
        <xdr:cNvPr id="177" name="直線コネクタ 176"/>
        <xdr:cNvCxnSpPr/>
      </xdr:nvCxnSpPr>
      <xdr:spPr>
        <a:xfrm>
          <a:off x="4546600" y="12314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87084</xdr:rowOff>
    </xdr:from>
    <xdr:to>
      <xdr:col>6</xdr:col>
      <xdr:colOff>511175</xdr:colOff>
      <xdr:row>75</xdr:row>
      <xdr:rowOff>169926</xdr:rowOff>
    </xdr:to>
    <xdr:cxnSp macro="">
      <xdr:nvCxnSpPr>
        <xdr:cNvPr id="178" name="直線コネクタ 177"/>
        <xdr:cNvCxnSpPr/>
      </xdr:nvCxnSpPr>
      <xdr:spPr>
        <a:xfrm flipV="1">
          <a:off x="3797300" y="12945834"/>
          <a:ext cx="838200" cy="8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144493</xdr:rowOff>
    </xdr:from>
    <xdr:ext cx="599010" cy="259045"/>
    <xdr:sp macro="" textlink="">
      <xdr:nvSpPr>
        <xdr:cNvPr id="179" name="民生費平均値テキスト"/>
        <xdr:cNvSpPr txBox="1"/>
      </xdr:nvSpPr>
      <xdr:spPr>
        <a:xfrm>
          <a:off x="4686300" y="130032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160,424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166066</xdr:rowOff>
    </xdr:from>
    <xdr:to>
      <xdr:col>6</xdr:col>
      <xdr:colOff>561975</xdr:colOff>
      <xdr:row>76</xdr:row>
      <xdr:rowOff>96216</xdr:rowOff>
    </xdr:to>
    <xdr:sp macro="" textlink="">
      <xdr:nvSpPr>
        <xdr:cNvPr id="180" name="フローチャート : 判断 179"/>
        <xdr:cNvSpPr/>
      </xdr:nvSpPr>
      <xdr:spPr>
        <a:xfrm>
          <a:off x="45847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169926</xdr:rowOff>
    </xdr:from>
    <xdr:to>
      <xdr:col>5</xdr:col>
      <xdr:colOff>358775</xdr:colOff>
      <xdr:row>76</xdr:row>
      <xdr:rowOff>16193</xdr:rowOff>
    </xdr:to>
    <xdr:cxnSp macro="">
      <xdr:nvCxnSpPr>
        <xdr:cNvPr id="181" name="直線コネクタ 180"/>
        <xdr:cNvCxnSpPr/>
      </xdr:nvCxnSpPr>
      <xdr:spPr>
        <a:xfrm flipV="1">
          <a:off x="2908300" y="13028676"/>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35483</xdr:rowOff>
    </xdr:from>
    <xdr:to>
      <xdr:col>5</xdr:col>
      <xdr:colOff>409575</xdr:colOff>
      <xdr:row>76</xdr:row>
      <xdr:rowOff>137083</xdr:rowOff>
    </xdr:to>
    <xdr:sp macro="" textlink="">
      <xdr:nvSpPr>
        <xdr:cNvPr id="182" name="フローチャート : 判断 181"/>
        <xdr:cNvSpPr/>
      </xdr:nvSpPr>
      <xdr:spPr>
        <a:xfrm>
          <a:off x="3746500" y="1306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128210</xdr:rowOff>
    </xdr:from>
    <xdr:ext cx="599010" cy="259045"/>
    <xdr:sp macro="" textlink="">
      <xdr:nvSpPr>
        <xdr:cNvPr id="183" name="テキスト ボックス 182"/>
        <xdr:cNvSpPr txBox="1"/>
      </xdr:nvSpPr>
      <xdr:spPr>
        <a:xfrm>
          <a:off x="3497794" y="1315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16193</xdr:rowOff>
    </xdr:from>
    <xdr:to>
      <xdr:col>4</xdr:col>
      <xdr:colOff>155575</xdr:colOff>
      <xdr:row>76</xdr:row>
      <xdr:rowOff>46774</xdr:rowOff>
    </xdr:to>
    <xdr:cxnSp macro="">
      <xdr:nvCxnSpPr>
        <xdr:cNvPr id="184" name="直線コネクタ 183"/>
        <xdr:cNvCxnSpPr/>
      </xdr:nvCxnSpPr>
      <xdr:spPr>
        <a:xfrm flipV="1">
          <a:off x="2019300" y="13046393"/>
          <a:ext cx="889000" cy="3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114503</xdr:rowOff>
    </xdr:from>
    <xdr:to>
      <xdr:col>4</xdr:col>
      <xdr:colOff>206375</xdr:colOff>
      <xdr:row>77</xdr:row>
      <xdr:rowOff>44653</xdr:rowOff>
    </xdr:to>
    <xdr:sp macro="" textlink="">
      <xdr:nvSpPr>
        <xdr:cNvPr id="185" name="フローチャート : 判断 184"/>
        <xdr:cNvSpPr/>
      </xdr:nvSpPr>
      <xdr:spPr>
        <a:xfrm>
          <a:off x="2857500" y="1314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35780</xdr:rowOff>
    </xdr:from>
    <xdr:ext cx="599010" cy="259045"/>
    <xdr:sp macro="" textlink="">
      <xdr:nvSpPr>
        <xdr:cNvPr id="186" name="テキスト ボックス 185"/>
        <xdr:cNvSpPr txBox="1"/>
      </xdr:nvSpPr>
      <xdr:spPr>
        <a:xfrm>
          <a:off x="2608794" y="1323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46774</xdr:rowOff>
    </xdr:from>
    <xdr:to>
      <xdr:col>2</xdr:col>
      <xdr:colOff>638175</xdr:colOff>
      <xdr:row>76</xdr:row>
      <xdr:rowOff>85827</xdr:rowOff>
    </xdr:to>
    <xdr:cxnSp macro="">
      <xdr:nvCxnSpPr>
        <xdr:cNvPr id="187" name="直線コネクタ 186"/>
        <xdr:cNvCxnSpPr/>
      </xdr:nvCxnSpPr>
      <xdr:spPr>
        <a:xfrm flipV="1">
          <a:off x="1130300" y="13076974"/>
          <a:ext cx="889000" cy="3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41415</xdr:rowOff>
    </xdr:from>
    <xdr:to>
      <xdr:col>3</xdr:col>
      <xdr:colOff>3175</xdr:colOff>
      <xdr:row>77</xdr:row>
      <xdr:rowOff>143015</xdr:rowOff>
    </xdr:to>
    <xdr:sp macro="" textlink="">
      <xdr:nvSpPr>
        <xdr:cNvPr id="188" name="フローチャート : 判断 187"/>
        <xdr:cNvSpPr/>
      </xdr:nvSpPr>
      <xdr:spPr>
        <a:xfrm>
          <a:off x="1968500" y="1324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134142</xdr:rowOff>
    </xdr:from>
    <xdr:ext cx="599010" cy="259045"/>
    <xdr:sp macro="" textlink="">
      <xdr:nvSpPr>
        <xdr:cNvPr id="189" name="テキスト ボックス 188"/>
        <xdr:cNvSpPr txBox="1"/>
      </xdr:nvSpPr>
      <xdr:spPr>
        <a:xfrm>
          <a:off x="1719794" y="13335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143294</xdr:rowOff>
    </xdr:from>
    <xdr:to>
      <xdr:col>1</xdr:col>
      <xdr:colOff>485775</xdr:colOff>
      <xdr:row>78</xdr:row>
      <xdr:rowOff>73444</xdr:rowOff>
    </xdr:to>
    <xdr:sp macro="" textlink="">
      <xdr:nvSpPr>
        <xdr:cNvPr id="190" name="フローチャート : 判断 189"/>
        <xdr:cNvSpPr/>
      </xdr:nvSpPr>
      <xdr:spPr>
        <a:xfrm>
          <a:off x="1079500" y="1334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64571</xdr:rowOff>
    </xdr:from>
    <xdr:ext cx="599010" cy="259045"/>
    <xdr:sp macro="" textlink="">
      <xdr:nvSpPr>
        <xdr:cNvPr id="191" name="テキスト ボックス 190"/>
        <xdr:cNvSpPr txBox="1"/>
      </xdr:nvSpPr>
      <xdr:spPr>
        <a:xfrm>
          <a:off x="830794" y="13437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36284</xdr:rowOff>
    </xdr:from>
    <xdr:to>
      <xdr:col>6</xdr:col>
      <xdr:colOff>561975</xdr:colOff>
      <xdr:row>75</xdr:row>
      <xdr:rowOff>137884</xdr:rowOff>
    </xdr:to>
    <xdr:sp macro="" textlink="">
      <xdr:nvSpPr>
        <xdr:cNvPr id="197" name="円/楕円 196"/>
        <xdr:cNvSpPr/>
      </xdr:nvSpPr>
      <xdr:spPr>
        <a:xfrm>
          <a:off x="4584700" y="1289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59161</xdr:rowOff>
    </xdr:from>
    <xdr:ext cx="599010" cy="259045"/>
    <xdr:sp macro="" textlink="">
      <xdr:nvSpPr>
        <xdr:cNvPr id="198" name="民生費該当値テキスト"/>
        <xdr:cNvSpPr txBox="1"/>
      </xdr:nvSpPr>
      <xdr:spPr>
        <a:xfrm>
          <a:off x="4686300" y="12746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170,643</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119126</xdr:rowOff>
    </xdr:from>
    <xdr:to>
      <xdr:col>5</xdr:col>
      <xdr:colOff>409575</xdr:colOff>
      <xdr:row>76</xdr:row>
      <xdr:rowOff>49276</xdr:rowOff>
    </xdr:to>
    <xdr:sp macro="" textlink="">
      <xdr:nvSpPr>
        <xdr:cNvPr id="199" name="円/楕円 198"/>
        <xdr:cNvSpPr/>
      </xdr:nvSpPr>
      <xdr:spPr>
        <a:xfrm>
          <a:off x="3746500" y="1297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65803</xdr:rowOff>
    </xdr:from>
    <xdr:ext cx="599010" cy="259045"/>
    <xdr:sp macro="" textlink="">
      <xdr:nvSpPr>
        <xdr:cNvPr id="200" name="テキスト ボックス 199"/>
        <xdr:cNvSpPr txBox="1"/>
      </xdr:nvSpPr>
      <xdr:spPr>
        <a:xfrm>
          <a:off x="3497794" y="12753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164,120</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136843</xdr:rowOff>
    </xdr:from>
    <xdr:to>
      <xdr:col>4</xdr:col>
      <xdr:colOff>206375</xdr:colOff>
      <xdr:row>76</xdr:row>
      <xdr:rowOff>66993</xdr:rowOff>
    </xdr:to>
    <xdr:sp macro="" textlink="">
      <xdr:nvSpPr>
        <xdr:cNvPr id="201" name="円/楕円 200"/>
        <xdr:cNvSpPr/>
      </xdr:nvSpPr>
      <xdr:spPr>
        <a:xfrm>
          <a:off x="2857500" y="1299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83520</xdr:rowOff>
    </xdr:from>
    <xdr:ext cx="599010" cy="259045"/>
    <xdr:sp macro="" textlink="">
      <xdr:nvSpPr>
        <xdr:cNvPr id="202" name="テキスト ボックス 201"/>
        <xdr:cNvSpPr txBox="1"/>
      </xdr:nvSpPr>
      <xdr:spPr>
        <a:xfrm>
          <a:off x="2608794" y="1277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162,725</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167424</xdr:rowOff>
    </xdr:from>
    <xdr:to>
      <xdr:col>3</xdr:col>
      <xdr:colOff>3175</xdr:colOff>
      <xdr:row>76</xdr:row>
      <xdr:rowOff>97574</xdr:rowOff>
    </xdr:to>
    <xdr:sp macro="" textlink="">
      <xdr:nvSpPr>
        <xdr:cNvPr id="203" name="円/楕円 202"/>
        <xdr:cNvSpPr/>
      </xdr:nvSpPr>
      <xdr:spPr>
        <a:xfrm>
          <a:off x="1968500" y="1302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114101</xdr:rowOff>
    </xdr:from>
    <xdr:ext cx="599010" cy="259045"/>
    <xdr:sp macro="" textlink="">
      <xdr:nvSpPr>
        <xdr:cNvPr id="204" name="テキスト ボックス 203"/>
        <xdr:cNvSpPr txBox="1"/>
      </xdr:nvSpPr>
      <xdr:spPr>
        <a:xfrm>
          <a:off x="1719794" y="12801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160,317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35027</xdr:rowOff>
    </xdr:from>
    <xdr:to>
      <xdr:col>1</xdr:col>
      <xdr:colOff>485775</xdr:colOff>
      <xdr:row>76</xdr:row>
      <xdr:rowOff>136627</xdr:rowOff>
    </xdr:to>
    <xdr:sp macro="" textlink="">
      <xdr:nvSpPr>
        <xdr:cNvPr id="205" name="円/楕円 204"/>
        <xdr:cNvSpPr/>
      </xdr:nvSpPr>
      <xdr:spPr>
        <a:xfrm>
          <a:off x="1079500" y="1306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153154</xdr:rowOff>
    </xdr:from>
    <xdr:ext cx="599010" cy="259045"/>
    <xdr:sp macro="" textlink="">
      <xdr:nvSpPr>
        <xdr:cNvPr id="206" name="テキスト ボックス 205"/>
        <xdr:cNvSpPr txBox="1"/>
      </xdr:nvSpPr>
      <xdr:spPr>
        <a:xfrm>
          <a:off x="830794" y="12840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157,242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97199</xdr:rowOff>
    </xdr:from>
    <xdr:to>
      <xdr:col>6</xdr:col>
      <xdr:colOff>510540</xdr:colOff>
      <xdr:row>99</xdr:row>
      <xdr:rowOff>23267</xdr:rowOff>
    </xdr:to>
    <xdr:cxnSp macro="">
      <xdr:nvCxnSpPr>
        <xdr:cNvPr id="231" name="直線コネクタ 230"/>
        <xdr:cNvCxnSpPr/>
      </xdr:nvCxnSpPr>
      <xdr:spPr>
        <a:xfrm flipV="1">
          <a:off x="4633595" y="15699149"/>
          <a:ext cx="1270" cy="1297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27094</xdr:rowOff>
    </xdr:from>
    <xdr:ext cx="534377" cy="259045"/>
    <xdr:sp macro="" textlink="">
      <xdr:nvSpPr>
        <xdr:cNvPr id="232" name="衛生費最小値テキスト"/>
        <xdr:cNvSpPr txBox="1"/>
      </xdr:nvSpPr>
      <xdr:spPr>
        <a:xfrm>
          <a:off x="4686300" y="1700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21,112</a:t>
          </a:r>
          <a:endParaRPr kumimoji="1" lang="ja-JP" altLang="en-US" sz="1000" b="1">
            <a:latin typeface="ＭＳ Ｐゴシック"/>
          </a:endParaRPr>
        </a:p>
      </xdr:txBody>
    </xdr:sp>
    <xdr:clientData/>
  </xdr:oneCellAnchor>
  <xdr:twoCellAnchor>
    <xdr:from>
      <xdr:col>6</xdr:col>
      <xdr:colOff>422275</xdr:colOff>
      <xdr:row>99</xdr:row>
      <xdr:rowOff>23267</xdr:rowOff>
    </xdr:from>
    <xdr:to>
      <xdr:col>6</xdr:col>
      <xdr:colOff>600075</xdr:colOff>
      <xdr:row>99</xdr:row>
      <xdr:rowOff>23267</xdr:rowOff>
    </xdr:to>
    <xdr:cxnSp macro="">
      <xdr:nvCxnSpPr>
        <xdr:cNvPr id="233" name="直線コネクタ 232"/>
        <xdr:cNvCxnSpPr/>
      </xdr:nvCxnSpPr>
      <xdr:spPr>
        <a:xfrm>
          <a:off x="4546600" y="16996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43876</xdr:rowOff>
    </xdr:from>
    <xdr:ext cx="534377" cy="259045"/>
    <xdr:sp macro="" textlink="">
      <xdr:nvSpPr>
        <xdr:cNvPr id="234" name="衛生費最大値テキスト"/>
        <xdr:cNvSpPr txBox="1"/>
      </xdr:nvSpPr>
      <xdr:spPr>
        <a:xfrm>
          <a:off x="4686300" y="1547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89,231</a:t>
          </a:r>
          <a:endParaRPr kumimoji="1" lang="ja-JP" altLang="en-US" sz="1000" b="1">
            <a:latin typeface="ＭＳ Ｐゴシック"/>
          </a:endParaRPr>
        </a:p>
      </xdr:txBody>
    </xdr:sp>
    <xdr:clientData/>
  </xdr:oneCellAnchor>
  <xdr:twoCellAnchor>
    <xdr:from>
      <xdr:col>6</xdr:col>
      <xdr:colOff>422275</xdr:colOff>
      <xdr:row>91</xdr:row>
      <xdr:rowOff>97199</xdr:rowOff>
    </xdr:from>
    <xdr:to>
      <xdr:col>6</xdr:col>
      <xdr:colOff>600075</xdr:colOff>
      <xdr:row>91</xdr:row>
      <xdr:rowOff>97199</xdr:rowOff>
    </xdr:to>
    <xdr:cxnSp macro="">
      <xdr:nvCxnSpPr>
        <xdr:cNvPr id="235" name="直線コネクタ 234"/>
        <xdr:cNvCxnSpPr/>
      </xdr:nvCxnSpPr>
      <xdr:spPr>
        <a:xfrm>
          <a:off x="4546600" y="1569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158483</xdr:rowOff>
    </xdr:from>
    <xdr:to>
      <xdr:col>6</xdr:col>
      <xdr:colOff>511175</xdr:colOff>
      <xdr:row>96</xdr:row>
      <xdr:rowOff>17856</xdr:rowOff>
    </xdr:to>
    <xdr:cxnSp macro="">
      <xdr:nvCxnSpPr>
        <xdr:cNvPr id="236" name="直線コネクタ 235"/>
        <xdr:cNvCxnSpPr/>
      </xdr:nvCxnSpPr>
      <xdr:spPr>
        <a:xfrm flipV="1">
          <a:off x="3797300" y="16446233"/>
          <a:ext cx="838200" cy="3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135011</xdr:rowOff>
    </xdr:from>
    <xdr:ext cx="534377" cy="259045"/>
    <xdr:sp macro="" textlink="">
      <xdr:nvSpPr>
        <xdr:cNvPr id="237" name="衛生費平均値テキスト"/>
        <xdr:cNvSpPr txBox="1"/>
      </xdr:nvSpPr>
      <xdr:spPr>
        <a:xfrm>
          <a:off x="4686300" y="16422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47,447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156584</xdr:rowOff>
    </xdr:from>
    <xdr:to>
      <xdr:col>6</xdr:col>
      <xdr:colOff>561975</xdr:colOff>
      <xdr:row>96</xdr:row>
      <xdr:rowOff>86734</xdr:rowOff>
    </xdr:to>
    <xdr:sp macro="" textlink="">
      <xdr:nvSpPr>
        <xdr:cNvPr id="238" name="フローチャート : 判断 237"/>
        <xdr:cNvSpPr/>
      </xdr:nvSpPr>
      <xdr:spPr>
        <a:xfrm>
          <a:off x="4584700" y="1644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17856</xdr:rowOff>
    </xdr:from>
    <xdr:to>
      <xdr:col>5</xdr:col>
      <xdr:colOff>358775</xdr:colOff>
      <xdr:row>96</xdr:row>
      <xdr:rowOff>34086</xdr:rowOff>
    </xdr:to>
    <xdr:cxnSp macro="">
      <xdr:nvCxnSpPr>
        <xdr:cNvPr id="239" name="直線コネクタ 238"/>
        <xdr:cNvCxnSpPr/>
      </xdr:nvCxnSpPr>
      <xdr:spPr>
        <a:xfrm flipV="1">
          <a:off x="2908300" y="16477056"/>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127419</xdr:rowOff>
    </xdr:from>
    <xdr:to>
      <xdr:col>5</xdr:col>
      <xdr:colOff>409575</xdr:colOff>
      <xdr:row>96</xdr:row>
      <xdr:rowOff>57569</xdr:rowOff>
    </xdr:to>
    <xdr:sp macro="" textlink="">
      <xdr:nvSpPr>
        <xdr:cNvPr id="240" name="フローチャート : 判断 239"/>
        <xdr:cNvSpPr/>
      </xdr:nvSpPr>
      <xdr:spPr>
        <a:xfrm>
          <a:off x="3746500" y="164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74096</xdr:rowOff>
    </xdr:from>
    <xdr:ext cx="534377" cy="259045"/>
    <xdr:sp macro="" textlink="">
      <xdr:nvSpPr>
        <xdr:cNvPr id="241" name="テキスト ボックス 240"/>
        <xdr:cNvSpPr txBox="1"/>
      </xdr:nvSpPr>
      <xdr:spPr>
        <a:xfrm>
          <a:off x="3530111" y="1619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34086</xdr:rowOff>
    </xdr:from>
    <xdr:to>
      <xdr:col>4</xdr:col>
      <xdr:colOff>155575</xdr:colOff>
      <xdr:row>96</xdr:row>
      <xdr:rowOff>49707</xdr:rowOff>
    </xdr:to>
    <xdr:cxnSp macro="">
      <xdr:nvCxnSpPr>
        <xdr:cNvPr id="242" name="直線コネクタ 241"/>
        <xdr:cNvCxnSpPr/>
      </xdr:nvCxnSpPr>
      <xdr:spPr>
        <a:xfrm flipV="1">
          <a:off x="2019300" y="16493286"/>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160623</xdr:rowOff>
    </xdr:from>
    <xdr:to>
      <xdr:col>4</xdr:col>
      <xdr:colOff>206375</xdr:colOff>
      <xdr:row>96</xdr:row>
      <xdr:rowOff>90773</xdr:rowOff>
    </xdr:to>
    <xdr:sp macro="" textlink="">
      <xdr:nvSpPr>
        <xdr:cNvPr id="243" name="フローチャート : 判断 242"/>
        <xdr:cNvSpPr/>
      </xdr:nvSpPr>
      <xdr:spPr>
        <a:xfrm>
          <a:off x="2857500" y="164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81900</xdr:rowOff>
    </xdr:from>
    <xdr:ext cx="534377" cy="259045"/>
    <xdr:sp macro="" textlink="">
      <xdr:nvSpPr>
        <xdr:cNvPr id="244" name="テキスト ボックス 243"/>
        <xdr:cNvSpPr txBox="1"/>
      </xdr:nvSpPr>
      <xdr:spPr>
        <a:xfrm>
          <a:off x="2641111" y="1654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32201</xdr:rowOff>
    </xdr:from>
    <xdr:to>
      <xdr:col>2</xdr:col>
      <xdr:colOff>638175</xdr:colOff>
      <xdr:row>96</xdr:row>
      <xdr:rowOff>49707</xdr:rowOff>
    </xdr:to>
    <xdr:cxnSp macro="">
      <xdr:nvCxnSpPr>
        <xdr:cNvPr id="245" name="直線コネクタ 244"/>
        <xdr:cNvCxnSpPr/>
      </xdr:nvCxnSpPr>
      <xdr:spPr>
        <a:xfrm>
          <a:off x="1130300" y="16491401"/>
          <a:ext cx="889000" cy="1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7519</xdr:rowOff>
    </xdr:from>
    <xdr:to>
      <xdr:col>3</xdr:col>
      <xdr:colOff>3175</xdr:colOff>
      <xdr:row>96</xdr:row>
      <xdr:rowOff>109119</xdr:rowOff>
    </xdr:to>
    <xdr:sp macro="" textlink="">
      <xdr:nvSpPr>
        <xdr:cNvPr id="246" name="フローチャート : 判断 245"/>
        <xdr:cNvSpPr/>
      </xdr:nvSpPr>
      <xdr:spPr>
        <a:xfrm>
          <a:off x="1968500" y="1646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100246</xdr:rowOff>
    </xdr:from>
    <xdr:ext cx="534377" cy="259045"/>
    <xdr:sp macro="" textlink="">
      <xdr:nvSpPr>
        <xdr:cNvPr id="247" name="テキスト ボックス 246"/>
        <xdr:cNvSpPr txBox="1"/>
      </xdr:nvSpPr>
      <xdr:spPr>
        <a:xfrm>
          <a:off x="1752111" y="165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164681</xdr:rowOff>
    </xdr:from>
    <xdr:to>
      <xdr:col>1</xdr:col>
      <xdr:colOff>485775</xdr:colOff>
      <xdr:row>96</xdr:row>
      <xdr:rowOff>94831</xdr:rowOff>
    </xdr:to>
    <xdr:sp macro="" textlink="">
      <xdr:nvSpPr>
        <xdr:cNvPr id="248" name="フローチャート : 判断 247"/>
        <xdr:cNvSpPr/>
      </xdr:nvSpPr>
      <xdr:spPr>
        <a:xfrm>
          <a:off x="1079500" y="1645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85958</xdr:rowOff>
    </xdr:from>
    <xdr:ext cx="534377" cy="259045"/>
    <xdr:sp macro="" textlink="">
      <xdr:nvSpPr>
        <xdr:cNvPr id="249" name="テキスト ボックス 248"/>
        <xdr:cNvSpPr txBox="1"/>
      </xdr:nvSpPr>
      <xdr:spPr>
        <a:xfrm>
          <a:off x="863111" y="1654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107683</xdr:rowOff>
    </xdr:from>
    <xdr:to>
      <xdr:col>6</xdr:col>
      <xdr:colOff>561975</xdr:colOff>
      <xdr:row>96</xdr:row>
      <xdr:rowOff>37833</xdr:rowOff>
    </xdr:to>
    <xdr:sp macro="" textlink="">
      <xdr:nvSpPr>
        <xdr:cNvPr id="255" name="円/楕円 254"/>
        <xdr:cNvSpPr/>
      </xdr:nvSpPr>
      <xdr:spPr>
        <a:xfrm>
          <a:off x="4584700" y="1639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130560</xdr:rowOff>
    </xdr:from>
    <xdr:ext cx="534377" cy="259045"/>
    <xdr:sp macro="" textlink="">
      <xdr:nvSpPr>
        <xdr:cNvPr id="256" name="衛生費該当値テキスト"/>
        <xdr:cNvSpPr txBox="1"/>
      </xdr:nvSpPr>
      <xdr:spPr>
        <a:xfrm>
          <a:off x="4686300" y="1624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50,014</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138506</xdr:rowOff>
    </xdr:from>
    <xdr:to>
      <xdr:col>5</xdr:col>
      <xdr:colOff>409575</xdr:colOff>
      <xdr:row>96</xdr:row>
      <xdr:rowOff>68656</xdr:rowOff>
    </xdr:to>
    <xdr:sp macro="" textlink="">
      <xdr:nvSpPr>
        <xdr:cNvPr id="257" name="円/楕円 256"/>
        <xdr:cNvSpPr/>
      </xdr:nvSpPr>
      <xdr:spPr>
        <a:xfrm>
          <a:off x="3746500" y="1642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59783</xdr:rowOff>
    </xdr:from>
    <xdr:ext cx="534377" cy="259045"/>
    <xdr:sp macro="" textlink="">
      <xdr:nvSpPr>
        <xdr:cNvPr id="258" name="テキスト ボックス 257"/>
        <xdr:cNvSpPr txBox="1"/>
      </xdr:nvSpPr>
      <xdr:spPr>
        <a:xfrm>
          <a:off x="3530111" y="1651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48,396</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154736</xdr:rowOff>
    </xdr:from>
    <xdr:to>
      <xdr:col>4</xdr:col>
      <xdr:colOff>206375</xdr:colOff>
      <xdr:row>96</xdr:row>
      <xdr:rowOff>84886</xdr:rowOff>
    </xdr:to>
    <xdr:sp macro="" textlink="">
      <xdr:nvSpPr>
        <xdr:cNvPr id="259" name="円/楕円 258"/>
        <xdr:cNvSpPr/>
      </xdr:nvSpPr>
      <xdr:spPr>
        <a:xfrm>
          <a:off x="2857500" y="1644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101413</xdr:rowOff>
    </xdr:from>
    <xdr:ext cx="534377" cy="259045"/>
    <xdr:sp macro="" textlink="">
      <xdr:nvSpPr>
        <xdr:cNvPr id="260" name="テキスト ボックス 259"/>
        <xdr:cNvSpPr txBox="1"/>
      </xdr:nvSpPr>
      <xdr:spPr>
        <a:xfrm>
          <a:off x="2641111" y="1621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47,544</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170357</xdr:rowOff>
    </xdr:from>
    <xdr:to>
      <xdr:col>3</xdr:col>
      <xdr:colOff>3175</xdr:colOff>
      <xdr:row>96</xdr:row>
      <xdr:rowOff>100507</xdr:rowOff>
    </xdr:to>
    <xdr:sp macro="" textlink="">
      <xdr:nvSpPr>
        <xdr:cNvPr id="261" name="円/楕円 260"/>
        <xdr:cNvSpPr/>
      </xdr:nvSpPr>
      <xdr:spPr>
        <a:xfrm>
          <a:off x="1968500" y="1645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117034</xdr:rowOff>
    </xdr:from>
    <xdr:ext cx="534377" cy="259045"/>
    <xdr:sp macro="" textlink="">
      <xdr:nvSpPr>
        <xdr:cNvPr id="262" name="テキスト ボックス 261"/>
        <xdr:cNvSpPr txBox="1"/>
      </xdr:nvSpPr>
      <xdr:spPr>
        <a:xfrm>
          <a:off x="1752111" y="1623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46,724</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152851</xdr:rowOff>
    </xdr:from>
    <xdr:to>
      <xdr:col>1</xdr:col>
      <xdr:colOff>485775</xdr:colOff>
      <xdr:row>96</xdr:row>
      <xdr:rowOff>83001</xdr:rowOff>
    </xdr:to>
    <xdr:sp macro="" textlink="">
      <xdr:nvSpPr>
        <xdr:cNvPr id="263" name="円/楕円 262"/>
        <xdr:cNvSpPr/>
      </xdr:nvSpPr>
      <xdr:spPr>
        <a:xfrm>
          <a:off x="1079500" y="1644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99528</xdr:rowOff>
    </xdr:from>
    <xdr:ext cx="534377" cy="259045"/>
    <xdr:sp macro="" textlink="">
      <xdr:nvSpPr>
        <xdr:cNvPr id="264" name="テキスト ボックス 263"/>
        <xdr:cNvSpPr txBox="1"/>
      </xdr:nvSpPr>
      <xdr:spPr>
        <a:xfrm>
          <a:off x="863111" y="1621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47,643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126555</xdr:rowOff>
    </xdr:from>
    <xdr:to>
      <xdr:col>15</xdr:col>
      <xdr:colOff>180340</xdr:colOff>
      <xdr:row>39</xdr:row>
      <xdr:rowOff>44450</xdr:rowOff>
    </xdr:to>
    <xdr:cxnSp macro="">
      <xdr:nvCxnSpPr>
        <xdr:cNvPr id="288" name="直線コネクタ 287"/>
        <xdr:cNvCxnSpPr/>
      </xdr:nvCxnSpPr>
      <xdr:spPr>
        <a:xfrm flipV="1">
          <a:off x="10475595" y="5270055"/>
          <a:ext cx="1270" cy="1460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73232</xdr:rowOff>
    </xdr:from>
    <xdr:ext cx="469744" cy="259045"/>
    <xdr:sp macro="" textlink="">
      <xdr:nvSpPr>
        <xdr:cNvPr id="291" name="労働費最大値テキスト"/>
        <xdr:cNvSpPr txBox="1"/>
      </xdr:nvSpPr>
      <xdr:spPr>
        <a:xfrm>
          <a:off x="10528300" y="504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7,669</a:t>
          </a:r>
          <a:endParaRPr kumimoji="1" lang="ja-JP" altLang="en-US" sz="1000" b="1">
            <a:latin typeface="ＭＳ Ｐゴシック"/>
          </a:endParaRPr>
        </a:p>
      </xdr:txBody>
    </xdr:sp>
    <xdr:clientData/>
  </xdr:oneCellAnchor>
  <xdr:twoCellAnchor>
    <xdr:from>
      <xdr:col>15</xdr:col>
      <xdr:colOff>92075</xdr:colOff>
      <xdr:row>30</xdr:row>
      <xdr:rowOff>126555</xdr:rowOff>
    </xdr:from>
    <xdr:to>
      <xdr:col>15</xdr:col>
      <xdr:colOff>269875</xdr:colOff>
      <xdr:row>30</xdr:row>
      <xdr:rowOff>126555</xdr:rowOff>
    </xdr:to>
    <xdr:cxnSp macro="">
      <xdr:nvCxnSpPr>
        <xdr:cNvPr id="292" name="直線コネクタ 291"/>
        <xdr:cNvCxnSpPr/>
      </xdr:nvCxnSpPr>
      <xdr:spPr>
        <a:xfrm>
          <a:off x="10388600" y="527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16637</xdr:rowOff>
    </xdr:from>
    <xdr:to>
      <xdr:col>15</xdr:col>
      <xdr:colOff>180975</xdr:colOff>
      <xdr:row>39</xdr:row>
      <xdr:rowOff>19876</xdr:rowOff>
    </xdr:to>
    <xdr:cxnSp macro="">
      <xdr:nvCxnSpPr>
        <xdr:cNvPr id="293" name="直線コネクタ 292"/>
        <xdr:cNvCxnSpPr/>
      </xdr:nvCxnSpPr>
      <xdr:spPr>
        <a:xfrm flipV="1">
          <a:off x="9639300" y="6703187"/>
          <a:ext cx="8382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25861</xdr:rowOff>
    </xdr:from>
    <xdr:ext cx="378565" cy="259045"/>
    <xdr:sp macro="" textlink="">
      <xdr:nvSpPr>
        <xdr:cNvPr id="294" name="労働費平均値テキスト"/>
        <xdr:cNvSpPr txBox="1"/>
      </xdr:nvSpPr>
      <xdr:spPr>
        <a:xfrm>
          <a:off x="10528300" y="6369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2984</xdr:rowOff>
    </xdr:from>
    <xdr:to>
      <xdr:col>15</xdr:col>
      <xdr:colOff>231775</xdr:colOff>
      <xdr:row>38</xdr:row>
      <xdr:rowOff>104584</xdr:rowOff>
    </xdr:to>
    <xdr:sp macro="" textlink="">
      <xdr:nvSpPr>
        <xdr:cNvPr id="295" name="フローチャート : 判断 294"/>
        <xdr:cNvSpPr/>
      </xdr:nvSpPr>
      <xdr:spPr>
        <a:xfrm>
          <a:off x="104267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7112</xdr:rowOff>
    </xdr:from>
    <xdr:to>
      <xdr:col>14</xdr:col>
      <xdr:colOff>28575</xdr:colOff>
      <xdr:row>39</xdr:row>
      <xdr:rowOff>19876</xdr:rowOff>
    </xdr:to>
    <xdr:cxnSp macro="">
      <xdr:nvCxnSpPr>
        <xdr:cNvPr id="296" name="直線コネクタ 295"/>
        <xdr:cNvCxnSpPr/>
      </xdr:nvCxnSpPr>
      <xdr:spPr>
        <a:xfrm>
          <a:off x="8750300" y="6693662"/>
          <a:ext cx="889000" cy="1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99187</xdr:rowOff>
    </xdr:from>
    <xdr:to>
      <xdr:col>14</xdr:col>
      <xdr:colOff>79375</xdr:colOff>
      <xdr:row>38</xdr:row>
      <xdr:rowOff>29337</xdr:rowOff>
    </xdr:to>
    <xdr:sp macro="" textlink="">
      <xdr:nvSpPr>
        <xdr:cNvPr id="297" name="フローチャート : 判断 296"/>
        <xdr:cNvSpPr/>
      </xdr:nvSpPr>
      <xdr:spPr>
        <a:xfrm>
          <a:off x="95885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45864</xdr:rowOff>
    </xdr:from>
    <xdr:ext cx="469744" cy="259045"/>
    <xdr:sp macro="" textlink="">
      <xdr:nvSpPr>
        <xdr:cNvPr id="298" name="テキスト ボックス 297"/>
        <xdr:cNvSpPr txBox="1"/>
      </xdr:nvSpPr>
      <xdr:spPr>
        <a:xfrm>
          <a:off x="9404427" y="621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153797</xdr:rowOff>
    </xdr:from>
    <xdr:to>
      <xdr:col>12</xdr:col>
      <xdr:colOff>511175</xdr:colOff>
      <xdr:row>39</xdr:row>
      <xdr:rowOff>7112</xdr:rowOff>
    </xdr:to>
    <xdr:cxnSp macro="">
      <xdr:nvCxnSpPr>
        <xdr:cNvPr id="299" name="直線コネクタ 298"/>
        <xdr:cNvCxnSpPr/>
      </xdr:nvCxnSpPr>
      <xdr:spPr>
        <a:xfrm>
          <a:off x="7861300" y="6668897"/>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18986</xdr:rowOff>
    </xdr:from>
    <xdr:to>
      <xdr:col>12</xdr:col>
      <xdr:colOff>561975</xdr:colOff>
      <xdr:row>37</xdr:row>
      <xdr:rowOff>120586</xdr:rowOff>
    </xdr:to>
    <xdr:sp macro="" textlink="">
      <xdr:nvSpPr>
        <xdr:cNvPr id="300" name="フローチャート : 判断 299"/>
        <xdr:cNvSpPr/>
      </xdr:nvSpPr>
      <xdr:spPr>
        <a:xfrm>
          <a:off x="8699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137113</xdr:rowOff>
    </xdr:from>
    <xdr:ext cx="469744" cy="259045"/>
    <xdr:sp macro="" textlink="">
      <xdr:nvSpPr>
        <xdr:cNvPr id="301" name="テキスト ボックス 300"/>
        <xdr:cNvSpPr txBox="1"/>
      </xdr:nvSpPr>
      <xdr:spPr>
        <a:xfrm>
          <a:off x="8515427" y="61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143891</xdr:rowOff>
    </xdr:from>
    <xdr:to>
      <xdr:col>11</xdr:col>
      <xdr:colOff>307975</xdr:colOff>
      <xdr:row>38</xdr:row>
      <xdr:rowOff>153797</xdr:rowOff>
    </xdr:to>
    <xdr:cxnSp macro="">
      <xdr:nvCxnSpPr>
        <xdr:cNvPr id="302" name="直線コネクタ 301"/>
        <xdr:cNvCxnSpPr/>
      </xdr:nvCxnSpPr>
      <xdr:spPr>
        <a:xfrm>
          <a:off x="6972300" y="6658991"/>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64897</xdr:rowOff>
    </xdr:from>
    <xdr:to>
      <xdr:col>11</xdr:col>
      <xdr:colOff>358775</xdr:colOff>
      <xdr:row>36</xdr:row>
      <xdr:rowOff>166497</xdr:rowOff>
    </xdr:to>
    <xdr:sp macro="" textlink="">
      <xdr:nvSpPr>
        <xdr:cNvPr id="303" name="フローチャート : 判断 302"/>
        <xdr:cNvSpPr/>
      </xdr:nvSpPr>
      <xdr:spPr>
        <a:xfrm>
          <a:off x="7810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11574</xdr:rowOff>
    </xdr:from>
    <xdr:ext cx="469744" cy="259045"/>
    <xdr:sp macro="" textlink="">
      <xdr:nvSpPr>
        <xdr:cNvPr id="304" name="テキスト ボックス 303"/>
        <xdr:cNvSpPr txBox="1"/>
      </xdr:nvSpPr>
      <xdr:spPr>
        <a:xfrm>
          <a:off x="7626427" y="601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163004</xdr:rowOff>
    </xdr:from>
    <xdr:to>
      <xdr:col>10</xdr:col>
      <xdr:colOff>155575</xdr:colOff>
      <xdr:row>36</xdr:row>
      <xdr:rowOff>93154</xdr:rowOff>
    </xdr:to>
    <xdr:sp macro="" textlink="">
      <xdr:nvSpPr>
        <xdr:cNvPr id="305" name="フローチャート : 判断 304"/>
        <xdr:cNvSpPr/>
      </xdr:nvSpPr>
      <xdr:spPr>
        <a:xfrm>
          <a:off x="6921500" y="616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109681</xdr:rowOff>
    </xdr:from>
    <xdr:ext cx="469744" cy="259045"/>
    <xdr:sp macro="" textlink="">
      <xdr:nvSpPr>
        <xdr:cNvPr id="306" name="テキスト ボックス 305"/>
        <xdr:cNvSpPr txBox="1"/>
      </xdr:nvSpPr>
      <xdr:spPr>
        <a:xfrm>
          <a:off x="6737427" y="593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137287</xdr:rowOff>
    </xdr:from>
    <xdr:to>
      <xdr:col>15</xdr:col>
      <xdr:colOff>231775</xdr:colOff>
      <xdr:row>39</xdr:row>
      <xdr:rowOff>67437</xdr:rowOff>
    </xdr:to>
    <xdr:sp macro="" textlink="">
      <xdr:nvSpPr>
        <xdr:cNvPr id="312" name="円/楕円 311"/>
        <xdr:cNvSpPr/>
      </xdr:nvSpPr>
      <xdr:spPr>
        <a:xfrm>
          <a:off x="10426700" y="665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52214</xdr:rowOff>
    </xdr:from>
    <xdr:ext cx="378565" cy="259045"/>
    <xdr:sp macro="" textlink="">
      <xdr:nvSpPr>
        <xdr:cNvPr id="313" name="労働費該当値テキスト"/>
        <xdr:cNvSpPr txBox="1"/>
      </xdr:nvSpPr>
      <xdr:spPr>
        <a:xfrm>
          <a:off x="10528300" y="6567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140526</xdr:rowOff>
    </xdr:from>
    <xdr:to>
      <xdr:col>14</xdr:col>
      <xdr:colOff>79375</xdr:colOff>
      <xdr:row>39</xdr:row>
      <xdr:rowOff>70676</xdr:rowOff>
    </xdr:to>
    <xdr:sp macro="" textlink="">
      <xdr:nvSpPr>
        <xdr:cNvPr id="314" name="円/楕円 313"/>
        <xdr:cNvSpPr/>
      </xdr:nvSpPr>
      <xdr:spPr>
        <a:xfrm>
          <a:off x="9588500" y="665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61803</xdr:rowOff>
    </xdr:from>
    <xdr:ext cx="378565" cy="259045"/>
    <xdr:sp macro="" textlink="">
      <xdr:nvSpPr>
        <xdr:cNvPr id="315" name="テキスト ボックス 314"/>
        <xdr:cNvSpPr txBox="1"/>
      </xdr:nvSpPr>
      <xdr:spPr>
        <a:xfrm>
          <a:off x="9450017" y="6748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127762</xdr:rowOff>
    </xdr:from>
    <xdr:to>
      <xdr:col>12</xdr:col>
      <xdr:colOff>561975</xdr:colOff>
      <xdr:row>39</xdr:row>
      <xdr:rowOff>57912</xdr:rowOff>
    </xdr:to>
    <xdr:sp macro="" textlink="">
      <xdr:nvSpPr>
        <xdr:cNvPr id="316" name="円/楕円 315"/>
        <xdr:cNvSpPr/>
      </xdr:nvSpPr>
      <xdr:spPr>
        <a:xfrm>
          <a:off x="8699500" y="664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49039</xdr:rowOff>
    </xdr:from>
    <xdr:ext cx="378565" cy="259045"/>
    <xdr:sp macro="" textlink="">
      <xdr:nvSpPr>
        <xdr:cNvPr id="317" name="テキスト ボックス 316"/>
        <xdr:cNvSpPr txBox="1"/>
      </xdr:nvSpPr>
      <xdr:spPr>
        <a:xfrm>
          <a:off x="8561017" y="6735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102997</xdr:rowOff>
    </xdr:from>
    <xdr:to>
      <xdr:col>11</xdr:col>
      <xdr:colOff>358775</xdr:colOff>
      <xdr:row>39</xdr:row>
      <xdr:rowOff>33147</xdr:rowOff>
    </xdr:to>
    <xdr:sp macro="" textlink="">
      <xdr:nvSpPr>
        <xdr:cNvPr id="318" name="円/楕円 317"/>
        <xdr:cNvSpPr/>
      </xdr:nvSpPr>
      <xdr:spPr>
        <a:xfrm>
          <a:off x="7810500" y="661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24274</xdr:rowOff>
    </xdr:from>
    <xdr:ext cx="378565" cy="259045"/>
    <xdr:sp macro="" textlink="">
      <xdr:nvSpPr>
        <xdr:cNvPr id="319" name="テキスト ボックス 318"/>
        <xdr:cNvSpPr txBox="1"/>
      </xdr:nvSpPr>
      <xdr:spPr>
        <a:xfrm>
          <a:off x="7672017" y="67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93091</xdr:rowOff>
    </xdr:from>
    <xdr:to>
      <xdr:col>10</xdr:col>
      <xdr:colOff>155575</xdr:colOff>
      <xdr:row>39</xdr:row>
      <xdr:rowOff>23241</xdr:rowOff>
    </xdr:to>
    <xdr:sp macro="" textlink="">
      <xdr:nvSpPr>
        <xdr:cNvPr id="320" name="円/楕円 319"/>
        <xdr:cNvSpPr/>
      </xdr:nvSpPr>
      <xdr:spPr>
        <a:xfrm>
          <a:off x="6921500" y="660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14368</xdr:rowOff>
    </xdr:from>
    <xdr:ext cx="378565" cy="259045"/>
    <xdr:sp macro="" textlink="">
      <xdr:nvSpPr>
        <xdr:cNvPr id="321" name="テキスト ボックス 320"/>
        <xdr:cNvSpPr txBox="1"/>
      </xdr:nvSpPr>
      <xdr:spPr>
        <a:xfrm>
          <a:off x="6783017" y="670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15,934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1" name="テキスト ボックス 340"/>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166887</xdr:rowOff>
    </xdr:from>
    <xdr:to>
      <xdr:col>15</xdr:col>
      <xdr:colOff>180340</xdr:colOff>
      <xdr:row>58</xdr:row>
      <xdr:rowOff>124319</xdr:rowOff>
    </xdr:to>
    <xdr:cxnSp macro="">
      <xdr:nvCxnSpPr>
        <xdr:cNvPr id="347" name="直線コネクタ 346"/>
        <xdr:cNvCxnSpPr/>
      </xdr:nvCxnSpPr>
      <xdr:spPr>
        <a:xfrm flipV="1">
          <a:off x="10475595" y="8739387"/>
          <a:ext cx="1270" cy="132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128146</xdr:rowOff>
    </xdr:from>
    <xdr:ext cx="469744" cy="259045"/>
    <xdr:sp macro="" textlink="">
      <xdr:nvSpPr>
        <xdr:cNvPr id="348" name="農林水産業費最小値テキスト"/>
        <xdr:cNvSpPr txBox="1"/>
      </xdr:nvSpPr>
      <xdr:spPr>
        <a:xfrm>
          <a:off x="10528300" y="1007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8,942</a:t>
          </a:r>
          <a:endParaRPr kumimoji="1" lang="ja-JP" altLang="en-US" sz="1000" b="1">
            <a:latin typeface="ＭＳ Ｐゴシック"/>
          </a:endParaRPr>
        </a:p>
      </xdr:txBody>
    </xdr:sp>
    <xdr:clientData/>
  </xdr:oneCellAnchor>
  <xdr:twoCellAnchor>
    <xdr:from>
      <xdr:col>15</xdr:col>
      <xdr:colOff>92075</xdr:colOff>
      <xdr:row>58</xdr:row>
      <xdr:rowOff>124319</xdr:rowOff>
    </xdr:from>
    <xdr:to>
      <xdr:col>15</xdr:col>
      <xdr:colOff>269875</xdr:colOff>
      <xdr:row>58</xdr:row>
      <xdr:rowOff>124319</xdr:rowOff>
    </xdr:to>
    <xdr:cxnSp macro="">
      <xdr:nvCxnSpPr>
        <xdr:cNvPr id="349" name="直線コネクタ 348"/>
        <xdr:cNvCxnSpPr/>
      </xdr:nvCxnSpPr>
      <xdr:spPr>
        <a:xfrm>
          <a:off x="10388600" y="1006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113564</xdr:rowOff>
    </xdr:from>
    <xdr:ext cx="534377" cy="259045"/>
    <xdr:sp macro="" textlink="">
      <xdr:nvSpPr>
        <xdr:cNvPr id="350" name="農林水産業費最大値テキスト"/>
        <xdr:cNvSpPr txBox="1"/>
      </xdr:nvSpPr>
      <xdr:spPr>
        <a:xfrm>
          <a:off x="10528300" y="851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90,335</a:t>
          </a:r>
          <a:endParaRPr kumimoji="1" lang="ja-JP" altLang="en-US" sz="1000" b="1">
            <a:latin typeface="ＭＳ Ｐゴシック"/>
          </a:endParaRPr>
        </a:p>
      </xdr:txBody>
    </xdr:sp>
    <xdr:clientData/>
  </xdr:oneCellAnchor>
  <xdr:twoCellAnchor>
    <xdr:from>
      <xdr:col>15</xdr:col>
      <xdr:colOff>92075</xdr:colOff>
      <xdr:row>50</xdr:row>
      <xdr:rowOff>166887</xdr:rowOff>
    </xdr:from>
    <xdr:to>
      <xdr:col>15</xdr:col>
      <xdr:colOff>269875</xdr:colOff>
      <xdr:row>50</xdr:row>
      <xdr:rowOff>166887</xdr:rowOff>
    </xdr:to>
    <xdr:cxnSp macro="">
      <xdr:nvCxnSpPr>
        <xdr:cNvPr id="351" name="直線コネクタ 350"/>
        <xdr:cNvCxnSpPr/>
      </xdr:nvCxnSpPr>
      <xdr:spPr>
        <a:xfrm>
          <a:off x="10388600" y="873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51444</xdr:rowOff>
    </xdr:from>
    <xdr:to>
      <xdr:col>15</xdr:col>
      <xdr:colOff>180975</xdr:colOff>
      <xdr:row>57</xdr:row>
      <xdr:rowOff>92608</xdr:rowOff>
    </xdr:to>
    <xdr:cxnSp macro="">
      <xdr:nvCxnSpPr>
        <xdr:cNvPr id="352" name="直線コネクタ 351"/>
        <xdr:cNvCxnSpPr/>
      </xdr:nvCxnSpPr>
      <xdr:spPr>
        <a:xfrm>
          <a:off x="9639300" y="9824094"/>
          <a:ext cx="838200" cy="4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55542</xdr:rowOff>
    </xdr:from>
    <xdr:ext cx="534377" cy="259045"/>
    <xdr:sp macro="" textlink="">
      <xdr:nvSpPr>
        <xdr:cNvPr id="353" name="農林水産業費平均値テキスト"/>
        <xdr:cNvSpPr txBox="1"/>
      </xdr:nvSpPr>
      <xdr:spPr>
        <a:xfrm>
          <a:off x="10528300" y="9485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32,444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32665</xdr:rowOff>
    </xdr:from>
    <xdr:to>
      <xdr:col>15</xdr:col>
      <xdr:colOff>231775</xdr:colOff>
      <xdr:row>56</xdr:row>
      <xdr:rowOff>134265</xdr:rowOff>
    </xdr:to>
    <xdr:sp macro="" textlink="">
      <xdr:nvSpPr>
        <xdr:cNvPr id="354" name="フローチャート : 判断 353"/>
        <xdr:cNvSpPr/>
      </xdr:nvSpPr>
      <xdr:spPr>
        <a:xfrm>
          <a:off x="10426700" y="963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51444</xdr:rowOff>
    </xdr:from>
    <xdr:to>
      <xdr:col>14</xdr:col>
      <xdr:colOff>28575</xdr:colOff>
      <xdr:row>57</xdr:row>
      <xdr:rowOff>54890</xdr:rowOff>
    </xdr:to>
    <xdr:cxnSp macro="">
      <xdr:nvCxnSpPr>
        <xdr:cNvPr id="355" name="直線コネクタ 354"/>
        <xdr:cNvCxnSpPr/>
      </xdr:nvCxnSpPr>
      <xdr:spPr>
        <a:xfrm flipV="1">
          <a:off x="8750300" y="9824094"/>
          <a:ext cx="889000" cy="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18295</xdr:rowOff>
    </xdr:from>
    <xdr:to>
      <xdr:col>14</xdr:col>
      <xdr:colOff>79375</xdr:colOff>
      <xdr:row>56</xdr:row>
      <xdr:rowOff>119895</xdr:rowOff>
    </xdr:to>
    <xdr:sp macro="" textlink="">
      <xdr:nvSpPr>
        <xdr:cNvPr id="356" name="フローチャート : 判断 355"/>
        <xdr:cNvSpPr/>
      </xdr:nvSpPr>
      <xdr:spPr>
        <a:xfrm>
          <a:off x="9588500" y="96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136422</xdr:rowOff>
    </xdr:from>
    <xdr:ext cx="534377" cy="259045"/>
    <xdr:sp macro="" textlink="">
      <xdr:nvSpPr>
        <xdr:cNvPr id="357" name="テキスト ボックス 356"/>
        <xdr:cNvSpPr txBox="1"/>
      </xdr:nvSpPr>
      <xdr:spPr>
        <a:xfrm>
          <a:off x="9372111" y="93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54890</xdr:rowOff>
    </xdr:from>
    <xdr:to>
      <xdr:col>12</xdr:col>
      <xdr:colOff>511175</xdr:colOff>
      <xdr:row>57</xdr:row>
      <xdr:rowOff>116563</xdr:rowOff>
    </xdr:to>
    <xdr:cxnSp macro="">
      <xdr:nvCxnSpPr>
        <xdr:cNvPr id="358" name="直線コネクタ 357"/>
        <xdr:cNvCxnSpPr/>
      </xdr:nvCxnSpPr>
      <xdr:spPr>
        <a:xfrm flipV="1">
          <a:off x="7861300" y="9827540"/>
          <a:ext cx="889000" cy="6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100477</xdr:rowOff>
    </xdr:from>
    <xdr:to>
      <xdr:col>12</xdr:col>
      <xdr:colOff>561975</xdr:colOff>
      <xdr:row>57</xdr:row>
      <xdr:rowOff>30627</xdr:rowOff>
    </xdr:to>
    <xdr:sp macro="" textlink="">
      <xdr:nvSpPr>
        <xdr:cNvPr id="359" name="フローチャート : 判断 358"/>
        <xdr:cNvSpPr/>
      </xdr:nvSpPr>
      <xdr:spPr>
        <a:xfrm>
          <a:off x="8699500" y="970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47154</xdr:rowOff>
    </xdr:from>
    <xdr:ext cx="534377" cy="259045"/>
    <xdr:sp macro="" textlink="">
      <xdr:nvSpPr>
        <xdr:cNvPr id="360" name="テキスト ボックス 359"/>
        <xdr:cNvSpPr txBox="1"/>
      </xdr:nvSpPr>
      <xdr:spPr>
        <a:xfrm>
          <a:off x="8483111" y="947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116563</xdr:rowOff>
    </xdr:from>
    <xdr:to>
      <xdr:col>11</xdr:col>
      <xdr:colOff>307975</xdr:colOff>
      <xdr:row>57</xdr:row>
      <xdr:rowOff>169761</xdr:rowOff>
    </xdr:to>
    <xdr:cxnSp macro="">
      <xdr:nvCxnSpPr>
        <xdr:cNvPr id="361" name="直線コネクタ 360"/>
        <xdr:cNvCxnSpPr/>
      </xdr:nvCxnSpPr>
      <xdr:spPr>
        <a:xfrm flipV="1">
          <a:off x="6972300" y="9889213"/>
          <a:ext cx="889000" cy="5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103857</xdr:rowOff>
    </xdr:from>
    <xdr:to>
      <xdr:col>11</xdr:col>
      <xdr:colOff>358775</xdr:colOff>
      <xdr:row>57</xdr:row>
      <xdr:rowOff>34007</xdr:rowOff>
    </xdr:to>
    <xdr:sp macro="" textlink="">
      <xdr:nvSpPr>
        <xdr:cNvPr id="362" name="フローチャート : 判断 361"/>
        <xdr:cNvSpPr/>
      </xdr:nvSpPr>
      <xdr:spPr>
        <a:xfrm>
          <a:off x="7810500" y="970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50534</xdr:rowOff>
    </xdr:from>
    <xdr:ext cx="534377" cy="259045"/>
    <xdr:sp macro="" textlink="">
      <xdr:nvSpPr>
        <xdr:cNvPr id="363" name="テキスト ボックス 362"/>
        <xdr:cNvSpPr txBox="1"/>
      </xdr:nvSpPr>
      <xdr:spPr>
        <a:xfrm>
          <a:off x="7594111" y="948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123582</xdr:rowOff>
    </xdr:from>
    <xdr:to>
      <xdr:col>10</xdr:col>
      <xdr:colOff>155575</xdr:colOff>
      <xdr:row>57</xdr:row>
      <xdr:rowOff>53732</xdr:rowOff>
    </xdr:to>
    <xdr:sp macro="" textlink="">
      <xdr:nvSpPr>
        <xdr:cNvPr id="364" name="フローチャート : 判断 363"/>
        <xdr:cNvSpPr/>
      </xdr:nvSpPr>
      <xdr:spPr>
        <a:xfrm>
          <a:off x="6921500" y="972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70259</xdr:rowOff>
    </xdr:from>
    <xdr:ext cx="534377" cy="259045"/>
    <xdr:sp macro="" textlink="">
      <xdr:nvSpPr>
        <xdr:cNvPr id="365" name="テキスト ボックス 364"/>
        <xdr:cNvSpPr txBox="1"/>
      </xdr:nvSpPr>
      <xdr:spPr>
        <a:xfrm>
          <a:off x="6705111" y="950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41808</xdr:rowOff>
    </xdr:from>
    <xdr:to>
      <xdr:col>15</xdr:col>
      <xdr:colOff>231775</xdr:colOff>
      <xdr:row>57</xdr:row>
      <xdr:rowOff>143408</xdr:rowOff>
    </xdr:to>
    <xdr:sp macro="" textlink="">
      <xdr:nvSpPr>
        <xdr:cNvPr id="371" name="円/楕円 370"/>
        <xdr:cNvSpPr/>
      </xdr:nvSpPr>
      <xdr:spPr>
        <a:xfrm>
          <a:off x="10426700" y="981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20235</xdr:rowOff>
    </xdr:from>
    <xdr:ext cx="534377" cy="259045"/>
    <xdr:sp macro="" textlink="">
      <xdr:nvSpPr>
        <xdr:cNvPr id="372" name="農林水産業費該当値テキスト"/>
        <xdr:cNvSpPr txBox="1"/>
      </xdr:nvSpPr>
      <xdr:spPr>
        <a:xfrm>
          <a:off x="10528300" y="979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21,384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644</xdr:rowOff>
    </xdr:from>
    <xdr:to>
      <xdr:col>14</xdr:col>
      <xdr:colOff>79375</xdr:colOff>
      <xdr:row>57</xdr:row>
      <xdr:rowOff>102244</xdr:rowOff>
    </xdr:to>
    <xdr:sp macro="" textlink="">
      <xdr:nvSpPr>
        <xdr:cNvPr id="373" name="円/楕円 372"/>
        <xdr:cNvSpPr/>
      </xdr:nvSpPr>
      <xdr:spPr>
        <a:xfrm>
          <a:off x="9588500" y="977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93371</xdr:rowOff>
    </xdr:from>
    <xdr:ext cx="534377" cy="259045"/>
    <xdr:sp macro="" textlink="">
      <xdr:nvSpPr>
        <xdr:cNvPr id="374" name="テキスト ボックス 373"/>
        <xdr:cNvSpPr txBox="1"/>
      </xdr:nvSpPr>
      <xdr:spPr>
        <a:xfrm>
          <a:off x="9372111" y="986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23,905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4090</xdr:rowOff>
    </xdr:from>
    <xdr:to>
      <xdr:col>12</xdr:col>
      <xdr:colOff>561975</xdr:colOff>
      <xdr:row>57</xdr:row>
      <xdr:rowOff>105690</xdr:rowOff>
    </xdr:to>
    <xdr:sp macro="" textlink="">
      <xdr:nvSpPr>
        <xdr:cNvPr id="375" name="円/楕円 374"/>
        <xdr:cNvSpPr/>
      </xdr:nvSpPr>
      <xdr:spPr>
        <a:xfrm>
          <a:off x="8699500" y="977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96817</xdr:rowOff>
    </xdr:from>
    <xdr:ext cx="534377" cy="259045"/>
    <xdr:sp macro="" textlink="">
      <xdr:nvSpPr>
        <xdr:cNvPr id="376" name="テキスト ボックス 375"/>
        <xdr:cNvSpPr txBox="1"/>
      </xdr:nvSpPr>
      <xdr:spPr>
        <a:xfrm>
          <a:off x="8483111" y="986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23,694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65763</xdr:rowOff>
    </xdr:from>
    <xdr:to>
      <xdr:col>11</xdr:col>
      <xdr:colOff>358775</xdr:colOff>
      <xdr:row>57</xdr:row>
      <xdr:rowOff>167363</xdr:rowOff>
    </xdr:to>
    <xdr:sp macro="" textlink="">
      <xdr:nvSpPr>
        <xdr:cNvPr id="377" name="円/楕円 376"/>
        <xdr:cNvSpPr/>
      </xdr:nvSpPr>
      <xdr:spPr>
        <a:xfrm>
          <a:off x="7810500" y="983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158490</xdr:rowOff>
    </xdr:from>
    <xdr:ext cx="534377" cy="259045"/>
    <xdr:sp macro="" textlink="">
      <xdr:nvSpPr>
        <xdr:cNvPr id="378" name="テキスト ボックス 377"/>
        <xdr:cNvSpPr txBox="1"/>
      </xdr:nvSpPr>
      <xdr:spPr>
        <a:xfrm>
          <a:off x="7594111" y="993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19,917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118961</xdr:rowOff>
    </xdr:from>
    <xdr:to>
      <xdr:col>10</xdr:col>
      <xdr:colOff>155575</xdr:colOff>
      <xdr:row>58</xdr:row>
      <xdr:rowOff>49111</xdr:rowOff>
    </xdr:to>
    <xdr:sp macro="" textlink="">
      <xdr:nvSpPr>
        <xdr:cNvPr id="379" name="円/楕円 378"/>
        <xdr:cNvSpPr/>
      </xdr:nvSpPr>
      <xdr:spPr>
        <a:xfrm>
          <a:off x="6921500" y="989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40238</xdr:rowOff>
    </xdr:from>
    <xdr:ext cx="534377" cy="259045"/>
    <xdr:sp macro="" textlink="">
      <xdr:nvSpPr>
        <xdr:cNvPr id="380" name="テキスト ボックス 379"/>
        <xdr:cNvSpPr txBox="1"/>
      </xdr:nvSpPr>
      <xdr:spPr>
        <a:xfrm>
          <a:off x="6705111" y="998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16,659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167678</xdr:rowOff>
    </xdr:from>
    <xdr:to>
      <xdr:col>15</xdr:col>
      <xdr:colOff>180340</xdr:colOff>
      <xdr:row>79</xdr:row>
      <xdr:rowOff>9131</xdr:rowOff>
    </xdr:to>
    <xdr:cxnSp macro="">
      <xdr:nvCxnSpPr>
        <xdr:cNvPr id="404" name="直線コネクタ 403"/>
        <xdr:cNvCxnSpPr/>
      </xdr:nvCxnSpPr>
      <xdr:spPr>
        <a:xfrm flipV="1">
          <a:off x="10475595" y="12169178"/>
          <a:ext cx="1270" cy="1384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12958</xdr:rowOff>
    </xdr:from>
    <xdr:ext cx="469744" cy="259045"/>
    <xdr:sp macro="" textlink="">
      <xdr:nvSpPr>
        <xdr:cNvPr id="405" name="商工費最小値テキスト"/>
        <xdr:cNvSpPr txBox="1"/>
      </xdr:nvSpPr>
      <xdr:spPr>
        <a:xfrm>
          <a:off x="10528300" y="1355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2,781</a:t>
          </a:r>
          <a:endParaRPr kumimoji="1" lang="ja-JP" altLang="en-US" sz="1000" b="1">
            <a:latin typeface="ＭＳ Ｐゴシック"/>
          </a:endParaRPr>
        </a:p>
      </xdr:txBody>
    </xdr:sp>
    <xdr:clientData/>
  </xdr:oneCellAnchor>
  <xdr:twoCellAnchor>
    <xdr:from>
      <xdr:col>15</xdr:col>
      <xdr:colOff>92075</xdr:colOff>
      <xdr:row>79</xdr:row>
      <xdr:rowOff>9131</xdr:rowOff>
    </xdr:from>
    <xdr:to>
      <xdr:col>15</xdr:col>
      <xdr:colOff>269875</xdr:colOff>
      <xdr:row>79</xdr:row>
      <xdr:rowOff>9131</xdr:rowOff>
    </xdr:to>
    <xdr:cxnSp macro="">
      <xdr:nvCxnSpPr>
        <xdr:cNvPr id="406" name="直線コネクタ 405"/>
        <xdr:cNvCxnSpPr/>
      </xdr:nvCxnSpPr>
      <xdr:spPr>
        <a:xfrm>
          <a:off x="10388600" y="1355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114355</xdr:rowOff>
    </xdr:from>
    <xdr:ext cx="599010" cy="259045"/>
    <xdr:sp macro="" textlink="">
      <xdr:nvSpPr>
        <xdr:cNvPr id="407" name="商工費最大値テキスト"/>
        <xdr:cNvSpPr txBox="1"/>
      </xdr:nvSpPr>
      <xdr:spPr>
        <a:xfrm>
          <a:off x="10528300" y="11944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111,797</a:t>
          </a:r>
          <a:endParaRPr kumimoji="1" lang="ja-JP" altLang="en-US" sz="1000" b="1">
            <a:latin typeface="ＭＳ Ｐゴシック"/>
          </a:endParaRPr>
        </a:p>
      </xdr:txBody>
    </xdr:sp>
    <xdr:clientData/>
  </xdr:oneCellAnchor>
  <xdr:twoCellAnchor>
    <xdr:from>
      <xdr:col>15</xdr:col>
      <xdr:colOff>92075</xdr:colOff>
      <xdr:row>70</xdr:row>
      <xdr:rowOff>167678</xdr:rowOff>
    </xdr:from>
    <xdr:to>
      <xdr:col>15</xdr:col>
      <xdr:colOff>269875</xdr:colOff>
      <xdr:row>70</xdr:row>
      <xdr:rowOff>167678</xdr:rowOff>
    </xdr:to>
    <xdr:cxnSp macro="">
      <xdr:nvCxnSpPr>
        <xdr:cNvPr id="408" name="直線コネクタ 407"/>
        <xdr:cNvCxnSpPr/>
      </xdr:nvCxnSpPr>
      <xdr:spPr>
        <a:xfrm>
          <a:off x="10388600" y="12169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143408</xdr:rowOff>
    </xdr:from>
    <xdr:to>
      <xdr:col>15</xdr:col>
      <xdr:colOff>180975</xdr:colOff>
      <xdr:row>78</xdr:row>
      <xdr:rowOff>155944</xdr:rowOff>
    </xdr:to>
    <xdr:cxnSp macro="">
      <xdr:nvCxnSpPr>
        <xdr:cNvPr id="409" name="直線コネクタ 408"/>
        <xdr:cNvCxnSpPr/>
      </xdr:nvCxnSpPr>
      <xdr:spPr>
        <a:xfrm flipV="1">
          <a:off x="9639300" y="13516508"/>
          <a:ext cx="838200" cy="1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143299</xdr:rowOff>
    </xdr:from>
    <xdr:ext cx="534377" cy="259045"/>
    <xdr:sp macro="" textlink="">
      <xdr:nvSpPr>
        <xdr:cNvPr id="410" name="商工費平均値テキスト"/>
        <xdr:cNvSpPr txBox="1"/>
      </xdr:nvSpPr>
      <xdr:spPr>
        <a:xfrm>
          <a:off x="10528300" y="13173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17,018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120422</xdr:rowOff>
    </xdr:from>
    <xdr:to>
      <xdr:col>15</xdr:col>
      <xdr:colOff>231775</xdr:colOff>
      <xdr:row>78</xdr:row>
      <xdr:rowOff>50572</xdr:rowOff>
    </xdr:to>
    <xdr:sp macro="" textlink="">
      <xdr:nvSpPr>
        <xdr:cNvPr id="411" name="フローチャート : 判断 410"/>
        <xdr:cNvSpPr/>
      </xdr:nvSpPr>
      <xdr:spPr>
        <a:xfrm>
          <a:off x="10426700" y="133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155944</xdr:rowOff>
    </xdr:from>
    <xdr:to>
      <xdr:col>14</xdr:col>
      <xdr:colOff>28575</xdr:colOff>
      <xdr:row>78</xdr:row>
      <xdr:rowOff>166802</xdr:rowOff>
    </xdr:to>
    <xdr:cxnSp macro="">
      <xdr:nvCxnSpPr>
        <xdr:cNvPr id="412" name="直線コネクタ 411"/>
        <xdr:cNvCxnSpPr/>
      </xdr:nvCxnSpPr>
      <xdr:spPr>
        <a:xfrm flipV="1">
          <a:off x="8750300" y="13529044"/>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134150</xdr:rowOff>
    </xdr:from>
    <xdr:to>
      <xdr:col>14</xdr:col>
      <xdr:colOff>79375</xdr:colOff>
      <xdr:row>78</xdr:row>
      <xdr:rowOff>64300</xdr:rowOff>
    </xdr:to>
    <xdr:sp macro="" textlink="">
      <xdr:nvSpPr>
        <xdr:cNvPr id="413" name="フローチャート : 判断 412"/>
        <xdr:cNvSpPr/>
      </xdr:nvSpPr>
      <xdr:spPr>
        <a:xfrm>
          <a:off x="9588500" y="133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80827</xdr:rowOff>
    </xdr:from>
    <xdr:ext cx="534377" cy="259045"/>
    <xdr:sp macro="" textlink="">
      <xdr:nvSpPr>
        <xdr:cNvPr id="414" name="テキスト ボックス 413"/>
        <xdr:cNvSpPr txBox="1"/>
      </xdr:nvSpPr>
      <xdr:spPr>
        <a:xfrm>
          <a:off x="9372111" y="1311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166802</xdr:rowOff>
    </xdr:from>
    <xdr:to>
      <xdr:col>12</xdr:col>
      <xdr:colOff>511175</xdr:colOff>
      <xdr:row>79</xdr:row>
      <xdr:rowOff>2857</xdr:rowOff>
    </xdr:to>
    <xdr:cxnSp macro="">
      <xdr:nvCxnSpPr>
        <xdr:cNvPr id="415" name="直線コネクタ 414"/>
        <xdr:cNvCxnSpPr/>
      </xdr:nvCxnSpPr>
      <xdr:spPr>
        <a:xfrm flipV="1">
          <a:off x="7861300" y="13539902"/>
          <a:ext cx="889000" cy="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168047</xdr:rowOff>
    </xdr:from>
    <xdr:to>
      <xdr:col>12</xdr:col>
      <xdr:colOff>561975</xdr:colOff>
      <xdr:row>78</xdr:row>
      <xdr:rowOff>98197</xdr:rowOff>
    </xdr:to>
    <xdr:sp macro="" textlink="">
      <xdr:nvSpPr>
        <xdr:cNvPr id="416" name="フローチャート : 判断 415"/>
        <xdr:cNvSpPr/>
      </xdr:nvSpPr>
      <xdr:spPr>
        <a:xfrm>
          <a:off x="8699500" y="133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114724</xdr:rowOff>
    </xdr:from>
    <xdr:ext cx="534377" cy="259045"/>
    <xdr:sp macro="" textlink="">
      <xdr:nvSpPr>
        <xdr:cNvPr id="417" name="テキスト ボックス 416"/>
        <xdr:cNvSpPr txBox="1"/>
      </xdr:nvSpPr>
      <xdr:spPr>
        <a:xfrm>
          <a:off x="8483111" y="1314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2857</xdr:rowOff>
    </xdr:from>
    <xdr:to>
      <xdr:col>11</xdr:col>
      <xdr:colOff>307975</xdr:colOff>
      <xdr:row>79</xdr:row>
      <xdr:rowOff>3493</xdr:rowOff>
    </xdr:to>
    <xdr:cxnSp macro="">
      <xdr:nvCxnSpPr>
        <xdr:cNvPr id="418" name="直線コネクタ 417"/>
        <xdr:cNvCxnSpPr/>
      </xdr:nvCxnSpPr>
      <xdr:spPr>
        <a:xfrm flipV="1">
          <a:off x="6972300" y="13547407"/>
          <a:ext cx="889000" cy="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763</xdr:rowOff>
    </xdr:from>
    <xdr:to>
      <xdr:col>11</xdr:col>
      <xdr:colOff>358775</xdr:colOff>
      <xdr:row>78</xdr:row>
      <xdr:rowOff>102363</xdr:rowOff>
    </xdr:to>
    <xdr:sp macro="" textlink="">
      <xdr:nvSpPr>
        <xdr:cNvPr id="419" name="フローチャート : 判断 418"/>
        <xdr:cNvSpPr/>
      </xdr:nvSpPr>
      <xdr:spPr>
        <a:xfrm>
          <a:off x="7810500" y="1337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118890</xdr:rowOff>
    </xdr:from>
    <xdr:ext cx="534377" cy="259045"/>
    <xdr:sp macro="" textlink="">
      <xdr:nvSpPr>
        <xdr:cNvPr id="420" name="テキスト ボックス 419"/>
        <xdr:cNvSpPr txBox="1"/>
      </xdr:nvSpPr>
      <xdr:spPr>
        <a:xfrm>
          <a:off x="7594111" y="1314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170396</xdr:rowOff>
    </xdr:from>
    <xdr:to>
      <xdr:col>10</xdr:col>
      <xdr:colOff>155575</xdr:colOff>
      <xdr:row>78</xdr:row>
      <xdr:rowOff>100546</xdr:rowOff>
    </xdr:to>
    <xdr:sp macro="" textlink="">
      <xdr:nvSpPr>
        <xdr:cNvPr id="421" name="フローチャート : 判断 420"/>
        <xdr:cNvSpPr/>
      </xdr:nvSpPr>
      <xdr:spPr>
        <a:xfrm>
          <a:off x="6921500" y="133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117073</xdr:rowOff>
    </xdr:from>
    <xdr:ext cx="534377" cy="259045"/>
    <xdr:sp macro="" textlink="">
      <xdr:nvSpPr>
        <xdr:cNvPr id="422" name="テキスト ボックス 421"/>
        <xdr:cNvSpPr txBox="1"/>
      </xdr:nvSpPr>
      <xdr:spPr>
        <a:xfrm>
          <a:off x="6705111" y="131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92608</xdr:rowOff>
    </xdr:from>
    <xdr:to>
      <xdr:col>15</xdr:col>
      <xdr:colOff>231775</xdr:colOff>
      <xdr:row>79</xdr:row>
      <xdr:rowOff>22758</xdr:rowOff>
    </xdr:to>
    <xdr:sp macro="" textlink="">
      <xdr:nvSpPr>
        <xdr:cNvPr id="428" name="円/楕円 427"/>
        <xdr:cNvSpPr/>
      </xdr:nvSpPr>
      <xdr:spPr>
        <a:xfrm>
          <a:off x="10426700" y="1346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7535</xdr:rowOff>
    </xdr:from>
    <xdr:ext cx="469744" cy="259045"/>
    <xdr:sp macro="" textlink="">
      <xdr:nvSpPr>
        <xdr:cNvPr id="429" name="商工費該当値テキスト"/>
        <xdr:cNvSpPr txBox="1"/>
      </xdr:nvSpPr>
      <xdr:spPr>
        <a:xfrm>
          <a:off x="10528300" y="1338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5,708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105144</xdr:rowOff>
    </xdr:from>
    <xdr:to>
      <xdr:col>14</xdr:col>
      <xdr:colOff>79375</xdr:colOff>
      <xdr:row>79</xdr:row>
      <xdr:rowOff>35294</xdr:rowOff>
    </xdr:to>
    <xdr:sp macro="" textlink="">
      <xdr:nvSpPr>
        <xdr:cNvPr id="430" name="円/楕円 429"/>
        <xdr:cNvSpPr/>
      </xdr:nvSpPr>
      <xdr:spPr>
        <a:xfrm>
          <a:off x="9588500" y="134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26421</xdr:rowOff>
    </xdr:from>
    <xdr:ext cx="469744" cy="259045"/>
    <xdr:sp macro="" textlink="">
      <xdr:nvSpPr>
        <xdr:cNvPr id="431" name="テキスト ボックス 430"/>
        <xdr:cNvSpPr txBox="1"/>
      </xdr:nvSpPr>
      <xdr:spPr>
        <a:xfrm>
          <a:off x="9404427" y="135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116002</xdr:rowOff>
    </xdr:from>
    <xdr:to>
      <xdr:col>12</xdr:col>
      <xdr:colOff>561975</xdr:colOff>
      <xdr:row>79</xdr:row>
      <xdr:rowOff>46152</xdr:rowOff>
    </xdr:to>
    <xdr:sp macro="" textlink="">
      <xdr:nvSpPr>
        <xdr:cNvPr id="432" name="円/楕円 431"/>
        <xdr:cNvSpPr/>
      </xdr:nvSpPr>
      <xdr:spPr>
        <a:xfrm>
          <a:off x="8699500" y="1348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37279</xdr:rowOff>
    </xdr:from>
    <xdr:ext cx="469744" cy="259045"/>
    <xdr:sp macro="" textlink="">
      <xdr:nvSpPr>
        <xdr:cNvPr id="433" name="テキスト ボックス 432"/>
        <xdr:cNvSpPr txBox="1"/>
      </xdr:nvSpPr>
      <xdr:spPr>
        <a:xfrm>
          <a:off x="8515427" y="1358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123507</xdr:rowOff>
    </xdr:from>
    <xdr:to>
      <xdr:col>11</xdr:col>
      <xdr:colOff>358775</xdr:colOff>
      <xdr:row>79</xdr:row>
      <xdr:rowOff>53657</xdr:rowOff>
    </xdr:to>
    <xdr:sp macro="" textlink="">
      <xdr:nvSpPr>
        <xdr:cNvPr id="434" name="円/楕円 433"/>
        <xdr:cNvSpPr/>
      </xdr:nvSpPr>
      <xdr:spPr>
        <a:xfrm>
          <a:off x="7810500" y="1349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44784</xdr:rowOff>
    </xdr:from>
    <xdr:ext cx="469744" cy="259045"/>
    <xdr:sp macro="" textlink="">
      <xdr:nvSpPr>
        <xdr:cNvPr id="435" name="テキスト ボックス 434"/>
        <xdr:cNvSpPr txBox="1"/>
      </xdr:nvSpPr>
      <xdr:spPr>
        <a:xfrm>
          <a:off x="7626427" y="1358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124143</xdr:rowOff>
    </xdr:from>
    <xdr:to>
      <xdr:col>10</xdr:col>
      <xdr:colOff>155575</xdr:colOff>
      <xdr:row>79</xdr:row>
      <xdr:rowOff>54293</xdr:rowOff>
    </xdr:to>
    <xdr:sp macro="" textlink="">
      <xdr:nvSpPr>
        <xdr:cNvPr id="436" name="円/楕円 435"/>
        <xdr:cNvSpPr/>
      </xdr:nvSpPr>
      <xdr:spPr>
        <a:xfrm>
          <a:off x="6921500" y="1349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45420</xdr:rowOff>
    </xdr:from>
    <xdr:ext cx="469744" cy="259045"/>
    <xdr:sp macro="" textlink="">
      <xdr:nvSpPr>
        <xdr:cNvPr id="437" name="テキスト ボックス 436"/>
        <xdr:cNvSpPr txBox="1"/>
      </xdr:nvSpPr>
      <xdr:spPr>
        <a:xfrm>
          <a:off x="6737427" y="1358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42,827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1" name="テキスト ボックス 450"/>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3" name="テキスト ボックス 452"/>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5" name="テキスト ボックス 454"/>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21970</xdr:rowOff>
    </xdr:from>
    <xdr:ext cx="685572" cy="259045"/>
    <xdr:sp macro="" textlink="">
      <xdr:nvSpPr>
        <xdr:cNvPr id="457" name="テキスト ボックス 456"/>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9" name="テキスト ボックス 458"/>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1" name="テキスト ボックス 46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64525</xdr:rowOff>
    </xdr:from>
    <xdr:to>
      <xdr:col>15</xdr:col>
      <xdr:colOff>180340</xdr:colOff>
      <xdr:row>99</xdr:row>
      <xdr:rowOff>66315</xdr:rowOff>
    </xdr:to>
    <xdr:cxnSp macro="">
      <xdr:nvCxnSpPr>
        <xdr:cNvPr id="463" name="直線コネクタ 462"/>
        <xdr:cNvCxnSpPr/>
      </xdr:nvCxnSpPr>
      <xdr:spPr>
        <a:xfrm flipV="1">
          <a:off x="10475595" y="15666475"/>
          <a:ext cx="1270" cy="1373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97029</xdr:rowOff>
    </xdr:from>
    <xdr:ext cx="534377" cy="259045"/>
    <xdr:sp macro="" textlink="">
      <xdr:nvSpPr>
        <xdr:cNvPr id="464" name="土木費最小値テキスト"/>
        <xdr:cNvSpPr txBox="1"/>
      </xdr:nvSpPr>
      <xdr:spPr>
        <a:xfrm>
          <a:off x="10528300" y="1707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29,914</a:t>
          </a:r>
          <a:endParaRPr kumimoji="1" lang="ja-JP" altLang="en-US" sz="1000" b="1">
            <a:latin typeface="ＭＳ Ｐゴシック"/>
          </a:endParaRPr>
        </a:p>
      </xdr:txBody>
    </xdr:sp>
    <xdr:clientData/>
  </xdr:oneCellAnchor>
  <xdr:twoCellAnchor>
    <xdr:from>
      <xdr:col>15</xdr:col>
      <xdr:colOff>92075</xdr:colOff>
      <xdr:row>99</xdr:row>
      <xdr:rowOff>66315</xdr:rowOff>
    </xdr:from>
    <xdr:to>
      <xdr:col>15</xdr:col>
      <xdr:colOff>269875</xdr:colOff>
      <xdr:row>99</xdr:row>
      <xdr:rowOff>66315</xdr:rowOff>
    </xdr:to>
    <xdr:cxnSp macro="">
      <xdr:nvCxnSpPr>
        <xdr:cNvPr id="465" name="直線コネクタ 464"/>
        <xdr:cNvCxnSpPr/>
      </xdr:nvCxnSpPr>
      <xdr:spPr>
        <a:xfrm>
          <a:off x="10388600" y="170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11202</xdr:rowOff>
    </xdr:from>
    <xdr:ext cx="690189" cy="259045"/>
    <xdr:sp macro="" textlink="">
      <xdr:nvSpPr>
        <xdr:cNvPr id="466" name="土木費最大値テキスト"/>
        <xdr:cNvSpPr txBox="1"/>
      </xdr:nvSpPr>
      <xdr:spPr>
        <a:xfrm>
          <a:off x="10528300" y="15441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1,291,559</a:t>
          </a:r>
          <a:endParaRPr kumimoji="1" lang="ja-JP" altLang="en-US" sz="1000" b="1">
            <a:latin typeface="ＭＳ Ｐゴシック"/>
          </a:endParaRPr>
        </a:p>
      </xdr:txBody>
    </xdr:sp>
    <xdr:clientData/>
  </xdr:oneCellAnchor>
  <xdr:twoCellAnchor>
    <xdr:from>
      <xdr:col>15</xdr:col>
      <xdr:colOff>92075</xdr:colOff>
      <xdr:row>91</xdr:row>
      <xdr:rowOff>64525</xdr:rowOff>
    </xdr:from>
    <xdr:to>
      <xdr:col>15</xdr:col>
      <xdr:colOff>269875</xdr:colOff>
      <xdr:row>91</xdr:row>
      <xdr:rowOff>64525</xdr:rowOff>
    </xdr:to>
    <xdr:cxnSp macro="">
      <xdr:nvCxnSpPr>
        <xdr:cNvPr id="467" name="直線コネクタ 466"/>
        <xdr:cNvCxnSpPr/>
      </xdr:nvCxnSpPr>
      <xdr:spPr>
        <a:xfrm>
          <a:off x="10388600" y="1566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45127</xdr:rowOff>
    </xdr:from>
    <xdr:to>
      <xdr:col>15</xdr:col>
      <xdr:colOff>180975</xdr:colOff>
      <xdr:row>99</xdr:row>
      <xdr:rowOff>65311</xdr:rowOff>
    </xdr:to>
    <xdr:cxnSp macro="">
      <xdr:nvCxnSpPr>
        <xdr:cNvPr id="468" name="直線コネクタ 467"/>
        <xdr:cNvCxnSpPr/>
      </xdr:nvCxnSpPr>
      <xdr:spPr>
        <a:xfrm>
          <a:off x="9639300" y="17018677"/>
          <a:ext cx="838200" cy="2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14479</xdr:rowOff>
    </xdr:from>
    <xdr:ext cx="534377" cy="259045"/>
    <xdr:sp macro="" textlink="">
      <xdr:nvSpPr>
        <xdr:cNvPr id="469" name="土木費平均値テキスト"/>
        <xdr:cNvSpPr txBox="1"/>
      </xdr:nvSpPr>
      <xdr:spPr>
        <a:xfrm>
          <a:off x="10528300" y="16816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51,881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163052</xdr:rowOff>
    </xdr:from>
    <xdr:to>
      <xdr:col>15</xdr:col>
      <xdr:colOff>231775</xdr:colOff>
      <xdr:row>99</xdr:row>
      <xdr:rowOff>93202</xdr:rowOff>
    </xdr:to>
    <xdr:sp macro="" textlink="">
      <xdr:nvSpPr>
        <xdr:cNvPr id="470" name="フローチャート : 判断 469"/>
        <xdr:cNvSpPr/>
      </xdr:nvSpPr>
      <xdr:spPr>
        <a:xfrm>
          <a:off x="10426700" y="169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45127</xdr:rowOff>
    </xdr:from>
    <xdr:to>
      <xdr:col>14</xdr:col>
      <xdr:colOff>28575</xdr:colOff>
      <xdr:row>99</xdr:row>
      <xdr:rowOff>56758</xdr:rowOff>
    </xdr:to>
    <xdr:cxnSp macro="">
      <xdr:nvCxnSpPr>
        <xdr:cNvPr id="471" name="直線コネクタ 470"/>
        <xdr:cNvCxnSpPr/>
      </xdr:nvCxnSpPr>
      <xdr:spPr>
        <a:xfrm flipV="1">
          <a:off x="8750300" y="17018677"/>
          <a:ext cx="889000" cy="1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158866</xdr:rowOff>
    </xdr:from>
    <xdr:to>
      <xdr:col>14</xdr:col>
      <xdr:colOff>79375</xdr:colOff>
      <xdr:row>99</xdr:row>
      <xdr:rowOff>89016</xdr:rowOff>
    </xdr:to>
    <xdr:sp macro="" textlink="">
      <xdr:nvSpPr>
        <xdr:cNvPr id="472" name="フローチャート : 判断 471"/>
        <xdr:cNvSpPr/>
      </xdr:nvSpPr>
      <xdr:spPr>
        <a:xfrm>
          <a:off x="9588500" y="1696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105543</xdr:rowOff>
    </xdr:from>
    <xdr:ext cx="534377" cy="259045"/>
    <xdr:sp macro="" textlink="">
      <xdr:nvSpPr>
        <xdr:cNvPr id="473" name="テキスト ボックス 472"/>
        <xdr:cNvSpPr txBox="1"/>
      </xdr:nvSpPr>
      <xdr:spPr>
        <a:xfrm>
          <a:off x="9372111" y="1673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56758</xdr:rowOff>
    </xdr:from>
    <xdr:to>
      <xdr:col>12</xdr:col>
      <xdr:colOff>511175</xdr:colOff>
      <xdr:row>99</xdr:row>
      <xdr:rowOff>57299</xdr:rowOff>
    </xdr:to>
    <xdr:cxnSp macro="">
      <xdr:nvCxnSpPr>
        <xdr:cNvPr id="474" name="直線コネクタ 473"/>
        <xdr:cNvCxnSpPr/>
      </xdr:nvCxnSpPr>
      <xdr:spPr>
        <a:xfrm flipV="1">
          <a:off x="7861300" y="17030308"/>
          <a:ext cx="889000" cy="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160815</xdr:rowOff>
    </xdr:from>
    <xdr:to>
      <xdr:col>12</xdr:col>
      <xdr:colOff>561975</xdr:colOff>
      <xdr:row>99</xdr:row>
      <xdr:rowOff>90965</xdr:rowOff>
    </xdr:to>
    <xdr:sp macro="" textlink="">
      <xdr:nvSpPr>
        <xdr:cNvPr id="475" name="フローチャート : 判断 474"/>
        <xdr:cNvSpPr/>
      </xdr:nvSpPr>
      <xdr:spPr>
        <a:xfrm>
          <a:off x="8699500" y="1696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107492</xdr:rowOff>
    </xdr:from>
    <xdr:ext cx="534377" cy="259045"/>
    <xdr:sp macro="" textlink="">
      <xdr:nvSpPr>
        <xdr:cNvPr id="476" name="テキスト ボックス 475"/>
        <xdr:cNvSpPr txBox="1"/>
      </xdr:nvSpPr>
      <xdr:spPr>
        <a:xfrm>
          <a:off x="8483111" y="1673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57299</xdr:rowOff>
    </xdr:from>
    <xdr:to>
      <xdr:col>11</xdr:col>
      <xdr:colOff>307975</xdr:colOff>
      <xdr:row>99</xdr:row>
      <xdr:rowOff>62706</xdr:rowOff>
    </xdr:to>
    <xdr:cxnSp macro="">
      <xdr:nvCxnSpPr>
        <xdr:cNvPr id="477" name="直線コネクタ 476"/>
        <xdr:cNvCxnSpPr/>
      </xdr:nvCxnSpPr>
      <xdr:spPr>
        <a:xfrm flipV="1">
          <a:off x="6972300" y="17030849"/>
          <a:ext cx="889000" cy="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157823</xdr:rowOff>
    </xdr:from>
    <xdr:to>
      <xdr:col>11</xdr:col>
      <xdr:colOff>358775</xdr:colOff>
      <xdr:row>99</xdr:row>
      <xdr:rowOff>87973</xdr:rowOff>
    </xdr:to>
    <xdr:sp macro="" textlink="">
      <xdr:nvSpPr>
        <xdr:cNvPr id="478" name="フローチャート : 判断 477"/>
        <xdr:cNvSpPr/>
      </xdr:nvSpPr>
      <xdr:spPr>
        <a:xfrm>
          <a:off x="7810500" y="169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104500</xdr:rowOff>
    </xdr:from>
    <xdr:ext cx="534377" cy="259045"/>
    <xdr:sp macro="" textlink="">
      <xdr:nvSpPr>
        <xdr:cNvPr id="479" name="テキスト ボックス 478"/>
        <xdr:cNvSpPr txBox="1"/>
      </xdr:nvSpPr>
      <xdr:spPr>
        <a:xfrm>
          <a:off x="7594111" y="167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166029</xdr:rowOff>
    </xdr:from>
    <xdr:to>
      <xdr:col>10</xdr:col>
      <xdr:colOff>155575</xdr:colOff>
      <xdr:row>99</xdr:row>
      <xdr:rowOff>96179</xdr:rowOff>
    </xdr:to>
    <xdr:sp macro="" textlink="">
      <xdr:nvSpPr>
        <xdr:cNvPr id="480" name="フローチャート : 判断 479"/>
        <xdr:cNvSpPr/>
      </xdr:nvSpPr>
      <xdr:spPr>
        <a:xfrm>
          <a:off x="6921500" y="1696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112706</xdr:rowOff>
    </xdr:from>
    <xdr:ext cx="534377" cy="259045"/>
    <xdr:sp macro="" textlink="">
      <xdr:nvSpPr>
        <xdr:cNvPr id="481" name="テキスト ボックス 480"/>
        <xdr:cNvSpPr txBox="1"/>
      </xdr:nvSpPr>
      <xdr:spPr>
        <a:xfrm>
          <a:off x="6705111" y="1674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99</xdr:row>
      <xdr:rowOff>14511</xdr:rowOff>
    </xdr:from>
    <xdr:to>
      <xdr:col>15</xdr:col>
      <xdr:colOff>231775</xdr:colOff>
      <xdr:row>99</xdr:row>
      <xdr:rowOff>116111</xdr:rowOff>
    </xdr:to>
    <xdr:sp macro="" textlink="">
      <xdr:nvSpPr>
        <xdr:cNvPr id="487" name="円/楕円 486"/>
        <xdr:cNvSpPr/>
      </xdr:nvSpPr>
      <xdr:spPr>
        <a:xfrm>
          <a:off x="10426700" y="1698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141479</xdr:rowOff>
    </xdr:from>
    <xdr:ext cx="534377" cy="259045"/>
    <xdr:sp macro="" textlink="">
      <xdr:nvSpPr>
        <xdr:cNvPr id="488" name="土木費該当値テキスト"/>
        <xdr:cNvSpPr txBox="1"/>
      </xdr:nvSpPr>
      <xdr:spPr>
        <a:xfrm>
          <a:off x="10528300" y="1694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30,836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165777</xdr:rowOff>
    </xdr:from>
    <xdr:to>
      <xdr:col>14</xdr:col>
      <xdr:colOff>79375</xdr:colOff>
      <xdr:row>99</xdr:row>
      <xdr:rowOff>95927</xdr:rowOff>
    </xdr:to>
    <xdr:sp macro="" textlink="">
      <xdr:nvSpPr>
        <xdr:cNvPr id="489" name="円/楕円 488"/>
        <xdr:cNvSpPr/>
      </xdr:nvSpPr>
      <xdr:spPr>
        <a:xfrm>
          <a:off x="9588500" y="1696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87054</xdr:rowOff>
    </xdr:from>
    <xdr:ext cx="534377" cy="259045"/>
    <xdr:sp macro="" textlink="">
      <xdr:nvSpPr>
        <xdr:cNvPr id="490" name="テキスト ボックス 489"/>
        <xdr:cNvSpPr txBox="1"/>
      </xdr:nvSpPr>
      <xdr:spPr>
        <a:xfrm>
          <a:off x="9372111" y="1706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49,378</a:t>
          </a:r>
          <a:endParaRPr kumimoji="1" lang="ja-JP" altLang="en-US" sz="1000" b="1">
            <a:solidFill>
              <a:srgbClr val="FF0000"/>
            </a:solidFill>
            <a:latin typeface="ＭＳ Ｐゴシック"/>
          </a:endParaRPr>
        </a:p>
      </xdr:txBody>
    </xdr:sp>
    <xdr:clientData/>
  </xdr:oneCellAnchor>
  <xdr:twoCellAnchor>
    <xdr:from>
      <xdr:col>12</xdr:col>
      <xdr:colOff>460375</xdr:colOff>
      <xdr:row>99</xdr:row>
      <xdr:rowOff>5958</xdr:rowOff>
    </xdr:from>
    <xdr:to>
      <xdr:col>12</xdr:col>
      <xdr:colOff>561975</xdr:colOff>
      <xdr:row>99</xdr:row>
      <xdr:rowOff>107558</xdr:rowOff>
    </xdr:to>
    <xdr:sp macro="" textlink="">
      <xdr:nvSpPr>
        <xdr:cNvPr id="491" name="円/楕円 490"/>
        <xdr:cNvSpPr/>
      </xdr:nvSpPr>
      <xdr:spPr>
        <a:xfrm>
          <a:off x="8699500" y="1697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98685</xdr:rowOff>
    </xdr:from>
    <xdr:ext cx="534377" cy="259045"/>
    <xdr:sp macro="" textlink="">
      <xdr:nvSpPr>
        <xdr:cNvPr id="492" name="テキスト ボックス 491"/>
        <xdr:cNvSpPr txBox="1"/>
      </xdr:nvSpPr>
      <xdr:spPr>
        <a:xfrm>
          <a:off x="8483111" y="1707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38,694</a:t>
          </a:r>
          <a:endParaRPr kumimoji="1" lang="ja-JP" altLang="en-US" sz="1000" b="1">
            <a:solidFill>
              <a:srgbClr val="FF0000"/>
            </a:solidFill>
            <a:latin typeface="ＭＳ Ｐゴシック"/>
          </a:endParaRPr>
        </a:p>
      </xdr:txBody>
    </xdr:sp>
    <xdr:clientData/>
  </xdr:oneCellAnchor>
  <xdr:twoCellAnchor>
    <xdr:from>
      <xdr:col>11</xdr:col>
      <xdr:colOff>257175</xdr:colOff>
      <xdr:row>99</xdr:row>
      <xdr:rowOff>6499</xdr:rowOff>
    </xdr:from>
    <xdr:to>
      <xdr:col>11</xdr:col>
      <xdr:colOff>358775</xdr:colOff>
      <xdr:row>99</xdr:row>
      <xdr:rowOff>108099</xdr:rowOff>
    </xdr:to>
    <xdr:sp macro="" textlink="">
      <xdr:nvSpPr>
        <xdr:cNvPr id="493" name="円/楕円 492"/>
        <xdr:cNvSpPr/>
      </xdr:nvSpPr>
      <xdr:spPr>
        <a:xfrm>
          <a:off x="7810500" y="1698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99226</xdr:rowOff>
    </xdr:from>
    <xdr:ext cx="534377" cy="259045"/>
    <xdr:sp macro="" textlink="">
      <xdr:nvSpPr>
        <xdr:cNvPr id="494" name="テキスト ボックス 493"/>
        <xdr:cNvSpPr txBox="1"/>
      </xdr:nvSpPr>
      <xdr:spPr>
        <a:xfrm>
          <a:off x="7594111" y="1707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38,196</a:t>
          </a:r>
          <a:endParaRPr kumimoji="1" lang="ja-JP" altLang="en-US" sz="1000" b="1">
            <a:solidFill>
              <a:srgbClr val="FF0000"/>
            </a:solidFill>
            <a:latin typeface="ＭＳ Ｐゴシック"/>
          </a:endParaRPr>
        </a:p>
      </xdr:txBody>
    </xdr:sp>
    <xdr:clientData/>
  </xdr:oneCellAnchor>
  <xdr:twoCellAnchor>
    <xdr:from>
      <xdr:col>10</xdr:col>
      <xdr:colOff>53975</xdr:colOff>
      <xdr:row>99</xdr:row>
      <xdr:rowOff>11906</xdr:rowOff>
    </xdr:from>
    <xdr:to>
      <xdr:col>10</xdr:col>
      <xdr:colOff>155575</xdr:colOff>
      <xdr:row>99</xdr:row>
      <xdr:rowOff>113506</xdr:rowOff>
    </xdr:to>
    <xdr:sp macro="" textlink="">
      <xdr:nvSpPr>
        <xdr:cNvPr id="495" name="円/楕円 494"/>
        <xdr:cNvSpPr/>
      </xdr:nvSpPr>
      <xdr:spPr>
        <a:xfrm>
          <a:off x="6921500" y="1698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104633</xdr:rowOff>
    </xdr:from>
    <xdr:ext cx="534377" cy="259045"/>
    <xdr:sp macro="" textlink="">
      <xdr:nvSpPr>
        <xdr:cNvPr id="496" name="テキスト ボックス 495"/>
        <xdr:cNvSpPr txBox="1"/>
      </xdr:nvSpPr>
      <xdr:spPr>
        <a:xfrm>
          <a:off x="6705111" y="1707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33,229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18,033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7" name="テキスト ボックス 50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8" name="直線コネクタ 50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9" name="テキスト ボックス 508"/>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10" name="直線コネクタ 50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11" name="テキスト ボックス 51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2" name="直線コネクタ 51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13" name="テキスト ボックス 51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4" name="直線コネクタ 51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5" name="テキスト ボックス 51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6" name="直線コネクタ 51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7" name="テキスト ボックス 51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8" name="直線コネクタ 51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9" name="テキスト ボックス 51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109786</xdr:rowOff>
    </xdr:from>
    <xdr:to>
      <xdr:col>23</xdr:col>
      <xdr:colOff>516889</xdr:colOff>
      <xdr:row>38</xdr:row>
      <xdr:rowOff>129413</xdr:rowOff>
    </xdr:to>
    <xdr:cxnSp macro="">
      <xdr:nvCxnSpPr>
        <xdr:cNvPr id="523" name="直線コネクタ 522"/>
        <xdr:cNvCxnSpPr/>
      </xdr:nvCxnSpPr>
      <xdr:spPr>
        <a:xfrm flipV="1">
          <a:off x="16317595" y="5081836"/>
          <a:ext cx="1269" cy="1562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133240</xdr:rowOff>
    </xdr:from>
    <xdr:ext cx="534377" cy="259045"/>
    <xdr:sp macro="" textlink="">
      <xdr:nvSpPr>
        <xdr:cNvPr id="524" name="消防費最小値テキスト"/>
        <xdr:cNvSpPr txBox="1"/>
      </xdr:nvSpPr>
      <xdr:spPr>
        <a:xfrm>
          <a:off x="16370300" y="664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14,315</a:t>
          </a:r>
          <a:endParaRPr kumimoji="1" lang="ja-JP" altLang="en-US" sz="1000" b="1">
            <a:latin typeface="ＭＳ Ｐゴシック"/>
          </a:endParaRPr>
        </a:p>
      </xdr:txBody>
    </xdr:sp>
    <xdr:clientData/>
  </xdr:oneCellAnchor>
  <xdr:twoCellAnchor>
    <xdr:from>
      <xdr:col>23</xdr:col>
      <xdr:colOff>428625</xdr:colOff>
      <xdr:row>38</xdr:row>
      <xdr:rowOff>129413</xdr:rowOff>
    </xdr:from>
    <xdr:to>
      <xdr:col>23</xdr:col>
      <xdr:colOff>606425</xdr:colOff>
      <xdr:row>38</xdr:row>
      <xdr:rowOff>129413</xdr:rowOff>
    </xdr:to>
    <xdr:cxnSp macro="">
      <xdr:nvCxnSpPr>
        <xdr:cNvPr id="525" name="直線コネクタ 524"/>
        <xdr:cNvCxnSpPr/>
      </xdr:nvCxnSpPr>
      <xdr:spPr>
        <a:xfrm>
          <a:off x="16230600" y="664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56463</xdr:rowOff>
    </xdr:from>
    <xdr:ext cx="534377" cy="259045"/>
    <xdr:sp macro="" textlink="">
      <xdr:nvSpPr>
        <xdr:cNvPr id="526" name="消防費最大値テキスト"/>
        <xdr:cNvSpPr txBox="1"/>
      </xdr:nvSpPr>
      <xdr:spPr>
        <a:xfrm>
          <a:off x="16370300" y="485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62,166</a:t>
          </a:r>
          <a:endParaRPr kumimoji="1" lang="ja-JP" altLang="en-US" sz="1000" b="1">
            <a:latin typeface="ＭＳ Ｐゴシック"/>
          </a:endParaRPr>
        </a:p>
      </xdr:txBody>
    </xdr:sp>
    <xdr:clientData/>
  </xdr:oneCellAnchor>
  <xdr:twoCellAnchor>
    <xdr:from>
      <xdr:col>23</xdr:col>
      <xdr:colOff>428625</xdr:colOff>
      <xdr:row>29</xdr:row>
      <xdr:rowOff>109786</xdr:rowOff>
    </xdr:from>
    <xdr:to>
      <xdr:col>23</xdr:col>
      <xdr:colOff>606425</xdr:colOff>
      <xdr:row>29</xdr:row>
      <xdr:rowOff>109786</xdr:rowOff>
    </xdr:to>
    <xdr:cxnSp macro="">
      <xdr:nvCxnSpPr>
        <xdr:cNvPr id="527" name="直線コネクタ 526"/>
        <xdr:cNvCxnSpPr/>
      </xdr:nvCxnSpPr>
      <xdr:spPr>
        <a:xfrm>
          <a:off x="16230600" y="50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87873</xdr:rowOff>
    </xdr:from>
    <xdr:to>
      <xdr:col>23</xdr:col>
      <xdr:colOff>517525</xdr:colOff>
      <xdr:row>38</xdr:row>
      <xdr:rowOff>90225</xdr:rowOff>
    </xdr:to>
    <xdr:cxnSp macro="">
      <xdr:nvCxnSpPr>
        <xdr:cNvPr id="528" name="直線コネクタ 527"/>
        <xdr:cNvCxnSpPr/>
      </xdr:nvCxnSpPr>
      <xdr:spPr>
        <a:xfrm>
          <a:off x="15481300" y="6602973"/>
          <a:ext cx="838200" cy="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55019</xdr:rowOff>
    </xdr:from>
    <xdr:ext cx="534377" cy="259045"/>
    <xdr:sp macro="" textlink="">
      <xdr:nvSpPr>
        <xdr:cNvPr id="529" name="消防費平均値テキスト"/>
        <xdr:cNvSpPr txBox="1"/>
      </xdr:nvSpPr>
      <xdr:spPr>
        <a:xfrm>
          <a:off x="16370300" y="6055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26,238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32142</xdr:rowOff>
    </xdr:from>
    <xdr:to>
      <xdr:col>23</xdr:col>
      <xdr:colOff>568325</xdr:colOff>
      <xdr:row>36</xdr:row>
      <xdr:rowOff>133742</xdr:rowOff>
    </xdr:to>
    <xdr:sp macro="" textlink="">
      <xdr:nvSpPr>
        <xdr:cNvPr id="530" name="フローチャート : 判断 529"/>
        <xdr:cNvSpPr/>
      </xdr:nvSpPr>
      <xdr:spPr>
        <a:xfrm>
          <a:off x="162687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87873</xdr:rowOff>
    </xdr:from>
    <xdr:to>
      <xdr:col>22</xdr:col>
      <xdr:colOff>365125</xdr:colOff>
      <xdr:row>38</xdr:row>
      <xdr:rowOff>119845</xdr:rowOff>
    </xdr:to>
    <xdr:cxnSp macro="">
      <xdr:nvCxnSpPr>
        <xdr:cNvPr id="531" name="直線コネクタ 530"/>
        <xdr:cNvCxnSpPr/>
      </xdr:nvCxnSpPr>
      <xdr:spPr>
        <a:xfrm flipV="1">
          <a:off x="14592300" y="6602973"/>
          <a:ext cx="889000" cy="3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108266</xdr:rowOff>
    </xdr:from>
    <xdr:to>
      <xdr:col>22</xdr:col>
      <xdr:colOff>415925</xdr:colOff>
      <xdr:row>37</xdr:row>
      <xdr:rowOff>38416</xdr:rowOff>
    </xdr:to>
    <xdr:sp macro="" textlink="">
      <xdr:nvSpPr>
        <xdr:cNvPr id="532" name="フローチャート : 判断 531"/>
        <xdr:cNvSpPr/>
      </xdr:nvSpPr>
      <xdr:spPr>
        <a:xfrm>
          <a:off x="15430500" y="62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54943</xdr:rowOff>
    </xdr:from>
    <xdr:ext cx="534377" cy="259045"/>
    <xdr:sp macro="" textlink="">
      <xdr:nvSpPr>
        <xdr:cNvPr id="533" name="テキスト ボックス 532"/>
        <xdr:cNvSpPr txBox="1"/>
      </xdr:nvSpPr>
      <xdr:spPr>
        <a:xfrm>
          <a:off x="15214111" y="605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67920</xdr:rowOff>
    </xdr:from>
    <xdr:to>
      <xdr:col>21</xdr:col>
      <xdr:colOff>161925</xdr:colOff>
      <xdr:row>38</xdr:row>
      <xdr:rowOff>119845</xdr:rowOff>
    </xdr:to>
    <xdr:cxnSp macro="">
      <xdr:nvCxnSpPr>
        <xdr:cNvPr id="534" name="直線コネクタ 533"/>
        <xdr:cNvCxnSpPr/>
      </xdr:nvCxnSpPr>
      <xdr:spPr>
        <a:xfrm>
          <a:off x="13703300" y="6583020"/>
          <a:ext cx="889000" cy="5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77666</xdr:rowOff>
    </xdr:from>
    <xdr:to>
      <xdr:col>21</xdr:col>
      <xdr:colOff>212725</xdr:colOff>
      <xdr:row>37</xdr:row>
      <xdr:rowOff>7816</xdr:rowOff>
    </xdr:to>
    <xdr:sp macro="" textlink="">
      <xdr:nvSpPr>
        <xdr:cNvPr id="535" name="フローチャート : 判断 534"/>
        <xdr:cNvSpPr/>
      </xdr:nvSpPr>
      <xdr:spPr>
        <a:xfrm>
          <a:off x="14541500" y="62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24343</xdr:rowOff>
    </xdr:from>
    <xdr:ext cx="534377" cy="259045"/>
    <xdr:sp macro="" textlink="">
      <xdr:nvSpPr>
        <xdr:cNvPr id="536" name="テキスト ボックス 535"/>
        <xdr:cNvSpPr txBox="1"/>
      </xdr:nvSpPr>
      <xdr:spPr>
        <a:xfrm>
          <a:off x="14325111" y="602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67920</xdr:rowOff>
    </xdr:from>
    <xdr:to>
      <xdr:col>19</xdr:col>
      <xdr:colOff>644525</xdr:colOff>
      <xdr:row>38</xdr:row>
      <xdr:rowOff>123078</xdr:rowOff>
    </xdr:to>
    <xdr:cxnSp macro="">
      <xdr:nvCxnSpPr>
        <xdr:cNvPr id="537" name="直線コネクタ 536"/>
        <xdr:cNvCxnSpPr/>
      </xdr:nvCxnSpPr>
      <xdr:spPr>
        <a:xfrm flipV="1">
          <a:off x="12814300" y="6583020"/>
          <a:ext cx="889000" cy="5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97064</xdr:rowOff>
    </xdr:from>
    <xdr:to>
      <xdr:col>20</xdr:col>
      <xdr:colOff>9525</xdr:colOff>
      <xdr:row>37</xdr:row>
      <xdr:rowOff>27214</xdr:rowOff>
    </xdr:to>
    <xdr:sp macro="" textlink="">
      <xdr:nvSpPr>
        <xdr:cNvPr id="538" name="フローチャート : 判断 537"/>
        <xdr:cNvSpPr/>
      </xdr:nvSpPr>
      <xdr:spPr>
        <a:xfrm>
          <a:off x="13652500" y="626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43741</xdr:rowOff>
    </xdr:from>
    <xdr:ext cx="534377" cy="259045"/>
    <xdr:sp macro="" textlink="">
      <xdr:nvSpPr>
        <xdr:cNvPr id="539" name="テキスト ボックス 538"/>
        <xdr:cNvSpPr txBox="1"/>
      </xdr:nvSpPr>
      <xdr:spPr>
        <a:xfrm>
          <a:off x="13436111" y="604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166003</xdr:rowOff>
    </xdr:from>
    <xdr:to>
      <xdr:col>18</xdr:col>
      <xdr:colOff>492125</xdr:colOff>
      <xdr:row>37</xdr:row>
      <xdr:rowOff>96153</xdr:rowOff>
    </xdr:to>
    <xdr:sp macro="" textlink="">
      <xdr:nvSpPr>
        <xdr:cNvPr id="540" name="フローチャート : 判断 539"/>
        <xdr:cNvSpPr/>
      </xdr:nvSpPr>
      <xdr:spPr>
        <a:xfrm>
          <a:off x="12763500" y="633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112680</xdr:rowOff>
    </xdr:from>
    <xdr:ext cx="534377" cy="259045"/>
    <xdr:sp macro="" textlink="">
      <xdr:nvSpPr>
        <xdr:cNvPr id="541" name="テキスト ボックス 540"/>
        <xdr:cNvSpPr txBox="1"/>
      </xdr:nvSpPr>
      <xdr:spPr>
        <a:xfrm>
          <a:off x="12547111" y="61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39425</xdr:rowOff>
    </xdr:from>
    <xdr:to>
      <xdr:col>23</xdr:col>
      <xdr:colOff>568325</xdr:colOff>
      <xdr:row>38</xdr:row>
      <xdr:rowOff>141025</xdr:rowOff>
    </xdr:to>
    <xdr:sp macro="" textlink="">
      <xdr:nvSpPr>
        <xdr:cNvPr id="547" name="円/楕円 546"/>
        <xdr:cNvSpPr/>
      </xdr:nvSpPr>
      <xdr:spPr>
        <a:xfrm>
          <a:off x="16268700" y="655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125802</xdr:rowOff>
    </xdr:from>
    <xdr:ext cx="534377" cy="259045"/>
    <xdr:sp macro="" textlink="">
      <xdr:nvSpPr>
        <xdr:cNvPr id="548" name="消防費該当値テキスト"/>
        <xdr:cNvSpPr txBox="1"/>
      </xdr:nvSpPr>
      <xdr:spPr>
        <a:xfrm>
          <a:off x="16370300" y="646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15,515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37073</xdr:rowOff>
    </xdr:from>
    <xdr:to>
      <xdr:col>22</xdr:col>
      <xdr:colOff>415925</xdr:colOff>
      <xdr:row>38</xdr:row>
      <xdr:rowOff>138673</xdr:rowOff>
    </xdr:to>
    <xdr:sp macro="" textlink="">
      <xdr:nvSpPr>
        <xdr:cNvPr id="549" name="円/楕円 548"/>
        <xdr:cNvSpPr/>
      </xdr:nvSpPr>
      <xdr:spPr>
        <a:xfrm>
          <a:off x="15430500" y="655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129800</xdr:rowOff>
    </xdr:from>
    <xdr:ext cx="534377" cy="259045"/>
    <xdr:sp macro="" textlink="">
      <xdr:nvSpPr>
        <xdr:cNvPr id="550" name="テキスト ボックス 549"/>
        <xdr:cNvSpPr txBox="1"/>
      </xdr:nvSpPr>
      <xdr:spPr>
        <a:xfrm>
          <a:off x="15214111" y="664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15,587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69045</xdr:rowOff>
    </xdr:from>
    <xdr:to>
      <xdr:col>21</xdr:col>
      <xdr:colOff>212725</xdr:colOff>
      <xdr:row>38</xdr:row>
      <xdr:rowOff>170645</xdr:rowOff>
    </xdr:to>
    <xdr:sp macro="" textlink="">
      <xdr:nvSpPr>
        <xdr:cNvPr id="551" name="円/楕円 550"/>
        <xdr:cNvSpPr/>
      </xdr:nvSpPr>
      <xdr:spPr>
        <a:xfrm>
          <a:off x="14541500" y="658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161772</xdr:rowOff>
    </xdr:from>
    <xdr:ext cx="534377" cy="259045"/>
    <xdr:sp macro="" textlink="">
      <xdr:nvSpPr>
        <xdr:cNvPr id="552" name="テキスト ボックス 551"/>
        <xdr:cNvSpPr txBox="1"/>
      </xdr:nvSpPr>
      <xdr:spPr>
        <a:xfrm>
          <a:off x="14325111" y="667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14,608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17120</xdr:rowOff>
    </xdr:from>
    <xdr:to>
      <xdr:col>20</xdr:col>
      <xdr:colOff>9525</xdr:colOff>
      <xdr:row>38</xdr:row>
      <xdr:rowOff>118720</xdr:rowOff>
    </xdr:to>
    <xdr:sp macro="" textlink="">
      <xdr:nvSpPr>
        <xdr:cNvPr id="553" name="円/楕円 552"/>
        <xdr:cNvSpPr/>
      </xdr:nvSpPr>
      <xdr:spPr>
        <a:xfrm>
          <a:off x="13652500" y="65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109847</xdr:rowOff>
    </xdr:from>
    <xdr:ext cx="534377" cy="259045"/>
    <xdr:sp macro="" textlink="">
      <xdr:nvSpPr>
        <xdr:cNvPr id="554" name="テキスト ボックス 553"/>
        <xdr:cNvSpPr txBox="1"/>
      </xdr:nvSpPr>
      <xdr:spPr>
        <a:xfrm>
          <a:off x="13436111" y="662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16,198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72278</xdr:rowOff>
    </xdr:from>
    <xdr:to>
      <xdr:col>18</xdr:col>
      <xdr:colOff>492125</xdr:colOff>
      <xdr:row>39</xdr:row>
      <xdr:rowOff>2428</xdr:rowOff>
    </xdr:to>
    <xdr:sp macro="" textlink="">
      <xdr:nvSpPr>
        <xdr:cNvPr id="555" name="円/楕円 554"/>
        <xdr:cNvSpPr/>
      </xdr:nvSpPr>
      <xdr:spPr>
        <a:xfrm>
          <a:off x="12763500" y="658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165005</xdr:rowOff>
    </xdr:from>
    <xdr:ext cx="534377" cy="259045"/>
    <xdr:sp macro="" textlink="">
      <xdr:nvSpPr>
        <xdr:cNvPr id="556" name="テキスト ボックス 555"/>
        <xdr:cNvSpPr txBox="1"/>
      </xdr:nvSpPr>
      <xdr:spPr>
        <a:xfrm>
          <a:off x="12547111" y="668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14,509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44,421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7" name="テキスト ボックス 56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8" name="直線コネクタ 56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9" name="テキスト ボックス 56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70" name="直線コネクタ 56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71" name="テキスト ボックス 57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2" name="直線コネクタ 57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3" name="テキスト ボックス 57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4" name="直線コネクタ 57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5" name="テキスト ボックス 57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6" name="直線コネクタ 57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7" name="テキスト ボックス 57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167462</xdr:rowOff>
    </xdr:from>
    <xdr:to>
      <xdr:col>23</xdr:col>
      <xdr:colOff>516889</xdr:colOff>
      <xdr:row>58</xdr:row>
      <xdr:rowOff>150330</xdr:rowOff>
    </xdr:to>
    <xdr:cxnSp macro="">
      <xdr:nvCxnSpPr>
        <xdr:cNvPr id="581" name="直線コネクタ 580"/>
        <xdr:cNvCxnSpPr/>
      </xdr:nvCxnSpPr>
      <xdr:spPr>
        <a:xfrm flipV="1">
          <a:off x="16317595" y="8568512"/>
          <a:ext cx="1269" cy="152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154157</xdr:rowOff>
    </xdr:from>
    <xdr:ext cx="534377" cy="259045"/>
    <xdr:sp macro="" textlink="">
      <xdr:nvSpPr>
        <xdr:cNvPr id="582" name="教育費最小値テキスト"/>
        <xdr:cNvSpPr txBox="1"/>
      </xdr:nvSpPr>
      <xdr:spPr>
        <a:xfrm>
          <a:off x="16370300" y="1009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35,163</a:t>
          </a:r>
          <a:endParaRPr kumimoji="1" lang="ja-JP" altLang="en-US" sz="1000" b="1">
            <a:latin typeface="ＭＳ Ｐゴシック"/>
          </a:endParaRPr>
        </a:p>
      </xdr:txBody>
    </xdr:sp>
    <xdr:clientData/>
  </xdr:oneCellAnchor>
  <xdr:twoCellAnchor>
    <xdr:from>
      <xdr:col>23</xdr:col>
      <xdr:colOff>428625</xdr:colOff>
      <xdr:row>58</xdr:row>
      <xdr:rowOff>150330</xdr:rowOff>
    </xdr:from>
    <xdr:to>
      <xdr:col>23</xdr:col>
      <xdr:colOff>606425</xdr:colOff>
      <xdr:row>58</xdr:row>
      <xdr:rowOff>150330</xdr:rowOff>
    </xdr:to>
    <xdr:cxnSp macro="">
      <xdr:nvCxnSpPr>
        <xdr:cNvPr id="583" name="直線コネクタ 582"/>
        <xdr:cNvCxnSpPr/>
      </xdr:nvCxnSpPr>
      <xdr:spPr>
        <a:xfrm>
          <a:off x="16230600" y="1009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114139</xdr:rowOff>
    </xdr:from>
    <xdr:ext cx="599010" cy="259045"/>
    <xdr:sp macro="" textlink="">
      <xdr:nvSpPr>
        <xdr:cNvPr id="584" name="教育費最大値テキスト"/>
        <xdr:cNvSpPr txBox="1"/>
      </xdr:nvSpPr>
      <xdr:spPr>
        <a:xfrm>
          <a:off x="16370300" y="8343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155,314</a:t>
          </a:r>
          <a:endParaRPr kumimoji="1" lang="ja-JP" altLang="en-US" sz="1000" b="1">
            <a:latin typeface="ＭＳ Ｐゴシック"/>
          </a:endParaRPr>
        </a:p>
      </xdr:txBody>
    </xdr:sp>
    <xdr:clientData/>
  </xdr:oneCellAnchor>
  <xdr:twoCellAnchor>
    <xdr:from>
      <xdr:col>23</xdr:col>
      <xdr:colOff>428625</xdr:colOff>
      <xdr:row>49</xdr:row>
      <xdr:rowOff>167462</xdr:rowOff>
    </xdr:from>
    <xdr:to>
      <xdr:col>23</xdr:col>
      <xdr:colOff>606425</xdr:colOff>
      <xdr:row>49</xdr:row>
      <xdr:rowOff>167462</xdr:rowOff>
    </xdr:to>
    <xdr:cxnSp macro="">
      <xdr:nvCxnSpPr>
        <xdr:cNvPr id="585" name="直線コネクタ 584"/>
        <xdr:cNvCxnSpPr/>
      </xdr:nvCxnSpPr>
      <xdr:spPr>
        <a:xfrm>
          <a:off x="16230600" y="8568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148489</xdr:rowOff>
    </xdr:from>
    <xdr:to>
      <xdr:col>23</xdr:col>
      <xdr:colOff>517525</xdr:colOff>
      <xdr:row>58</xdr:row>
      <xdr:rowOff>36119</xdr:rowOff>
    </xdr:to>
    <xdr:cxnSp macro="">
      <xdr:nvCxnSpPr>
        <xdr:cNvPr id="586" name="直線コネクタ 585"/>
        <xdr:cNvCxnSpPr/>
      </xdr:nvCxnSpPr>
      <xdr:spPr>
        <a:xfrm flipV="1">
          <a:off x="15481300" y="9921139"/>
          <a:ext cx="838200" cy="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8069</xdr:rowOff>
    </xdr:from>
    <xdr:ext cx="534377" cy="259045"/>
    <xdr:sp macro="" textlink="">
      <xdr:nvSpPr>
        <xdr:cNvPr id="587" name="教育費平均値テキスト"/>
        <xdr:cNvSpPr txBox="1"/>
      </xdr:nvSpPr>
      <xdr:spPr>
        <a:xfrm>
          <a:off x="16370300" y="9609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57,666</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156642</xdr:rowOff>
    </xdr:from>
    <xdr:to>
      <xdr:col>23</xdr:col>
      <xdr:colOff>568325</xdr:colOff>
      <xdr:row>57</xdr:row>
      <xdr:rowOff>86792</xdr:rowOff>
    </xdr:to>
    <xdr:sp macro="" textlink="">
      <xdr:nvSpPr>
        <xdr:cNvPr id="588" name="フローチャート : 判断 587"/>
        <xdr:cNvSpPr/>
      </xdr:nvSpPr>
      <xdr:spPr>
        <a:xfrm>
          <a:off x="16268700" y="975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149327</xdr:rowOff>
    </xdr:from>
    <xdr:to>
      <xdr:col>22</xdr:col>
      <xdr:colOff>365125</xdr:colOff>
      <xdr:row>58</xdr:row>
      <xdr:rowOff>36119</xdr:rowOff>
    </xdr:to>
    <xdr:cxnSp macro="">
      <xdr:nvCxnSpPr>
        <xdr:cNvPr id="589" name="直線コネクタ 588"/>
        <xdr:cNvCxnSpPr/>
      </xdr:nvCxnSpPr>
      <xdr:spPr>
        <a:xfrm>
          <a:off x="14592300" y="9579077"/>
          <a:ext cx="889000" cy="40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111722</xdr:rowOff>
    </xdr:from>
    <xdr:to>
      <xdr:col>22</xdr:col>
      <xdr:colOff>415925</xdr:colOff>
      <xdr:row>57</xdr:row>
      <xdr:rowOff>41872</xdr:rowOff>
    </xdr:to>
    <xdr:sp macro="" textlink="">
      <xdr:nvSpPr>
        <xdr:cNvPr id="590" name="フローチャート : 判断 589"/>
        <xdr:cNvSpPr/>
      </xdr:nvSpPr>
      <xdr:spPr>
        <a:xfrm>
          <a:off x="15430500" y="971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58399</xdr:rowOff>
    </xdr:from>
    <xdr:ext cx="534377" cy="259045"/>
    <xdr:sp macro="" textlink="">
      <xdr:nvSpPr>
        <xdr:cNvPr id="591" name="テキスト ボックス 590"/>
        <xdr:cNvSpPr txBox="1"/>
      </xdr:nvSpPr>
      <xdr:spPr>
        <a:xfrm>
          <a:off x="15214111" y="948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132588</xdr:rowOff>
    </xdr:from>
    <xdr:to>
      <xdr:col>21</xdr:col>
      <xdr:colOff>161925</xdr:colOff>
      <xdr:row>55</xdr:row>
      <xdr:rowOff>149327</xdr:rowOff>
    </xdr:to>
    <xdr:cxnSp macro="">
      <xdr:nvCxnSpPr>
        <xdr:cNvPr id="592" name="直線コネクタ 591"/>
        <xdr:cNvCxnSpPr/>
      </xdr:nvCxnSpPr>
      <xdr:spPr>
        <a:xfrm>
          <a:off x="13703300" y="9562338"/>
          <a:ext cx="889000" cy="1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30493</xdr:rowOff>
    </xdr:from>
    <xdr:to>
      <xdr:col>21</xdr:col>
      <xdr:colOff>212725</xdr:colOff>
      <xdr:row>57</xdr:row>
      <xdr:rowOff>132093</xdr:rowOff>
    </xdr:to>
    <xdr:sp macro="" textlink="">
      <xdr:nvSpPr>
        <xdr:cNvPr id="593" name="フローチャート : 判断 592"/>
        <xdr:cNvSpPr/>
      </xdr:nvSpPr>
      <xdr:spPr>
        <a:xfrm>
          <a:off x="14541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123220</xdr:rowOff>
    </xdr:from>
    <xdr:ext cx="534377" cy="259045"/>
    <xdr:sp macro="" textlink="">
      <xdr:nvSpPr>
        <xdr:cNvPr id="594" name="テキスト ボックス 593"/>
        <xdr:cNvSpPr txBox="1"/>
      </xdr:nvSpPr>
      <xdr:spPr>
        <a:xfrm>
          <a:off x="14325111" y="989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132588</xdr:rowOff>
    </xdr:from>
    <xdr:to>
      <xdr:col>19</xdr:col>
      <xdr:colOff>644525</xdr:colOff>
      <xdr:row>56</xdr:row>
      <xdr:rowOff>135051</xdr:rowOff>
    </xdr:to>
    <xdr:cxnSp macro="">
      <xdr:nvCxnSpPr>
        <xdr:cNvPr id="595" name="直線コネクタ 594"/>
        <xdr:cNvCxnSpPr/>
      </xdr:nvCxnSpPr>
      <xdr:spPr>
        <a:xfrm flipV="1">
          <a:off x="12814300" y="9562338"/>
          <a:ext cx="889000" cy="17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167501</xdr:rowOff>
    </xdr:from>
    <xdr:to>
      <xdr:col>20</xdr:col>
      <xdr:colOff>9525</xdr:colOff>
      <xdr:row>57</xdr:row>
      <xdr:rowOff>97651</xdr:rowOff>
    </xdr:to>
    <xdr:sp macro="" textlink="">
      <xdr:nvSpPr>
        <xdr:cNvPr id="596" name="フローチャート : 判断 595"/>
        <xdr:cNvSpPr/>
      </xdr:nvSpPr>
      <xdr:spPr>
        <a:xfrm>
          <a:off x="13652500" y="9768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88778</xdr:rowOff>
    </xdr:from>
    <xdr:ext cx="534377" cy="259045"/>
    <xdr:sp macro="" textlink="">
      <xdr:nvSpPr>
        <xdr:cNvPr id="597" name="テキスト ボックス 596"/>
        <xdr:cNvSpPr txBox="1"/>
      </xdr:nvSpPr>
      <xdr:spPr>
        <a:xfrm>
          <a:off x="13436111" y="986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17679</xdr:rowOff>
    </xdr:from>
    <xdr:to>
      <xdr:col>18</xdr:col>
      <xdr:colOff>492125</xdr:colOff>
      <xdr:row>57</xdr:row>
      <xdr:rowOff>119279</xdr:rowOff>
    </xdr:to>
    <xdr:sp macro="" textlink="">
      <xdr:nvSpPr>
        <xdr:cNvPr id="598" name="フローチャート : 判断 597"/>
        <xdr:cNvSpPr/>
      </xdr:nvSpPr>
      <xdr:spPr>
        <a:xfrm>
          <a:off x="12763500" y="979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110406</xdr:rowOff>
    </xdr:from>
    <xdr:ext cx="534377" cy="259045"/>
    <xdr:sp macro="" textlink="">
      <xdr:nvSpPr>
        <xdr:cNvPr id="599" name="テキスト ボックス 598"/>
        <xdr:cNvSpPr txBox="1"/>
      </xdr:nvSpPr>
      <xdr:spPr>
        <a:xfrm>
          <a:off x="12547111" y="988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97689</xdr:rowOff>
    </xdr:from>
    <xdr:to>
      <xdr:col>23</xdr:col>
      <xdr:colOff>568325</xdr:colOff>
      <xdr:row>58</xdr:row>
      <xdr:rowOff>27839</xdr:rowOff>
    </xdr:to>
    <xdr:sp macro="" textlink="">
      <xdr:nvSpPr>
        <xdr:cNvPr id="605" name="円/楕円 604"/>
        <xdr:cNvSpPr/>
      </xdr:nvSpPr>
      <xdr:spPr>
        <a:xfrm>
          <a:off x="16268700" y="987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76116</xdr:rowOff>
    </xdr:from>
    <xdr:ext cx="534377" cy="259045"/>
    <xdr:sp macro="" textlink="">
      <xdr:nvSpPr>
        <xdr:cNvPr id="606" name="教育費該当値テキスト"/>
        <xdr:cNvSpPr txBox="1"/>
      </xdr:nvSpPr>
      <xdr:spPr>
        <a:xfrm>
          <a:off x="16370300" y="984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48,808</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156769</xdr:rowOff>
    </xdr:from>
    <xdr:to>
      <xdr:col>22</xdr:col>
      <xdr:colOff>415925</xdr:colOff>
      <xdr:row>58</xdr:row>
      <xdr:rowOff>86919</xdr:rowOff>
    </xdr:to>
    <xdr:sp macro="" textlink="">
      <xdr:nvSpPr>
        <xdr:cNvPr id="607" name="円/楕円 606"/>
        <xdr:cNvSpPr/>
      </xdr:nvSpPr>
      <xdr:spPr>
        <a:xfrm>
          <a:off x="15430500" y="992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78046</xdr:rowOff>
    </xdr:from>
    <xdr:ext cx="534377" cy="259045"/>
    <xdr:sp macro="" textlink="">
      <xdr:nvSpPr>
        <xdr:cNvPr id="608" name="テキスト ボックス 607"/>
        <xdr:cNvSpPr txBox="1"/>
      </xdr:nvSpPr>
      <xdr:spPr>
        <a:xfrm>
          <a:off x="15214111" y="1002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44,156</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98527</xdr:rowOff>
    </xdr:from>
    <xdr:to>
      <xdr:col>21</xdr:col>
      <xdr:colOff>212725</xdr:colOff>
      <xdr:row>56</xdr:row>
      <xdr:rowOff>28677</xdr:rowOff>
    </xdr:to>
    <xdr:sp macro="" textlink="">
      <xdr:nvSpPr>
        <xdr:cNvPr id="609" name="円/楕円 608"/>
        <xdr:cNvSpPr/>
      </xdr:nvSpPr>
      <xdr:spPr>
        <a:xfrm>
          <a:off x="14541500" y="952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45204</xdr:rowOff>
    </xdr:from>
    <xdr:ext cx="534377" cy="259045"/>
    <xdr:sp macro="" textlink="">
      <xdr:nvSpPr>
        <xdr:cNvPr id="610" name="テキスト ボックス 609"/>
        <xdr:cNvSpPr txBox="1"/>
      </xdr:nvSpPr>
      <xdr:spPr>
        <a:xfrm>
          <a:off x="14325111" y="930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75,742</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81788</xdr:rowOff>
    </xdr:from>
    <xdr:to>
      <xdr:col>20</xdr:col>
      <xdr:colOff>9525</xdr:colOff>
      <xdr:row>56</xdr:row>
      <xdr:rowOff>11938</xdr:rowOff>
    </xdr:to>
    <xdr:sp macro="" textlink="">
      <xdr:nvSpPr>
        <xdr:cNvPr id="611" name="円/楕円 610"/>
        <xdr:cNvSpPr/>
      </xdr:nvSpPr>
      <xdr:spPr>
        <a:xfrm>
          <a:off x="13652500" y="951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28465</xdr:rowOff>
    </xdr:from>
    <xdr:ext cx="534377" cy="259045"/>
    <xdr:sp macro="" textlink="">
      <xdr:nvSpPr>
        <xdr:cNvPr id="612" name="テキスト ボックス 611"/>
        <xdr:cNvSpPr txBox="1"/>
      </xdr:nvSpPr>
      <xdr:spPr>
        <a:xfrm>
          <a:off x="13436111" y="928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77,060</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84251</xdr:rowOff>
    </xdr:from>
    <xdr:to>
      <xdr:col>18</xdr:col>
      <xdr:colOff>492125</xdr:colOff>
      <xdr:row>57</xdr:row>
      <xdr:rowOff>14401</xdr:rowOff>
    </xdr:to>
    <xdr:sp macro="" textlink="">
      <xdr:nvSpPr>
        <xdr:cNvPr id="613" name="円/楕円 612"/>
        <xdr:cNvSpPr/>
      </xdr:nvSpPr>
      <xdr:spPr>
        <a:xfrm>
          <a:off x="12763500" y="968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30928</xdr:rowOff>
    </xdr:from>
    <xdr:ext cx="534377" cy="259045"/>
    <xdr:sp macro="" textlink="">
      <xdr:nvSpPr>
        <xdr:cNvPr id="614" name="テキスト ボックス 613"/>
        <xdr:cNvSpPr txBox="1"/>
      </xdr:nvSpPr>
      <xdr:spPr>
        <a:xfrm>
          <a:off x="12547111" y="946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63,366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5" name="直線コネクタ 62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6" name="テキスト ボックス 62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7" name="直線コネクタ 62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8" name="テキスト ボックス 62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9" name="直線コネクタ 62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30" name="テキスト ボックス 62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31" name="直線コネクタ 63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32" name="テキスト ボックス 63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20988</xdr:rowOff>
    </xdr:from>
    <xdr:to>
      <xdr:col>23</xdr:col>
      <xdr:colOff>516889</xdr:colOff>
      <xdr:row>78</xdr:row>
      <xdr:rowOff>139700</xdr:rowOff>
    </xdr:to>
    <xdr:cxnSp macro="">
      <xdr:nvCxnSpPr>
        <xdr:cNvPr id="636" name="直線コネクタ 635"/>
        <xdr:cNvCxnSpPr/>
      </xdr:nvCxnSpPr>
      <xdr:spPr>
        <a:xfrm flipV="1">
          <a:off x="16317595" y="12193938"/>
          <a:ext cx="1269" cy="131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17967</xdr:rowOff>
    </xdr:from>
    <xdr:ext cx="249299" cy="259045"/>
    <xdr:sp macro="" textlink="">
      <xdr:nvSpPr>
        <xdr:cNvPr id="637" name="災害復旧費最小値テキスト"/>
        <xdr:cNvSpPr txBox="1"/>
      </xdr:nvSpPr>
      <xdr:spPr>
        <a:xfrm>
          <a:off x="16370300" y="135625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8" name="直線コネクタ 63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139115</xdr:rowOff>
    </xdr:from>
    <xdr:ext cx="599010" cy="259045"/>
    <xdr:sp macro="" textlink="">
      <xdr:nvSpPr>
        <xdr:cNvPr id="639" name="災害復旧費最大値テキスト"/>
        <xdr:cNvSpPr txBox="1"/>
      </xdr:nvSpPr>
      <xdr:spPr>
        <a:xfrm>
          <a:off x="16370300" y="1196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576,930</a:t>
          </a:r>
          <a:endParaRPr kumimoji="1" lang="ja-JP" altLang="en-US" sz="1000" b="1">
            <a:latin typeface="ＭＳ Ｐゴシック"/>
          </a:endParaRPr>
        </a:p>
      </xdr:txBody>
    </xdr:sp>
    <xdr:clientData/>
  </xdr:oneCellAnchor>
  <xdr:twoCellAnchor>
    <xdr:from>
      <xdr:col>23</xdr:col>
      <xdr:colOff>428625</xdr:colOff>
      <xdr:row>71</xdr:row>
      <xdr:rowOff>20988</xdr:rowOff>
    </xdr:from>
    <xdr:to>
      <xdr:col>23</xdr:col>
      <xdr:colOff>606425</xdr:colOff>
      <xdr:row>71</xdr:row>
      <xdr:rowOff>20988</xdr:rowOff>
    </xdr:to>
    <xdr:cxnSp macro="">
      <xdr:nvCxnSpPr>
        <xdr:cNvPr id="640" name="直線コネクタ 639"/>
        <xdr:cNvCxnSpPr/>
      </xdr:nvCxnSpPr>
      <xdr:spPr>
        <a:xfrm>
          <a:off x="16230600" y="12193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137897</xdr:rowOff>
    </xdr:from>
    <xdr:to>
      <xdr:col>23</xdr:col>
      <xdr:colOff>517525</xdr:colOff>
      <xdr:row>78</xdr:row>
      <xdr:rowOff>139325</xdr:rowOff>
    </xdr:to>
    <xdr:cxnSp macro="">
      <xdr:nvCxnSpPr>
        <xdr:cNvPr id="641" name="直線コネクタ 640"/>
        <xdr:cNvCxnSpPr/>
      </xdr:nvCxnSpPr>
      <xdr:spPr>
        <a:xfrm>
          <a:off x="15481300" y="13510997"/>
          <a:ext cx="838200" cy="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106867</xdr:rowOff>
    </xdr:from>
    <xdr:ext cx="469744" cy="259045"/>
    <xdr:sp macro="" textlink="">
      <xdr:nvSpPr>
        <xdr:cNvPr id="642" name="災害復旧費平均値テキスト"/>
        <xdr:cNvSpPr txBox="1"/>
      </xdr:nvSpPr>
      <xdr:spPr>
        <a:xfrm>
          <a:off x="16370300" y="13308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83990</xdr:rowOff>
    </xdr:from>
    <xdr:to>
      <xdr:col>23</xdr:col>
      <xdr:colOff>568325</xdr:colOff>
      <xdr:row>79</xdr:row>
      <xdr:rowOff>14140</xdr:rowOff>
    </xdr:to>
    <xdr:sp macro="" textlink="">
      <xdr:nvSpPr>
        <xdr:cNvPr id="643" name="フローチャート : 判断 642"/>
        <xdr:cNvSpPr/>
      </xdr:nvSpPr>
      <xdr:spPr>
        <a:xfrm>
          <a:off x="162687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137897</xdr:rowOff>
    </xdr:from>
    <xdr:to>
      <xdr:col>22</xdr:col>
      <xdr:colOff>365125</xdr:colOff>
      <xdr:row>78</xdr:row>
      <xdr:rowOff>138576</xdr:rowOff>
    </xdr:to>
    <xdr:cxnSp macro="">
      <xdr:nvCxnSpPr>
        <xdr:cNvPr id="644" name="直線コネクタ 643"/>
        <xdr:cNvCxnSpPr/>
      </xdr:nvCxnSpPr>
      <xdr:spPr>
        <a:xfrm flipV="1">
          <a:off x="14592300" y="13510997"/>
          <a:ext cx="889000" cy="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83245</xdr:rowOff>
    </xdr:from>
    <xdr:to>
      <xdr:col>22</xdr:col>
      <xdr:colOff>415925</xdr:colOff>
      <xdr:row>79</xdr:row>
      <xdr:rowOff>13395</xdr:rowOff>
    </xdr:to>
    <xdr:sp macro="" textlink="">
      <xdr:nvSpPr>
        <xdr:cNvPr id="645" name="フローチャート : 判断 644"/>
        <xdr:cNvSpPr/>
      </xdr:nvSpPr>
      <xdr:spPr>
        <a:xfrm>
          <a:off x="15430500" y="134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29922</xdr:rowOff>
    </xdr:from>
    <xdr:ext cx="469744" cy="259045"/>
    <xdr:sp macro="" textlink="">
      <xdr:nvSpPr>
        <xdr:cNvPr id="646" name="テキスト ボックス 645"/>
        <xdr:cNvSpPr txBox="1"/>
      </xdr:nvSpPr>
      <xdr:spPr>
        <a:xfrm>
          <a:off x="15246427" y="1323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138576</xdr:rowOff>
    </xdr:from>
    <xdr:to>
      <xdr:col>21</xdr:col>
      <xdr:colOff>161925</xdr:colOff>
      <xdr:row>78</xdr:row>
      <xdr:rowOff>139700</xdr:rowOff>
    </xdr:to>
    <xdr:cxnSp macro="">
      <xdr:nvCxnSpPr>
        <xdr:cNvPr id="647" name="直線コネクタ 646"/>
        <xdr:cNvCxnSpPr/>
      </xdr:nvCxnSpPr>
      <xdr:spPr>
        <a:xfrm flipV="1">
          <a:off x="13703300" y="13511676"/>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78698</xdr:rowOff>
    </xdr:from>
    <xdr:to>
      <xdr:col>21</xdr:col>
      <xdr:colOff>212725</xdr:colOff>
      <xdr:row>79</xdr:row>
      <xdr:rowOff>8848</xdr:rowOff>
    </xdr:to>
    <xdr:sp macro="" textlink="">
      <xdr:nvSpPr>
        <xdr:cNvPr id="648" name="フローチャート : 判断 647"/>
        <xdr:cNvSpPr/>
      </xdr:nvSpPr>
      <xdr:spPr>
        <a:xfrm>
          <a:off x="14541500" y="13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25375</xdr:rowOff>
    </xdr:from>
    <xdr:ext cx="469744" cy="259045"/>
    <xdr:sp macro="" textlink="">
      <xdr:nvSpPr>
        <xdr:cNvPr id="649" name="テキスト ボックス 648"/>
        <xdr:cNvSpPr txBox="1"/>
      </xdr:nvSpPr>
      <xdr:spPr>
        <a:xfrm>
          <a:off x="14357427" y="1322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138644</xdr:rowOff>
    </xdr:from>
    <xdr:to>
      <xdr:col>19</xdr:col>
      <xdr:colOff>644525</xdr:colOff>
      <xdr:row>78</xdr:row>
      <xdr:rowOff>139700</xdr:rowOff>
    </xdr:to>
    <xdr:cxnSp macro="">
      <xdr:nvCxnSpPr>
        <xdr:cNvPr id="650" name="直線コネクタ 649"/>
        <xdr:cNvCxnSpPr/>
      </xdr:nvCxnSpPr>
      <xdr:spPr>
        <a:xfrm>
          <a:off x="12814300" y="13511744"/>
          <a:ext cx="889000" cy="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73000</xdr:rowOff>
    </xdr:from>
    <xdr:to>
      <xdr:col>20</xdr:col>
      <xdr:colOff>9525</xdr:colOff>
      <xdr:row>79</xdr:row>
      <xdr:rowOff>3150</xdr:rowOff>
    </xdr:to>
    <xdr:sp macro="" textlink="">
      <xdr:nvSpPr>
        <xdr:cNvPr id="651" name="フローチャート : 判断 650"/>
        <xdr:cNvSpPr/>
      </xdr:nvSpPr>
      <xdr:spPr>
        <a:xfrm>
          <a:off x="13652500" y="134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19677</xdr:rowOff>
    </xdr:from>
    <xdr:ext cx="469744" cy="259045"/>
    <xdr:sp macro="" textlink="">
      <xdr:nvSpPr>
        <xdr:cNvPr id="652" name="テキスト ボックス 651"/>
        <xdr:cNvSpPr txBox="1"/>
      </xdr:nvSpPr>
      <xdr:spPr>
        <a:xfrm>
          <a:off x="13468427" y="132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70351</xdr:rowOff>
    </xdr:from>
    <xdr:to>
      <xdr:col>18</xdr:col>
      <xdr:colOff>492125</xdr:colOff>
      <xdr:row>79</xdr:row>
      <xdr:rowOff>501</xdr:rowOff>
    </xdr:to>
    <xdr:sp macro="" textlink="">
      <xdr:nvSpPr>
        <xdr:cNvPr id="653" name="フローチャート : 判断 652"/>
        <xdr:cNvSpPr/>
      </xdr:nvSpPr>
      <xdr:spPr>
        <a:xfrm>
          <a:off x="12763500" y="1344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17028</xdr:rowOff>
    </xdr:from>
    <xdr:ext cx="469744" cy="259045"/>
    <xdr:sp macro="" textlink="">
      <xdr:nvSpPr>
        <xdr:cNvPr id="654" name="テキスト ボックス 653"/>
        <xdr:cNvSpPr txBox="1"/>
      </xdr:nvSpPr>
      <xdr:spPr>
        <a:xfrm>
          <a:off x="12579427" y="1321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88525</xdr:rowOff>
    </xdr:from>
    <xdr:to>
      <xdr:col>23</xdr:col>
      <xdr:colOff>568325</xdr:colOff>
      <xdr:row>79</xdr:row>
      <xdr:rowOff>18675</xdr:rowOff>
    </xdr:to>
    <xdr:sp macro="" textlink="">
      <xdr:nvSpPr>
        <xdr:cNvPr id="660" name="円/楕円 659"/>
        <xdr:cNvSpPr/>
      </xdr:nvSpPr>
      <xdr:spPr>
        <a:xfrm>
          <a:off x="16268700" y="1346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62417</xdr:rowOff>
    </xdr:from>
    <xdr:ext cx="378565" cy="259045"/>
    <xdr:sp macro="" textlink="">
      <xdr:nvSpPr>
        <xdr:cNvPr id="661" name="災害復旧費該当値テキスト"/>
        <xdr:cNvSpPr txBox="1"/>
      </xdr:nvSpPr>
      <xdr:spPr>
        <a:xfrm>
          <a:off x="16370300" y="13435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87097</xdr:rowOff>
    </xdr:from>
    <xdr:to>
      <xdr:col>22</xdr:col>
      <xdr:colOff>415925</xdr:colOff>
      <xdr:row>79</xdr:row>
      <xdr:rowOff>17247</xdr:rowOff>
    </xdr:to>
    <xdr:sp macro="" textlink="">
      <xdr:nvSpPr>
        <xdr:cNvPr id="662" name="円/楕円 661"/>
        <xdr:cNvSpPr/>
      </xdr:nvSpPr>
      <xdr:spPr>
        <a:xfrm>
          <a:off x="15430500" y="1346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8374</xdr:rowOff>
    </xdr:from>
    <xdr:ext cx="378565" cy="259045"/>
    <xdr:sp macro="" textlink="">
      <xdr:nvSpPr>
        <xdr:cNvPr id="663" name="テキスト ボックス 662"/>
        <xdr:cNvSpPr txBox="1"/>
      </xdr:nvSpPr>
      <xdr:spPr>
        <a:xfrm>
          <a:off x="15292017" y="13552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87776</xdr:rowOff>
    </xdr:from>
    <xdr:to>
      <xdr:col>21</xdr:col>
      <xdr:colOff>212725</xdr:colOff>
      <xdr:row>79</xdr:row>
      <xdr:rowOff>17926</xdr:rowOff>
    </xdr:to>
    <xdr:sp macro="" textlink="">
      <xdr:nvSpPr>
        <xdr:cNvPr id="664" name="円/楕円 663"/>
        <xdr:cNvSpPr/>
      </xdr:nvSpPr>
      <xdr:spPr>
        <a:xfrm>
          <a:off x="14541500" y="1346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9053</xdr:rowOff>
    </xdr:from>
    <xdr:ext cx="378565" cy="259045"/>
    <xdr:sp macro="" textlink="">
      <xdr:nvSpPr>
        <xdr:cNvPr id="665" name="テキスト ボックス 664"/>
        <xdr:cNvSpPr txBox="1"/>
      </xdr:nvSpPr>
      <xdr:spPr>
        <a:xfrm>
          <a:off x="14403017" y="13553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66" name="円/楕円 665"/>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67" name="テキスト ボックス 666"/>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87844</xdr:rowOff>
    </xdr:from>
    <xdr:to>
      <xdr:col>18</xdr:col>
      <xdr:colOff>492125</xdr:colOff>
      <xdr:row>79</xdr:row>
      <xdr:rowOff>17994</xdr:rowOff>
    </xdr:to>
    <xdr:sp macro="" textlink="">
      <xdr:nvSpPr>
        <xdr:cNvPr id="668" name="円/楕円 667"/>
        <xdr:cNvSpPr/>
      </xdr:nvSpPr>
      <xdr:spPr>
        <a:xfrm>
          <a:off x="12763500" y="1346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9121</xdr:rowOff>
    </xdr:from>
    <xdr:ext cx="378565" cy="259045"/>
    <xdr:sp macro="" textlink="">
      <xdr:nvSpPr>
        <xdr:cNvPr id="669" name="テキスト ボックス 668"/>
        <xdr:cNvSpPr txBox="1"/>
      </xdr:nvSpPr>
      <xdr:spPr>
        <a:xfrm>
          <a:off x="12625017" y="13553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0" name="直線コネクタ 67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1" name="テキスト ボックス 68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2" name="直線コネクタ 68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3" name="テキスト ボックス 68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6" name="直線コネクタ 68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7" name="テキスト ボックス 68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8" name="直線コネクタ 68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9" name="テキスト ボックス 68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152806</xdr:rowOff>
    </xdr:from>
    <xdr:to>
      <xdr:col>23</xdr:col>
      <xdr:colOff>516889</xdr:colOff>
      <xdr:row>98</xdr:row>
      <xdr:rowOff>54648</xdr:rowOff>
    </xdr:to>
    <xdr:cxnSp macro="">
      <xdr:nvCxnSpPr>
        <xdr:cNvPr id="693" name="直線コネクタ 692"/>
        <xdr:cNvCxnSpPr/>
      </xdr:nvCxnSpPr>
      <xdr:spPr>
        <a:xfrm flipV="1">
          <a:off x="16317595" y="15583306"/>
          <a:ext cx="1269" cy="127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58475</xdr:rowOff>
    </xdr:from>
    <xdr:ext cx="534377" cy="259045"/>
    <xdr:sp macro="" textlink="">
      <xdr:nvSpPr>
        <xdr:cNvPr id="694" name="公債費最小値テキスト"/>
        <xdr:cNvSpPr txBox="1"/>
      </xdr:nvSpPr>
      <xdr:spPr>
        <a:xfrm>
          <a:off x="16370300" y="1686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12,697</a:t>
          </a:r>
          <a:endParaRPr kumimoji="1" lang="ja-JP" altLang="en-US" sz="1000" b="1">
            <a:latin typeface="ＭＳ Ｐゴシック"/>
          </a:endParaRPr>
        </a:p>
      </xdr:txBody>
    </xdr:sp>
    <xdr:clientData/>
  </xdr:oneCellAnchor>
  <xdr:twoCellAnchor>
    <xdr:from>
      <xdr:col>23</xdr:col>
      <xdr:colOff>428625</xdr:colOff>
      <xdr:row>98</xdr:row>
      <xdr:rowOff>54648</xdr:rowOff>
    </xdr:from>
    <xdr:to>
      <xdr:col>23</xdr:col>
      <xdr:colOff>606425</xdr:colOff>
      <xdr:row>98</xdr:row>
      <xdr:rowOff>54648</xdr:rowOff>
    </xdr:to>
    <xdr:cxnSp macro="">
      <xdr:nvCxnSpPr>
        <xdr:cNvPr id="695" name="直線コネクタ 694"/>
        <xdr:cNvCxnSpPr/>
      </xdr:nvCxnSpPr>
      <xdr:spPr>
        <a:xfrm>
          <a:off x="16230600" y="168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99483</xdr:rowOff>
    </xdr:from>
    <xdr:ext cx="599010" cy="259045"/>
    <xdr:sp macro="" textlink="">
      <xdr:nvSpPr>
        <xdr:cNvPr id="696" name="公債費最大値テキスト"/>
        <xdr:cNvSpPr txBox="1"/>
      </xdr:nvSpPr>
      <xdr:spPr>
        <a:xfrm>
          <a:off x="16370300" y="15358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112,968</a:t>
          </a:r>
          <a:endParaRPr kumimoji="1" lang="ja-JP" altLang="en-US" sz="1000" b="1">
            <a:latin typeface="ＭＳ Ｐゴシック"/>
          </a:endParaRPr>
        </a:p>
      </xdr:txBody>
    </xdr:sp>
    <xdr:clientData/>
  </xdr:oneCellAnchor>
  <xdr:twoCellAnchor>
    <xdr:from>
      <xdr:col>23</xdr:col>
      <xdr:colOff>428625</xdr:colOff>
      <xdr:row>90</xdr:row>
      <xdr:rowOff>152806</xdr:rowOff>
    </xdr:from>
    <xdr:to>
      <xdr:col>23</xdr:col>
      <xdr:colOff>606425</xdr:colOff>
      <xdr:row>90</xdr:row>
      <xdr:rowOff>152806</xdr:rowOff>
    </xdr:to>
    <xdr:cxnSp macro="">
      <xdr:nvCxnSpPr>
        <xdr:cNvPr id="697" name="直線コネクタ 696"/>
        <xdr:cNvCxnSpPr/>
      </xdr:nvCxnSpPr>
      <xdr:spPr>
        <a:xfrm>
          <a:off x="16230600" y="1558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20117</xdr:rowOff>
    </xdr:from>
    <xdr:to>
      <xdr:col>23</xdr:col>
      <xdr:colOff>517525</xdr:colOff>
      <xdr:row>94</xdr:row>
      <xdr:rowOff>121489</xdr:rowOff>
    </xdr:to>
    <xdr:cxnSp macro="">
      <xdr:nvCxnSpPr>
        <xdr:cNvPr id="698" name="直線コネクタ 697"/>
        <xdr:cNvCxnSpPr/>
      </xdr:nvCxnSpPr>
      <xdr:spPr>
        <a:xfrm flipV="1">
          <a:off x="15481300" y="16136417"/>
          <a:ext cx="838200" cy="10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168432</xdr:rowOff>
    </xdr:from>
    <xdr:ext cx="534377" cy="259045"/>
    <xdr:sp macro="" textlink="">
      <xdr:nvSpPr>
        <xdr:cNvPr id="699" name="公債費平均値テキスト"/>
        <xdr:cNvSpPr txBox="1"/>
      </xdr:nvSpPr>
      <xdr:spPr>
        <a:xfrm>
          <a:off x="16370300" y="16113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65,539</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18555</xdr:rowOff>
    </xdr:from>
    <xdr:to>
      <xdr:col>23</xdr:col>
      <xdr:colOff>568325</xdr:colOff>
      <xdr:row>94</xdr:row>
      <xdr:rowOff>120155</xdr:rowOff>
    </xdr:to>
    <xdr:sp macro="" textlink="">
      <xdr:nvSpPr>
        <xdr:cNvPr id="700" name="フローチャート : 判断 699"/>
        <xdr:cNvSpPr/>
      </xdr:nvSpPr>
      <xdr:spPr>
        <a:xfrm>
          <a:off x="16268700" y="161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121489</xdr:rowOff>
    </xdr:from>
    <xdr:to>
      <xdr:col>22</xdr:col>
      <xdr:colOff>365125</xdr:colOff>
      <xdr:row>95</xdr:row>
      <xdr:rowOff>61658</xdr:rowOff>
    </xdr:to>
    <xdr:cxnSp macro="">
      <xdr:nvCxnSpPr>
        <xdr:cNvPr id="701" name="直線コネクタ 700"/>
        <xdr:cNvCxnSpPr/>
      </xdr:nvCxnSpPr>
      <xdr:spPr>
        <a:xfrm flipV="1">
          <a:off x="14592300" y="16237789"/>
          <a:ext cx="889000" cy="11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10998</xdr:rowOff>
    </xdr:from>
    <xdr:to>
      <xdr:col>22</xdr:col>
      <xdr:colOff>415925</xdr:colOff>
      <xdr:row>94</xdr:row>
      <xdr:rowOff>112598</xdr:rowOff>
    </xdr:to>
    <xdr:sp macro="" textlink="">
      <xdr:nvSpPr>
        <xdr:cNvPr id="702" name="フローチャート : 判断 701"/>
        <xdr:cNvSpPr/>
      </xdr:nvSpPr>
      <xdr:spPr>
        <a:xfrm>
          <a:off x="15430500" y="1612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129125</xdr:rowOff>
    </xdr:from>
    <xdr:ext cx="534377" cy="259045"/>
    <xdr:sp macro="" textlink="">
      <xdr:nvSpPr>
        <xdr:cNvPr id="703" name="テキスト ボックス 702"/>
        <xdr:cNvSpPr txBox="1"/>
      </xdr:nvSpPr>
      <xdr:spPr>
        <a:xfrm>
          <a:off x="15214111" y="1590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61658</xdr:rowOff>
    </xdr:from>
    <xdr:to>
      <xdr:col>21</xdr:col>
      <xdr:colOff>161925</xdr:colOff>
      <xdr:row>95</xdr:row>
      <xdr:rowOff>91439</xdr:rowOff>
    </xdr:to>
    <xdr:cxnSp macro="">
      <xdr:nvCxnSpPr>
        <xdr:cNvPr id="704" name="直線コネクタ 703"/>
        <xdr:cNvCxnSpPr/>
      </xdr:nvCxnSpPr>
      <xdr:spPr>
        <a:xfrm flipV="1">
          <a:off x="13703300" y="16349408"/>
          <a:ext cx="889000" cy="2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29820</xdr:rowOff>
    </xdr:from>
    <xdr:to>
      <xdr:col>21</xdr:col>
      <xdr:colOff>212725</xdr:colOff>
      <xdr:row>94</xdr:row>
      <xdr:rowOff>131420</xdr:rowOff>
    </xdr:to>
    <xdr:sp macro="" textlink="">
      <xdr:nvSpPr>
        <xdr:cNvPr id="705" name="フローチャート : 判断 704"/>
        <xdr:cNvSpPr/>
      </xdr:nvSpPr>
      <xdr:spPr>
        <a:xfrm>
          <a:off x="14541500" y="1614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147947</xdr:rowOff>
    </xdr:from>
    <xdr:ext cx="534377" cy="259045"/>
    <xdr:sp macro="" textlink="">
      <xdr:nvSpPr>
        <xdr:cNvPr id="706" name="テキスト ボックス 705"/>
        <xdr:cNvSpPr txBox="1"/>
      </xdr:nvSpPr>
      <xdr:spPr>
        <a:xfrm>
          <a:off x="14325111" y="1592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91439</xdr:rowOff>
    </xdr:from>
    <xdr:to>
      <xdr:col>19</xdr:col>
      <xdr:colOff>644525</xdr:colOff>
      <xdr:row>95</xdr:row>
      <xdr:rowOff>95974</xdr:rowOff>
    </xdr:to>
    <xdr:cxnSp macro="">
      <xdr:nvCxnSpPr>
        <xdr:cNvPr id="707" name="直線コネクタ 706"/>
        <xdr:cNvCxnSpPr/>
      </xdr:nvCxnSpPr>
      <xdr:spPr>
        <a:xfrm flipV="1">
          <a:off x="12814300" y="16379189"/>
          <a:ext cx="889000" cy="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37212</xdr:rowOff>
    </xdr:from>
    <xdr:to>
      <xdr:col>20</xdr:col>
      <xdr:colOff>9525</xdr:colOff>
      <xdr:row>94</xdr:row>
      <xdr:rowOff>138812</xdr:rowOff>
    </xdr:to>
    <xdr:sp macro="" textlink="">
      <xdr:nvSpPr>
        <xdr:cNvPr id="708" name="フローチャート : 判断 707"/>
        <xdr:cNvSpPr/>
      </xdr:nvSpPr>
      <xdr:spPr>
        <a:xfrm>
          <a:off x="13652500" y="1615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155339</xdr:rowOff>
    </xdr:from>
    <xdr:ext cx="534377" cy="259045"/>
    <xdr:sp macro="" textlink="">
      <xdr:nvSpPr>
        <xdr:cNvPr id="709" name="テキスト ボックス 708"/>
        <xdr:cNvSpPr txBox="1"/>
      </xdr:nvSpPr>
      <xdr:spPr>
        <a:xfrm>
          <a:off x="13436111" y="1592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32665</xdr:rowOff>
    </xdr:from>
    <xdr:to>
      <xdr:col>18</xdr:col>
      <xdr:colOff>492125</xdr:colOff>
      <xdr:row>94</xdr:row>
      <xdr:rowOff>134265</xdr:rowOff>
    </xdr:to>
    <xdr:sp macro="" textlink="">
      <xdr:nvSpPr>
        <xdr:cNvPr id="710" name="フローチャート : 判断 709"/>
        <xdr:cNvSpPr/>
      </xdr:nvSpPr>
      <xdr:spPr>
        <a:xfrm>
          <a:off x="12763500" y="1614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150792</xdr:rowOff>
    </xdr:from>
    <xdr:ext cx="534377" cy="259045"/>
    <xdr:sp macro="" textlink="">
      <xdr:nvSpPr>
        <xdr:cNvPr id="711" name="テキスト ボックス 710"/>
        <xdr:cNvSpPr txBox="1"/>
      </xdr:nvSpPr>
      <xdr:spPr>
        <a:xfrm>
          <a:off x="12547111" y="1592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140767</xdr:rowOff>
    </xdr:from>
    <xdr:to>
      <xdr:col>23</xdr:col>
      <xdr:colOff>568325</xdr:colOff>
      <xdr:row>94</xdr:row>
      <xdr:rowOff>70917</xdr:rowOff>
    </xdr:to>
    <xdr:sp macro="" textlink="">
      <xdr:nvSpPr>
        <xdr:cNvPr id="717" name="円/楕円 716"/>
        <xdr:cNvSpPr/>
      </xdr:nvSpPr>
      <xdr:spPr>
        <a:xfrm>
          <a:off x="16268700" y="1608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163644</xdr:rowOff>
    </xdr:from>
    <xdr:ext cx="534377" cy="259045"/>
    <xdr:sp macro="" textlink="">
      <xdr:nvSpPr>
        <xdr:cNvPr id="718" name="公債費該当値テキスト"/>
        <xdr:cNvSpPr txBox="1"/>
      </xdr:nvSpPr>
      <xdr:spPr>
        <a:xfrm>
          <a:off x="16370300" y="1593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69,416</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70689</xdr:rowOff>
    </xdr:from>
    <xdr:to>
      <xdr:col>22</xdr:col>
      <xdr:colOff>415925</xdr:colOff>
      <xdr:row>95</xdr:row>
      <xdr:rowOff>839</xdr:rowOff>
    </xdr:to>
    <xdr:sp macro="" textlink="">
      <xdr:nvSpPr>
        <xdr:cNvPr id="719" name="円/楕円 718"/>
        <xdr:cNvSpPr/>
      </xdr:nvSpPr>
      <xdr:spPr>
        <a:xfrm>
          <a:off x="15430500" y="1618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163416</xdr:rowOff>
    </xdr:from>
    <xdr:ext cx="534377" cy="259045"/>
    <xdr:sp macro="" textlink="">
      <xdr:nvSpPr>
        <xdr:cNvPr id="720" name="テキスト ボックス 719"/>
        <xdr:cNvSpPr txBox="1"/>
      </xdr:nvSpPr>
      <xdr:spPr>
        <a:xfrm>
          <a:off x="15214111" y="1627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61,434</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10858</xdr:rowOff>
    </xdr:from>
    <xdr:to>
      <xdr:col>21</xdr:col>
      <xdr:colOff>212725</xdr:colOff>
      <xdr:row>95</xdr:row>
      <xdr:rowOff>112458</xdr:rowOff>
    </xdr:to>
    <xdr:sp macro="" textlink="">
      <xdr:nvSpPr>
        <xdr:cNvPr id="721" name="円/楕円 720"/>
        <xdr:cNvSpPr/>
      </xdr:nvSpPr>
      <xdr:spPr>
        <a:xfrm>
          <a:off x="14541500" y="1629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103585</xdr:rowOff>
    </xdr:from>
    <xdr:ext cx="534377" cy="259045"/>
    <xdr:sp macro="" textlink="">
      <xdr:nvSpPr>
        <xdr:cNvPr id="722" name="テキスト ボックス 721"/>
        <xdr:cNvSpPr txBox="1"/>
      </xdr:nvSpPr>
      <xdr:spPr>
        <a:xfrm>
          <a:off x="14325111" y="1639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52,645</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40639</xdr:rowOff>
    </xdr:from>
    <xdr:to>
      <xdr:col>20</xdr:col>
      <xdr:colOff>9525</xdr:colOff>
      <xdr:row>95</xdr:row>
      <xdr:rowOff>142239</xdr:rowOff>
    </xdr:to>
    <xdr:sp macro="" textlink="">
      <xdr:nvSpPr>
        <xdr:cNvPr id="723" name="円/楕円 722"/>
        <xdr:cNvSpPr/>
      </xdr:nvSpPr>
      <xdr:spPr>
        <a:xfrm>
          <a:off x="13652500" y="1632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133366</xdr:rowOff>
    </xdr:from>
    <xdr:ext cx="534377" cy="259045"/>
    <xdr:sp macro="" textlink="">
      <xdr:nvSpPr>
        <xdr:cNvPr id="724" name="テキスト ボックス 723"/>
        <xdr:cNvSpPr txBox="1"/>
      </xdr:nvSpPr>
      <xdr:spPr>
        <a:xfrm>
          <a:off x="13436111" y="1642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50,300</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45174</xdr:rowOff>
    </xdr:from>
    <xdr:to>
      <xdr:col>18</xdr:col>
      <xdr:colOff>492125</xdr:colOff>
      <xdr:row>95</xdr:row>
      <xdr:rowOff>146774</xdr:rowOff>
    </xdr:to>
    <xdr:sp macro="" textlink="">
      <xdr:nvSpPr>
        <xdr:cNvPr id="725" name="円/楕円 724"/>
        <xdr:cNvSpPr/>
      </xdr:nvSpPr>
      <xdr:spPr>
        <a:xfrm>
          <a:off x="12763500" y="1633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137901</xdr:rowOff>
    </xdr:from>
    <xdr:ext cx="534377" cy="259045"/>
    <xdr:sp macro="" textlink="">
      <xdr:nvSpPr>
        <xdr:cNvPr id="726" name="テキスト ボックス 725"/>
        <xdr:cNvSpPr txBox="1"/>
      </xdr:nvSpPr>
      <xdr:spPr>
        <a:xfrm>
          <a:off x="12547111" y="1642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49,943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2" name="テキスト ボックス 741"/>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4" name="テキスト ボックス 743"/>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11430</xdr:rowOff>
    </xdr:from>
    <xdr:to>
      <xdr:col>32</xdr:col>
      <xdr:colOff>186689</xdr:colOff>
      <xdr:row>39</xdr:row>
      <xdr:rowOff>44450</xdr:rowOff>
    </xdr:to>
    <xdr:cxnSp macro="">
      <xdr:nvCxnSpPr>
        <xdr:cNvPr id="750" name="直線コネクタ 749"/>
        <xdr:cNvCxnSpPr/>
      </xdr:nvCxnSpPr>
      <xdr:spPr>
        <a:xfrm flipV="1">
          <a:off x="22159595" y="5326380"/>
          <a:ext cx="1269" cy="1404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63517</xdr:rowOff>
    </xdr:from>
    <xdr:ext cx="249299" cy="259045"/>
    <xdr:sp macro="" textlink="">
      <xdr:nvSpPr>
        <xdr:cNvPr id="751" name="諸支出金最小値テキスト"/>
        <xdr:cNvSpPr txBox="1"/>
      </xdr:nvSpPr>
      <xdr:spPr>
        <a:xfrm>
          <a:off x="22212300" y="6750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129557</xdr:rowOff>
    </xdr:from>
    <xdr:ext cx="469744" cy="259045"/>
    <xdr:sp macro="" textlink="">
      <xdr:nvSpPr>
        <xdr:cNvPr id="753" name="諸支出金最大値テキスト"/>
        <xdr:cNvSpPr txBox="1"/>
      </xdr:nvSpPr>
      <xdr:spPr>
        <a:xfrm>
          <a:off x="22212300" y="5101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1,106</a:t>
          </a:r>
          <a:endParaRPr kumimoji="1" lang="ja-JP" altLang="en-US" sz="1000" b="1">
            <a:latin typeface="ＭＳ Ｐゴシック"/>
          </a:endParaRPr>
        </a:p>
      </xdr:txBody>
    </xdr:sp>
    <xdr:clientData/>
  </xdr:oneCellAnchor>
  <xdr:twoCellAnchor>
    <xdr:from>
      <xdr:col>32</xdr:col>
      <xdr:colOff>98425</xdr:colOff>
      <xdr:row>31</xdr:row>
      <xdr:rowOff>11430</xdr:rowOff>
    </xdr:from>
    <xdr:to>
      <xdr:col>32</xdr:col>
      <xdr:colOff>276225</xdr:colOff>
      <xdr:row>31</xdr:row>
      <xdr:rowOff>11430</xdr:rowOff>
    </xdr:to>
    <xdr:cxnSp macro="">
      <xdr:nvCxnSpPr>
        <xdr:cNvPr id="754" name="直線コネクタ 753"/>
        <xdr:cNvCxnSpPr/>
      </xdr:nvCxnSpPr>
      <xdr:spPr>
        <a:xfrm>
          <a:off x="22072600" y="532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152417</xdr:rowOff>
    </xdr:from>
    <xdr:ext cx="313932" cy="259045"/>
    <xdr:sp macro="" textlink="">
      <xdr:nvSpPr>
        <xdr:cNvPr id="756" name="諸支出金平均値テキスト"/>
        <xdr:cNvSpPr txBox="1"/>
      </xdr:nvSpPr>
      <xdr:spPr>
        <a:xfrm>
          <a:off x="22212300" y="64960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129540</xdr:rowOff>
    </xdr:from>
    <xdr:to>
      <xdr:col>32</xdr:col>
      <xdr:colOff>238125</xdr:colOff>
      <xdr:row>39</xdr:row>
      <xdr:rowOff>59690</xdr:rowOff>
    </xdr:to>
    <xdr:sp macro="" textlink="">
      <xdr:nvSpPr>
        <xdr:cNvPr id="757" name="フローチャート : 判断 756"/>
        <xdr:cNvSpPr/>
      </xdr:nvSpPr>
      <xdr:spPr>
        <a:xfrm>
          <a:off x="221107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119380</xdr:rowOff>
    </xdr:from>
    <xdr:to>
      <xdr:col>31</xdr:col>
      <xdr:colOff>85725</xdr:colOff>
      <xdr:row>39</xdr:row>
      <xdr:rowOff>49530</xdr:rowOff>
    </xdr:to>
    <xdr:sp macro="" textlink="">
      <xdr:nvSpPr>
        <xdr:cNvPr id="759" name="フローチャート : 判断 758"/>
        <xdr:cNvSpPr/>
      </xdr:nvSpPr>
      <xdr:spPr>
        <a:xfrm>
          <a:off x="212725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66057</xdr:rowOff>
    </xdr:from>
    <xdr:ext cx="313932" cy="259045"/>
    <xdr:sp macro="" textlink="">
      <xdr:nvSpPr>
        <xdr:cNvPr id="760" name="テキスト ボックス 759"/>
        <xdr:cNvSpPr txBox="1"/>
      </xdr:nvSpPr>
      <xdr:spPr>
        <a:xfrm>
          <a:off x="21166333" y="64097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24130</xdr:rowOff>
    </xdr:from>
    <xdr:to>
      <xdr:col>29</xdr:col>
      <xdr:colOff>568325</xdr:colOff>
      <xdr:row>37</xdr:row>
      <xdr:rowOff>125730</xdr:rowOff>
    </xdr:to>
    <xdr:sp macro="" textlink="">
      <xdr:nvSpPr>
        <xdr:cNvPr id="762" name="フローチャート : 判断 761"/>
        <xdr:cNvSpPr/>
      </xdr:nvSpPr>
      <xdr:spPr>
        <a:xfrm>
          <a:off x="20383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142257</xdr:rowOff>
    </xdr:from>
    <xdr:ext cx="378565" cy="259045"/>
    <xdr:sp macro="" textlink="">
      <xdr:nvSpPr>
        <xdr:cNvPr id="763" name="テキスト ボックス 762"/>
        <xdr:cNvSpPr txBox="1"/>
      </xdr:nvSpPr>
      <xdr:spPr>
        <a:xfrm>
          <a:off x="20245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114300</xdr:rowOff>
    </xdr:from>
    <xdr:to>
      <xdr:col>28</xdr:col>
      <xdr:colOff>365125</xdr:colOff>
      <xdr:row>36</xdr:row>
      <xdr:rowOff>44450</xdr:rowOff>
    </xdr:to>
    <xdr:sp macro="" textlink="">
      <xdr:nvSpPr>
        <xdr:cNvPr id="765" name="フローチャート : 判断 764"/>
        <xdr:cNvSpPr/>
      </xdr:nvSpPr>
      <xdr:spPr>
        <a:xfrm>
          <a:off x="194945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34</xdr:row>
      <xdr:rowOff>60977</xdr:rowOff>
    </xdr:from>
    <xdr:ext cx="378565" cy="259045"/>
    <xdr:sp macro="" textlink="">
      <xdr:nvSpPr>
        <xdr:cNvPr id="766" name="テキスト ボックス 765"/>
        <xdr:cNvSpPr txBox="1"/>
      </xdr:nvSpPr>
      <xdr:spPr>
        <a:xfrm>
          <a:off x="19356017" y="5890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49530</xdr:rowOff>
    </xdr:from>
    <xdr:to>
      <xdr:col>27</xdr:col>
      <xdr:colOff>161925</xdr:colOff>
      <xdr:row>35</xdr:row>
      <xdr:rowOff>151130</xdr:rowOff>
    </xdr:to>
    <xdr:sp macro="" textlink="">
      <xdr:nvSpPr>
        <xdr:cNvPr id="767" name="フローチャート : 判断 766"/>
        <xdr:cNvSpPr/>
      </xdr:nvSpPr>
      <xdr:spPr>
        <a:xfrm>
          <a:off x="186055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33</xdr:row>
      <xdr:rowOff>167657</xdr:rowOff>
    </xdr:from>
    <xdr:ext cx="378565" cy="259045"/>
    <xdr:sp macro="" textlink="">
      <xdr:nvSpPr>
        <xdr:cNvPr id="768" name="テキスト ボックス 767"/>
        <xdr:cNvSpPr txBox="1"/>
      </xdr:nvSpPr>
      <xdr:spPr>
        <a:xfrm>
          <a:off x="18467017" y="5825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107967</xdr:rowOff>
    </xdr:from>
    <xdr:ext cx="249299" cy="259045"/>
    <xdr:sp macro="" textlink="">
      <xdr:nvSpPr>
        <xdr:cNvPr id="775" name="諸支出金該当値テキスト"/>
        <xdr:cNvSpPr txBox="1"/>
      </xdr:nvSpPr>
      <xdr:spPr>
        <a:xfrm>
          <a:off x="22212300" y="6623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民生費について、住民一人当たり</a:t>
          </a:r>
          <a:r>
            <a:rPr kumimoji="1" lang="en-US" altLang="ja-JP" sz="1300">
              <a:latin typeface="ＭＳ Ｐゴシック"/>
            </a:rPr>
            <a:t>170,643</a:t>
          </a:r>
          <a:r>
            <a:rPr kumimoji="1" lang="ja-JP" altLang="en-US" sz="1300">
              <a:latin typeface="ＭＳ Ｐゴシック"/>
            </a:rPr>
            <a:t>円となっている。決算額全体でみると、民生費のうち臨時福祉給付金及び老人保護措置費が増嵩していることが要因となっている。教育費については、住民一人当たり</a:t>
          </a:r>
          <a:r>
            <a:rPr kumimoji="1" lang="en-US" altLang="ja-JP" sz="1300">
              <a:latin typeface="ＭＳ Ｐゴシック"/>
            </a:rPr>
            <a:t>48,808</a:t>
          </a:r>
          <a:r>
            <a:rPr kumimoji="1" lang="ja-JP" altLang="en-US" sz="1300">
              <a:latin typeface="ＭＳ Ｐゴシック"/>
            </a:rPr>
            <a:t>円で昨年度に比べ上昇していますが、主な要因は市場中学校屋内運動場改築事業の増による普通建設事業費が増加したため。</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徳島県阿波市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実質単年度収支は赤字となっている要因は、歳入で特例期間終了による普通交付税の減、地方消費税交付金の減。歳出では、市場中学校屋内運動場改築事業等大型事業があり、基金の積立金が前年度より</a:t>
          </a:r>
          <a:r>
            <a:rPr kumimoji="1" lang="en-US" altLang="ja-JP" sz="1400">
              <a:latin typeface="ＭＳ ゴシック" pitchFamily="49" charset="-128"/>
              <a:ea typeface="ＭＳ ゴシック" pitchFamily="49" charset="-128"/>
            </a:rPr>
            <a:t>484,861</a:t>
          </a:r>
          <a:r>
            <a:rPr kumimoji="1" lang="ja-JP" altLang="en-US" sz="1400">
              <a:latin typeface="ＭＳ ゴシック" pitchFamily="49" charset="-128"/>
              <a:ea typeface="ＭＳ ゴシック" pitchFamily="49" charset="-128"/>
            </a:rPr>
            <a:t>千円減となり、実質単年度収支は赤字となった。しかし、実質収支は黒字となっている。なお、財政調整基金残額については、財政健全化の取組を着実に実施したことにより、取崩額を上回る歳計余剰金を積み立てたため、前年度比で増加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徳島県阿波市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400" b="0" i="0" baseline="0">
              <a:solidFill>
                <a:schemeClr val="dk1"/>
              </a:solidFill>
              <a:effectLst/>
              <a:latin typeface="+mn-ea"/>
              <a:ea typeface="+mn-ea"/>
              <a:cs typeface="+mn-cs"/>
            </a:rPr>
            <a:t>　</a:t>
          </a:r>
          <a:r>
            <a:rPr lang="ja-JP" altLang="ja-JP" sz="1300" b="0" i="0" baseline="0">
              <a:solidFill>
                <a:schemeClr val="dk1"/>
              </a:solidFill>
              <a:effectLst/>
              <a:latin typeface="+mn-ea"/>
              <a:ea typeface="+mn-ea"/>
              <a:cs typeface="+mn-cs"/>
            </a:rPr>
            <a:t>平成</a:t>
          </a:r>
          <a:r>
            <a:rPr lang="en-US" altLang="ja-JP" sz="1300" b="0" i="0" baseline="0">
              <a:solidFill>
                <a:schemeClr val="dk1"/>
              </a:solidFill>
              <a:effectLst/>
              <a:latin typeface="+mn-ea"/>
              <a:ea typeface="+mn-ea"/>
              <a:cs typeface="+mn-cs"/>
            </a:rPr>
            <a:t>28</a:t>
          </a:r>
          <a:r>
            <a:rPr lang="ja-JP" altLang="ja-JP" sz="1300" b="0" i="0" baseline="0">
              <a:solidFill>
                <a:schemeClr val="dk1"/>
              </a:solidFill>
              <a:effectLst/>
              <a:latin typeface="+mn-ea"/>
              <a:ea typeface="+mn-ea"/>
              <a:cs typeface="+mn-cs"/>
            </a:rPr>
            <a:t>年度決算においても公営事業会計において赤字額はありません。</a:t>
          </a:r>
          <a:endParaRPr lang="ja-JP" altLang="ja-JP" sz="1300">
            <a:effectLst/>
            <a:latin typeface="+mn-ea"/>
            <a:ea typeface="+mn-ea"/>
          </a:endParaRPr>
        </a:p>
        <a:p>
          <a:pPr rtl="0" fontAlgn="base"/>
          <a:r>
            <a:rPr lang="ja-JP" altLang="ja-JP" sz="1300" b="0" i="0" baseline="0">
              <a:solidFill>
                <a:schemeClr val="dk1"/>
              </a:solidFill>
              <a:effectLst/>
              <a:latin typeface="+mn-ea"/>
              <a:ea typeface="+mn-ea"/>
              <a:cs typeface="+mn-cs"/>
            </a:rPr>
            <a:t>水道事業会計については、平成</a:t>
          </a:r>
          <a:r>
            <a:rPr lang="en-US" altLang="ja-JP" sz="1300" b="0" i="0" baseline="0">
              <a:solidFill>
                <a:schemeClr val="dk1"/>
              </a:solidFill>
              <a:effectLst/>
              <a:latin typeface="+mn-ea"/>
              <a:ea typeface="+mn-ea"/>
              <a:cs typeface="+mn-cs"/>
            </a:rPr>
            <a:t>28</a:t>
          </a:r>
          <a:r>
            <a:rPr lang="ja-JP" altLang="ja-JP" sz="1300" b="0" i="0" baseline="0">
              <a:solidFill>
                <a:schemeClr val="dk1"/>
              </a:solidFill>
              <a:effectLst/>
              <a:latin typeface="+mn-ea"/>
              <a:ea typeface="+mn-ea"/>
              <a:cs typeface="+mn-cs"/>
            </a:rPr>
            <a:t>年度も引き続き市場高区配水池からの連絡管布設事業を進めています。本事業では、一般会計からの繰出金に合併特例債を活用しました。</a:t>
          </a:r>
          <a:endParaRPr lang="ja-JP" altLang="ja-JP" sz="1300">
            <a:effectLst/>
            <a:latin typeface="+mn-ea"/>
            <a:ea typeface="+mn-ea"/>
          </a:endParaRPr>
        </a:p>
        <a:p>
          <a:pPr rtl="0"/>
          <a:r>
            <a:rPr lang="ja-JP" altLang="ja-JP" sz="1300" b="0" i="0" baseline="0">
              <a:solidFill>
                <a:schemeClr val="dk1"/>
              </a:solidFill>
              <a:effectLst/>
              <a:latin typeface="+mn-ea"/>
              <a:ea typeface="+mn-ea"/>
              <a:cs typeface="+mn-cs"/>
            </a:rPr>
            <a:t>　公営事業会計については引き続き事業内容の精査及び財源確保に向けた取り組みを行い、また、普通建設事業に対する繰出金については交付税措置のある地方債を活用することで、一般会計共に財政の健全化に努めます。</a:t>
          </a:r>
          <a:endParaRPr lang="ja-JP" altLang="ja-JP" sz="1300">
            <a:effectLst/>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徳島県阿波市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200" b="0" i="0" baseline="0">
              <a:solidFill>
                <a:schemeClr val="dk1"/>
              </a:solidFill>
              <a:effectLst/>
              <a:latin typeface="+mn-ea"/>
              <a:ea typeface="+mn-ea"/>
              <a:cs typeface="+mn-cs"/>
            </a:rPr>
            <a:t>　</a:t>
          </a:r>
          <a:r>
            <a:rPr lang="ja-JP" altLang="ja-JP" sz="1200" b="0" i="0" baseline="0">
              <a:solidFill>
                <a:schemeClr val="dk1"/>
              </a:solidFill>
              <a:effectLst/>
              <a:latin typeface="+mn-ea"/>
              <a:ea typeface="+mn-ea"/>
              <a:cs typeface="+mn-cs"/>
            </a:rPr>
            <a:t>本市の実質公債費比率は、類似団体平均よりも</a:t>
          </a:r>
          <a:r>
            <a:rPr lang="en-US" altLang="ja-JP" sz="1200" b="0" i="0" baseline="0">
              <a:solidFill>
                <a:schemeClr val="dk1"/>
              </a:solidFill>
              <a:effectLst/>
              <a:latin typeface="+mn-ea"/>
              <a:ea typeface="+mn-ea"/>
              <a:cs typeface="+mn-cs"/>
            </a:rPr>
            <a:t>2.4</a:t>
          </a:r>
          <a:r>
            <a:rPr lang="ja-JP" altLang="ja-JP" sz="1200" b="0" i="0" baseline="0">
              <a:solidFill>
                <a:schemeClr val="dk1"/>
              </a:solidFill>
              <a:effectLst/>
              <a:latin typeface="+mn-ea"/>
              <a:ea typeface="+mn-ea"/>
              <a:cs typeface="+mn-cs"/>
            </a:rPr>
            <a:t>％低い</a:t>
          </a:r>
          <a:r>
            <a:rPr lang="en-US" altLang="ja-JP" sz="1200" b="0" i="0" baseline="0">
              <a:solidFill>
                <a:schemeClr val="dk1"/>
              </a:solidFill>
              <a:effectLst/>
              <a:latin typeface="+mn-ea"/>
              <a:ea typeface="+mn-ea"/>
              <a:cs typeface="+mn-cs"/>
            </a:rPr>
            <a:t>6.2</a:t>
          </a:r>
          <a:r>
            <a:rPr lang="ja-JP" altLang="ja-JP" sz="1200" b="0" i="0" baseline="0">
              <a:solidFill>
                <a:schemeClr val="dk1"/>
              </a:solidFill>
              <a:effectLst/>
              <a:latin typeface="+mn-ea"/>
              <a:ea typeface="+mn-ea"/>
              <a:cs typeface="+mn-cs"/>
            </a:rPr>
            <a:t>％で、前年度比</a:t>
          </a:r>
          <a:r>
            <a:rPr lang="en-US" altLang="ja-JP" sz="1200" b="0" i="0" baseline="0">
              <a:solidFill>
                <a:schemeClr val="dk1"/>
              </a:solidFill>
              <a:effectLst/>
              <a:latin typeface="+mn-ea"/>
              <a:ea typeface="+mn-ea"/>
              <a:cs typeface="+mn-cs"/>
            </a:rPr>
            <a:t>0.3</a:t>
          </a:r>
          <a:r>
            <a:rPr lang="ja-JP" altLang="ja-JP" sz="1200" b="0" i="0" baseline="0">
              <a:solidFill>
                <a:schemeClr val="dk1"/>
              </a:solidFill>
              <a:effectLst/>
              <a:latin typeface="+mn-ea"/>
              <a:ea typeface="+mn-ea"/>
              <a:cs typeface="+mn-cs"/>
            </a:rPr>
            <a:t>％の</a:t>
          </a:r>
          <a:r>
            <a:rPr lang="ja-JP" altLang="en-US" sz="1200" b="0" i="0" baseline="0">
              <a:solidFill>
                <a:schemeClr val="dk1"/>
              </a:solidFill>
              <a:effectLst/>
              <a:latin typeface="+mn-ea"/>
              <a:ea typeface="+mn-ea"/>
              <a:cs typeface="+mn-cs"/>
            </a:rPr>
            <a:t>増となっています</a:t>
          </a:r>
          <a:r>
            <a:rPr lang="ja-JP" altLang="ja-JP" sz="1200" b="0" i="0" baseline="0">
              <a:solidFill>
                <a:schemeClr val="dk1"/>
              </a:solidFill>
              <a:effectLst/>
              <a:latin typeface="+mn-ea"/>
              <a:ea typeface="+mn-ea"/>
              <a:cs typeface="+mn-cs"/>
            </a:rPr>
            <a:t>。</a:t>
          </a:r>
          <a:endParaRPr lang="ja-JP" altLang="ja-JP" sz="1200">
            <a:effectLst/>
            <a:latin typeface="+mn-ea"/>
            <a:ea typeface="+mn-ea"/>
          </a:endParaRPr>
        </a:p>
        <a:p>
          <a:pPr rtl="0"/>
          <a:r>
            <a:rPr lang="ja-JP" altLang="ja-JP" sz="1200" b="0" i="0" baseline="0">
              <a:solidFill>
                <a:schemeClr val="dk1"/>
              </a:solidFill>
              <a:effectLst/>
              <a:latin typeface="+mn-ea"/>
              <a:ea typeface="+mn-ea"/>
              <a:cs typeface="+mn-cs"/>
            </a:rPr>
            <a:t>　</a:t>
          </a:r>
          <a:r>
            <a:rPr lang="ja-JP" altLang="en-US" sz="1200" b="0" i="0" baseline="0">
              <a:solidFill>
                <a:schemeClr val="dk1"/>
              </a:solidFill>
              <a:effectLst/>
              <a:latin typeface="+mn-ea"/>
              <a:ea typeface="+mn-ea"/>
              <a:cs typeface="+mn-cs"/>
            </a:rPr>
            <a:t>今後も、教育施設整備事業を予定しており公債費は増加すると予想される。</a:t>
          </a:r>
          <a:endParaRPr lang="en-US" altLang="ja-JP" sz="1200" b="0" i="0" baseline="0">
            <a:solidFill>
              <a:schemeClr val="dk1"/>
            </a:solidFill>
            <a:effectLst/>
            <a:latin typeface="+mn-ea"/>
            <a:ea typeface="+mn-ea"/>
            <a:cs typeface="+mn-cs"/>
          </a:endParaRPr>
        </a:p>
        <a:p>
          <a:pPr rtl="0"/>
          <a:r>
            <a:rPr lang="ja-JP" altLang="en-US" sz="1200" b="0" i="0" baseline="0">
              <a:solidFill>
                <a:schemeClr val="dk1"/>
              </a:solidFill>
              <a:effectLst/>
              <a:latin typeface="+mn-ea"/>
              <a:ea typeface="+mn-ea"/>
              <a:cs typeface="+mn-cs"/>
            </a:rPr>
            <a:t>　算入公債費等は、</a:t>
          </a:r>
          <a:r>
            <a:rPr lang="ja-JP" altLang="ja-JP" sz="1200" b="0" i="0" baseline="0">
              <a:solidFill>
                <a:schemeClr val="dk1"/>
              </a:solidFill>
              <a:effectLst/>
              <a:latin typeface="+mn-ea"/>
              <a:ea typeface="+mn-ea"/>
              <a:cs typeface="+mn-cs"/>
            </a:rPr>
            <a:t>合併特例債など他と比べ交付税措置のある有利な地方債を活用することで、増加を見込みます。</a:t>
          </a:r>
          <a:endParaRPr lang="ja-JP" altLang="ja-JP" sz="1200">
            <a:effectLst/>
            <a:latin typeface="+mn-ea"/>
            <a:ea typeface="+mn-ea"/>
          </a:endParaRPr>
        </a:p>
        <a:p>
          <a:pPr rtl="0"/>
          <a:r>
            <a:rPr lang="ja-JP" altLang="ja-JP" sz="1200" b="0" i="0" baseline="0">
              <a:solidFill>
                <a:schemeClr val="dk1"/>
              </a:solidFill>
              <a:effectLst/>
              <a:latin typeface="+mn-ea"/>
              <a:ea typeface="+mn-ea"/>
              <a:cs typeface="+mn-cs"/>
            </a:rPr>
            <a:t>　今後とも事業内容の精査や交付税措置のある有利な地方債を活用することにより、財政の健全化に努めます。</a:t>
          </a:r>
          <a:endParaRPr lang="ja-JP" altLang="ja-JP" sz="1200">
            <a:effectLst/>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徳島県阿波市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en-US" sz="1100">
              <a:latin typeface="ＭＳ ゴシック" pitchFamily="49" charset="-128"/>
              <a:ea typeface="ＭＳ ゴシック" pitchFamily="49" charset="-128"/>
            </a:rPr>
            <a:t>　一般会計等に係る地方債の現在高は、新庁舎建設事業、新給食センター建設事業</a:t>
          </a:r>
          <a:r>
            <a:rPr lang="ja-JP" altLang="ja-JP" sz="1100" b="0" i="0" baseline="0">
              <a:solidFill>
                <a:schemeClr val="dk1"/>
              </a:solidFill>
              <a:effectLst/>
              <a:latin typeface="+mn-lt"/>
              <a:ea typeface="+mn-ea"/>
              <a:cs typeface="+mn-cs"/>
            </a:rPr>
            <a:t>「新市まちづくり計画」に基づく普通建設事業（新庁舎建設事業、新給食センター建設事業など）など元利償還が開始され</a:t>
          </a:r>
          <a:r>
            <a:rPr lang="ja-JP" altLang="en-US" sz="1100" b="0" i="0" baseline="0">
              <a:solidFill>
                <a:schemeClr val="dk1"/>
              </a:solidFill>
              <a:effectLst/>
              <a:latin typeface="+mn-lt"/>
              <a:ea typeface="+mn-ea"/>
              <a:cs typeface="+mn-cs"/>
            </a:rPr>
            <a:t>たことにより</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地方債の現在高が減少しました。</a:t>
          </a:r>
          <a:endParaRPr lang="en-US" altLang="ja-JP" sz="1100" b="0" i="0" baseline="0">
            <a:solidFill>
              <a:schemeClr val="dk1"/>
            </a:solidFill>
            <a:effectLst/>
            <a:latin typeface="+mn-lt"/>
            <a:ea typeface="+mn-ea"/>
            <a:cs typeface="+mn-cs"/>
          </a:endParaRPr>
        </a:p>
        <a:p>
          <a:pPr rtl="0"/>
          <a:r>
            <a:rPr kumimoji="1" lang="ja-JP" altLang="en-US" sz="1100" b="0" i="0" baseline="0">
              <a:solidFill>
                <a:schemeClr val="dk1"/>
              </a:solidFill>
              <a:effectLst/>
              <a:latin typeface="+mn-lt"/>
              <a:ea typeface="+mn-ea"/>
              <a:cs typeface="+mn-cs"/>
            </a:rPr>
            <a:t>　加えて、減債基金等への積立てを行ったことで充当可能基金も増加し、将来負担比率の分子は前年度から約</a:t>
          </a:r>
          <a:r>
            <a:rPr kumimoji="1" lang="en-US" altLang="ja-JP" sz="1100" b="0" i="0" baseline="0">
              <a:solidFill>
                <a:schemeClr val="dk1"/>
              </a:solidFill>
              <a:effectLst/>
              <a:latin typeface="+mn-lt"/>
              <a:ea typeface="+mn-ea"/>
              <a:cs typeface="+mn-cs"/>
            </a:rPr>
            <a:t>15</a:t>
          </a:r>
          <a:r>
            <a:rPr kumimoji="1" lang="ja-JP" altLang="en-US" sz="1100" b="0" i="0" baseline="0">
              <a:solidFill>
                <a:schemeClr val="dk1"/>
              </a:solidFill>
              <a:effectLst/>
              <a:latin typeface="+mn-lt"/>
              <a:ea typeface="+mn-ea"/>
              <a:cs typeface="+mn-cs"/>
            </a:rPr>
            <a:t>億円減少となった。</a:t>
          </a:r>
          <a:r>
            <a:rPr kumimoji="1" lang="ja-JP" altLang="en-US" sz="1100">
              <a:latin typeface="ＭＳ ゴシック" pitchFamily="49" charset="-128"/>
              <a:ea typeface="ＭＳ ゴシック" pitchFamily="49" charset="-128"/>
            </a:rPr>
            <a:t>　</a:t>
          </a:r>
          <a:r>
            <a:rPr lang="ja-JP" altLang="ja-JP" sz="1100" b="0" i="0" baseline="0">
              <a:solidFill>
                <a:schemeClr val="dk1"/>
              </a:solidFill>
              <a:effectLst/>
              <a:latin typeface="+mn-lt"/>
              <a:ea typeface="+mn-ea"/>
              <a:cs typeface="+mn-cs"/>
            </a:rPr>
            <a:t>　</a:t>
          </a:r>
          <a:endParaRPr lang="ja-JP" altLang="ja-JP" sz="1400">
            <a:effectLst/>
          </a:endParaRPr>
        </a:p>
        <a:p>
          <a:pPr rtl="0"/>
          <a:r>
            <a:rPr lang="ja-JP" altLang="ja-JP" sz="1100" b="0" i="0" baseline="0">
              <a:solidFill>
                <a:schemeClr val="dk1"/>
              </a:solidFill>
              <a:effectLst/>
              <a:latin typeface="+mn-lt"/>
              <a:ea typeface="+mn-ea"/>
              <a:cs typeface="+mn-cs"/>
            </a:rPr>
            <a:t>　今後も、合併特例債など交付税措置のある有利な地方債を活用し、将来負担比率の抑制に努めます。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徳島県阿波市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38,692
38,285
191.11
20,349,679
19,742,153
484,690
12,781,883
22,841,484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7" name="正方形/長方形 26"/>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8" name="正方形/長方形 27"/>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0" name="円/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1" name="フローチャート :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6" name="テキスト ボックス 3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7" name="テキスト ボックス 3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8" name="テキスト ボックス 3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9" name="テキスト ボックス 3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2" name="正方形/長方形 4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本市の有形固定資産減価償却率は類似団体平均値よりも</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高い</a:t>
          </a:r>
          <a:r>
            <a:rPr kumimoji="1" lang="en-US" altLang="ja-JP" sz="1100">
              <a:solidFill>
                <a:schemeClr val="dk1"/>
              </a:solidFill>
              <a:effectLst/>
              <a:latin typeface="+mn-lt"/>
              <a:ea typeface="+mn-ea"/>
              <a:cs typeface="+mn-cs"/>
            </a:rPr>
            <a:t>59.6</a:t>
          </a:r>
          <a:r>
            <a:rPr kumimoji="1" lang="ja-JP" altLang="ja-JP" sz="1100">
              <a:solidFill>
                <a:schemeClr val="dk1"/>
              </a:solidFill>
              <a:effectLst/>
              <a:latin typeface="+mn-lt"/>
              <a:ea typeface="+mn-ea"/>
              <a:cs typeface="+mn-cs"/>
            </a:rPr>
            <a:t>％です。</a:t>
          </a:r>
          <a:endParaRPr lang="ja-JP" altLang="ja-JP">
            <a:effectLst/>
          </a:endParaRPr>
        </a:p>
        <a:p>
          <a:r>
            <a:rPr kumimoji="1" lang="ja-JP" altLang="ja-JP" sz="1100">
              <a:solidFill>
                <a:schemeClr val="dk1"/>
              </a:solidFill>
              <a:effectLst/>
              <a:latin typeface="+mn-lt"/>
              <a:ea typeface="+mn-ea"/>
              <a:cs typeface="+mn-cs"/>
            </a:rPr>
            <a:t>　今後も類似団体平均値に近い値で推移する見込みです。有形固定資産減価償却率が大きくなりすぎないよう施設の統廃合、長寿命化等の公共施設マネジメントを進めていきます。</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5" name="テキスト ボックス 54"/>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6" name="直線コネクタ 55"/>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7" name="テキスト ボックス 56"/>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48.0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8" name="直線コネクタ 57"/>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9" name="テキスト ボックス 58"/>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51.0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60" name="直線コネクタ 59"/>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61" name="テキスト ボックス 60"/>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62" name="直線コネクタ 61"/>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63" name="テキスト ボックス 62"/>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57.0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4" name="直線コネクタ 63"/>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5" name="テキスト ボックス 64"/>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6" name="直線コネクタ 65"/>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7" name="テキスト ボックス 66"/>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63.0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9" name="テキスト ボックス 68"/>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66.0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104926</xdr:rowOff>
    </xdr:from>
    <xdr:to>
      <xdr:col>3</xdr:col>
      <xdr:colOff>1170940</xdr:colOff>
      <xdr:row>35</xdr:row>
      <xdr:rowOff>83457</xdr:rowOff>
    </xdr:to>
    <xdr:cxnSp macro="">
      <xdr:nvCxnSpPr>
        <xdr:cNvPr id="71" name="直線コネクタ 70"/>
        <xdr:cNvCxnSpPr/>
      </xdr:nvCxnSpPr>
      <xdr:spPr>
        <a:xfrm flipV="1">
          <a:off x="4760595" y="5343676"/>
          <a:ext cx="1270" cy="152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35</xdr:row>
      <xdr:rowOff>87284</xdr:rowOff>
    </xdr:from>
    <xdr:ext cx="405111" cy="259045"/>
    <xdr:sp macro="" textlink="">
      <xdr:nvSpPr>
        <xdr:cNvPr id="72" name="有形固定資産減価償却率最小値テキスト"/>
        <xdr:cNvSpPr txBox="1"/>
      </xdr:nvSpPr>
      <xdr:spPr>
        <a:xfrm>
          <a:off x="4813300" y="686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3</xdr:col>
      <xdr:colOff>1082675</xdr:colOff>
      <xdr:row>35</xdr:row>
      <xdr:rowOff>83457</xdr:rowOff>
    </xdr:from>
    <xdr:to>
      <xdr:col>3</xdr:col>
      <xdr:colOff>1260475</xdr:colOff>
      <xdr:row>35</xdr:row>
      <xdr:rowOff>83457</xdr:rowOff>
    </xdr:to>
    <xdr:cxnSp macro="">
      <xdr:nvCxnSpPr>
        <xdr:cNvPr id="73" name="直線コネクタ 72"/>
        <xdr:cNvCxnSpPr/>
      </xdr:nvCxnSpPr>
      <xdr:spPr>
        <a:xfrm>
          <a:off x="4673600" y="68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51603</xdr:rowOff>
    </xdr:from>
    <xdr:ext cx="405111" cy="259045"/>
    <xdr:sp macro="" textlink="">
      <xdr:nvSpPr>
        <xdr:cNvPr id="74" name="有形固定資産減価償却率最大値テキスト"/>
        <xdr:cNvSpPr txBox="1"/>
      </xdr:nvSpPr>
      <xdr:spPr>
        <a:xfrm>
          <a:off x="4813300" y="511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3</xdr:col>
      <xdr:colOff>1082675</xdr:colOff>
      <xdr:row>26</xdr:row>
      <xdr:rowOff>104926</xdr:rowOff>
    </xdr:from>
    <xdr:to>
      <xdr:col>3</xdr:col>
      <xdr:colOff>1260475</xdr:colOff>
      <xdr:row>26</xdr:row>
      <xdr:rowOff>104926</xdr:rowOff>
    </xdr:to>
    <xdr:cxnSp macro="">
      <xdr:nvCxnSpPr>
        <xdr:cNvPr id="75" name="直線コネクタ 74"/>
        <xdr:cNvCxnSpPr/>
      </xdr:nvCxnSpPr>
      <xdr:spPr>
        <a:xfrm>
          <a:off x="4673600" y="5343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42532</xdr:rowOff>
    </xdr:from>
    <xdr:ext cx="405111" cy="259045"/>
    <xdr:sp macro="" textlink="">
      <xdr:nvSpPr>
        <xdr:cNvPr id="76" name="有形固定資産減価償却率平均値テキスト"/>
        <xdr:cNvSpPr txBox="1"/>
      </xdr:nvSpPr>
      <xdr:spPr>
        <a:xfrm>
          <a:off x="4813300" y="5795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64105</xdr:rowOff>
    </xdr:from>
    <xdr:to>
      <xdr:col>3</xdr:col>
      <xdr:colOff>1222375</xdr:colOff>
      <xdr:row>29</xdr:row>
      <xdr:rowOff>165705</xdr:rowOff>
    </xdr:to>
    <xdr:sp macro="" textlink="">
      <xdr:nvSpPr>
        <xdr:cNvPr id="77" name="フローチャート : 判断 76"/>
        <xdr:cNvSpPr/>
      </xdr:nvSpPr>
      <xdr:spPr>
        <a:xfrm>
          <a:off x="4711700" y="581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81340</xdr:rowOff>
    </xdr:from>
    <xdr:to>
      <xdr:col>3</xdr:col>
      <xdr:colOff>511175</xdr:colOff>
      <xdr:row>29</xdr:row>
      <xdr:rowOff>11490</xdr:rowOff>
    </xdr:to>
    <xdr:sp macro="" textlink="">
      <xdr:nvSpPr>
        <xdr:cNvPr id="78" name="フローチャート : 判断 77"/>
        <xdr:cNvSpPr/>
      </xdr:nvSpPr>
      <xdr:spPr>
        <a:xfrm>
          <a:off x="4000500" y="566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9" name="テキスト ボックス 7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80" name="テキスト ボックス 7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1" name="テキスト ボックス 8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2" name="テキスト ボックス 8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3" name="テキスト ボックス 8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27</xdr:row>
      <xdr:rowOff>149981</xdr:rowOff>
    </xdr:from>
    <xdr:to>
      <xdr:col>3</xdr:col>
      <xdr:colOff>511175</xdr:colOff>
      <xdr:row>28</xdr:row>
      <xdr:rowOff>80131</xdr:rowOff>
    </xdr:to>
    <xdr:sp macro="" textlink="">
      <xdr:nvSpPr>
        <xdr:cNvPr id="84" name="円/楕円 83"/>
        <xdr:cNvSpPr/>
      </xdr:nvSpPr>
      <xdr:spPr>
        <a:xfrm>
          <a:off x="4000500" y="556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2617</xdr:rowOff>
    </xdr:from>
    <xdr:ext cx="405111" cy="259045"/>
    <xdr:sp macro="" textlink="">
      <xdr:nvSpPr>
        <xdr:cNvPr id="85" name="n_1aveValue有形固定資産減価償却率"/>
        <xdr:cNvSpPr txBox="1"/>
      </xdr:nvSpPr>
      <xdr:spPr>
        <a:xfrm>
          <a:off x="3836043" y="575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3</xdr:col>
      <xdr:colOff>245118</xdr:colOff>
      <xdr:row>26</xdr:row>
      <xdr:rowOff>96658</xdr:rowOff>
    </xdr:from>
    <xdr:ext cx="405111" cy="259045"/>
    <xdr:sp macro="" textlink="">
      <xdr:nvSpPr>
        <xdr:cNvPr id="86" name="n_1mainValue有形固定資産減価償却率"/>
        <xdr:cNvSpPr txBox="1"/>
      </xdr:nvSpPr>
      <xdr:spPr>
        <a:xfrm>
          <a:off x="3836043" y="5335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8" name="正方形/長方形 8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9" name="正方形/長方形 88"/>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0" name="正方形/長方形 8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1" name="正方形/長方形 9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2" name="正方形/長方形 9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3" name="テキスト ボックス 9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4" name="正方形/長方形 93"/>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5" name="正方形/長方形 9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6" name="正方形/長方形 9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7" name="テキスト ボックス 9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8" name="テキスト ボックス 9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9" name="テキスト ボックス 9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0" name="テキスト ボックス 9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徳島県阿波市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38,692
38,285
191.11
20,349,679
19,742,153
484,690
12,781,883
22,841,484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160782</xdr:rowOff>
    </xdr:from>
    <xdr:to>
      <xdr:col>6</xdr:col>
      <xdr:colOff>510540</xdr:colOff>
      <xdr:row>40</xdr:row>
      <xdr:rowOff>131064</xdr:rowOff>
    </xdr:to>
    <xdr:cxnSp macro="">
      <xdr:nvCxnSpPr>
        <xdr:cNvPr id="55" name="直線コネクタ 54"/>
        <xdr:cNvCxnSpPr/>
      </xdr:nvCxnSpPr>
      <xdr:spPr>
        <a:xfrm flipV="1">
          <a:off x="4634865" y="58186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134891</xdr:rowOff>
    </xdr:from>
    <xdr:ext cx="405111" cy="259045"/>
    <xdr:sp macro="" textlink="">
      <xdr:nvSpPr>
        <xdr:cNvPr id="56" name="【道路】&#10;有形固定資産減価償却率最小値テキスト"/>
        <xdr:cNvSpPr txBox="1"/>
      </xdr:nvSpPr>
      <xdr:spPr>
        <a:xfrm>
          <a:off x="4724400" y="699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53.8</a:t>
          </a:r>
          <a:endParaRPr kumimoji="1" lang="ja-JP" altLang="en-US" sz="1000" b="1">
            <a:latin typeface="ＭＳ Ｐゴシック"/>
          </a:endParaRPr>
        </a:p>
      </xdr:txBody>
    </xdr:sp>
    <xdr:clientData/>
  </xdr:oneCellAnchor>
  <xdr:twoCellAnchor>
    <xdr:from>
      <xdr:col>6</xdr:col>
      <xdr:colOff>422275</xdr:colOff>
      <xdr:row>40</xdr:row>
      <xdr:rowOff>131064</xdr:rowOff>
    </xdr:from>
    <xdr:to>
      <xdr:col>6</xdr:col>
      <xdr:colOff>600075</xdr:colOff>
      <xdr:row>40</xdr:row>
      <xdr:rowOff>131064</xdr:rowOff>
    </xdr:to>
    <xdr:cxnSp macro="">
      <xdr:nvCxnSpPr>
        <xdr:cNvPr id="57" name="直線コネクタ 56"/>
        <xdr:cNvCxnSpPr/>
      </xdr:nvCxnSpPr>
      <xdr:spPr>
        <a:xfrm>
          <a:off x="4546600" y="698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107459</xdr:rowOff>
    </xdr:from>
    <xdr:ext cx="405111" cy="259045"/>
    <xdr:sp macro="" textlink="">
      <xdr:nvSpPr>
        <xdr:cNvPr id="58" name="【道路】&#10;有形固定資産減価償却率最大値テキスト"/>
        <xdr:cNvSpPr txBox="1"/>
      </xdr:nvSpPr>
      <xdr:spPr>
        <a:xfrm>
          <a:off x="4724400" y="559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6</xdr:col>
      <xdr:colOff>422275</xdr:colOff>
      <xdr:row>33</xdr:row>
      <xdr:rowOff>160782</xdr:rowOff>
    </xdr:from>
    <xdr:to>
      <xdr:col>6</xdr:col>
      <xdr:colOff>600075</xdr:colOff>
      <xdr:row>33</xdr:row>
      <xdr:rowOff>160782</xdr:rowOff>
    </xdr:to>
    <xdr:cxnSp macro="">
      <xdr:nvCxnSpPr>
        <xdr:cNvPr id="59" name="直線コネクタ 58"/>
        <xdr:cNvCxnSpPr/>
      </xdr:nvCxnSpPr>
      <xdr:spPr>
        <a:xfrm>
          <a:off x="4546600" y="581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65549</xdr:rowOff>
    </xdr:from>
    <xdr:ext cx="405111" cy="259045"/>
    <xdr:sp macro="" textlink="">
      <xdr:nvSpPr>
        <xdr:cNvPr id="60" name="【道路】&#10;有形固定資産減価償却率平均値テキスト"/>
        <xdr:cNvSpPr txBox="1"/>
      </xdr:nvSpPr>
      <xdr:spPr>
        <a:xfrm>
          <a:off x="4724400" y="6409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87122</xdr:rowOff>
    </xdr:from>
    <xdr:to>
      <xdr:col>6</xdr:col>
      <xdr:colOff>561975</xdr:colOff>
      <xdr:row>38</xdr:row>
      <xdr:rowOff>17272</xdr:rowOff>
    </xdr:to>
    <xdr:sp macro="" textlink="">
      <xdr:nvSpPr>
        <xdr:cNvPr id="61" name="フローチャート : 判断 60"/>
        <xdr:cNvSpPr/>
      </xdr:nvSpPr>
      <xdr:spPr>
        <a:xfrm>
          <a:off x="4584700" y="643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4826</xdr:rowOff>
    </xdr:from>
    <xdr:to>
      <xdr:col>5</xdr:col>
      <xdr:colOff>409575</xdr:colOff>
      <xdr:row>39</xdr:row>
      <xdr:rowOff>106426</xdr:rowOff>
    </xdr:to>
    <xdr:sp macro="" textlink="">
      <xdr:nvSpPr>
        <xdr:cNvPr id="62" name="フローチャート : 判断 61"/>
        <xdr:cNvSpPr/>
      </xdr:nvSpPr>
      <xdr:spPr>
        <a:xfrm>
          <a:off x="3746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114554</xdr:rowOff>
    </xdr:from>
    <xdr:to>
      <xdr:col>5</xdr:col>
      <xdr:colOff>409575</xdr:colOff>
      <xdr:row>40</xdr:row>
      <xdr:rowOff>44704</xdr:rowOff>
    </xdr:to>
    <xdr:sp macro="" textlink="">
      <xdr:nvSpPr>
        <xdr:cNvPr id="68" name="円/楕円 67"/>
        <xdr:cNvSpPr/>
      </xdr:nvSpPr>
      <xdr:spPr>
        <a:xfrm>
          <a:off x="37465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122953</xdr:rowOff>
    </xdr:from>
    <xdr:ext cx="405111" cy="259045"/>
    <xdr:sp macro="" textlink="">
      <xdr:nvSpPr>
        <xdr:cNvPr id="69" name="n_1aveValue【道路】&#10;有形固定資産減価償却率"/>
        <xdr:cNvSpPr txBox="1"/>
      </xdr:nvSpPr>
      <xdr:spPr>
        <a:xfrm>
          <a:off x="3582043" y="646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35831</xdr:rowOff>
    </xdr:from>
    <xdr:ext cx="405111" cy="259045"/>
    <xdr:sp macro="" textlink="">
      <xdr:nvSpPr>
        <xdr:cNvPr id="70" name="n_1mainValue【道路】&#10;有形固定資産減価償却率"/>
        <xdr:cNvSpPr txBox="1"/>
      </xdr:nvSpPr>
      <xdr:spPr>
        <a:xfrm>
          <a:off x="3582043" y="689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49.025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2" name="直線コネクタ 8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162577</xdr:rowOff>
    </xdr:from>
    <xdr:ext cx="531299" cy="259045"/>
    <xdr:sp macro="" textlink="">
      <xdr:nvSpPr>
        <xdr:cNvPr id="83" name="テキスト ボックス 82"/>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4" name="直線コネクタ 8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5" name="テキスト ボックス 8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6" name="直線コネクタ 8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7" name="テキスト ボックス 8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8" name="直線コネクタ 8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9" name="テキスト ボックス 8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0" name="直線コネクタ 8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1" name="テキスト ボックス 9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135819</xdr:rowOff>
    </xdr:from>
    <xdr:to>
      <xdr:col>15</xdr:col>
      <xdr:colOff>180340</xdr:colOff>
      <xdr:row>41</xdr:row>
      <xdr:rowOff>125669</xdr:rowOff>
    </xdr:to>
    <xdr:cxnSp macro="">
      <xdr:nvCxnSpPr>
        <xdr:cNvPr id="93" name="直線コネクタ 92"/>
        <xdr:cNvCxnSpPr/>
      </xdr:nvCxnSpPr>
      <xdr:spPr>
        <a:xfrm flipV="1">
          <a:off x="10476865" y="5965119"/>
          <a:ext cx="0" cy="119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129496</xdr:rowOff>
    </xdr:from>
    <xdr:ext cx="534377" cy="259045"/>
    <xdr:sp macro="" textlink="">
      <xdr:nvSpPr>
        <xdr:cNvPr id="94" name="【道路】&#10;一人当たり延長最小値テキスト"/>
        <xdr:cNvSpPr txBox="1"/>
      </xdr:nvSpPr>
      <xdr:spPr>
        <a:xfrm>
          <a:off x="10566400" y="715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10.168</a:t>
          </a:r>
          <a:endParaRPr kumimoji="1" lang="ja-JP" altLang="en-US" sz="1000" b="1">
            <a:latin typeface="ＭＳ Ｐゴシック"/>
          </a:endParaRPr>
        </a:p>
      </xdr:txBody>
    </xdr:sp>
    <xdr:clientData/>
  </xdr:oneCellAnchor>
  <xdr:twoCellAnchor>
    <xdr:from>
      <xdr:col>15</xdr:col>
      <xdr:colOff>92075</xdr:colOff>
      <xdr:row>41</xdr:row>
      <xdr:rowOff>125669</xdr:rowOff>
    </xdr:from>
    <xdr:to>
      <xdr:col>15</xdr:col>
      <xdr:colOff>269875</xdr:colOff>
      <xdr:row>41</xdr:row>
      <xdr:rowOff>125669</xdr:rowOff>
    </xdr:to>
    <xdr:cxnSp macro="">
      <xdr:nvCxnSpPr>
        <xdr:cNvPr id="95" name="直線コネクタ 94"/>
        <xdr:cNvCxnSpPr/>
      </xdr:nvCxnSpPr>
      <xdr:spPr>
        <a:xfrm>
          <a:off x="10388600" y="715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82496</xdr:rowOff>
    </xdr:from>
    <xdr:ext cx="534377" cy="259045"/>
    <xdr:sp macro="" textlink="">
      <xdr:nvSpPr>
        <xdr:cNvPr id="96" name="【道路】&#10;一人当たり延長最大値テキスト"/>
        <xdr:cNvSpPr txBox="1"/>
      </xdr:nvSpPr>
      <xdr:spPr>
        <a:xfrm>
          <a:off x="10566400" y="574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36.196</a:t>
          </a:r>
          <a:endParaRPr kumimoji="1" lang="ja-JP" altLang="en-US" sz="1000" b="1">
            <a:latin typeface="ＭＳ Ｐゴシック"/>
          </a:endParaRPr>
        </a:p>
      </xdr:txBody>
    </xdr:sp>
    <xdr:clientData/>
  </xdr:oneCellAnchor>
  <xdr:twoCellAnchor>
    <xdr:from>
      <xdr:col>15</xdr:col>
      <xdr:colOff>92075</xdr:colOff>
      <xdr:row>34</xdr:row>
      <xdr:rowOff>135819</xdr:rowOff>
    </xdr:from>
    <xdr:to>
      <xdr:col>15</xdr:col>
      <xdr:colOff>269875</xdr:colOff>
      <xdr:row>34</xdr:row>
      <xdr:rowOff>135819</xdr:rowOff>
    </xdr:to>
    <xdr:cxnSp macro="">
      <xdr:nvCxnSpPr>
        <xdr:cNvPr id="97" name="直線コネクタ 96"/>
        <xdr:cNvCxnSpPr/>
      </xdr:nvCxnSpPr>
      <xdr:spPr>
        <a:xfrm>
          <a:off x="10388600" y="596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169882</xdr:rowOff>
    </xdr:from>
    <xdr:ext cx="534377" cy="259045"/>
    <xdr:sp macro="" textlink="">
      <xdr:nvSpPr>
        <xdr:cNvPr id="98" name="【道路】&#10;一人当たり延長平均値テキスト"/>
        <xdr:cNvSpPr txBox="1"/>
      </xdr:nvSpPr>
      <xdr:spPr>
        <a:xfrm>
          <a:off x="10566400" y="651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22.618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20005</xdr:rowOff>
    </xdr:from>
    <xdr:to>
      <xdr:col>15</xdr:col>
      <xdr:colOff>231775</xdr:colOff>
      <xdr:row>38</xdr:row>
      <xdr:rowOff>121605</xdr:rowOff>
    </xdr:to>
    <xdr:sp macro="" textlink="">
      <xdr:nvSpPr>
        <xdr:cNvPr id="99" name="フローチャート : 判断 98"/>
        <xdr:cNvSpPr/>
      </xdr:nvSpPr>
      <xdr:spPr>
        <a:xfrm>
          <a:off x="10426700" y="653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82733</xdr:rowOff>
    </xdr:from>
    <xdr:to>
      <xdr:col>14</xdr:col>
      <xdr:colOff>79375</xdr:colOff>
      <xdr:row>37</xdr:row>
      <xdr:rowOff>12883</xdr:rowOff>
    </xdr:to>
    <xdr:sp macro="" textlink="">
      <xdr:nvSpPr>
        <xdr:cNvPr id="100" name="フローチャート : 判断 99"/>
        <xdr:cNvSpPr/>
      </xdr:nvSpPr>
      <xdr:spPr>
        <a:xfrm>
          <a:off x="9588500" y="625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1" name="テキスト ボックス 10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2" name="テキスト ボックス 10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3" name="テキスト ボックス 10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4" name="テキスト ボックス 10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5" name="テキスト ボックス 10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36</xdr:row>
      <xdr:rowOff>96494</xdr:rowOff>
    </xdr:from>
    <xdr:to>
      <xdr:col>14</xdr:col>
      <xdr:colOff>79375</xdr:colOff>
      <xdr:row>37</xdr:row>
      <xdr:rowOff>26644</xdr:rowOff>
    </xdr:to>
    <xdr:sp macro="" textlink="">
      <xdr:nvSpPr>
        <xdr:cNvPr id="106" name="円/楕円 105"/>
        <xdr:cNvSpPr/>
      </xdr:nvSpPr>
      <xdr:spPr>
        <a:xfrm>
          <a:off x="9588500" y="626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35</xdr:row>
      <xdr:rowOff>29410</xdr:rowOff>
    </xdr:from>
    <xdr:ext cx="534377" cy="259045"/>
    <xdr:sp macro="" textlink="">
      <xdr:nvSpPr>
        <xdr:cNvPr id="107" name="n_1aveValue【道路】&#10;一人当たり延長"/>
        <xdr:cNvSpPr txBox="1"/>
      </xdr:nvSpPr>
      <xdr:spPr>
        <a:xfrm>
          <a:off x="9359410" y="603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28.746</a:t>
          </a:r>
          <a:endParaRPr kumimoji="1" lang="ja-JP" altLang="en-US" sz="1000" b="1">
            <a:solidFill>
              <a:srgbClr val="000080"/>
            </a:solidFill>
            <a:latin typeface="ＭＳ Ｐゴシック"/>
          </a:endParaRPr>
        </a:p>
      </xdr:txBody>
    </xdr:sp>
    <xdr:clientData/>
  </xdr:oneCellAnchor>
  <xdr:oneCellAnchor>
    <xdr:from>
      <xdr:col>13</xdr:col>
      <xdr:colOff>434485</xdr:colOff>
      <xdr:row>37</xdr:row>
      <xdr:rowOff>17771</xdr:rowOff>
    </xdr:from>
    <xdr:ext cx="534377" cy="259045"/>
    <xdr:sp macro="" textlink="">
      <xdr:nvSpPr>
        <xdr:cNvPr id="108" name="n_1mainValue【道路】&#10;一人当たり延長"/>
        <xdr:cNvSpPr txBox="1"/>
      </xdr:nvSpPr>
      <xdr:spPr>
        <a:xfrm>
          <a:off x="9359410" y="636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28.445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9" name="正方形/長方形 10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0" name="正方形/長方形 10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1" name="正方形/長方形 11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2" name="正方形/長方形 11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3" name="正方形/長方形 11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4" name="正方形/長方形 11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5" name="正方形/長方形 11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6" name="正方形/長方形 11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7" name="テキスト ボックス 11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8" name="直線コネクタ 11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9" name="テキスト ボックス 11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0" name="直線コネクタ 11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1" name="テキスト ボックス 12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2" name="直線コネクタ 12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3" name="テキスト ボックス 12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4" name="直線コネクタ 12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5" name="テキスト ボックス 12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6" name="直線コネクタ 12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7" name="テキスト ボックス 12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8" name="直線コネクタ 12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9" name="テキスト ボックス 12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130302</xdr:rowOff>
    </xdr:from>
    <xdr:to>
      <xdr:col>6</xdr:col>
      <xdr:colOff>510540</xdr:colOff>
      <xdr:row>62</xdr:row>
      <xdr:rowOff>169164</xdr:rowOff>
    </xdr:to>
    <xdr:cxnSp macro="">
      <xdr:nvCxnSpPr>
        <xdr:cNvPr id="131" name="直線コネクタ 130"/>
        <xdr:cNvCxnSpPr/>
      </xdr:nvCxnSpPr>
      <xdr:spPr>
        <a:xfrm flipV="1">
          <a:off x="4634865" y="9902952"/>
          <a:ext cx="0" cy="89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1541</xdr:rowOff>
    </xdr:from>
    <xdr:ext cx="405111" cy="259045"/>
    <xdr:sp macro="" textlink="">
      <xdr:nvSpPr>
        <xdr:cNvPr id="132" name="【橋りょう・トンネル】&#10;有形固定資産減価償却率最小値テキスト"/>
        <xdr:cNvSpPr txBox="1"/>
      </xdr:nvSpPr>
      <xdr:spPr>
        <a:xfrm>
          <a:off x="4724400" y="1080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53.8</a:t>
          </a:r>
          <a:endParaRPr kumimoji="1" lang="ja-JP" altLang="en-US" sz="1000" b="1">
            <a:latin typeface="ＭＳ Ｐゴシック"/>
          </a:endParaRPr>
        </a:p>
      </xdr:txBody>
    </xdr:sp>
    <xdr:clientData/>
  </xdr:oneCellAnchor>
  <xdr:twoCellAnchor>
    <xdr:from>
      <xdr:col>6</xdr:col>
      <xdr:colOff>422275</xdr:colOff>
      <xdr:row>62</xdr:row>
      <xdr:rowOff>169164</xdr:rowOff>
    </xdr:from>
    <xdr:to>
      <xdr:col>6</xdr:col>
      <xdr:colOff>600075</xdr:colOff>
      <xdr:row>62</xdr:row>
      <xdr:rowOff>169164</xdr:rowOff>
    </xdr:to>
    <xdr:cxnSp macro="">
      <xdr:nvCxnSpPr>
        <xdr:cNvPr id="133" name="直線コネクタ 132"/>
        <xdr:cNvCxnSpPr/>
      </xdr:nvCxnSpPr>
      <xdr:spPr>
        <a:xfrm>
          <a:off x="4546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56</xdr:row>
      <xdr:rowOff>76979</xdr:rowOff>
    </xdr:from>
    <xdr:ext cx="405111" cy="259045"/>
    <xdr:sp macro="" textlink="">
      <xdr:nvSpPr>
        <xdr:cNvPr id="134" name="【橋りょう・トンネル】&#10;有形固定資産減価償却率最大値テキスト"/>
        <xdr:cNvSpPr txBox="1"/>
      </xdr:nvSpPr>
      <xdr:spPr>
        <a:xfrm>
          <a:off x="4724400" y="9678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6</xdr:col>
      <xdr:colOff>422275</xdr:colOff>
      <xdr:row>57</xdr:row>
      <xdr:rowOff>130302</xdr:rowOff>
    </xdr:from>
    <xdr:to>
      <xdr:col>6</xdr:col>
      <xdr:colOff>600075</xdr:colOff>
      <xdr:row>57</xdr:row>
      <xdr:rowOff>130302</xdr:rowOff>
    </xdr:to>
    <xdr:cxnSp macro="">
      <xdr:nvCxnSpPr>
        <xdr:cNvPr id="135" name="直線コネクタ 134"/>
        <xdr:cNvCxnSpPr/>
      </xdr:nvCxnSpPr>
      <xdr:spPr>
        <a:xfrm>
          <a:off x="4546600" y="990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112793</xdr:rowOff>
    </xdr:from>
    <xdr:ext cx="405111" cy="259045"/>
    <xdr:sp macro="" textlink="">
      <xdr:nvSpPr>
        <xdr:cNvPr id="136" name="【橋りょう・トンネル】&#10;有形固定資産減価償却率平均値テキスト"/>
        <xdr:cNvSpPr txBox="1"/>
      </xdr:nvSpPr>
      <xdr:spPr>
        <a:xfrm>
          <a:off x="4724400" y="10228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134366</xdr:rowOff>
    </xdr:from>
    <xdr:to>
      <xdr:col>6</xdr:col>
      <xdr:colOff>561975</xdr:colOff>
      <xdr:row>60</xdr:row>
      <xdr:rowOff>64516</xdr:rowOff>
    </xdr:to>
    <xdr:sp macro="" textlink="">
      <xdr:nvSpPr>
        <xdr:cNvPr id="137" name="フローチャート : 判断 136"/>
        <xdr:cNvSpPr/>
      </xdr:nvSpPr>
      <xdr:spPr>
        <a:xfrm>
          <a:off x="45847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20066</xdr:rowOff>
    </xdr:from>
    <xdr:to>
      <xdr:col>5</xdr:col>
      <xdr:colOff>409575</xdr:colOff>
      <xdr:row>61</xdr:row>
      <xdr:rowOff>121666</xdr:rowOff>
    </xdr:to>
    <xdr:sp macro="" textlink="">
      <xdr:nvSpPr>
        <xdr:cNvPr id="138" name="フローチャート : 判断 137"/>
        <xdr:cNvSpPr/>
      </xdr:nvSpPr>
      <xdr:spPr>
        <a:xfrm>
          <a:off x="3746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9" name="テキスト ボックス 13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0" name="テキスト ボックス 13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1" name="テキスト ボックス 14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2" name="テキスト ボックス 14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3" name="テキスト ボックス 14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1778</xdr:rowOff>
    </xdr:from>
    <xdr:to>
      <xdr:col>5</xdr:col>
      <xdr:colOff>409575</xdr:colOff>
      <xdr:row>63</xdr:row>
      <xdr:rowOff>103378</xdr:rowOff>
    </xdr:to>
    <xdr:sp macro="" textlink="">
      <xdr:nvSpPr>
        <xdr:cNvPr id="144" name="円/楕円 143"/>
        <xdr:cNvSpPr/>
      </xdr:nvSpPr>
      <xdr:spPr>
        <a:xfrm>
          <a:off x="37465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138193</xdr:rowOff>
    </xdr:from>
    <xdr:ext cx="405111" cy="259045"/>
    <xdr:sp macro="" textlink="">
      <xdr:nvSpPr>
        <xdr:cNvPr id="145" name="n_1aveValue【橋りょう・トンネル】&#10;有形固定資産減価償却率"/>
        <xdr:cNvSpPr txBox="1"/>
      </xdr:nvSpPr>
      <xdr:spPr>
        <a:xfrm>
          <a:off x="3582043" y="10253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94505</xdr:rowOff>
    </xdr:from>
    <xdr:ext cx="405111" cy="259045"/>
    <xdr:sp macro="" textlink="">
      <xdr:nvSpPr>
        <xdr:cNvPr id="146" name="n_1mainValue【橋りょう・トンネル】&#10;有形固定資産減価償却率"/>
        <xdr:cNvSpPr txBox="1"/>
      </xdr:nvSpPr>
      <xdr:spPr>
        <a:xfrm>
          <a:off x="3582043" y="10895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7" name="正方形/長方形 14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8" name="正方形/長方形 14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9" name="正方形/長方形 14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0" name="正方形/長方形 14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1" name="正方形/長方形 15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2" name="正方形/長方形 15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3" name="正方形/長方形 15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720,339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4" name="正方形/長方形 15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5" name="テキスト ボックス 15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6" name="直線コネクタ 15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65</xdr:row>
      <xdr:rowOff>143527</xdr:rowOff>
    </xdr:from>
    <xdr:ext cx="595419" cy="259045"/>
    <xdr:sp macro="" textlink="">
      <xdr:nvSpPr>
        <xdr:cNvPr id="157" name="テキスト ボックス 156"/>
        <xdr:cNvSpPr txBox="1"/>
      </xdr:nvSpPr>
      <xdr:spPr>
        <a:xfrm>
          <a:off x="6008581" y="1128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58" name="直線コネクタ 15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63</xdr:row>
      <xdr:rowOff>105427</xdr:rowOff>
    </xdr:from>
    <xdr:ext cx="595419" cy="259045"/>
    <xdr:sp macro="" textlink="">
      <xdr:nvSpPr>
        <xdr:cNvPr id="159" name="テキスト ボックス 158"/>
        <xdr:cNvSpPr txBox="1"/>
      </xdr:nvSpPr>
      <xdr:spPr>
        <a:xfrm>
          <a:off x="6008581" y="1090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0" name="直線コネクタ 15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1" name="テキスト ボックス 16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2" name="直線コネクタ 16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3" name="テキスト ボックス 16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4" name="直線コネクタ 16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5" name="テキスト ボックス 16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6" name="直線コネクタ 16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7" name="テキスト ボックス 166"/>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9" name="テキスト ボックス 16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59</xdr:row>
      <xdr:rowOff>153124</xdr:rowOff>
    </xdr:from>
    <xdr:to>
      <xdr:col>15</xdr:col>
      <xdr:colOff>180340</xdr:colOff>
      <xdr:row>63</xdr:row>
      <xdr:rowOff>141443</xdr:rowOff>
    </xdr:to>
    <xdr:cxnSp macro="">
      <xdr:nvCxnSpPr>
        <xdr:cNvPr id="171" name="直線コネクタ 170"/>
        <xdr:cNvCxnSpPr/>
      </xdr:nvCxnSpPr>
      <xdr:spPr>
        <a:xfrm flipV="1">
          <a:off x="10476865" y="10268674"/>
          <a:ext cx="0" cy="67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145270</xdr:rowOff>
    </xdr:from>
    <xdr:ext cx="599010" cy="259045"/>
    <xdr:sp macro="" textlink="">
      <xdr:nvSpPr>
        <xdr:cNvPr id="172" name="【橋りょう・トンネル】&#10;一人当たり有形固定資産（償却資産）額最小値テキスト"/>
        <xdr:cNvSpPr txBox="1"/>
      </xdr:nvSpPr>
      <xdr:spPr>
        <a:xfrm>
          <a:off x="10566400" y="1094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163,938</a:t>
          </a:r>
          <a:endParaRPr kumimoji="1" lang="ja-JP" altLang="en-US" sz="1000" b="1">
            <a:latin typeface="ＭＳ Ｐゴシック"/>
          </a:endParaRPr>
        </a:p>
      </xdr:txBody>
    </xdr:sp>
    <xdr:clientData/>
  </xdr:oneCellAnchor>
  <xdr:twoCellAnchor>
    <xdr:from>
      <xdr:col>15</xdr:col>
      <xdr:colOff>92075</xdr:colOff>
      <xdr:row>63</xdr:row>
      <xdr:rowOff>141443</xdr:rowOff>
    </xdr:from>
    <xdr:to>
      <xdr:col>15</xdr:col>
      <xdr:colOff>269875</xdr:colOff>
      <xdr:row>63</xdr:row>
      <xdr:rowOff>141443</xdr:rowOff>
    </xdr:to>
    <xdr:cxnSp macro="">
      <xdr:nvCxnSpPr>
        <xdr:cNvPr id="173" name="直線コネクタ 172"/>
        <xdr:cNvCxnSpPr/>
      </xdr:nvCxnSpPr>
      <xdr:spPr>
        <a:xfrm>
          <a:off x="10388600" y="10942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99801</xdr:rowOff>
    </xdr:from>
    <xdr:ext cx="599010" cy="259045"/>
    <xdr:sp macro="" textlink="">
      <xdr:nvSpPr>
        <xdr:cNvPr id="174" name="【橋りょう・トンネル】&#10;一人当たり有形固定資産（償却資産）額最大値テキスト"/>
        <xdr:cNvSpPr txBox="1"/>
      </xdr:nvSpPr>
      <xdr:spPr>
        <a:xfrm>
          <a:off x="10566400" y="10043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252,405</a:t>
          </a:r>
          <a:endParaRPr kumimoji="1" lang="ja-JP" altLang="en-US" sz="1000" b="1">
            <a:latin typeface="ＭＳ Ｐゴシック"/>
          </a:endParaRPr>
        </a:p>
      </xdr:txBody>
    </xdr:sp>
    <xdr:clientData/>
  </xdr:oneCellAnchor>
  <xdr:twoCellAnchor>
    <xdr:from>
      <xdr:col>15</xdr:col>
      <xdr:colOff>92075</xdr:colOff>
      <xdr:row>59</xdr:row>
      <xdr:rowOff>153124</xdr:rowOff>
    </xdr:from>
    <xdr:to>
      <xdr:col>15</xdr:col>
      <xdr:colOff>269875</xdr:colOff>
      <xdr:row>59</xdr:row>
      <xdr:rowOff>153124</xdr:rowOff>
    </xdr:to>
    <xdr:cxnSp macro="">
      <xdr:nvCxnSpPr>
        <xdr:cNvPr id="175" name="直線コネクタ 174"/>
        <xdr:cNvCxnSpPr/>
      </xdr:nvCxnSpPr>
      <xdr:spPr>
        <a:xfrm>
          <a:off x="10388600" y="1026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12857</xdr:rowOff>
    </xdr:from>
    <xdr:ext cx="599010" cy="259045"/>
    <xdr:sp macro="" textlink="">
      <xdr:nvSpPr>
        <xdr:cNvPr id="176" name="【橋りょう・トンネル】&#10;一人当たり有形固定資産（償却資産）額平均値テキスト"/>
        <xdr:cNvSpPr txBox="1"/>
      </xdr:nvSpPr>
      <xdr:spPr>
        <a:xfrm>
          <a:off x="10566400" y="10642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193,815</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34430</xdr:rowOff>
    </xdr:from>
    <xdr:to>
      <xdr:col>15</xdr:col>
      <xdr:colOff>231775</xdr:colOff>
      <xdr:row>62</xdr:row>
      <xdr:rowOff>136030</xdr:rowOff>
    </xdr:to>
    <xdr:sp macro="" textlink="">
      <xdr:nvSpPr>
        <xdr:cNvPr id="177" name="フローチャート : 判断 176"/>
        <xdr:cNvSpPr/>
      </xdr:nvSpPr>
      <xdr:spPr>
        <a:xfrm>
          <a:off x="10426700" y="106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122037</xdr:rowOff>
    </xdr:from>
    <xdr:to>
      <xdr:col>14</xdr:col>
      <xdr:colOff>79375</xdr:colOff>
      <xdr:row>59</xdr:row>
      <xdr:rowOff>52187</xdr:rowOff>
    </xdr:to>
    <xdr:sp macro="" textlink="">
      <xdr:nvSpPr>
        <xdr:cNvPr id="178" name="フローチャート : 判断 177"/>
        <xdr:cNvSpPr/>
      </xdr:nvSpPr>
      <xdr:spPr>
        <a:xfrm>
          <a:off x="9588500" y="1006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9" name="テキスト ボックス 17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0" name="テキスト ボックス 17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1" name="テキスト ボックス 18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2" name="テキスト ボックス 18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3" name="テキスト ボックス 18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55</xdr:row>
      <xdr:rowOff>84287</xdr:rowOff>
    </xdr:from>
    <xdr:to>
      <xdr:col>14</xdr:col>
      <xdr:colOff>79375</xdr:colOff>
      <xdr:row>56</xdr:row>
      <xdr:rowOff>14437</xdr:rowOff>
    </xdr:to>
    <xdr:sp macro="" textlink="">
      <xdr:nvSpPr>
        <xdr:cNvPr id="184" name="円/楕円 183"/>
        <xdr:cNvSpPr/>
      </xdr:nvSpPr>
      <xdr:spPr>
        <a:xfrm>
          <a:off x="9588500" y="951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43314</xdr:rowOff>
    </xdr:from>
    <xdr:ext cx="599010" cy="259045"/>
    <xdr:sp macro="" textlink="">
      <xdr:nvSpPr>
        <xdr:cNvPr id="185" name="n_1aveValue【橋りょう・トンネル】&#10;一人当たり有形固定資産（償却資産）額"/>
        <xdr:cNvSpPr txBox="1"/>
      </xdr:nvSpPr>
      <xdr:spPr>
        <a:xfrm>
          <a:off x="9327094" y="10158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272,318</a:t>
          </a:r>
          <a:endParaRPr kumimoji="1" lang="ja-JP" altLang="en-US" sz="1000" b="1">
            <a:solidFill>
              <a:srgbClr val="000080"/>
            </a:solidFill>
            <a:latin typeface="ＭＳ Ｐゴシック"/>
          </a:endParaRPr>
        </a:p>
      </xdr:txBody>
    </xdr:sp>
    <xdr:clientData/>
  </xdr:oneCellAnchor>
  <xdr:oneCellAnchor>
    <xdr:from>
      <xdr:col>13</xdr:col>
      <xdr:colOff>402169</xdr:colOff>
      <xdr:row>54</xdr:row>
      <xdr:rowOff>30964</xdr:rowOff>
    </xdr:from>
    <xdr:ext cx="599010" cy="259045"/>
    <xdr:sp macro="" textlink="">
      <xdr:nvSpPr>
        <xdr:cNvPr id="186" name="n_1mainValue【橋りょう・トンネル】&#10;一人当たり有形固定資産（償却資産）額"/>
        <xdr:cNvSpPr txBox="1"/>
      </xdr:nvSpPr>
      <xdr:spPr>
        <a:xfrm>
          <a:off x="9327094" y="9289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344,772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7" name="正方形/長方形 18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8" name="正方形/長方形 18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9" name="正方形/長方形 18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0" name="正方形/長方形 18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1" name="正方形/長方形 19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2" name="正方形/長方形 19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3" name="正方形/長方形 19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4" name="正方形/長方形 19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5" name="テキスト ボックス 19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6" name="直線コネクタ 19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7" name="テキスト ボックス 19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8" name="直線コネクタ 19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9" name="テキスト ボックス 19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0" name="直線コネクタ 19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1" name="テキスト ボックス 20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2" name="直線コネクタ 20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3" name="テキスト ボックス 20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4" name="直線コネクタ 20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5" name="テキスト ボックス 20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6" name="直線コネクタ 20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7" name="テキスト ボックス 20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118111</xdr:rowOff>
    </xdr:from>
    <xdr:to>
      <xdr:col>6</xdr:col>
      <xdr:colOff>510540</xdr:colOff>
      <xdr:row>86</xdr:row>
      <xdr:rowOff>6096</xdr:rowOff>
    </xdr:to>
    <xdr:cxnSp macro="">
      <xdr:nvCxnSpPr>
        <xdr:cNvPr id="209" name="直線コネクタ 208"/>
        <xdr:cNvCxnSpPr/>
      </xdr:nvCxnSpPr>
      <xdr:spPr>
        <a:xfrm flipV="1">
          <a:off x="4634865" y="13662661"/>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9923</xdr:rowOff>
    </xdr:from>
    <xdr:ext cx="405111" cy="259045"/>
    <xdr:sp macro="" textlink="">
      <xdr:nvSpPr>
        <xdr:cNvPr id="210" name="【公営住宅】&#10;有形固定資産減価償却率最小値テキスト"/>
        <xdr:cNvSpPr txBox="1"/>
      </xdr:nvSpPr>
      <xdr:spPr>
        <a:xfrm>
          <a:off x="4724400" y="1475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a:t>
          </a:r>
          <a:endParaRPr kumimoji="1" lang="ja-JP" altLang="en-US" sz="1000" b="1">
            <a:latin typeface="ＭＳ Ｐゴシック"/>
          </a:endParaRPr>
        </a:p>
      </xdr:txBody>
    </xdr:sp>
    <xdr:clientData/>
  </xdr:oneCellAnchor>
  <xdr:twoCellAnchor>
    <xdr:from>
      <xdr:col>6</xdr:col>
      <xdr:colOff>422275</xdr:colOff>
      <xdr:row>86</xdr:row>
      <xdr:rowOff>6096</xdr:rowOff>
    </xdr:from>
    <xdr:to>
      <xdr:col>6</xdr:col>
      <xdr:colOff>600075</xdr:colOff>
      <xdr:row>86</xdr:row>
      <xdr:rowOff>6096</xdr:rowOff>
    </xdr:to>
    <xdr:cxnSp macro="">
      <xdr:nvCxnSpPr>
        <xdr:cNvPr id="211" name="直線コネクタ 210"/>
        <xdr:cNvCxnSpPr/>
      </xdr:nvCxnSpPr>
      <xdr:spPr>
        <a:xfrm>
          <a:off x="4546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64788</xdr:rowOff>
    </xdr:from>
    <xdr:ext cx="405111" cy="259045"/>
    <xdr:sp macro="" textlink="">
      <xdr:nvSpPr>
        <xdr:cNvPr id="212" name="【公営住宅】&#10;有形固定資産減価償却率最大値テキスト"/>
        <xdr:cNvSpPr txBox="1"/>
      </xdr:nvSpPr>
      <xdr:spPr>
        <a:xfrm>
          <a:off x="4724400" y="13437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74.5</a:t>
          </a:r>
          <a:endParaRPr kumimoji="1" lang="ja-JP" altLang="en-US" sz="1000" b="1">
            <a:latin typeface="ＭＳ Ｐゴシック"/>
          </a:endParaRPr>
        </a:p>
      </xdr:txBody>
    </xdr:sp>
    <xdr:clientData/>
  </xdr:oneCellAnchor>
  <xdr:twoCellAnchor>
    <xdr:from>
      <xdr:col>6</xdr:col>
      <xdr:colOff>422275</xdr:colOff>
      <xdr:row>79</xdr:row>
      <xdr:rowOff>118111</xdr:rowOff>
    </xdr:from>
    <xdr:to>
      <xdr:col>6</xdr:col>
      <xdr:colOff>600075</xdr:colOff>
      <xdr:row>79</xdr:row>
      <xdr:rowOff>118111</xdr:rowOff>
    </xdr:to>
    <xdr:cxnSp macro="">
      <xdr:nvCxnSpPr>
        <xdr:cNvPr id="213" name="直線コネクタ 212"/>
        <xdr:cNvCxnSpPr/>
      </xdr:nvCxnSpPr>
      <xdr:spPr>
        <a:xfrm>
          <a:off x="4546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6875</xdr:rowOff>
    </xdr:from>
    <xdr:ext cx="405111" cy="259045"/>
    <xdr:sp macro="" textlink="">
      <xdr:nvSpPr>
        <xdr:cNvPr id="214" name="【公営住宅】&#10;有形固定資産減価償却率平均値テキスト"/>
        <xdr:cNvSpPr txBox="1"/>
      </xdr:nvSpPr>
      <xdr:spPr>
        <a:xfrm>
          <a:off x="4724400" y="14065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28448</xdr:rowOff>
    </xdr:from>
    <xdr:to>
      <xdr:col>6</xdr:col>
      <xdr:colOff>561975</xdr:colOff>
      <xdr:row>82</xdr:row>
      <xdr:rowOff>130048</xdr:rowOff>
    </xdr:to>
    <xdr:sp macro="" textlink="">
      <xdr:nvSpPr>
        <xdr:cNvPr id="215" name="フローチャート : 判断 214"/>
        <xdr:cNvSpPr/>
      </xdr:nvSpPr>
      <xdr:spPr>
        <a:xfrm>
          <a:off x="4584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124461</xdr:rowOff>
    </xdr:from>
    <xdr:to>
      <xdr:col>5</xdr:col>
      <xdr:colOff>409575</xdr:colOff>
      <xdr:row>83</xdr:row>
      <xdr:rowOff>54611</xdr:rowOff>
    </xdr:to>
    <xdr:sp macro="" textlink="">
      <xdr:nvSpPr>
        <xdr:cNvPr id="216" name="フローチャート : 判断 215"/>
        <xdr:cNvSpPr/>
      </xdr:nvSpPr>
      <xdr:spPr>
        <a:xfrm>
          <a:off x="3746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7" name="テキスト ボックス 21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8" name="テキスト ボックス 21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9" name="テキスト ボックス 21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0" name="テキスト ボックス 21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1" name="テキスト ボックス 22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19304</xdr:rowOff>
    </xdr:from>
    <xdr:to>
      <xdr:col>5</xdr:col>
      <xdr:colOff>409575</xdr:colOff>
      <xdr:row>78</xdr:row>
      <xdr:rowOff>120904</xdr:rowOff>
    </xdr:to>
    <xdr:sp macro="" textlink="">
      <xdr:nvSpPr>
        <xdr:cNvPr id="222" name="円/楕円 221"/>
        <xdr:cNvSpPr/>
      </xdr:nvSpPr>
      <xdr:spPr>
        <a:xfrm>
          <a:off x="3746500" y="1339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45738</xdr:rowOff>
    </xdr:from>
    <xdr:ext cx="405111" cy="259045"/>
    <xdr:sp macro="" textlink="">
      <xdr:nvSpPr>
        <xdr:cNvPr id="223" name="n_1aveValue【公営住宅】&#10;有形固定資産減価償却率"/>
        <xdr:cNvSpPr txBox="1"/>
      </xdr:nvSpPr>
      <xdr:spPr>
        <a:xfrm>
          <a:off x="3582043"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oneCellAnchor>
    <xdr:from>
      <xdr:col>5</xdr:col>
      <xdr:colOff>143518</xdr:colOff>
      <xdr:row>76</xdr:row>
      <xdr:rowOff>137431</xdr:rowOff>
    </xdr:from>
    <xdr:ext cx="405111" cy="259045"/>
    <xdr:sp macro="" textlink="">
      <xdr:nvSpPr>
        <xdr:cNvPr id="224" name="n_1mainValue【公営住宅】&#10;有形固定資産減価償却率"/>
        <xdr:cNvSpPr txBox="1"/>
      </xdr:nvSpPr>
      <xdr:spPr>
        <a:xfrm>
          <a:off x="3582043" y="13167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35" name="テキスト ボックス 234"/>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236" name="直線コネクタ 23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7" name="テキスト ボックス 23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8" name="直線コネクタ 23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9" name="テキスト ボックス 23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0" name="直線コネクタ 23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1" name="テキスト ボックス 24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2" name="直線コネクタ 24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3" name="テキスト ボックス 24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4" name="直線コネクタ 24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5" name="テキスト ボックス 24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6" name="直線コネクタ 2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7" name="テキスト ボックス 2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116839</xdr:rowOff>
    </xdr:from>
    <xdr:to>
      <xdr:col>15</xdr:col>
      <xdr:colOff>180340</xdr:colOff>
      <xdr:row>86</xdr:row>
      <xdr:rowOff>156211</xdr:rowOff>
    </xdr:to>
    <xdr:cxnSp macro="">
      <xdr:nvCxnSpPr>
        <xdr:cNvPr id="249" name="直線コネクタ 248"/>
        <xdr:cNvCxnSpPr/>
      </xdr:nvCxnSpPr>
      <xdr:spPr>
        <a:xfrm flipV="1">
          <a:off x="10476865" y="13318489"/>
          <a:ext cx="0" cy="158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160038</xdr:rowOff>
    </xdr:from>
    <xdr:ext cx="469744" cy="259045"/>
    <xdr:sp macro="" textlink="">
      <xdr:nvSpPr>
        <xdr:cNvPr id="250" name="【公営住宅】&#10;一人当たり面積最小値テキスト"/>
        <xdr:cNvSpPr txBox="1"/>
      </xdr:nvSpPr>
      <xdr:spPr>
        <a:xfrm>
          <a:off x="10566400" y="149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0.267</a:t>
          </a:r>
          <a:endParaRPr kumimoji="1" lang="ja-JP" altLang="en-US" sz="1000" b="1">
            <a:latin typeface="ＭＳ Ｐゴシック"/>
          </a:endParaRPr>
        </a:p>
      </xdr:txBody>
    </xdr:sp>
    <xdr:clientData/>
  </xdr:oneCellAnchor>
  <xdr:twoCellAnchor>
    <xdr:from>
      <xdr:col>15</xdr:col>
      <xdr:colOff>92075</xdr:colOff>
      <xdr:row>86</xdr:row>
      <xdr:rowOff>156211</xdr:rowOff>
    </xdr:from>
    <xdr:to>
      <xdr:col>15</xdr:col>
      <xdr:colOff>269875</xdr:colOff>
      <xdr:row>86</xdr:row>
      <xdr:rowOff>156211</xdr:rowOff>
    </xdr:to>
    <xdr:cxnSp macro="">
      <xdr:nvCxnSpPr>
        <xdr:cNvPr id="251" name="直線コネクタ 250"/>
        <xdr:cNvCxnSpPr/>
      </xdr:nvCxnSpPr>
      <xdr:spPr>
        <a:xfrm>
          <a:off x="10388600" y="14900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63516</xdr:rowOff>
    </xdr:from>
    <xdr:ext cx="469744" cy="259045"/>
    <xdr:sp macro="" textlink="">
      <xdr:nvSpPr>
        <xdr:cNvPr id="252" name="【公営住宅】&#10;一人当たり面積最大値テキスト"/>
        <xdr:cNvSpPr txBox="1"/>
      </xdr:nvSpPr>
      <xdr:spPr>
        <a:xfrm>
          <a:off x="10566400" y="1309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1.513</a:t>
          </a:r>
          <a:endParaRPr kumimoji="1" lang="ja-JP" altLang="en-US" sz="1000" b="1">
            <a:latin typeface="ＭＳ Ｐゴシック"/>
          </a:endParaRPr>
        </a:p>
      </xdr:txBody>
    </xdr:sp>
    <xdr:clientData/>
  </xdr:oneCellAnchor>
  <xdr:twoCellAnchor>
    <xdr:from>
      <xdr:col>15</xdr:col>
      <xdr:colOff>92075</xdr:colOff>
      <xdr:row>77</xdr:row>
      <xdr:rowOff>116839</xdr:rowOff>
    </xdr:from>
    <xdr:to>
      <xdr:col>15</xdr:col>
      <xdr:colOff>269875</xdr:colOff>
      <xdr:row>77</xdr:row>
      <xdr:rowOff>116839</xdr:rowOff>
    </xdr:to>
    <xdr:cxnSp macro="">
      <xdr:nvCxnSpPr>
        <xdr:cNvPr id="253" name="直線コネクタ 252"/>
        <xdr:cNvCxnSpPr/>
      </xdr:nvCxnSpPr>
      <xdr:spPr>
        <a:xfrm>
          <a:off x="10388600" y="1331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166388</xdr:rowOff>
    </xdr:from>
    <xdr:ext cx="469744" cy="259045"/>
    <xdr:sp macro="" textlink="">
      <xdr:nvSpPr>
        <xdr:cNvPr id="254" name="【公営住宅】&#10;一人当たり面積平均値テキスト"/>
        <xdr:cNvSpPr txBox="1"/>
      </xdr:nvSpPr>
      <xdr:spPr>
        <a:xfrm>
          <a:off x="10566400" y="14053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0.877</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16511</xdr:rowOff>
    </xdr:from>
    <xdr:to>
      <xdr:col>15</xdr:col>
      <xdr:colOff>231775</xdr:colOff>
      <xdr:row>82</xdr:row>
      <xdr:rowOff>118111</xdr:rowOff>
    </xdr:to>
    <xdr:sp macro="" textlink="">
      <xdr:nvSpPr>
        <xdr:cNvPr id="255" name="フローチャート : 判断 254"/>
        <xdr:cNvSpPr/>
      </xdr:nvSpPr>
      <xdr:spPr>
        <a:xfrm>
          <a:off x="10426700" y="1407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81</xdr:row>
      <xdr:rowOff>54611</xdr:rowOff>
    </xdr:from>
    <xdr:to>
      <xdr:col>14</xdr:col>
      <xdr:colOff>79375</xdr:colOff>
      <xdr:row>81</xdr:row>
      <xdr:rowOff>156211</xdr:rowOff>
    </xdr:to>
    <xdr:sp macro="" textlink="">
      <xdr:nvSpPr>
        <xdr:cNvPr id="256" name="フローチャート : 判断 255"/>
        <xdr:cNvSpPr/>
      </xdr:nvSpPr>
      <xdr:spPr>
        <a:xfrm>
          <a:off x="9588500" y="13942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7" name="テキスト ボックス 2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8" name="テキスト ボックス 2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9" name="テキスト ボックス 2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0" name="テキスト ボックス 2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1" name="テキスト ボックス 2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78</xdr:row>
      <xdr:rowOff>1270</xdr:rowOff>
    </xdr:from>
    <xdr:to>
      <xdr:col>14</xdr:col>
      <xdr:colOff>79375</xdr:colOff>
      <xdr:row>78</xdr:row>
      <xdr:rowOff>102870</xdr:rowOff>
    </xdr:to>
    <xdr:sp macro="" textlink="">
      <xdr:nvSpPr>
        <xdr:cNvPr id="262" name="円/楕円 261"/>
        <xdr:cNvSpPr/>
      </xdr:nvSpPr>
      <xdr:spPr>
        <a:xfrm>
          <a:off x="9588500" y="1337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147338</xdr:rowOff>
    </xdr:from>
    <xdr:ext cx="469744" cy="259045"/>
    <xdr:sp macro="" textlink="">
      <xdr:nvSpPr>
        <xdr:cNvPr id="263" name="n_1aveValue【公営住宅】&#10;一人当たり面積"/>
        <xdr:cNvSpPr txBox="1"/>
      </xdr:nvSpPr>
      <xdr:spPr>
        <a:xfrm>
          <a:off x="9391727" y="1403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0.982</a:t>
          </a:r>
          <a:endParaRPr kumimoji="1" lang="ja-JP" altLang="en-US" sz="1000" b="1">
            <a:solidFill>
              <a:srgbClr val="000080"/>
            </a:solidFill>
            <a:latin typeface="ＭＳ Ｐゴシック"/>
          </a:endParaRPr>
        </a:p>
      </xdr:txBody>
    </xdr:sp>
    <xdr:clientData/>
  </xdr:oneCellAnchor>
  <xdr:oneCellAnchor>
    <xdr:from>
      <xdr:col>13</xdr:col>
      <xdr:colOff>466802</xdr:colOff>
      <xdr:row>76</xdr:row>
      <xdr:rowOff>119397</xdr:rowOff>
    </xdr:from>
    <xdr:ext cx="469744" cy="259045"/>
    <xdr:sp macro="" textlink="">
      <xdr:nvSpPr>
        <xdr:cNvPr id="264" name="n_1mainValue【公営住宅】&#10;一人当たり面積"/>
        <xdr:cNvSpPr txBox="1"/>
      </xdr:nvSpPr>
      <xdr:spPr>
        <a:xfrm>
          <a:off x="9391727" y="1314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5" name="正方形/長方形 2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6" name="正方形/長方形 265"/>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7" name="正方形/長方形 266"/>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68" name="正方形/長方形 267"/>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69" name="正方形/長方形 268"/>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0" name="正方形/長方形 26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1" name="正方形/長方形 27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2" name="正方形/長方形 271"/>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3" name="正方形/長方形 272"/>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4" name="正方形/長方形 273"/>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75" name="正方形/長方形 274"/>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280,525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6" name="正方形/長方形 27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7" name="正方形/長方形 27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8" name="正方形/長方形 27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9" name="正方形/長方形 27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0" name="正方形/長方形 27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1" name="正方形/長方形 28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2" name="正方形/長方形 28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3" name="正方形/長方形 28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4" name="正方形/長方形 28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5" name="テキスト ボックス 28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6" name="直線コネクタ 28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87" name="テキスト ボックス 28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88" name="直線コネクタ 28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289" name="テキスト ボックス 288"/>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0" name="直線コネクタ 28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1" name="テキスト ボックス 29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2" name="直線コネクタ 29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93" name="テキスト ボックス 29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94" name="直線コネクタ 29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95" name="テキスト ボックス 29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96" name="直線コネクタ 29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297" name="テキスト ボックス 29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298" name="直線コネクタ 29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299" name="テキスト ボックス 298"/>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0" name="直線コネクタ 29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01" name="テキスト ボックス 300"/>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166007</xdr:rowOff>
    </xdr:from>
    <xdr:to>
      <xdr:col>23</xdr:col>
      <xdr:colOff>516889</xdr:colOff>
      <xdr:row>38</xdr:row>
      <xdr:rowOff>170906</xdr:rowOff>
    </xdr:to>
    <xdr:cxnSp macro="">
      <xdr:nvCxnSpPr>
        <xdr:cNvPr id="303" name="直線コネクタ 302"/>
        <xdr:cNvCxnSpPr/>
      </xdr:nvCxnSpPr>
      <xdr:spPr>
        <a:xfrm flipV="1">
          <a:off x="16318864" y="5823857"/>
          <a:ext cx="0" cy="862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3283</xdr:rowOff>
    </xdr:from>
    <xdr:ext cx="405111" cy="259045"/>
    <xdr:sp macro="" textlink="">
      <xdr:nvSpPr>
        <xdr:cNvPr id="304" name="【認定こども園・幼稚園・保育所】&#10;有形固定資産減価償却率最小値テキスト"/>
        <xdr:cNvSpPr txBox="1"/>
      </xdr:nvSpPr>
      <xdr:spPr>
        <a:xfrm>
          <a:off x="16408400" y="6689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a:t>
          </a:r>
          <a:endParaRPr kumimoji="1" lang="ja-JP" altLang="en-US" sz="1000" b="1">
            <a:latin typeface="ＭＳ Ｐゴシック"/>
          </a:endParaRPr>
        </a:p>
      </xdr:txBody>
    </xdr:sp>
    <xdr:clientData/>
  </xdr:oneCellAnchor>
  <xdr:twoCellAnchor>
    <xdr:from>
      <xdr:col>23</xdr:col>
      <xdr:colOff>428625</xdr:colOff>
      <xdr:row>38</xdr:row>
      <xdr:rowOff>170906</xdr:rowOff>
    </xdr:from>
    <xdr:to>
      <xdr:col>23</xdr:col>
      <xdr:colOff>606425</xdr:colOff>
      <xdr:row>38</xdr:row>
      <xdr:rowOff>170906</xdr:rowOff>
    </xdr:to>
    <xdr:cxnSp macro="">
      <xdr:nvCxnSpPr>
        <xdr:cNvPr id="305" name="直線コネクタ 304"/>
        <xdr:cNvCxnSpPr/>
      </xdr:nvCxnSpPr>
      <xdr:spPr>
        <a:xfrm>
          <a:off x="16230600" y="6686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112684</xdr:rowOff>
    </xdr:from>
    <xdr:ext cx="405111" cy="259045"/>
    <xdr:sp macro="" textlink="">
      <xdr:nvSpPr>
        <xdr:cNvPr id="306" name="【認定こども園・幼稚園・保育所】&#10;有形固定資産減価償却率最大値テキスト"/>
        <xdr:cNvSpPr txBox="1"/>
      </xdr:nvSpPr>
      <xdr:spPr>
        <a:xfrm>
          <a:off x="164084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62.5</a:t>
          </a:r>
          <a:endParaRPr kumimoji="1" lang="ja-JP" altLang="en-US" sz="1000" b="1">
            <a:latin typeface="ＭＳ Ｐゴシック"/>
          </a:endParaRPr>
        </a:p>
      </xdr:txBody>
    </xdr:sp>
    <xdr:clientData/>
  </xdr:oneCellAnchor>
  <xdr:twoCellAnchor>
    <xdr:from>
      <xdr:col>23</xdr:col>
      <xdr:colOff>428625</xdr:colOff>
      <xdr:row>33</xdr:row>
      <xdr:rowOff>166007</xdr:rowOff>
    </xdr:from>
    <xdr:to>
      <xdr:col>23</xdr:col>
      <xdr:colOff>606425</xdr:colOff>
      <xdr:row>33</xdr:row>
      <xdr:rowOff>166007</xdr:rowOff>
    </xdr:to>
    <xdr:cxnSp macro="">
      <xdr:nvCxnSpPr>
        <xdr:cNvPr id="307" name="直線コネクタ 306"/>
        <xdr:cNvCxnSpPr/>
      </xdr:nvCxnSpPr>
      <xdr:spPr>
        <a:xfrm>
          <a:off x="16230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101799</xdr:rowOff>
    </xdr:from>
    <xdr:ext cx="405111" cy="259045"/>
    <xdr:sp macro="" textlink="">
      <xdr:nvSpPr>
        <xdr:cNvPr id="308" name="【認定こども園・幼稚園・保育所】&#10;有形固定資産減価償却率平均値テキスト"/>
        <xdr:cNvSpPr txBox="1"/>
      </xdr:nvSpPr>
      <xdr:spPr>
        <a:xfrm>
          <a:off x="16408400" y="62739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123372</xdr:rowOff>
    </xdr:from>
    <xdr:to>
      <xdr:col>23</xdr:col>
      <xdr:colOff>568325</xdr:colOff>
      <xdr:row>37</xdr:row>
      <xdr:rowOff>53522</xdr:rowOff>
    </xdr:to>
    <xdr:sp macro="" textlink="">
      <xdr:nvSpPr>
        <xdr:cNvPr id="309" name="フローチャート : 判断 308"/>
        <xdr:cNvSpPr/>
      </xdr:nvSpPr>
      <xdr:spPr>
        <a:xfrm>
          <a:off x="162687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110308</xdr:rowOff>
    </xdr:from>
    <xdr:to>
      <xdr:col>22</xdr:col>
      <xdr:colOff>415925</xdr:colOff>
      <xdr:row>37</xdr:row>
      <xdr:rowOff>40458</xdr:rowOff>
    </xdr:to>
    <xdr:sp macro="" textlink="">
      <xdr:nvSpPr>
        <xdr:cNvPr id="310" name="フローチャート : 判断 309"/>
        <xdr:cNvSpPr/>
      </xdr:nvSpPr>
      <xdr:spPr>
        <a:xfrm>
          <a:off x="15430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1" name="テキスト ボックス 31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2" name="テキスト ボックス 31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3" name="テキスト ボックス 31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4" name="テキスト ボックス 31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5" name="テキスト ボックス 31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41</xdr:row>
      <xdr:rowOff>4173</xdr:rowOff>
    </xdr:from>
    <xdr:to>
      <xdr:col>22</xdr:col>
      <xdr:colOff>415925</xdr:colOff>
      <xdr:row>41</xdr:row>
      <xdr:rowOff>105773</xdr:rowOff>
    </xdr:to>
    <xdr:sp macro="" textlink="">
      <xdr:nvSpPr>
        <xdr:cNvPr id="316" name="円/楕円 315"/>
        <xdr:cNvSpPr/>
      </xdr:nvSpPr>
      <xdr:spPr>
        <a:xfrm>
          <a:off x="15430500" y="703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56985</xdr:rowOff>
    </xdr:from>
    <xdr:ext cx="405111" cy="259045"/>
    <xdr:sp macro="" textlink="">
      <xdr:nvSpPr>
        <xdr:cNvPr id="317" name="n_1aveValue【認定こども園・幼稚園・保育所】&#10;有形固定資産減価償却率"/>
        <xdr:cNvSpPr txBox="1"/>
      </xdr:nvSpPr>
      <xdr:spPr>
        <a:xfrm>
          <a:off x="15266043"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oneCellAnchor>
    <xdr:from>
      <xdr:col>22</xdr:col>
      <xdr:colOff>149868</xdr:colOff>
      <xdr:row>41</xdr:row>
      <xdr:rowOff>96900</xdr:rowOff>
    </xdr:from>
    <xdr:ext cx="405111" cy="259045"/>
    <xdr:sp macro="" textlink="">
      <xdr:nvSpPr>
        <xdr:cNvPr id="318" name="n_1mainValue【認定こども園・幼稚園・保育所】&#10;有形固定資産減価償却率"/>
        <xdr:cNvSpPr txBox="1"/>
      </xdr:nvSpPr>
      <xdr:spPr>
        <a:xfrm>
          <a:off x="15266043" y="712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9" name="正方形/長方形 3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0" name="正方形/長方形 3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1" name="正方形/長方形 3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2" name="正方形/長方形 3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3" name="正方形/長方形 3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4" name="正方形/長方形 3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5" name="正方形/長方形 3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6" name="正方形/長方形 3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7" name="テキスト ボックス 3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8" name="直線コネクタ 3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29" name="テキスト ボックス 328"/>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41</xdr:row>
      <xdr:rowOff>133350</xdr:rowOff>
    </xdr:from>
    <xdr:to>
      <xdr:col>33</xdr:col>
      <xdr:colOff>314325</xdr:colOff>
      <xdr:row>41</xdr:row>
      <xdr:rowOff>133350</xdr:rowOff>
    </xdr:to>
    <xdr:cxnSp macro="">
      <xdr:nvCxnSpPr>
        <xdr:cNvPr id="330" name="直線コネクタ 32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1" name="テキスト ボックス 33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2" name="直線コネクタ 33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33" name="テキスト ボックス 33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4" name="直線コネクタ 33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35" name="テキスト ボックス 33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6" name="直線コネクタ 33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37" name="テキスト ボックス 33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8" name="直線コネクタ 33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9" name="テキスト ボックス 33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38</xdr:row>
      <xdr:rowOff>25908</xdr:rowOff>
    </xdr:from>
    <xdr:to>
      <xdr:col>32</xdr:col>
      <xdr:colOff>186689</xdr:colOff>
      <xdr:row>41</xdr:row>
      <xdr:rowOff>124206</xdr:rowOff>
    </xdr:to>
    <xdr:cxnSp macro="">
      <xdr:nvCxnSpPr>
        <xdr:cNvPr id="341" name="直線コネクタ 340"/>
        <xdr:cNvCxnSpPr/>
      </xdr:nvCxnSpPr>
      <xdr:spPr>
        <a:xfrm flipV="1">
          <a:off x="22160864" y="6541008"/>
          <a:ext cx="0" cy="612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128033</xdr:rowOff>
    </xdr:from>
    <xdr:ext cx="469744" cy="259045"/>
    <xdr:sp macro="" textlink="">
      <xdr:nvSpPr>
        <xdr:cNvPr id="342" name="【認定こども園・幼稚園・保育所】&#10;一人当たり面積最小値テキスト"/>
        <xdr:cNvSpPr txBox="1"/>
      </xdr:nvSpPr>
      <xdr:spPr>
        <a:xfrm>
          <a:off x="22250400" y="715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0.102</a:t>
          </a:r>
          <a:endParaRPr kumimoji="1" lang="ja-JP" altLang="en-US" sz="1000" b="1">
            <a:latin typeface="ＭＳ Ｐゴシック"/>
          </a:endParaRPr>
        </a:p>
      </xdr:txBody>
    </xdr:sp>
    <xdr:clientData/>
  </xdr:oneCellAnchor>
  <xdr:twoCellAnchor>
    <xdr:from>
      <xdr:col>32</xdr:col>
      <xdr:colOff>98425</xdr:colOff>
      <xdr:row>41</xdr:row>
      <xdr:rowOff>124206</xdr:rowOff>
    </xdr:from>
    <xdr:to>
      <xdr:col>32</xdr:col>
      <xdr:colOff>276225</xdr:colOff>
      <xdr:row>41</xdr:row>
      <xdr:rowOff>124206</xdr:rowOff>
    </xdr:to>
    <xdr:cxnSp macro="">
      <xdr:nvCxnSpPr>
        <xdr:cNvPr id="343" name="直線コネクタ 342"/>
        <xdr:cNvCxnSpPr/>
      </xdr:nvCxnSpPr>
      <xdr:spPr>
        <a:xfrm>
          <a:off x="22072600" y="715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144035</xdr:rowOff>
    </xdr:from>
    <xdr:ext cx="469744" cy="259045"/>
    <xdr:sp macro="" textlink="">
      <xdr:nvSpPr>
        <xdr:cNvPr id="344" name="【認定こども園・幼稚園・保育所】&#10;一人当たり面積最大値テキスト"/>
        <xdr:cNvSpPr txBox="1"/>
      </xdr:nvSpPr>
      <xdr:spPr>
        <a:xfrm>
          <a:off x="22250400" y="631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0.236</a:t>
          </a:r>
          <a:endParaRPr kumimoji="1" lang="ja-JP" altLang="en-US" sz="1000" b="1">
            <a:latin typeface="ＭＳ Ｐゴシック"/>
          </a:endParaRPr>
        </a:p>
      </xdr:txBody>
    </xdr:sp>
    <xdr:clientData/>
  </xdr:oneCellAnchor>
  <xdr:twoCellAnchor>
    <xdr:from>
      <xdr:col>32</xdr:col>
      <xdr:colOff>98425</xdr:colOff>
      <xdr:row>38</xdr:row>
      <xdr:rowOff>25908</xdr:rowOff>
    </xdr:from>
    <xdr:to>
      <xdr:col>32</xdr:col>
      <xdr:colOff>276225</xdr:colOff>
      <xdr:row>38</xdr:row>
      <xdr:rowOff>25908</xdr:rowOff>
    </xdr:to>
    <xdr:cxnSp macro="">
      <xdr:nvCxnSpPr>
        <xdr:cNvPr id="345" name="直線コネクタ 344"/>
        <xdr:cNvCxnSpPr/>
      </xdr:nvCxnSpPr>
      <xdr:spPr>
        <a:xfrm>
          <a:off x="220726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92981</xdr:rowOff>
    </xdr:from>
    <xdr:ext cx="469744" cy="259045"/>
    <xdr:sp macro="" textlink="">
      <xdr:nvSpPr>
        <xdr:cNvPr id="346" name="【認定こども園・幼稚園・保育所】&#10;一人当たり面積平均値テキスト"/>
        <xdr:cNvSpPr txBox="1"/>
      </xdr:nvSpPr>
      <xdr:spPr>
        <a:xfrm>
          <a:off x="22250400" y="6779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114554</xdr:rowOff>
    </xdr:from>
    <xdr:to>
      <xdr:col>32</xdr:col>
      <xdr:colOff>238125</xdr:colOff>
      <xdr:row>40</xdr:row>
      <xdr:rowOff>44704</xdr:rowOff>
    </xdr:to>
    <xdr:sp macro="" textlink="">
      <xdr:nvSpPr>
        <xdr:cNvPr id="347" name="フローチャート : 判断 346"/>
        <xdr:cNvSpPr/>
      </xdr:nvSpPr>
      <xdr:spPr>
        <a:xfrm>
          <a:off x="221107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123698</xdr:rowOff>
    </xdr:from>
    <xdr:to>
      <xdr:col>31</xdr:col>
      <xdr:colOff>85725</xdr:colOff>
      <xdr:row>40</xdr:row>
      <xdr:rowOff>53848</xdr:rowOff>
    </xdr:to>
    <xdr:sp macro="" textlink="">
      <xdr:nvSpPr>
        <xdr:cNvPr id="348" name="フローチャート : 判断 347"/>
        <xdr:cNvSpPr/>
      </xdr:nvSpPr>
      <xdr:spPr>
        <a:xfrm>
          <a:off x="212725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9" name="テキスト ボックス 34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0" name="テキスト ボックス 34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1" name="テキスト ボックス 35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2" name="テキスト ボックス 35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3" name="テキスト ボックス 35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35</xdr:row>
      <xdr:rowOff>41402</xdr:rowOff>
    </xdr:from>
    <xdr:to>
      <xdr:col>31</xdr:col>
      <xdr:colOff>85725</xdr:colOff>
      <xdr:row>35</xdr:row>
      <xdr:rowOff>143002</xdr:rowOff>
    </xdr:to>
    <xdr:sp macro="" textlink="">
      <xdr:nvSpPr>
        <xdr:cNvPr id="354" name="円/楕円 353"/>
        <xdr:cNvSpPr/>
      </xdr:nvSpPr>
      <xdr:spPr>
        <a:xfrm>
          <a:off x="21272500" y="604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40</xdr:row>
      <xdr:rowOff>44975</xdr:rowOff>
    </xdr:from>
    <xdr:ext cx="469744" cy="259045"/>
    <xdr:sp macro="" textlink="">
      <xdr:nvSpPr>
        <xdr:cNvPr id="355" name="n_1aveValue【認定こども園・幼稚園・保育所】&#10;一人当たり面積"/>
        <xdr:cNvSpPr txBox="1"/>
      </xdr:nvSpPr>
      <xdr:spPr>
        <a:xfrm>
          <a:off x="21075727" y="69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30</xdr:col>
      <xdr:colOff>473152</xdr:colOff>
      <xdr:row>33</xdr:row>
      <xdr:rowOff>159529</xdr:rowOff>
    </xdr:from>
    <xdr:ext cx="469744" cy="259045"/>
    <xdr:sp macro="" textlink="">
      <xdr:nvSpPr>
        <xdr:cNvPr id="356" name="n_1mainValue【認定こども園・幼稚園・保育所】&#10;一人当たり面積"/>
        <xdr:cNvSpPr txBox="1"/>
      </xdr:nvSpPr>
      <xdr:spPr>
        <a:xfrm>
          <a:off x="21075727" y="581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0.334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7" name="正方形/長方形 35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8" name="正方形/長方形 35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9" name="正方形/長方形 35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0" name="正方形/長方形 35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1" name="正方形/長方形 36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2" name="正方形/長方形 36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3" name="正方形/長方形 36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4" name="正方形/長方形 36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5" name="テキスト ボックス 36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6" name="直線コネクタ 36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7" name="テキスト ボックス 36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68" name="直線コネクタ 36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69" name="テキスト ボックス 36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0" name="直線コネクタ 36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1" name="テキスト ボックス 37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2" name="直線コネクタ 37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3" name="テキスト ボックス 37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4" name="直線コネクタ 37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5" name="テキスト ボックス 37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6" name="直線コネクタ 37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7" name="テキスト ボックス 37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8" name="直線コネクタ 37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79" name="テキスト ボックス 37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60</xdr:row>
      <xdr:rowOff>45720</xdr:rowOff>
    </xdr:from>
    <xdr:to>
      <xdr:col>23</xdr:col>
      <xdr:colOff>516889</xdr:colOff>
      <xdr:row>63</xdr:row>
      <xdr:rowOff>45720</xdr:rowOff>
    </xdr:to>
    <xdr:cxnSp macro="">
      <xdr:nvCxnSpPr>
        <xdr:cNvPr id="381" name="直線コネクタ 380"/>
        <xdr:cNvCxnSpPr/>
      </xdr:nvCxnSpPr>
      <xdr:spPr>
        <a:xfrm flipV="1">
          <a:off x="16318864" y="10332720"/>
          <a:ext cx="0" cy="514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49547</xdr:rowOff>
    </xdr:from>
    <xdr:ext cx="405111" cy="259045"/>
    <xdr:sp macro="" textlink="">
      <xdr:nvSpPr>
        <xdr:cNvPr id="382" name="【学校施設】&#10;有形固定資産減価償却率最小値テキスト"/>
        <xdr:cNvSpPr txBox="1"/>
      </xdr:nvSpPr>
      <xdr:spPr>
        <a:xfrm>
          <a:off x="16408400"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a:t>
          </a:r>
          <a:endParaRPr kumimoji="1" lang="ja-JP" altLang="en-US" sz="1000" b="1">
            <a:latin typeface="ＭＳ Ｐゴシック"/>
          </a:endParaRPr>
        </a:p>
      </xdr:txBody>
    </xdr:sp>
    <xdr:clientData/>
  </xdr:oneCellAnchor>
  <xdr:twoCellAnchor>
    <xdr:from>
      <xdr:col>23</xdr:col>
      <xdr:colOff>428625</xdr:colOff>
      <xdr:row>63</xdr:row>
      <xdr:rowOff>45720</xdr:rowOff>
    </xdr:from>
    <xdr:to>
      <xdr:col>23</xdr:col>
      <xdr:colOff>606425</xdr:colOff>
      <xdr:row>63</xdr:row>
      <xdr:rowOff>45720</xdr:rowOff>
    </xdr:to>
    <xdr:cxnSp macro="">
      <xdr:nvCxnSpPr>
        <xdr:cNvPr id="383" name="直線コネクタ 382"/>
        <xdr:cNvCxnSpPr/>
      </xdr:nvCxnSpPr>
      <xdr:spPr>
        <a:xfrm>
          <a:off x="16230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163847</xdr:rowOff>
    </xdr:from>
    <xdr:ext cx="405111" cy="259045"/>
    <xdr:sp macro="" textlink="">
      <xdr:nvSpPr>
        <xdr:cNvPr id="384" name="【学校施設】&#10;有形固定資産減価償却率最大値テキスト"/>
        <xdr:cNvSpPr txBox="1"/>
      </xdr:nvSpPr>
      <xdr:spPr>
        <a:xfrm>
          <a:off x="16408400" y="1010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a:t>
          </a:r>
          <a:endParaRPr kumimoji="1" lang="ja-JP" altLang="en-US" sz="1000" b="1">
            <a:latin typeface="ＭＳ Ｐゴシック"/>
          </a:endParaRPr>
        </a:p>
      </xdr:txBody>
    </xdr:sp>
    <xdr:clientData/>
  </xdr:oneCellAnchor>
  <xdr:twoCellAnchor>
    <xdr:from>
      <xdr:col>23</xdr:col>
      <xdr:colOff>428625</xdr:colOff>
      <xdr:row>60</xdr:row>
      <xdr:rowOff>45720</xdr:rowOff>
    </xdr:from>
    <xdr:to>
      <xdr:col>23</xdr:col>
      <xdr:colOff>606425</xdr:colOff>
      <xdr:row>60</xdr:row>
      <xdr:rowOff>45720</xdr:rowOff>
    </xdr:to>
    <xdr:cxnSp macro="">
      <xdr:nvCxnSpPr>
        <xdr:cNvPr id="385" name="直線コネクタ 384"/>
        <xdr:cNvCxnSpPr/>
      </xdr:nvCxnSpPr>
      <xdr:spPr>
        <a:xfrm>
          <a:off x="16230600" y="1033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19067</xdr:rowOff>
    </xdr:from>
    <xdr:ext cx="405111" cy="259045"/>
    <xdr:sp macro="" textlink="">
      <xdr:nvSpPr>
        <xdr:cNvPr id="386" name="【学校施設】&#10;有形固定資産減価償却率平均値テキスト"/>
        <xdr:cNvSpPr txBox="1"/>
      </xdr:nvSpPr>
      <xdr:spPr>
        <a:xfrm>
          <a:off x="16408400" y="10477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40640</xdr:rowOff>
    </xdr:from>
    <xdr:to>
      <xdr:col>23</xdr:col>
      <xdr:colOff>568325</xdr:colOff>
      <xdr:row>61</xdr:row>
      <xdr:rowOff>142240</xdr:rowOff>
    </xdr:to>
    <xdr:sp macro="" textlink="">
      <xdr:nvSpPr>
        <xdr:cNvPr id="387" name="フローチャート : 判断 386"/>
        <xdr:cNvSpPr/>
      </xdr:nvSpPr>
      <xdr:spPr>
        <a:xfrm>
          <a:off x="16268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170180</xdr:rowOff>
    </xdr:from>
    <xdr:to>
      <xdr:col>22</xdr:col>
      <xdr:colOff>415925</xdr:colOff>
      <xdr:row>60</xdr:row>
      <xdr:rowOff>100330</xdr:rowOff>
    </xdr:to>
    <xdr:sp macro="" textlink="">
      <xdr:nvSpPr>
        <xdr:cNvPr id="388" name="フローチャート : 判断 387"/>
        <xdr:cNvSpPr/>
      </xdr:nvSpPr>
      <xdr:spPr>
        <a:xfrm>
          <a:off x="15430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9" name="テキスト ボックス 38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0" name="テキスト ボックス 38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1" name="テキスト ボックス 39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2" name="テキスト ボックス 39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3" name="テキスト ボックス 39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55</xdr:row>
      <xdr:rowOff>143510</xdr:rowOff>
    </xdr:from>
    <xdr:to>
      <xdr:col>22</xdr:col>
      <xdr:colOff>415925</xdr:colOff>
      <xdr:row>56</xdr:row>
      <xdr:rowOff>73660</xdr:rowOff>
    </xdr:to>
    <xdr:sp macro="" textlink="">
      <xdr:nvSpPr>
        <xdr:cNvPr id="394" name="円/楕円 393"/>
        <xdr:cNvSpPr/>
      </xdr:nvSpPr>
      <xdr:spPr>
        <a:xfrm>
          <a:off x="154305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91457</xdr:rowOff>
    </xdr:from>
    <xdr:ext cx="405111" cy="259045"/>
    <xdr:sp macro="" textlink="">
      <xdr:nvSpPr>
        <xdr:cNvPr id="395" name="n_1aveValue【学校施設】&#10;有形固定資産減価償却率"/>
        <xdr:cNvSpPr txBox="1"/>
      </xdr:nvSpPr>
      <xdr:spPr>
        <a:xfrm>
          <a:off x="15266043"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22</xdr:col>
      <xdr:colOff>149868</xdr:colOff>
      <xdr:row>54</xdr:row>
      <xdr:rowOff>90187</xdr:rowOff>
    </xdr:from>
    <xdr:ext cx="405111" cy="259045"/>
    <xdr:sp macro="" textlink="">
      <xdr:nvSpPr>
        <xdr:cNvPr id="396" name="n_1mainValue【学校施設】&#10;有形固定資産減価償却率"/>
        <xdr:cNvSpPr txBox="1"/>
      </xdr:nvSpPr>
      <xdr:spPr>
        <a:xfrm>
          <a:off x="15266043" y="934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7" name="正方形/長方形 39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8" name="正方形/長方形 39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9" name="正方形/長方形 39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0" name="正方形/長方形 39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1" name="正方形/長方形 40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2" name="正方形/長方形 40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3" name="正方形/長方形 40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4" name="正方形/長方形 40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5" name="テキスト ボックス 40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6" name="直線コネクタ 40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7" name="テキスト ボックス 40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08" name="直線コネクタ 40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09" name="テキスト ボックス 40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10" name="直線コネクタ 40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11" name="テキスト ボックス 41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12" name="直線コネクタ 41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13" name="テキスト ボックス 41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14" name="直線コネクタ 41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15" name="テキスト ボックス 41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16" name="直線コネクタ 41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17" name="テキスト ボックス 41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18" name="直線コネクタ 41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19" name="テキスト ボックス 41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0" name="直線コネクタ 41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1" name="テキスト ボックス 42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36467</xdr:rowOff>
    </xdr:from>
    <xdr:to>
      <xdr:col>32</xdr:col>
      <xdr:colOff>186689</xdr:colOff>
      <xdr:row>62</xdr:row>
      <xdr:rowOff>155666</xdr:rowOff>
    </xdr:to>
    <xdr:cxnSp macro="">
      <xdr:nvCxnSpPr>
        <xdr:cNvPr id="423" name="直線コネクタ 422"/>
        <xdr:cNvCxnSpPr/>
      </xdr:nvCxnSpPr>
      <xdr:spPr>
        <a:xfrm flipV="1">
          <a:off x="22160864" y="9466217"/>
          <a:ext cx="0" cy="1319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159493</xdr:rowOff>
    </xdr:from>
    <xdr:ext cx="469744" cy="259045"/>
    <xdr:sp macro="" textlink="">
      <xdr:nvSpPr>
        <xdr:cNvPr id="424" name="【学校施設】&#10;一人当たり面積最小値テキスト"/>
        <xdr:cNvSpPr txBox="1"/>
      </xdr:nvSpPr>
      <xdr:spPr>
        <a:xfrm>
          <a:off x="22250400" y="1078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1.792</a:t>
          </a:r>
          <a:endParaRPr kumimoji="1" lang="ja-JP" altLang="en-US" sz="1000" b="1">
            <a:latin typeface="ＭＳ Ｐゴシック"/>
          </a:endParaRPr>
        </a:p>
      </xdr:txBody>
    </xdr:sp>
    <xdr:clientData/>
  </xdr:oneCellAnchor>
  <xdr:twoCellAnchor>
    <xdr:from>
      <xdr:col>32</xdr:col>
      <xdr:colOff>98425</xdr:colOff>
      <xdr:row>62</xdr:row>
      <xdr:rowOff>155666</xdr:rowOff>
    </xdr:from>
    <xdr:to>
      <xdr:col>32</xdr:col>
      <xdr:colOff>276225</xdr:colOff>
      <xdr:row>62</xdr:row>
      <xdr:rowOff>155666</xdr:rowOff>
    </xdr:to>
    <xdr:cxnSp macro="">
      <xdr:nvCxnSpPr>
        <xdr:cNvPr id="425" name="直線コネクタ 424"/>
        <xdr:cNvCxnSpPr/>
      </xdr:nvCxnSpPr>
      <xdr:spPr>
        <a:xfrm>
          <a:off x="22072600" y="10785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154594</xdr:rowOff>
    </xdr:from>
    <xdr:ext cx="469744" cy="259045"/>
    <xdr:sp macro="" textlink="">
      <xdr:nvSpPr>
        <xdr:cNvPr id="426" name="【学校施設】&#10;一人当たり面積最大値テキスト"/>
        <xdr:cNvSpPr txBox="1"/>
      </xdr:nvSpPr>
      <xdr:spPr>
        <a:xfrm>
          <a:off x="22250400" y="924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a:t>
          </a:r>
          <a:endParaRPr kumimoji="1" lang="ja-JP" altLang="en-US" sz="1000" b="1">
            <a:latin typeface="ＭＳ Ｐゴシック"/>
          </a:endParaRPr>
        </a:p>
      </xdr:txBody>
    </xdr:sp>
    <xdr:clientData/>
  </xdr:oneCellAnchor>
  <xdr:twoCellAnchor>
    <xdr:from>
      <xdr:col>32</xdr:col>
      <xdr:colOff>98425</xdr:colOff>
      <xdr:row>55</xdr:row>
      <xdr:rowOff>36467</xdr:rowOff>
    </xdr:from>
    <xdr:to>
      <xdr:col>32</xdr:col>
      <xdr:colOff>276225</xdr:colOff>
      <xdr:row>55</xdr:row>
      <xdr:rowOff>36467</xdr:rowOff>
    </xdr:to>
    <xdr:cxnSp macro="">
      <xdr:nvCxnSpPr>
        <xdr:cNvPr id="427" name="直線コネクタ 426"/>
        <xdr:cNvCxnSpPr/>
      </xdr:nvCxnSpPr>
      <xdr:spPr>
        <a:xfrm>
          <a:off x="22072600" y="9466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166568</xdr:rowOff>
    </xdr:from>
    <xdr:ext cx="469744" cy="259045"/>
    <xdr:sp macro="" textlink="">
      <xdr:nvSpPr>
        <xdr:cNvPr id="428" name="【学校施設】&#10;一人当たり面積平均値テキスト"/>
        <xdr:cNvSpPr txBox="1"/>
      </xdr:nvSpPr>
      <xdr:spPr>
        <a:xfrm>
          <a:off x="22250400" y="10282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2.188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16691</xdr:rowOff>
    </xdr:from>
    <xdr:to>
      <xdr:col>32</xdr:col>
      <xdr:colOff>238125</xdr:colOff>
      <xdr:row>60</xdr:row>
      <xdr:rowOff>118291</xdr:rowOff>
    </xdr:to>
    <xdr:sp macro="" textlink="">
      <xdr:nvSpPr>
        <xdr:cNvPr id="429" name="フローチャート : 判断 428"/>
        <xdr:cNvSpPr/>
      </xdr:nvSpPr>
      <xdr:spPr>
        <a:xfrm>
          <a:off x="22110700" y="1030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124460</xdr:rowOff>
    </xdr:from>
    <xdr:to>
      <xdr:col>31</xdr:col>
      <xdr:colOff>85725</xdr:colOff>
      <xdr:row>61</xdr:row>
      <xdr:rowOff>54610</xdr:rowOff>
    </xdr:to>
    <xdr:sp macro="" textlink="">
      <xdr:nvSpPr>
        <xdr:cNvPr id="430" name="フローチャート : 判断 429"/>
        <xdr:cNvSpPr/>
      </xdr:nvSpPr>
      <xdr:spPr>
        <a:xfrm>
          <a:off x="21272500" y="104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1" name="テキスト ボックス 43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2" name="テキスト ボックス 43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3" name="テキスト ボックス 43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4" name="テキスト ボックス 43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5" name="テキスト ボックス 43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62956</xdr:rowOff>
    </xdr:from>
    <xdr:to>
      <xdr:col>31</xdr:col>
      <xdr:colOff>85725</xdr:colOff>
      <xdr:row>63</xdr:row>
      <xdr:rowOff>164556</xdr:rowOff>
    </xdr:to>
    <xdr:sp macro="" textlink="">
      <xdr:nvSpPr>
        <xdr:cNvPr id="436" name="円/楕円 435"/>
        <xdr:cNvSpPr/>
      </xdr:nvSpPr>
      <xdr:spPr>
        <a:xfrm>
          <a:off x="21272500" y="1086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71137</xdr:rowOff>
    </xdr:from>
    <xdr:ext cx="469744" cy="259045"/>
    <xdr:sp macro="" textlink="">
      <xdr:nvSpPr>
        <xdr:cNvPr id="437" name="n_1aveValue【学校施設】&#10;一人当たり面積"/>
        <xdr:cNvSpPr txBox="1"/>
      </xdr:nvSpPr>
      <xdr:spPr>
        <a:xfrm>
          <a:off x="21075727" y="1018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2.089</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155683</xdr:rowOff>
    </xdr:from>
    <xdr:ext cx="469744" cy="259045"/>
    <xdr:sp macro="" textlink="">
      <xdr:nvSpPr>
        <xdr:cNvPr id="438" name="n_1mainValue【学校施設】&#10;一人当たり面積"/>
        <xdr:cNvSpPr txBox="1"/>
      </xdr:nvSpPr>
      <xdr:spPr>
        <a:xfrm>
          <a:off x="21075727" y="1095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9" name="正方形/長方形 43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0" name="正方形/長方形 43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1" name="正方形/長方形 44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2" name="正方形/長方形 44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3" name="正方形/長方形 44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4" name="正方形/長方形 44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5" name="正方形/長方形 44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6" name="正方形/長方形 44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7" name="テキスト ボックス 44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8" name="直線コネクタ 44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49" name="テキスト ボックス 448"/>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50" name="直線コネクタ 44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51" name="テキスト ボックス 450"/>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52" name="直線コネクタ 45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53" name="テキスト ボックス 45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54" name="直線コネクタ 45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55" name="テキスト ボックス 45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56" name="直線コネクタ 45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457" name="テキスト ボックス 45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8" name="直線コネクタ 45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59" name="テキスト ボックス 45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26670</xdr:rowOff>
    </xdr:from>
    <xdr:to>
      <xdr:col>23</xdr:col>
      <xdr:colOff>516889</xdr:colOff>
      <xdr:row>86</xdr:row>
      <xdr:rowOff>60961</xdr:rowOff>
    </xdr:to>
    <xdr:cxnSp macro="">
      <xdr:nvCxnSpPr>
        <xdr:cNvPr id="461" name="直線コネクタ 460"/>
        <xdr:cNvCxnSpPr/>
      </xdr:nvCxnSpPr>
      <xdr:spPr>
        <a:xfrm flipV="1">
          <a:off x="16318864" y="13571220"/>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64788</xdr:rowOff>
    </xdr:from>
    <xdr:ext cx="405111" cy="259045"/>
    <xdr:sp macro="" textlink="">
      <xdr:nvSpPr>
        <xdr:cNvPr id="462" name="【児童館】&#10;有形固定資産減価償却率最小値テキスト"/>
        <xdr:cNvSpPr txBox="1"/>
      </xdr:nvSpPr>
      <xdr:spPr>
        <a:xfrm>
          <a:off x="164084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a:t>
          </a:r>
          <a:endParaRPr kumimoji="1" lang="ja-JP" altLang="en-US" sz="1000" b="1">
            <a:latin typeface="ＭＳ Ｐゴシック"/>
          </a:endParaRPr>
        </a:p>
      </xdr:txBody>
    </xdr:sp>
    <xdr:clientData/>
  </xdr:oneCellAnchor>
  <xdr:twoCellAnchor>
    <xdr:from>
      <xdr:col>23</xdr:col>
      <xdr:colOff>428625</xdr:colOff>
      <xdr:row>86</xdr:row>
      <xdr:rowOff>60961</xdr:rowOff>
    </xdr:from>
    <xdr:to>
      <xdr:col>23</xdr:col>
      <xdr:colOff>606425</xdr:colOff>
      <xdr:row>86</xdr:row>
      <xdr:rowOff>60961</xdr:rowOff>
    </xdr:to>
    <xdr:cxnSp macro="">
      <xdr:nvCxnSpPr>
        <xdr:cNvPr id="463" name="直線コネクタ 462"/>
        <xdr:cNvCxnSpPr/>
      </xdr:nvCxnSpPr>
      <xdr:spPr>
        <a:xfrm>
          <a:off x="16230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144797</xdr:rowOff>
    </xdr:from>
    <xdr:ext cx="405111" cy="259045"/>
    <xdr:sp macro="" textlink="">
      <xdr:nvSpPr>
        <xdr:cNvPr id="464" name="【児童館】&#10;有形固定資産減価償却率最大値テキスト"/>
        <xdr:cNvSpPr txBox="1"/>
      </xdr:nvSpPr>
      <xdr:spPr>
        <a:xfrm>
          <a:off x="16408400" y="1334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76.5</a:t>
          </a:r>
          <a:endParaRPr kumimoji="1" lang="ja-JP" altLang="en-US" sz="1000" b="1">
            <a:latin typeface="ＭＳ Ｐゴシック"/>
          </a:endParaRPr>
        </a:p>
      </xdr:txBody>
    </xdr:sp>
    <xdr:clientData/>
  </xdr:oneCellAnchor>
  <xdr:twoCellAnchor>
    <xdr:from>
      <xdr:col>23</xdr:col>
      <xdr:colOff>428625</xdr:colOff>
      <xdr:row>79</xdr:row>
      <xdr:rowOff>26670</xdr:rowOff>
    </xdr:from>
    <xdr:to>
      <xdr:col>23</xdr:col>
      <xdr:colOff>606425</xdr:colOff>
      <xdr:row>79</xdr:row>
      <xdr:rowOff>26670</xdr:rowOff>
    </xdr:to>
    <xdr:cxnSp macro="">
      <xdr:nvCxnSpPr>
        <xdr:cNvPr id="465" name="直線コネクタ 464"/>
        <xdr:cNvCxnSpPr/>
      </xdr:nvCxnSpPr>
      <xdr:spPr>
        <a:xfrm>
          <a:off x="16230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93742</xdr:rowOff>
    </xdr:from>
    <xdr:ext cx="405111" cy="259045"/>
    <xdr:sp macro="" textlink="">
      <xdr:nvSpPr>
        <xdr:cNvPr id="466" name="【児童館】&#10;有形固定資産減価償却率平均値テキスト"/>
        <xdr:cNvSpPr txBox="1"/>
      </xdr:nvSpPr>
      <xdr:spPr>
        <a:xfrm>
          <a:off x="16408400" y="138097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115315</xdr:rowOff>
    </xdr:from>
    <xdr:to>
      <xdr:col>23</xdr:col>
      <xdr:colOff>568325</xdr:colOff>
      <xdr:row>81</xdr:row>
      <xdr:rowOff>45465</xdr:rowOff>
    </xdr:to>
    <xdr:sp macro="" textlink="">
      <xdr:nvSpPr>
        <xdr:cNvPr id="467" name="フローチャート : 判断 466"/>
        <xdr:cNvSpPr/>
      </xdr:nvSpPr>
      <xdr:spPr>
        <a:xfrm>
          <a:off x="16268700" y="1383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71882</xdr:rowOff>
    </xdr:from>
    <xdr:to>
      <xdr:col>22</xdr:col>
      <xdr:colOff>415925</xdr:colOff>
      <xdr:row>84</xdr:row>
      <xdr:rowOff>2032</xdr:rowOff>
    </xdr:to>
    <xdr:sp macro="" textlink="">
      <xdr:nvSpPr>
        <xdr:cNvPr id="468" name="フローチャート : 判断 467"/>
        <xdr:cNvSpPr/>
      </xdr:nvSpPr>
      <xdr:spPr>
        <a:xfrm>
          <a:off x="15430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69" name="テキスト ボックス 46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0" name="テキスト ボックス 46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1" name="テキスト ボックス 47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2" name="テキスト ボックス 47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3" name="テキスト ボックス 47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5587</xdr:rowOff>
    </xdr:from>
    <xdr:to>
      <xdr:col>22</xdr:col>
      <xdr:colOff>415925</xdr:colOff>
      <xdr:row>82</xdr:row>
      <xdr:rowOff>107187</xdr:rowOff>
    </xdr:to>
    <xdr:sp macro="" textlink="">
      <xdr:nvSpPr>
        <xdr:cNvPr id="474" name="円/楕円 473"/>
        <xdr:cNvSpPr/>
      </xdr:nvSpPr>
      <xdr:spPr>
        <a:xfrm>
          <a:off x="154305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164609</xdr:rowOff>
    </xdr:from>
    <xdr:ext cx="405111" cy="259045"/>
    <xdr:sp macro="" textlink="">
      <xdr:nvSpPr>
        <xdr:cNvPr id="475" name="n_1aveValue【児童館】&#10;有形固定資産減価償却率"/>
        <xdr:cNvSpPr txBox="1"/>
      </xdr:nvSpPr>
      <xdr:spPr>
        <a:xfrm>
          <a:off x="15266043" y="1439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oneCellAnchor>
    <xdr:from>
      <xdr:col>22</xdr:col>
      <xdr:colOff>149868</xdr:colOff>
      <xdr:row>80</xdr:row>
      <xdr:rowOff>123714</xdr:rowOff>
    </xdr:from>
    <xdr:ext cx="405111" cy="259045"/>
    <xdr:sp macro="" textlink="">
      <xdr:nvSpPr>
        <xdr:cNvPr id="476" name="n_1mainValue【児童館】&#10;有形固定資産減価償却率"/>
        <xdr:cNvSpPr txBox="1"/>
      </xdr:nvSpPr>
      <xdr:spPr>
        <a:xfrm>
          <a:off x="15266043" y="13839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7" name="正方形/長方形 4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8" name="正方形/長方形 4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9" name="正方形/長方形 4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0" name="正方形/長方形 4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1" name="正方形/長方形 4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2" name="正方形/長方形 4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3" name="正方形/長方形 4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4" name="正方形/長方形 4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5" name="テキスト ボックス 4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6" name="直線コネクタ 4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87" name="直線コネクタ 48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88" name="テキスト ボックス 48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89" name="直線コネクタ 48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90" name="テキスト ボックス 48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91" name="直線コネクタ 49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92" name="テキスト ボックス 49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93" name="直線コネクタ 49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94" name="テキスト ボックス 49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95" name="直線コネクタ 49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96" name="テキスト ボックス 49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97" name="直線コネクタ 49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98" name="テキスト ボックス 49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9" name="直線コネクタ 4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0" name="テキスト ボックス 4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76</xdr:row>
      <xdr:rowOff>152400</xdr:rowOff>
    </xdr:from>
    <xdr:to>
      <xdr:col>32</xdr:col>
      <xdr:colOff>186689</xdr:colOff>
      <xdr:row>86</xdr:row>
      <xdr:rowOff>5443</xdr:rowOff>
    </xdr:to>
    <xdr:cxnSp macro="">
      <xdr:nvCxnSpPr>
        <xdr:cNvPr id="502" name="直線コネクタ 501"/>
        <xdr:cNvCxnSpPr/>
      </xdr:nvCxnSpPr>
      <xdr:spPr>
        <a:xfrm flipV="1">
          <a:off x="22160864" y="131826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9270</xdr:rowOff>
    </xdr:from>
    <xdr:ext cx="469744" cy="259045"/>
    <xdr:sp macro="" textlink="">
      <xdr:nvSpPr>
        <xdr:cNvPr id="503" name="【児童館】&#10;一人当たり面積最小値テキスト"/>
        <xdr:cNvSpPr txBox="1"/>
      </xdr:nvSpPr>
      <xdr:spPr>
        <a:xfrm>
          <a:off x="22250400" y="14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86</xdr:row>
      <xdr:rowOff>5443</xdr:rowOff>
    </xdr:from>
    <xdr:to>
      <xdr:col>32</xdr:col>
      <xdr:colOff>276225</xdr:colOff>
      <xdr:row>86</xdr:row>
      <xdr:rowOff>5443</xdr:rowOff>
    </xdr:to>
    <xdr:cxnSp macro="">
      <xdr:nvCxnSpPr>
        <xdr:cNvPr id="504" name="直線コネクタ 503"/>
        <xdr:cNvCxnSpPr/>
      </xdr:nvCxnSpPr>
      <xdr:spPr>
        <a:xfrm>
          <a:off x="22072600" y="1475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75</xdr:row>
      <xdr:rowOff>99077</xdr:rowOff>
    </xdr:from>
    <xdr:ext cx="469744" cy="259045"/>
    <xdr:sp macro="" textlink="">
      <xdr:nvSpPr>
        <xdr:cNvPr id="505" name="【児童館】&#10;一人当たり面積最大値テキスト"/>
        <xdr:cNvSpPr txBox="1"/>
      </xdr:nvSpPr>
      <xdr:spPr>
        <a:xfrm>
          <a:off x="22250400" y="1295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0.053</a:t>
          </a:r>
          <a:endParaRPr kumimoji="1" lang="ja-JP" altLang="en-US" sz="1000" b="1">
            <a:latin typeface="ＭＳ Ｐゴシック"/>
          </a:endParaRPr>
        </a:p>
      </xdr:txBody>
    </xdr:sp>
    <xdr:clientData/>
  </xdr:oneCellAnchor>
  <xdr:twoCellAnchor>
    <xdr:from>
      <xdr:col>32</xdr:col>
      <xdr:colOff>98425</xdr:colOff>
      <xdr:row>76</xdr:row>
      <xdr:rowOff>152400</xdr:rowOff>
    </xdr:from>
    <xdr:to>
      <xdr:col>32</xdr:col>
      <xdr:colOff>276225</xdr:colOff>
      <xdr:row>76</xdr:row>
      <xdr:rowOff>152400</xdr:rowOff>
    </xdr:to>
    <xdr:cxnSp macro="">
      <xdr:nvCxnSpPr>
        <xdr:cNvPr id="506" name="直線コネクタ 505"/>
        <xdr:cNvCxnSpPr/>
      </xdr:nvCxnSpPr>
      <xdr:spPr>
        <a:xfrm>
          <a:off x="22072600" y="1318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6548</xdr:rowOff>
    </xdr:from>
    <xdr:ext cx="469744" cy="259045"/>
    <xdr:sp macro="" textlink="">
      <xdr:nvSpPr>
        <xdr:cNvPr id="507" name="【児童館】&#10;一人当たり面積平均値テキスト"/>
        <xdr:cNvSpPr txBox="1"/>
      </xdr:nvSpPr>
      <xdr:spPr>
        <a:xfrm>
          <a:off x="22250400" y="13893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0.029</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28121</xdr:rowOff>
    </xdr:from>
    <xdr:to>
      <xdr:col>32</xdr:col>
      <xdr:colOff>238125</xdr:colOff>
      <xdr:row>81</xdr:row>
      <xdr:rowOff>129721</xdr:rowOff>
    </xdr:to>
    <xdr:sp macro="" textlink="">
      <xdr:nvSpPr>
        <xdr:cNvPr id="508" name="フローチャート : 判断 507"/>
        <xdr:cNvSpPr/>
      </xdr:nvSpPr>
      <xdr:spPr>
        <a:xfrm>
          <a:off x="221107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52614</xdr:rowOff>
    </xdr:from>
    <xdr:to>
      <xdr:col>31</xdr:col>
      <xdr:colOff>85725</xdr:colOff>
      <xdr:row>82</xdr:row>
      <xdr:rowOff>154214</xdr:rowOff>
    </xdr:to>
    <xdr:sp macro="" textlink="">
      <xdr:nvSpPr>
        <xdr:cNvPr id="509" name="フローチャート : 判断 508"/>
        <xdr:cNvSpPr/>
      </xdr:nvSpPr>
      <xdr:spPr>
        <a:xfrm>
          <a:off x="2127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0" name="テキスト ボックス 5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1" name="テキスト ボックス 5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2" name="テキスト ボックス 5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3" name="テキスト ボックス 5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4" name="テキスト ボックス 5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82</xdr:row>
      <xdr:rowOff>117929</xdr:rowOff>
    </xdr:from>
    <xdr:to>
      <xdr:col>31</xdr:col>
      <xdr:colOff>85725</xdr:colOff>
      <xdr:row>83</xdr:row>
      <xdr:rowOff>48079</xdr:rowOff>
    </xdr:to>
    <xdr:sp macro="" textlink="">
      <xdr:nvSpPr>
        <xdr:cNvPr id="515" name="円/楕円 514"/>
        <xdr:cNvSpPr/>
      </xdr:nvSpPr>
      <xdr:spPr>
        <a:xfrm>
          <a:off x="21272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170741</xdr:rowOff>
    </xdr:from>
    <xdr:ext cx="469744" cy="259045"/>
    <xdr:sp macro="" textlink="">
      <xdr:nvSpPr>
        <xdr:cNvPr id="516" name="n_1aveValue【児童館】&#10;一人当たり面積"/>
        <xdr:cNvSpPr txBox="1"/>
      </xdr:nvSpPr>
      <xdr:spPr>
        <a:xfrm>
          <a:off x="210757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oneCellAnchor>
    <xdr:from>
      <xdr:col>30</xdr:col>
      <xdr:colOff>473152</xdr:colOff>
      <xdr:row>83</xdr:row>
      <xdr:rowOff>39206</xdr:rowOff>
    </xdr:from>
    <xdr:ext cx="469744" cy="259045"/>
    <xdr:sp macro="" textlink="">
      <xdr:nvSpPr>
        <xdr:cNvPr id="517" name="n_1mainValue【児童館】&#10;一人当たり面積"/>
        <xdr:cNvSpPr txBox="1"/>
      </xdr:nvSpPr>
      <xdr:spPr>
        <a:xfrm>
          <a:off x="21075727" y="142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8" name="正方形/長方形 5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9" name="正方形/長方形 5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0" name="正方形/長方形 5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1" name="正方形/長方形 5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2" name="正方形/長方形 5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3" name="正方形/長方形 5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4" name="正方形/長方形 5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5" name="正方形/長方形 5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6" name="テキスト ボックス 5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7" name="直線コネクタ 5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28" name="テキスト ボックス 52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29" name="直線コネクタ 52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30" name="テキスト ボックス 529"/>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31" name="直線コネクタ 53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32" name="テキスト ボックス 53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33" name="直線コネクタ 53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34" name="テキスト ボックス 53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35" name="直線コネクタ 53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36" name="テキスト ボックス 53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37" name="直線コネクタ 53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38" name="テキスト ボックス 53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39" name="直線コネクタ 53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40" name="テキスト ボックス 539"/>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1" name="直線コネクタ 54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42" name="テキスト ボックス 541"/>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81099</xdr:rowOff>
    </xdr:from>
    <xdr:to>
      <xdr:col>23</xdr:col>
      <xdr:colOff>516889</xdr:colOff>
      <xdr:row>108</xdr:row>
      <xdr:rowOff>128451</xdr:rowOff>
    </xdr:to>
    <xdr:cxnSp macro="">
      <xdr:nvCxnSpPr>
        <xdr:cNvPr id="544" name="直線コネクタ 543"/>
        <xdr:cNvCxnSpPr/>
      </xdr:nvCxnSpPr>
      <xdr:spPr>
        <a:xfrm flipV="1">
          <a:off x="16318864" y="17054649"/>
          <a:ext cx="0" cy="1590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132278</xdr:rowOff>
    </xdr:from>
    <xdr:ext cx="405111" cy="259045"/>
    <xdr:sp macro="" textlink="">
      <xdr:nvSpPr>
        <xdr:cNvPr id="545" name="【公民館】&#10;有形固定資産減価償却率最小値テキスト"/>
        <xdr:cNvSpPr txBox="1"/>
      </xdr:nvSpPr>
      <xdr:spPr>
        <a:xfrm>
          <a:off x="16408400" y="1864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108</xdr:row>
      <xdr:rowOff>128451</xdr:rowOff>
    </xdr:from>
    <xdr:to>
      <xdr:col>23</xdr:col>
      <xdr:colOff>606425</xdr:colOff>
      <xdr:row>108</xdr:row>
      <xdr:rowOff>128451</xdr:rowOff>
    </xdr:to>
    <xdr:cxnSp macro="">
      <xdr:nvCxnSpPr>
        <xdr:cNvPr id="546" name="直線コネクタ 545"/>
        <xdr:cNvCxnSpPr/>
      </xdr:nvCxnSpPr>
      <xdr:spPr>
        <a:xfrm>
          <a:off x="16230600" y="1864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27776</xdr:rowOff>
    </xdr:from>
    <xdr:ext cx="405111" cy="259045"/>
    <xdr:sp macro="" textlink="">
      <xdr:nvSpPr>
        <xdr:cNvPr id="547" name="【公民館】&#10;有形固定資産減価償却率最大値テキスト"/>
        <xdr:cNvSpPr txBox="1"/>
      </xdr:nvSpPr>
      <xdr:spPr>
        <a:xfrm>
          <a:off x="16408400" y="16829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a:t>
          </a:r>
          <a:endParaRPr kumimoji="1" lang="ja-JP" altLang="en-US" sz="1000" b="1">
            <a:latin typeface="ＭＳ Ｐゴシック"/>
          </a:endParaRPr>
        </a:p>
      </xdr:txBody>
    </xdr:sp>
    <xdr:clientData/>
  </xdr:oneCellAnchor>
  <xdr:twoCellAnchor>
    <xdr:from>
      <xdr:col>23</xdr:col>
      <xdr:colOff>428625</xdr:colOff>
      <xdr:row>99</xdr:row>
      <xdr:rowOff>81099</xdr:rowOff>
    </xdr:from>
    <xdr:to>
      <xdr:col>23</xdr:col>
      <xdr:colOff>606425</xdr:colOff>
      <xdr:row>99</xdr:row>
      <xdr:rowOff>81099</xdr:rowOff>
    </xdr:to>
    <xdr:cxnSp macro="">
      <xdr:nvCxnSpPr>
        <xdr:cNvPr id="548" name="直線コネクタ 547"/>
        <xdr:cNvCxnSpPr/>
      </xdr:nvCxnSpPr>
      <xdr:spPr>
        <a:xfrm>
          <a:off x="16230600" y="1705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139354</xdr:rowOff>
    </xdr:from>
    <xdr:ext cx="405111" cy="259045"/>
    <xdr:sp macro="" textlink="">
      <xdr:nvSpPr>
        <xdr:cNvPr id="549" name="【公民館】&#10;有形固定資産減価償却率平均値テキスト"/>
        <xdr:cNvSpPr txBox="1"/>
      </xdr:nvSpPr>
      <xdr:spPr>
        <a:xfrm>
          <a:off x="16408400" y="1779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160927</xdr:rowOff>
    </xdr:from>
    <xdr:to>
      <xdr:col>23</xdr:col>
      <xdr:colOff>568325</xdr:colOff>
      <xdr:row>104</xdr:row>
      <xdr:rowOff>91077</xdr:rowOff>
    </xdr:to>
    <xdr:sp macro="" textlink="">
      <xdr:nvSpPr>
        <xdr:cNvPr id="550" name="フローチャート : 判断 549"/>
        <xdr:cNvSpPr/>
      </xdr:nvSpPr>
      <xdr:spPr>
        <a:xfrm>
          <a:off x="16268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89081</xdr:rowOff>
    </xdr:from>
    <xdr:to>
      <xdr:col>22</xdr:col>
      <xdr:colOff>415925</xdr:colOff>
      <xdr:row>104</xdr:row>
      <xdr:rowOff>19231</xdr:rowOff>
    </xdr:to>
    <xdr:sp macro="" textlink="">
      <xdr:nvSpPr>
        <xdr:cNvPr id="551" name="フローチャート : 判断 550"/>
        <xdr:cNvSpPr/>
      </xdr:nvSpPr>
      <xdr:spPr>
        <a:xfrm>
          <a:off x="15430500" y="1774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52" name="テキスト ボックス 5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3" name="テキスト ボックス 5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4" name="テキスト ボックス 5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5" name="テキスト ボックス 5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6" name="テキスト ボックス 5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89081</xdr:rowOff>
    </xdr:from>
    <xdr:to>
      <xdr:col>22</xdr:col>
      <xdr:colOff>415925</xdr:colOff>
      <xdr:row>102</xdr:row>
      <xdr:rowOff>19231</xdr:rowOff>
    </xdr:to>
    <xdr:sp macro="" textlink="">
      <xdr:nvSpPr>
        <xdr:cNvPr id="557" name="円/楕円 556"/>
        <xdr:cNvSpPr/>
      </xdr:nvSpPr>
      <xdr:spPr>
        <a:xfrm>
          <a:off x="15430500" y="1740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10358</xdr:rowOff>
    </xdr:from>
    <xdr:ext cx="405111" cy="259045"/>
    <xdr:sp macro="" textlink="">
      <xdr:nvSpPr>
        <xdr:cNvPr id="558" name="n_1aveValue【公民館】&#10;有形固定資産減価償却率"/>
        <xdr:cNvSpPr txBox="1"/>
      </xdr:nvSpPr>
      <xdr:spPr>
        <a:xfrm>
          <a:off x="15266043" y="1784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35758</xdr:rowOff>
    </xdr:from>
    <xdr:ext cx="405111" cy="259045"/>
    <xdr:sp macro="" textlink="">
      <xdr:nvSpPr>
        <xdr:cNvPr id="559" name="n_1mainValue【公民館】&#10;有形固定資産減価償却率"/>
        <xdr:cNvSpPr txBox="1"/>
      </xdr:nvSpPr>
      <xdr:spPr>
        <a:xfrm>
          <a:off x="15266043" y="1718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0" name="正方形/長方形 55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1" name="正方形/長方形 56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2" name="正方形/長方形 56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3" name="正方形/長方形 56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4" name="正方形/長方形 56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5" name="正方形/長方形 56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6" name="正方形/長方形 56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7" name="正方形/長方形 56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8" name="テキスト ボックス 56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9" name="直線コネクタ 56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70" name="テキスト ボックス 56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71" name="直線コネクタ 57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72" name="テキスト ボックス 57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73" name="直線コネクタ 57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74" name="テキスト ボックス 57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75" name="直線コネクタ 57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76" name="テキスト ボックス 57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77" name="直線コネクタ 57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78" name="テキスト ボックス 57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79" name="直線コネクタ 57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80" name="テキスト ボックス 57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81" name="直線コネクタ 58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82" name="テキスト ボックス 58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3" name="直線コネクタ 58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4" name="テキスト ボックス 58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133350</xdr:rowOff>
    </xdr:from>
    <xdr:to>
      <xdr:col>32</xdr:col>
      <xdr:colOff>186689</xdr:colOff>
      <xdr:row>108</xdr:row>
      <xdr:rowOff>89263</xdr:rowOff>
    </xdr:to>
    <xdr:cxnSp macro="">
      <xdr:nvCxnSpPr>
        <xdr:cNvPr id="586" name="直線コネクタ 585"/>
        <xdr:cNvCxnSpPr/>
      </xdr:nvCxnSpPr>
      <xdr:spPr>
        <a:xfrm flipV="1">
          <a:off x="22160864" y="17106900"/>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93090</xdr:rowOff>
    </xdr:from>
    <xdr:ext cx="469744" cy="259045"/>
    <xdr:sp macro="" textlink="">
      <xdr:nvSpPr>
        <xdr:cNvPr id="587" name="【公民館】&#10;一人当たり面積最小値テキスト"/>
        <xdr:cNvSpPr txBox="1"/>
      </xdr:nvSpPr>
      <xdr:spPr>
        <a:xfrm>
          <a:off x="22250400" y="1860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0.136</a:t>
          </a:r>
          <a:endParaRPr kumimoji="1" lang="ja-JP" altLang="en-US" sz="1000" b="1">
            <a:latin typeface="ＭＳ Ｐゴシック"/>
          </a:endParaRPr>
        </a:p>
      </xdr:txBody>
    </xdr:sp>
    <xdr:clientData/>
  </xdr:oneCellAnchor>
  <xdr:twoCellAnchor>
    <xdr:from>
      <xdr:col>32</xdr:col>
      <xdr:colOff>98425</xdr:colOff>
      <xdr:row>108</xdr:row>
      <xdr:rowOff>89263</xdr:rowOff>
    </xdr:from>
    <xdr:to>
      <xdr:col>32</xdr:col>
      <xdr:colOff>276225</xdr:colOff>
      <xdr:row>108</xdr:row>
      <xdr:rowOff>89263</xdr:rowOff>
    </xdr:to>
    <xdr:cxnSp macro="">
      <xdr:nvCxnSpPr>
        <xdr:cNvPr id="588" name="直線コネクタ 587"/>
        <xdr:cNvCxnSpPr/>
      </xdr:nvCxnSpPr>
      <xdr:spPr>
        <a:xfrm>
          <a:off x="22072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80027</xdr:rowOff>
    </xdr:from>
    <xdr:ext cx="469744" cy="259045"/>
    <xdr:sp macro="" textlink="">
      <xdr:nvSpPr>
        <xdr:cNvPr id="589" name="【公民館】&#10;一人当たり面積最大値テキスト"/>
        <xdr:cNvSpPr txBox="1"/>
      </xdr:nvSpPr>
      <xdr:spPr>
        <a:xfrm>
          <a:off x="222504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0.595</a:t>
          </a:r>
          <a:endParaRPr kumimoji="1" lang="ja-JP" altLang="en-US" sz="1000" b="1">
            <a:latin typeface="ＭＳ Ｐゴシック"/>
          </a:endParaRPr>
        </a:p>
      </xdr:txBody>
    </xdr:sp>
    <xdr:clientData/>
  </xdr:oneCellAnchor>
  <xdr:twoCellAnchor>
    <xdr:from>
      <xdr:col>32</xdr:col>
      <xdr:colOff>98425</xdr:colOff>
      <xdr:row>99</xdr:row>
      <xdr:rowOff>133350</xdr:rowOff>
    </xdr:from>
    <xdr:to>
      <xdr:col>32</xdr:col>
      <xdr:colOff>276225</xdr:colOff>
      <xdr:row>99</xdr:row>
      <xdr:rowOff>133350</xdr:rowOff>
    </xdr:to>
    <xdr:cxnSp macro="">
      <xdr:nvCxnSpPr>
        <xdr:cNvPr id="590" name="直線コネクタ 589"/>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121393</xdr:rowOff>
    </xdr:from>
    <xdr:ext cx="469744" cy="259045"/>
    <xdr:sp macro="" textlink="">
      <xdr:nvSpPr>
        <xdr:cNvPr id="591" name="【公民館】&#10;一人当たり面積平均値テキスト"/>
        <xdr:cNvSpPr txBox="1"/>
      </xdr:nvSpPr>
      <xdr:spPr>
        <a:xfrm>
          <a:off x="22250400" y="17952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0.314</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142966</xdr:rowOff>
    </xdr:from>
    <xdr:to>
      <xdr:col>32</xdr:col>
      <xdr:colOff>238125</xdr:colOff>
      <xdr:row>105</xdr:row>
      <xdr:rowOff>73116</xdr:rowOff>
    </xdr:to>
    <xdr:sp macro="" textlink="">
      <xdr:nvSpPr>
        <xdr:cNvPr id="592" name="フローチャート : 判断 591"/>
        <xdr:cNvSpPr/>
      </xdr:nvSpPr>
      <xdr:spPr>
        <a:xfrm>
          <a:off x="221107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100512</xdr:rowOff>
    </xdr:from>
    <xdr:to>
      <xdr:col>31</xdr:col>
      <xdr:colOff>85725</xdr:colOff>
      <xdr:row>107</xdr:row>
      <xdr:rowOff>30662</xdr:rowOff>
    </xdr:to>
    <xdr:sp macro="" textlink="">
      <xdr:nvSpPr>
        <xdr:cNvPr id="593" name="フローチャート : 判断 592"/>
        <xdr:cNvSpPr/>
      </xdr:nvSpPr>
      <xdr:spPr>
        <a:xfrm>
          <a:off x="21272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4" name="テキスト ボックス 5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5" name="テキスト ボックス 5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6" name="テキスト ボックス 5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7" name="テキスト ボックス 5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8" name="テキスト ボックス 5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907</xdr:rowOff>
    </xdr:from>
    <xdr:to>
      <xdr:col>31</xdr:col>
      <xdr:colOff>85725</xdr:colOff>
      <xdr:row>107</xdr:row>
      <xdr:rowOff>102507</xdr:rowOff>
    </xdr:to>
    <xdr:sp macro="" textlink="">
      <xdr:nvSpPr>
        <xdr:cNvPr id="599" name="円/楕円 598"/>
        <xdr:cNvSpPr/>
      </xdr:nvSpPr>
      <xdr:spPr>
        <a:xfrm>
          <a:off x="21272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47189</xdr:rowOff>
    </xdr:from>
    <xdr:ext cx="469744" cy="259045"/>
    <xdr:sp macro="" textlink="">
      <xdr:nvSpPr>
        <xdr:cNvPr id="600" name="n_1aveValue【公民館】&#10;一人当たり面積"/>
        <xdr:cNvSpPr txBox="1"/>
      </xdr:nvSpPr>
      <xdr:spPr>
        <a:xfrm>
          <a:off x="210757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0.222</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93634</xdr:rowOff>
    </xdr:from>
    <xdr:ext cx="469744" cy="259045"/>
    <xdr:sp macro="" textlink="">
      <xdr:nvSpPr>
        <xdr:cNvPr id="601" name="n_1mainValue【公民館】&#10;一人当たり面積"/>
        <xdr:cNvSpPr txBox="1"/>
      </xdr:nvSpPr>
      <xdr:spPr>
        <a:xfrm>
          <a:off x="210757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2" name="正方形/長方形 60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3" name="正方形/長方形 60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4" name="テキスト ボックス 60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年度の本市の有形固定資産償却率を類似団体平均値と比較すると、学校施設、公営住宅、公民館が大幅に高く、認定こども園・幼稚園・保育所が大幅に低くなっています。</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類似団体平均値より学校施設は</a:t>
          </a:r>
          <a:r>
            <a:rPr kumimoji="1" lang="en-US" altLang="ja-JP" sz="1100">
              <a:solidFill>
                <a:schemeClr val="dk1"/>
              </a:solidFill>
              <a:effectLst/>
              <a:latin typeface="+mn-lt"/>
              <a:ea typeface="+mn-ea"/>
              <a:cs typeface="+mn-cs"/>
            </a:rPr>
            <a:t>18.7</a:t>
          </a:r>
          <a:r>
            <a:rPr kumimoji="1" lang="ja-JP" altLang="ja-JP" sz="1100">
              <a:solidFill>
                <a:schemeClr val="dk1"/>
              </a:solidFill>
              <a:effectLst/>
              <a:latin typeface="+mn-lt"/>
              <a:ea typeface="+mn-ea"/>
              <a:cs typeface="+mn-cs"/>
            </a:rPr>
            <a:t>％、公営住宅は</a:t>
          </a:r>
          <a:r>
            <a:rPr kumimoji="1" lang="en-US" altLang="ja-JP" sz="1100">
              <a:solidFill>
                <a:schemeClr val="dk1"/>
              </a:solidFill>
              <a:effectLst/>
              <a:latin typeface="+mn-lt"/>
              <a:ea typeface="+mn-ea"/>
              <a:cs typeface="+mn-cs"/>
            </a:rPr>
            <a:t>17.3</a:t>
          </a:r>
          <a:r>
            <a:rPr kumimoji="1" lang="ja-JP" altLang="ja-JP" sz="1100">
              <a:solidFill>
                <a:schemeClr val="dk1"/>
              </a:solidFill>
              <a:effectLst/>
              <a:latin typeface="+mn-lt"/>
              <a:ea typeface="+mn-ea"/>
              <a:cs typeface="+mn-cs"/>
            </a:rPr>
            <a:t>％、公民館は</a:t>
          </a:r>
          <a:r>
            <a:rPr kumimoji="1" lang="en-US" altLang="ja-JP" sz="1100">
              <a:solidFill>
                <a:schemeClr val="dk1"/>
              </a:solidFill>
              <a:effectLst/>
              <a:latin typeface="+mn-lt"/>
              <a:ea typeface="+mn-ea"/>
              <a:cs typeface="+mn-cs"/>
            </a:rPr>
            <a:t>10.5</a:t>
          </a:r>
          <a:r>
            <a:rPr kumimoji="1" lang="ja-JP" altLang="ja-JP" sz="1100">
              <a:solidFill>
                <a:schemeClr val="dk1"/>
              </a:solidFill>
              <a:effectLst/>
              <a:latin typeface="+mn-lt"/>
              <a:ea typeface="+mn-ea"/>
              <a:cs typeface="+mn-cs"/>
            </a:rPr>
            <a:t>％高くなっている要因として、改築ではなく耐震化、長寿命化等の大規模改修をしてきた施設が多く、台帳整備の数値に反映されていないことが挙げられます。また、類似団体平均値より認定こども園・幼稚園・保育所は</a:t>
          </a:r>
          <a:r>
            <a:rPr kumimoji="1" lang="en-US" altLang="ja-JP" sz="1100">
              <a:solidFill>
                <a:schemeClr val="dk1"/>
              </a:solidFill>
              <a:effectLst/>
              <a:latin typeface="+mn-lt"/>
              <a:ea typeface="+mn-ea"/>
              <a:cs typeface="+mn-cs"/>
            </a:rPr>
            <a:t>11.5</a:t>
          </a:r>
          <a:r>
            <a:rPr kumimoji="1" lang="ja-JP" altLang="ja-JP" sz="1100">
              <a:solidFill>
                <a:schemeClr val="dk1"/>
              </a:solidFill>
              <a:effectLst/>
              <a:latin typeface="+mn-lt"/>
              <a:ea typeface="+mn-ea"/>
              <a:cs typeface="+mn-cs"/>
            </a:rPr>
            <a:t>％低くなっている要因は、幼保連携認定こども園を計画的に整備中であり、比較的新しい施設が多いためです。</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今後も公共施設個別管理計画に基づいた改修や統廃合を行うとともに、固定資産台帳の適切な更新を行っていきます。</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徳島県阿波市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38,692
38,285
191.11
20,349,679
19,742,153
484,690
12,781,883
22,841,484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0</xdr:rowOff>
    </xdr:from>
    <xdr:to>
      <xdr:col>6</xdr:col>
      <xdr:colOff>510540</xdr:colOff>
      <xdr:row>42</xdr:row>
      <xdr:rowOff>38100</xdr:rowOff>
    </xdr:to>
    <xdr:cxnSp macro="">
      <xdr:nvCxnSpPr>
        <xdr:cNvPr id="56" name="直線コネクタ 55"/>
        <xdr:cNvCxnSpPr/>
      </xdr:nvCxnSpPr>
      <xdr:spPr>
        <a:xfrm flipV="1">
          <a:off x="4634865" y="5829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41927</xdr:rowOff>
    </xdr:from>
    <xdr:ext cx="340478" cy="259045"/>
    <xdr:sp macro="" textlink="">
      <xdr:nvSpPr>
        <xdr:cNvPr id="57" name="【図書館】&#10;有形固定資産減価償却率最小値テキスト"/>
        <xdr:cNvSpPr txBox="1"/>
      </xdr:nvSpPr>
      <xdr:spPr>
        <a:xfrm>
          <a:off x="47244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422275</xdr:colOff>
      <xdr:row>42</xdr:row>
      <xdr:rowOff>38100</xdr:rowOff>
    </xdr:from>
    <xdr:to>
      <xdr:col>6</xdr:col>
      <xdr:colOff>600075</xdr:colOff>
      <xdr:row>42</xdr:row>
      <xdr:rowOff>38100</xdr:rowOff>
    </xdr:to>
    <xdr:cxnSp macro="">
      <xdr:nvCxnSpPr>
        <xdr:cNvPr id="58" name="直線コネクタ 57"/>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118127</xdr:rowOff>
    </xdr:from>
    <xdr:ext cx="405111" cy="259045"/>
    <xdr:sp macro="" textlink="">
      <xdr:nvSpPr>
        <xdr:cNvPr id="59" name="【図書館】&#10;有形固定資産減価償却率最大値テキスト"/>
        <xdr:cNvSpPr txBox="1"/>
      </xdr:nvSpPr>
      <xdr:spPr>
        <a:xfrm>
          <a:off x="4724400" y="560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6</xdr:col>
      <xdr:colOff>422275</xdr:colOff>
      <xdr:row>34</xdr:row>
      <xdr:rowOff>0</xdr:rowOff>
    </xdr:from>
    <xdr:to>
      <xdr:col>6</xdr:col>
      <xdr:colOff>600075</xdr:colOff>
      <xdr:row>34</xdr:row>
      <xdr:rowOff>0</xdr:rowOff>
    </xdr:to>
    <xdr:cxnSp macro="">
      <xdr:nvCxnSpPr>
        <xdr:cNvPr id="60" name="直線コネクタ 59"/>
        <xdr:cNvCxnSpPr/>
      </xdr:nvCxnSpPr>
      <xdr:spPr>
        <a:xfrm>
          <a:off x="4546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165752</xdr:rowOff>
    </xdr:from>
    <xdr:ext cx="405111" cy="259045"/>
    <xdr:sp macro="" textlink="">
      <xdr:nvSpPr>
        <xdr:cNvPr id="61" name="【図書館】&#10;有形固定資産減価償却率平均値テキスト"/>
        <xdr:cNvSpPr txBox="1"/>
      </xdr:nvSpPr>
      <xdr:spPr>
        <a:xfrm>
          <a:off x="4724400" y="650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15875</xdr:rowOff>
    </xdr:from>
    <xdr:to>
      <xdr:col>6</xdr:col>
      <xdr:colOff>561975</xdr:colOff>
      <xdr:row>38</xdr:row>
      <xdr:rowOff>117475</xdr:rowOff>
    </xdr:to>
    <xdr:sp macro="" textlink="">
      <xdr:nvSpPr>
        <xdr:cNvPr id="62" name="フローチャート : 判断 61"/>
        <xdr:cNvSpPr/>
      </xdr:nvSpPr>
      <xdr:spPr>
        <a:xfrm>
          <a:off x="45847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168275</xdr:rowOff>
    </xdr:from>
    <xdr:to>
      <xdr:col>5</xdr:col>
      <xdr:colOff>409575</xdr:colOff>
      <xdr:row>37</xdr:row>
      <xdr:rowOff>98425</xdr:rowOff>
    </xdr:to>
    <xdr:sp macro="" textlink="">
      <xdr:nvSpPr>
        <xdr:cNvPr id="63" name="フローチャート : 判断 62"/>
        <xdr:cNvSpPr/>
      </xdr:nvSpPr>
      <xdr:spPr>
        <a:xfrm>
          <a:off x="3746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89552</xdr:rowOff>
    </xdr:from>
    <xdr:ext cx="405111" cy="259045"/>
    <xdr:sp macro="" textlink="">
      <xdr:nvSpPr>
        <xdr:cNvPr id="64" name="n_1aveValue【図書館】&#10;有形固定資産減価償却率"/>
        <xdr:cNvSpPr txBox="1"/>
      </xdr:nvSpPr>
      <xdr:spPr>
        <a:xfrm>
          <a:off x="3582043"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80645</xdr:rowOff>
    </xdr:from>
    <xdr:to>
      <xdr:col>5</xdr:col>
      <xdr:colOff>409575</xdr:colOff>
      <xdr:row>37</xdr:row>
      <xdr:rowOff>10795</xdr:rowOff>
    </xdr:to>
    <xdr:sp macro="" textlink="">
      <xdr:nvSpPr>
        <xdr:cNvPr id="70" name="円/楕円 69"/>
        <xdr:cNvSpPr/>
      </xdr:nvSpPr>
      <xdr:spPr>
        <a:xfrm>
          <a:off x="37465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27322</xdr:rowOff>
    </xdr:from>
    <xdr:ext cx="405111" cy="259045"/>
    <xdr:sp macro="" textlink="">
      <xdr:nvSpPr>
        <xdr:cNvPr id="71" name="n_1mainValue【図書館】&#10;有形固定資産減価償却率"/>
        <xdr:cNvSpPr txBox="1"/>
      </xdr:nvSpPr>
      <xdr:spPr>
        <a:xfrm>
          <a:off x="3582043"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2" name="テキスト ボックス 81"/>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3" name="直線コネクタ 8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4" name="テキスト ボックス 8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5" name="直線コネクタ 8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6" name="テキスト ボックス 85"/>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7" name="直線コネクタ 8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8" name="テキスト ボックス 87"/>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9" name="直線コネクタ 8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0" name="テキスト ボックス 89"/>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37</xdr:row>
      <xdr:rowOff>110490</xdr:rowOff>
    </xdr:from>
    <xdr:to>
      <xdr:col>15</xdr:col>
      <xdr:colOff>180340</xdr:colOff>
      <xdr:row>41</xdr:row>
      <xdr:rowOff>41910</xdr:rowOff>
    </xdr:to>
    <xdr:cxnSp macro="">
      <xdr:nvCxnSpPr>
        <xdr:cNvPr id="94" name="直線コネクタ 93"/>
        <xdr:cNvCxnSpPr/>
      </xdr:nvCxnSpPr>
      <xdr:spPr>
        <a:xfrm flipV="1">
          <a:off x="10476865" y="6454140"/>
          <a:ext cx="0" cy="617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45737</xdr:rowOff>
    </xdr:from>
    <xdr:ext cx="469744" cy="259045"/>
    <xdr:sp macro="" textlink="">
      <xdr:nvSpPr>
        <xdr:cNvPr id="95" name="【図書館】&#10;一人当たり面積最小値テキスト"/>
        <xdr:cNvSpPr txBox="1"/>
      </xdr:nvSpPr>
      <xdr:spPr>
        <a:xfrm>
          <a:off x="105664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0.024</a:t>
          </a:r>
          <a:endParaRPr kumimoji="1" lang="ja-JP" altLang="en-US" sz="1000" b="1">
            <a:latin typeface="ＭＳ Ｐゴシック"/>
          </a:endParaRPr>
        </a:p>
      </xdr:txBody>
    </xdr:sp>
    <xdr:clientData/>
  </xdr:oneCellAnchor>
  <xdr:twoCellAnchor>
    <xdr:from>
      <xdr:col>15</xdr:col>
      <xdr:colOff>92075</xdr:colOff>
      <xdr:row>41</xdr:row>
      <xdr:rowOff>41910</xdr:rowOff>
    </xdr:from>
    <xdr:to>
      <xdr:col>15</xdr:col>
      <xdr:colOff>269875</xdr:colOff>
      <xdr:row>41</xdr:row>
      <xdr:rowOff>41910</xdr:rowOff>
    </xdr:to>
    <xdr:cxnSp macro="">
      <xdr:nvCxnSpPr>
        <xdr:cNvPr id="96" name="直線コネクタ 95"/>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57167</xdr:rowOff>
    </xdr:from>
    <xdr:ext cx="469744" cy="259045"/>
    <xdr:sp macro="" textlink="">
      <xdr:nvSpPr>
        <xdr:cNvPr id="97" name="【図書館】&#10;一人当たり面積最大値テキスト"/>
        <xdr:cNvSpPr txBox="1"/>
      </xdr:nvSpPr>
      <xdr:spPr>
        <a:xfrm>
          <a:off x="10566400" y="622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0.051</a:t>
          </a:r>
          <a:endParaRPr kumimoji="1" lang="ja-JP" altLang="en-US" sz="1000" b="1">
            <a:latin typeface="ＭＳ Ｐゴシック"/>
          </a:endParaRPr>
        </a:p>
      </xdr:txBody>
    </xdr:sp>
    <xdr:clientData/>
  </xdr:oneCellAnchor>
  <xdr:twoCellAnchor>
    <xdr:from>
      <xdr:col>15</xdr:col>
      <xdr:colOff>92075</xdr:colOff>
      <xdr:row>37</xdr:row>
      <xdr:rowOff>110490</xdr:rowOff>
    </xdr:from>
    <xdr:to>
      <xdr:col>15</xdr:col>
      <xdr:colOff>269875</xdr:colOff>
      <xdr:row>37</xdr:row>
      <xdr:rowOff>110490</xdr:rowOff>
    </xdr:to>
    <xdr:cxnSp macro="">
      <xdr:nvCxnSpPr>
        <xdr:cNvPr id="98" name="直線コネクタ 97"/>
        <xdr:cNvCxnSpPr/>
      </xdr:nvCxnSpPr>
      <xdr:spPr>
        <a:xfrm>
          <a:off x="103886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140987</xdr:rowOff>
    </xdr:from>
    <xdr:ext cx="469744" cy="259045"/>
    <xdr:sp macro="" textlink="">
      <xdr:nvSpPr>
        <xdr:cNvPr id="99" name="【図書館】&#10;一人当たり面積平均値テキスト"/>
        <xdr:cNvSpPr txBox="1"/>
      </xdr:nvSpPr>
      <xdr:spPr>
        <a:xfrm>
          <a:off x="105664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162560</xdr:rowOff>
    </xdr:from>
    <xdr:to>
      <xdr:col>15</xdr:col>
      <xdr:colOff>231775</xdr:colOff>
      <xdr:row>39</xdr:row>
      <xdr:rowOff>92710</xdr:rowOff>
    </xdr:to>
    <xdr:sp macro="" textlink="">
      <xdr:nvSpPr>
        <xdr:cNvPr id="100" name="フローチャート : 判断 99"/>
        <xdr:cNvSpPr/>
      </xdr:nvSpPr>
      <xdr:spPr>
        <a:xfrm>
          <a:off x="10426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116840</xdr:rowOff>
    </xdr:from>
    <xdr:to>
      <xdr:col>14</xdr:col>
      <xdr:colOff>79375</xdr:colOff>
      <xdr:row>37</xdr:row>
      <xdr:rowOff>46990</xdr:rowOff>
    </xdr:to>
    <xdr:sp macro="" textlink="">
      <xdr:nvSpPr>
        <xdr:cNvPr id="101" name="フローチャート : 判断 100"/>
        <xdr:cNvSpPr/>
      </xdr:nvSpPr>
      <xdr:spPr>
        <a:xfrm>
          <a:off x="9588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38117</xdr:rowOff>
    </xdr:from>
    <xdr:ext cx="469744" cy="259045"/>
    <xdr:sp macro="" textlink="">
      <xdr:nvSpPr>
        <xdr:cNvPr id="102" name="n_1aveValue【図書館】&#10;一人当たり面積"/>
        <xdr:cNvSpPr txBox="1"/>
      </xdr:nvSpPr>
      <xdr:spPr>
        <a:xfrm>
          <a:off x="9391727" y="638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0.056</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33</xdr:row>
      <xdr:rowOff>82550</xdr:rowOff>
    </xdr:from>
    <xdr:to>
      <xdr:col>14</xdr:col>
      <xdr:colOff>79375</xdr:colOff>
      <xdr:row>34</xdr:row>
      <xdr:rowOff>12700</xdr:rowOff>
    </xdr:to>
    <xdr:sp macro="" textlink="">
      <xdr:nvSpPr>
        <xdr:cNvPr id="108" name="円/楕円 107"/>
        <xdr:cNvSpPr/>
      </xdr:nvSpPr>
      <xdr:spPr>
        <a:xfrm>
          <a:off x="9588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32</xdr:row>
      <xdr:rowOff>29227</xdr:rowOff>
    </xdr:from>
    <xdr:ext cx="469744" cy="259045"/>
    <xdr:sp macro="" textlink="">
      <xdr:nvSpPr>
        <xdr:cNvPr id="109" name="n_1mainValue【図書館】&#10;一人当たり面積"/>
        <xdr:cNvSpPr txBox="1"/>
      </xdr:nvSpPr>
      <xdr:spPr>
        <a:xfrm>
          <a:off x="9391727" y="55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8" name="テキスト ボックス 12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0" name="テキスト ボックス 12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58</xdr:row>
      <xdr:rowOff>164592</xdr:rowOff>
    </xdr:from>
    <xdr:to>
      <xdr:col>6</xdr:col>
      <xdr:colOff>510540</xdr:colOff>
      <xdr:row>63</xdr:row>
      <xdr:rowOff>2286</xdr:rowOff>
    </xdr:to>
    <xdr:cxnSp macro="">
      <xdr:nvCxnSpPr>
        <xdr:cNvPr id="132" name="直線コネクタ 131"/>
        <xdr:cNvCxnSpPr/>
      </xdr:nvCxnSpPr>
      <xdr:spPr>
        <a:xfrm flipV="1">
          <a:off x="4634865" y="10108692"/>
          <a:ext cx="0" cy="694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6113</xdr:rowOff>
    </xdr:from>
    <xdr:ext cx="405111" cy="259045"/>
    <xdr:sp macro="" textlink="">
      <xdr:nvSpPr>
        <xdr:cNvPr id="133" name="【体育館・プール】&#10;有形固定資産減価償却率最小値テキスト"/>
        <xdr:cNvSpPr txBox="1"/>
      </xdr:nvSpPr>
      <xdr:spPr>
        <a:xfrm>
          <a:off x="4724400" y="1080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a:t>
          </a:r>
          <a:endParaRPr kumimoji="1" lang="ja-JP" altLang="en-US" sz="1000" b="1">
            <a:latin typeface="ＭＳ Ｐゴシック"/>
          </a:endParaRPr>
        </a:p>
      </xdr:txBody>
    </xdr:sp>
    <xdr:clientData/>
  </xdr:oneCellAnchor>
  <xdr:twoCellAnchor>
    <xdr:from>
      <xdr:col>6</xdr:col>
      <xdr:colOff>422275</xdr:colOff>
      <xdr:row>63</xdr:row>
      <xdr:rowOff>2286</xdr:rowOff>
    </xdr:from>
    <xdr:to>
      <xdr:col>6</xdr:col>
      <xdr:colOff>600075</xdr:colOff>
      <xdr:row>63</xdr:row>
      <xdr:rowOff>2286</xdr:rowOff>
    </xdr:to>
    <xdr:cxnSp macro="">
      <xdr:nvCxnSpPr>
        <xdr:cNvPr id="134" name="直線コネクタ 133"/>
        <xdr:cNvCxnSpPr/>
      </xdr:nvCxnSpPr>
      <xdr:spPr>
        <a:xfrm>
          <a:off x="4546600" y="1080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111269</xdr:rowOff>
    </xdr:from>
    <xdr:ext cx="405111" cy="259045"/>
    <xdr:sp macro="" textlink="">
      <xdr:nvSpPr>
        <xdr:cNvPr id="135" name="【体育館・プール】&#10;有形固定資産減価償却率最大値テキスト"/>
        <xdr:cNvSpPr txBox="1"/>
      </xdr:nvSpPr>
      <xdr:spPr>
        <a:xfrm>
          <a:off x="4724400" y="9883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a:t>
          </a:r>
          <a:endParaRPr kumimoji="1" lang="ja-JP" altLang="en-US" sz="1000" b="1">
            <a:latin typeface="ＭＳ Ｐゴシック"/>
          </a:endParaRPr>
        </a:p>
      </xdr:txBody>
    </xdr:sp>
    <xdr:clientData/>
  </xdr:oneCellAnchor>
  <xdr:twoCellAnchor>
    <xdr:from>
      <xdr:col>6</xdr:col>
      <xdr:colOff>422275</xdr:colOff>
      <xdr:row>58</xdr:row>
      <xdr:rowOff>164592</xdr:rowOff>
    </xdr:from>
    <xdr:to>
      <xdr:col>6</xdr:col>
      <xdr:colOff>600075</xdr:colOff>
      <xdr:row>58</xdr:row>
      <xdr:rowOff>164592</xdr:rowOff>
    </xdr:to>
    <xdr:cxnSp macro="">
      <xdr:nvCxnSpPr>
        <xdr:cNvPr id="136" name="直線コネクタ 135"/>
        <xdr:cNvCxnSpPr/>
      </xdr:nvCxnSpPr>
      <xdr:spPr>
        <a:xfrm>
          <a:off x="4546600" y="10108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137939</xdr:rowOff>
    </xdr:from>
    <xdr:ext cx="405111" cy="259045"/>
    <xdr:sp macro="" textlink="">
      <xdr:nvSpPr>
        <xdr:cNvPr id="137" name="【体育館・プール】&#10;有形固定資産減価償却率平均値テキスト"/>
        <xdr:cNvSpPr txBox="1"/>
      </xdr:nvSpPr>
      <xdr:spPr>
        <a:xfrm>
          <a:off x="4724400" y="104249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159512</xdr:rowOff>
    </xdr:from>
    <xdr:to>
      <xdr:col>6</xdr:col>
      <xdr:colOff>561975</xdr:colOff>
      <xdr:row>61</xdr:row>
      <xdr:rowOff>89662</xdr:rowOff>
    </xdr:to>
    <xdr:sp macro="" textlink="">
      <xdr:nvSpPr>
        <xdr:cNvPr id="138" name="フローチャート : 判断 137"/>
        <xdr:cNvSpPr/>
      </xdr:nvSpPr>
      <xdr:spPr>
        <a:xfrm>
          <a:off x="45847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57</xdr:row>
      <xdr:rowOff>120650</xdr:rowOff>
    </xdr:from>
    <xdr:to>
      <xdr:col>5</xdr:col>
      <xdr:colOff>409575</xdr:colOff>
      <xdr:row>58</xdr:row>
      <xdr:rowOff>50800</xdr:rowOff>
    </xdr:to>
    <xdr:sp macro="" textlink="">
      <xdr:nvSpPr>
        <xdr:cNvPr id="139" name="フローチャート : 判断 138"/>
        <xdr:cNvSpPr/>
      </xdr:nvSpPr>
      <xdr:spPr>
        <a:xfrm>
          <a:off x="37465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41927</xdr:rowOff>
    </xdr:from>
    <xdr:ext cx="405111" cy="259045"/>
    <xdr:sp macro="" textlink="">
      <xdr:nvSpPr>
        <xdr:cNvPr id="140" name="n_1aveValue【体育館・プール】&#10;有形固定資産減価償却率"/>
        <xdr:cNvSpPr txBox="1"/>
      </xdr:nvSpPr>
      <xdr:spPr>
        <a:xfrm>
          <a:off x="3582043" y="998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54</xdr:row>
      <xdr:rowOff>164084</xdr:rowOff>
    </xdr:from>
    <xdr:to>
      <xdr:col>5</xdr:col>
      <xdr:colOff>409575</xdr:colOff>
      <xdr:row>55</xdr:row>
      <xdr:rowOff>94234</xdr:rowOff>
    </xdr:to>
    <xdr:sp macro="" textlink="">
      <xdr:nvSpPr>
        <xdr:cNvPr id="146" name="円/楕円 145"/>
        <xdr:cNvSpPr/>
      </xdr:nvSpPr>
      <xdr:spPr>
        <a:xfrm>
          <a:off x="3746500" y="942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53</xdr:row>
      <xdr:rowOff>110761</xdr:rowOff>
    </xdr:from>
    <xdr:ext cx="405111" cy="259045"/>
    <xdr:sp macro="" textlink="">
      <xdr:nvSpPr>
        <xdr:cNvPr id="147" name="n_1mainValue【体育館・プール】&#10;有形固定資産減価償却率"/>
        <xdr:cNvSpPr txBox="1"/>
      </xdr:nvSpPr>
      <xdr:spPr>
        <a:xfrm>
          <a:off x="3582043" y="9197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0.621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58" name="テキスト ボックス 157"/>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159" name="直線コネクタ 15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0" name="テキスト ボックス 159"/>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1" name="直線コネクタ 16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2" name="テキスト ボックス 161"/>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3" name="直線コネクタ 16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4" name="テキスト ボックス 163"/>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5" name="直線コネクタ 16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6" name="テキスト ボックス 165"/>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7" name="直線コネクタ 16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8" name="テキスト ボックス 16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141732</xdr:rowOff>
    </xdr:from>
    <xdr:to>
      <xdr:col>15</xdr:col>
      <xdr:colOff>180340</xdr:colOff>
      <xdr:row>63</xdr:row>
      <xdr:rowOff>75438</xdr:rowOff>
    </xdr:to>
    <xdr:cxnSp macro="">
      <xdr:nvCxnSpPr>
        <xdr:cNvPr id="170" name="直線コネクタ 169"/>
        <xdr:cNvCxnSpPr/>
      </xdr:nvCxnSpPr>
      <xdr:spPr>
        <a:xfrm flipV="1">
          <a:off x="10476865" y="97429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79265</xdr:rowOff>
    </xdr:from>
    <xdr:ext cx="469744" cy="259045"/>
    <xdr:sp macro="" textlink="">
      <xdr:nvSpPr>
        <xdr:cNvPr id="171" name="【体育館・プール】&#10;一人当たり面積最小値テキスト"/>
        <xdr:cNvSpPr txBox="1"/>
      </xdr:nvSpPr>
      <xdr:spPr>
        <a:xfrm>
          <a:off x="10566400" y="1088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0.221</a:t>
          </a:r>
          <a:endParaRPr kumimoji="1" lang="ja-JP" altLang="en-US" sz="1000" b="1">
            <a:latin typeface="ＭＳ Ｐゴシック"/>
          </a:endParaRPr>
        </a:p>
      </xdr:txBody>
    </xdr:sp>
    <xdr:clientData/>
  </xdr:oneCellAnchor>
  <xdr:twoCellAnchor>
    <xdr:from>
      <xdr:col>15</xdr:col>
      <xdr:colOff>92075</xdr:colOff>
      <xdr:row>63</xdr:row>
      <xdr:rowOff>75438</xdr:rowOff>
    </xdr:from>
    <xdr:to>
      <xdr:col>15</xdr:col>
      <xdr:colOff>269875</xdr:colOff>
      <xdr:row>63</xdr:row>
      <xdr:rowOff>75438</xdr:rowOff>
    </xdr:to>
    <xdr:cxnSp macro="">
      <xdr:nvCxnSpPr>
        <xdr:cNvPr id="172" name="直線コネクタ 171"/>
        <xdr:cNvCxnSpPr/>
      </xdr:nvCxnSpPr>
      <xdr:spPr>
        <a:xfrm>
          <a:off x="10388600" y="1087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88409</xdr:rowOff>
    </xdr:from>
    <xdr:ext cx="469744" cy="259045"/>
    <xdr:sp macro="" textlink="">
      <xdr:nvSpPr>
        <xdr:cNvPr id="173" name="【体育館・プール】&#10;一人当たり面積最大値テキスト"/>
        <xdr:cNvSpPr txBox="1"/>
      </xdr:nvSpPr>
      <xdr:spPr>
        <a:xfrm>
          <a:off x="10566400" y="951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0.469</a:t>
          </a:r>
          <a:endParaRPr kumimoji="1" lang="ja-JP" altLang="en-US" sz="1000" b="1">
            <a:latin typeface="ＭＳ Ｐゴシック"/>
          </a:endParaRPr>
        </a:p>
      </xdr:txBody>
    </xdr:sp>
    <xdr:clientData/>
  </xdr:oneCellAnchor>
  <xdr:twoCellAnchor>
    <xdr:from>
      <xdr:col>15</xdr:col>
      <xdr:colOff>92075</xdr:colOff>
      <xdr:row>56</xdr:row>
      <xdr:rowOff>141732</xdr:rowOff>
    </xdr:from>
    <xdr:to>
      <xdr:col>15</xdr:col>
      <xdr:colOff>269875</xdr:colOff>
      <xdr:row>56</xdr:row>
      <xdr:rowOff>141732</xdr:rowOff>
    </xdr:to>
    <xdr:cxnSp macro="">
      <xdr:nvCxnSpPr>
        <xdr:cNvPr id="174" name="直線コネクタ 173"/>
        <xdr:cNvCxnSpPr/>
      </xdr:nvCxnSpPr>
      <xdr:spPr>
        <a:xfrm>
          <a:off x="10388600" y="974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39641</xdr:rowOff>
    </xdr:from>
    <xdr:ext cx="469744" cy="259045"/>
    <xdr:sp macro="" textlink="">
      <xdr:nvSpPr>
        <xdr:cNvPr id="175" name="【体育館・プール】&#10;一人当たり面積平均値テキスト"/>
        <xdr:cNvSpPr txBox="1"/>
      </xdr:nvSpPr>
      <xdr:spPr>
        <a:xfrm>
          <a:off x="10566400" y="10155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0.363</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61214</xdr:rowOff>
    </xdr:from>
    <xdr:to>
      <xdr:col>15</xdr:col>
      <xdr:colOff>231775</xdr:colOff>
      <xdr:row>59</xdr:row>
      <xdr:rowOff>162814</xdr:rowOff>
    </xdr:to>
    <xdr:sp macro="" textlink="">
      <xdr:nvSpPr>
        <xdr:cNvPr id="176" name="フローチャート : 判断 175"/>
        <xdr:cNvSpPr/>
      </xdr:nvSpPr>
      <xdr:spPr>
        <a:xfrm>
          <a:off x="10426700" y="1017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77216</xdr:rowOff>
    </xdr:from>
    <xdr:to>
      <xdr:col>14</xdr:col>
      <xdr:colOff>79375</xdr:colOff>
      <xdr:row>61</xdr:row>
      <xdr:rowOff>7366</xdr:rowOff>
    </xdr:to>
    <xdr:sp macro="" textlink="">
      <xdr:nvSpPr>
        <xdr:cNvPr id="177" name="フローチャート : 判断 176"/>
        <xdr:cNvSpPr/>
      </xdr:nvSpPr>
      <xdr:spPr>
        <a:xfrm>
          <a:off x="9588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23893</xdr:rowOff>
    </xdr:from>
    <xdr:ext cx="469744" cy="259045"/>
    <xdr:sp macro="" textlink="">
      <xdr:nvSpPr>
        <xdr:cNvPr id="178" name="n_1aveValue【体育館・プール】&#10;一人当たり面積"/>
        <xdr:cNvSpPr txBox="1"/>
      </xdr:nvSpPr>
      <xdr:spPr>
        <a:xfrm>
          <a:off x="9391727" y="1013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79" name="テキスト ボックス 17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0" name="テキスト ボックス 17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1" name="テキスト ボックス 18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2" name="テキスト ボックス 18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3" name="テキスト ボックス 18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6350</xdr:rowOff>
    </xdr:from>
    <xdr:to>
      <xdr:col>14</xdr:col>
      <xdr:colOff>79375</xdr:colOff>
      <xdr:row>63</xdr:row>
      <xdr:rowOff>107950</xdr:rowOff>
    </xdr:to>
    <xdr:sp macro="" textlink="">
      <xdr:nvSpPr>
        <xdr:cNvPr id="184" name="円/楕円 183"/>
        <xdr:cNvSpPr/>
      </xdr:nvSpPr>
      <xdr:spPr>
        <a:xfrm>
          <a:off x="9588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99077</xdr:rowOff>
    </xdr:from>
    <xdr:ext cx="469744" cy="259045"/>
    <xdr:sp macro="" textlink="">
      <xdr:nvSpPr>
        <xdr:cNvPr id="185" name="n_1mainValue【体育館・プール】&#10;一人当たり面積"/>
        <xdr:cNvSpPr txBox="1"/>
      </xdr:nvSpPr>
      <xdr:spPr>
        <a:xfrm>
          <a:off x="9391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0.225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6" name="正方形/長方形 18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7" name="正方形/長方形 18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8" name="正方形/長方形 18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9" name="正方形/長方形 18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0" name="正方形/長方形 18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1" name="正方形/長方形 19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2" name="正方形/長方形 19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3" name="正方形/長方形 19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4" name="テキスト ボックス 19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5" name="直線コネクタ 19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6" name="テキスト ボックス 19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7" name="直線コネクタ 19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8" name="テキスト ボックス 19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9" name="直線コネクタ 19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0" name="テキスト ボックス 19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1" name="直線コネクタ 20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2" name="テキスト ボックス 20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3" name="直線コネクタ 20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4" name="テキスト ボックス 20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5" name="直線コネクタ 20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6" name="テキスト ボックス 20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7" name="直線コネクタ 20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8" name="テキスト ボックス 20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84</xdr:row>
      <xdr:rowOff>30480</xdr:rowOff>
    </xdr:from>
    <xdr:to>
      <xdr:col>6</xdr:col>
      <xdr:colOff>510540</xdr:colOff>
      <xdr:row>86</xdr:row>
      <xdr:rowOff>114300</xdr:rowOff>
    </xdr:to>
    <xdr:cxnSp macro="">
      <xdr:nvCxnSpPr>
        <xdr:cNvPr id="210" name="直線コネクタ 209"/>
        <xdr:cNvCxnSpPr/>
      </xdr:nvCxnSpPr>
      <xdr:spPr>
        <a:xfrm flipV="1">
          <a:off x="4634865" y="14432280"/>
          <a:ext cx="0" cy="426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118127</xdr:rowOff>
    </xdr:from>
    <xdr:ext cx="405111" cy="259045"/>
    <xdr:sp macro="" textlink="">
      <xdr:nvSpPr>
        <xdr:cNvPr id="211" name="【福祉施設】&#10;有形固定資産減価償却率最小値テキスト"/>
        <xdr:cNvSpPr txBox="1"/>
      </xdr:nvSpPr>
      <xdr:spPr>
        <a:xfrm>
          <a:off x="4724400" y="1486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a:t>
          </a:r>
          <a:endParaRPr kumimoji="1" lang="ja-JP" altLang="en-US" sz="1000" b="1">
            <a:latin typeface="ＭＳ Ｐゴシック"/>
          </a:endParaRPr>
        </a:p>
      </xdr:txBody>
    </xdr:sp>
    <xdr:clientData/>
  </xdr:oneCellAnchor>
  <xdr:twoCellAnchor>
    <xdr:from>
      <xdr:col>6</xdr:col>
      <xdr:colOff>422275</xdr:colOff>
      <xdr:row>86</xdr:row>
      <xdr:rowOff>114300</xdr:rowOff>
    </xdr:from>
    <xdr:to>
      <xdr:col>6</xdr:col>
      <xdr:colOff>600075</xdr:colOff>
      <xdr:row>86</xdr:row>
      <xdr:rowOff>114300</xdr:rowOff>
    </xdr:to>
    <xdr:cxnSp macro="">
      <xdr:nvCxnSpPr>
        <xdr:cNvPr id="212" name="直線コネクタ 211"/>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148607</xdr:rowOff>
    </xdr:from>
    <xdr:ext cx="405111" cy="259045"/>
    <xdr:sp macro="" textlink="">
      <xdr:nvSpPr>
        <xdr:cNvPr id="213" name="【福祉施設】&#10;有形固定資産減価償却率最大値テキスト"/>
        <xdr:cNvSpPr txBox="1"/>
      </xdr:nvSpPr>
      <xdr:spPr>
        <a:xfrm>
          <a:off x="4724400"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a:t>
          </a:r>
          <a:endParaRPr kumimoji="1" lang="ja-JP" altLang="en-US" sz="1000" b="1">
            <a:latin typeface="ＭＳ Ｐゴシック"/>
          </a:endParaRPr>
        </a:p>
      </xdr:txBody>
    </xdr:sp>
    <xdr:clientData/>
  </xdr:oneCellAnchor>
  <xdr:twoCellAnchor>
    <xdr:from>
      <xdr:col>6</xdr:col>
      <xdr:colOff>422275</xdr:colOff>
      <xdr:row>84</xdr:row>
      <xdr:rowOff>30480</xdr:rowOff>
    </xdr:from>
    <xdr:to>
      <xdr:col>6</xdr:col>
      <xdr:colOff>600075</xdr:colOff>
      <xdr:row>84</xdr:row>
      <xdr:rowOff>30480</xdr:rowOff>
    </xdr:to>
    <xdr:cxnSp macro="">
      <xdr:nvCxnSpPr>
        <xdr:cNvPr id="214" name="直線コネクタ 213"/>
        <xdr:cNvCxnSpPr/>
      </xdr:nvCxnSpPr>
      <xdr:spPr>
        <a:xfrm>
          <a:off x="4546600" y="1443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152416</xdr:rowOff>
    </xdr:from>
    <xdr:ext cx="405111" cy="259045"/>
    <xdr:sp macro="" textlink="">
      <xdr:nvSpPr>
        <xdr:cNvPr id="215" name="【福祉施設】&#10;有形固定資産減価償却率平均値テキスト"/>
        <xdr:cNvSpPr txBox="1"/>
      </xdr:nvSpPr>
      <xdr:spPr>
        <a:xfrm>
          <a:off x="4724400" y="14725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a:t>
          </a:r>
          <a:endParaRPr kumimoji="1" lang="ja-JP" altLang="en-US" sz="1000" b="1">
            <a:solidFill>
              <a:srgbClr val="000080"/>
            </a:solidFill>
            <a:latin typeface="ＭＳ Ｐゴシック"/>
          </a:endParaRPr>
        </a:p>
      </xdr:txBody>
    </xdr:sp>
    <xdr:clientData/>
  </xdr:oneCellAnchor>
  <xdr:twoCellAnchor>
    <xdr:from>
      <xdr:col>6</xdr:col>
      <xdr:colOff>460375</xdr:colOff>
      <xdr:row>86</xdr:row>
      <xdr:rowOff>2539</xdr:rowOff>
    </xdr:from>
    <xdr:to>
      <xdr:col>6</xdr:col>
      <xdr:colOff>561975</xdr:colOff>
      <xdr:row>86</xdr:row>
      <xdr:rowOff>104139</xdr:rowOff>
    </xdr:to>
    <xdr:sp macro="" textlink="">
      <xdr:nvSpPr>
        <xdr:cNvPr id="216" name="フローチャート : 判断 215"/>
        <xdr:cNvSpPr/>
      </xdr:nvSpPr>
      <xdr:spPr>
        <a:xfrm>
          <a:off x="45847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85</xdr:row>
      <xdr:rowOff>128270</xdr:rowOff>
    </xdr:from>
    <xdr:to>
      <xdr:col>5</xdr:col>
      <xdr:colOff>409575</xdr:colOff>
      <xdr:row>86</xdr:row>
      <xdr:rowOff>58420</xdr:rowOff>
    </xdr:to>
    <xdr:sp macro="" textlink="">
      <xdr:nvSpPr>
        <xdr:cNvPr id="217" name="フローチャート : 判断 216"/>
        <xdr:cNvSpPr/>
      </xdr:nvSpPr>
      <xdr:spPr>
        <a:xfrm>
          <a:off x="3746500" y="1470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86</xdr:row>
      <xdr:rowOff>49547</xdr:rowOff>
    </xdr:from>
    <xdr:ext cx="405111" cy="259045"/>
    <xdr:sp macro="" textlink="">
      <xdr:nvSpPr>
        <xdr:cNvPr id="218" name="n_1aveValue【福祉施設】&#10;有形固定資産減価償却率"/>
        <xdr:cNvSpPr txBox="1"/>
      </xdr:nvSpPr>
      <xdr:spPr>
        <a:xfrm>
          <a:off x="3582043"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19" name="テキスト ボックス 21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0" name="テキスト ボックス 21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1" name="テキスト ボックス 22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2" name="テキスト ボックス 22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3" name="テキスト ボックス 22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71120</xdr:rowOff>
    </xdr:from>
    <xdr:to>
      <xdr:col>5</xdr:col>
      <xdr:colOff>409575</xdr:colOff>
      <xdr:row>79</xdr:row>
      <xdr:rowOff>1270</xdr:rowOff>
    </xdr:to>
    <xdr:sp macro="" textlink="">
      <xdr:nvSpPr>
        <xdr:cNvPr id="224" name="円/楕円 223"/>
        <xdr:cNvSpPr/>
      </xdr:nvSpPr>
      <xdr:spPr>
        <a:xfrm>
          <a:off x="3746500" y="1344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77</xdr:row>
      <xdr:rowOff>17797</xdr:rowOff>
    </xdr:from>
    <xdr:ext cx="405111" cy="259045"/>
    <xdr:sp macro="" textlink="">
      <xdr:nvSpPr>
        <xdr:cNvPr id="225" name="n_1mainValue【福祉施設】&#10;有形固定資産減価償却率"/>
        <xdr:cNvSpPr txBox="1"/>
      </xdr:nvSpPr>
      <xdr:spPr>
        <a:xfrm>
          <a:off x="3582043" y="1321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6" name="正方形/長方形 2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7" name="正方形/長方形 2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8" name="正方形/長方形 2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9" name="正方形/長方形 2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0" name="正方形/長方形 2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1" name="正方形/長方形 2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2" name="正方形/長方形 2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0.316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3" name="正方形/長方形 2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4" name="テキスト ボックス 2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5" name="直線コネクタ 2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36" name="テキスト ボックス 235"/>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237" name="直線コネクタ 23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8" name="テキスト ボックス 23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9" name="直線コネクタ 23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0" name="テキスト ボックス 23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1" name="直線コネクタ 24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2" name="テキスト ボックス 24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3" name="直線コネクタ 24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4" name="テキスト ボックス 24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5" name="直線コネクタ 24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6" name="テキスト ボックス 24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7" name="直線コネクタ 2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8" name="テキスト ボックス 2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6350</xdr:rowOff>
    </xdr:from>
    <xdr:to>
      <xdr:col>15</xdr:col>
      <xdr:colOff>180340</xdr:colOff>
      <xdr:row>87</xdr:row>
      <xdr:rowOff>19050</xdr:rowOff>
    </xdr:to>
    <xdr:cxnSp macro="">
      <xdr:nvCxnSpPr>
        <xdr:cNvPr id="250" name="直線コネクタ 249"/>
        <xdr:cNvCxnSpPr/>
      </xdr:nvCxnSpPr>
      <xdr:spPr>
        <a:xfrm flipV="1">
          <a:off x="10476865" y="135509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87</xdr:row>
      <xdr:rowOff>22877</xdr:rowOff>
    </xdr:from>
    <xdr:ext cx="469744" cy="259045"/>
    <xdr:sp macro="" textlink="">
      <xdr:nvSpPr>
        <xdr:cNvPr id="251" name="【福祉施設】&#10;一人当たり面積最小値テキスト"/>
        <xdr:cNvSpPr txBox="1"/>
      </xdr:nvSpPr>
      <xdr:spPr>
        <a:xfrm>
          <a:off x="10566400" y="1493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0.024</a:t>
          </a:r>
          <a:endParaRPr kumimoji="1" lang="ja-JP" altLang="en-US" sz="1000" b="1">
            <a:latin typeface="ＭＳ Ｐゴシック"/>
          </a:endParaRPr>
        </a:p>
      </xdr:txBody>
    </xdr:sp>
    <xdr:clientData/>
  </xdr:oneCellAnchor>
  <xdr:twoCellAnchor>
    <xdr:from>
      <xdr:col>15</xdr:col>
      <xdr:colOff>92075</xdr:colOff>
      <xdr:row>87</xdr:row>
      <xdr:rowOff>19050</xdr:rowOff>
    </xdr:from>
    <xdr:to>
      <xdr:col>15</xdr:col>
      <xdr:colOff>269875</xdr:colOff>
      <xdr:row>87</xdr:row>
      <xdr:rowOff>19050</xdr:rowOff>
    </xdr:to>
    <xdr:cxnSp macro="">
      <xdr:nvCxnSpPr>
        <xdr:cNvPr id="252" name="直線コネクタ 251"/>
        <xdr:cNvCxnSpPr/>
      </xdr:nvCxnSpPr>
      <xdr:spPr>
        <a:xfrm>
          <a:off x="10388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124477</xdr:rowOff>
    </xdr:from>
    <xdr:ext cx="469744" cy="259045"/>
    <xdr:sp macro="" textlink="">
      <xdr:nvSpPr>
        <xdr:cNvPr id="253" name="【福祉施設】&#10;一人当たり面積最大値テキスト"/>
        <xdr:cNvSpPr txBox="1"/>
      </xdr:nvSpPr>
      <xdr:spPr>
        <a:xfrm>
          <a:off x="10566400" y="1332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0.133</a:t>
          </a:r>
          <a:endParaRPr kumimoji="1" lang="ja-JP" altLang="en-US" sz="1000" b="1">
            <a:latin typeface="ＭＳ Ｐゴシック"/>
          </a:endParaRPr>
        </a:p>
      </xdr:txBody>
    </xdr:sp>
    <xdr:clientData/>
  </xdr:oneCellAnchor>
  <xdr:twoCellAnchor>
    <xdr:from>
      <xdr:col>15</xdr:col>
      <xdr:colOff>92075</xdr:colOff>
      <xdr:row>79</xdr:row>
      <xdr:rowOff>6350</xdr:rowOff>
    </xdr:from>
    <xdr:to>
      <xdr:col>15</xdr:col>
      <xdr:colOff>269875</xdr:colOff>
      <xdr:row>79</xdr:row>
      <xdr:rowOff>6350</xdr:rowOff>
    </xdr:to>
    <xdr:cxnSp macro="">
      <xdr:nvCxnSpPr>
        <xdr:cNvPr id="254" name="直線コネクタ 253"/>
        <xdr:cNvCxnSpPr/>
      </xdr:nvCxnSpPr>
      <xdr:spPr>
        <a:xfrm>
          <a:off x="10388600" y="1355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22877</xdr:rowOff>
    </xdr:from>
    <xdr:ext cx="469744" cy="259045"/>
    <xdr:sp macro="" textlink="">
      <xdr:nvSpPr>
        <xdr:cNvPr id="255" name="【福祉施設】&#10;一人当たり面積平均値テキスト"/>
        <xdr:cNvSpPr txBox="1"/>
      </xdr:nvSpPr>
      <xdr:spPr>
        <a:xfrm>
          <a:off x="105664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44450</xdr:rowOff>
    </xdr:from>
    <xdr:to>
      <xdr:col>15</xdr:col>
      <xdr:colOff>231775</xdr:colOff>
      <xdr:row>83</xdr:row>
      <xdr:rowOff>146050</xdr:rowOff>
    </xdr:to>
    <xdr:sp macro="" textlink="">
      <xdr:nvSpPr>
        <xdr:cNvPr id="256" name="フローチャート : 判断 255"/>
        <xdr:cNvSpPr/>
      </xdr:nvSpPr>
      <xdr:spPr>
        <a:xfrm>
          <a:off x="10426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107950</xdr:rowOff>
    </xdr:from>
    <xdr:to>
      <xdr:col>14</xdr:col>
      <xdr:colOff>79375</xdr:colOff>
      <xdr:row>78</xdr:row>
      <xdr:rowOff>38100</xdr:rowOff>
    </xdr:to>
    <xdr:sp macro="" textlink="">
      <xdr:nvSpPr>
        <xdr:cNvPr id="257" name="フローチャート : 判断 256"/>
        <xdr:cNvSpPr/>
      </xdr:nvSpPr>
      <xdr:spPr>
        <a:xfrm>
          <a:off x="95885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76</xdr:row>
      <xdr:rowOff>54627</xdr:rowOff>
    </xdr:from>
    <xdr:ext cx="469744" cy="259045"/>
    <xdr:sp macro="" textlink="">
      <xdr:nvSpPr>
        <xdr:cNvPr id="258" name="n_1aveValue【福祉施設】&#10;一人当たり面積"/>
        <xdr:cNvSpPr txBox="1"/>
      </xdr:nvSpPr>
      <xdr:spPr>
        <a:xfrm>
          <a:off x="9391727" y="1308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0.148</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79</xdr:row>
      <xdr:rowOff>82550</xdr:rowOff>
    </xdr:from>
    <xdr:to>
      <xdr:col>14</xdr:col>
      <xdr:colOff>79375</xdr:colOff>
      <xdr:row>80</xdr:row>
      <xdr:rowOff>12700</xdr:rowOff>
    </xdr:to>
    <xdr:sp macro="" textlink="">
      <xdr:nvSpPr>
        <xdr:cNvPr id="264" name="円/楕円 263"/>
        <xdr:cNvSpPr/>
      </xdr:nvSpPr>
      <xdr:spPr>
        <a:xfrm>
          <a:off x="95885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3827</xdr:rowOff>
    </xdr:from>
    <xdr:ext cx="469744" cy="259045"/>
    <xdr:sp macro="" textlink="">
      <xdr:nvSpPr>
        <xdr:cNvPr id="265" name="n_1mainValue【福祉施設】&#10;一人当たり面積"/>
        <xdr:cNvSpPr txBox="1"/>
      </xdr:nvSpPr>
      <xdr:spPr>
        <a:xfrm>
          <a:off x="9391727" y="1371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6" name="正方形/長方形 26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7" name="正方形/長方形 266"/>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8" name="正方形/長方形 267"/>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69" name="正方形/長方形 268"/>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0" name="正方形/長方形 269"/>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1" name="正方形/長方形 27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2" name="テキスト ボックス 27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3" name="直線コネクタ 27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4" name="テキスト ボックス 273"/>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75" name="直線コネクタ 27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76" name="テキスト ボックス 275"/>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77" name="直線コネクタ 27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78" name="テキスト ボックス 27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79" name="直線コネクタ 27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80" name="テキスト ボックス 27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52.0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81" name="直線コネクタ 28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82" name="テキスト ボックス 28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83" name="直線コネクタ 28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84" name="テキスト ボックス 28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56.0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85" name="直線コネクタ 28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286" name="テキスト ボックス 285"/>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58.0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7" name="直線コネクタ 28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8" name="テキスト ボックス 287"/>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108</xdr:row>
      <xdr:rowOff>74386</xdr:rowOff>
    </xdr:from>
    <xdr:to>
      <xdr:col>5</xdr:col>
      <xdr:colOff>409575</xdr:colOff>
      <xdr:row>109</xdr:row>
      <xdr:rowOff>4536</xdr:rowOff>
    </xdr:to>
    <xdr:sp macro="" textlink="">
      <xdr:nvSpPr>
        <xdr:cNvPr id="290" name="フローチャート : 判断 289"/>
        <xdr:cNvSpPr/>
      </xdr:nvSpPr>
      <xdr:spPr>
        <a:xfrm>
          <a:off x="3746500" y="1859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108</xdr:row>
      <xdr:rowOff>167113</xdr:rowOff>
    </xdr:from>
    <xdr:ext cx="405111" cy="259045"/>
    <xdr:sp macro="" textlink="">
      <xdr:nvSpPr>
        <xdr:cNvPr id="291" name="n_1aveValue【市民会館】&#10;有形固定資産減価償却率"/>
        <xdr:cNvSpPr txBox="1"/>
      </xdr:nvSpPr>
      <xdr:spPr>
        <a:xfrm>
          <a:off x="3582043" y="1868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92" name="テキスト ボックス 29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3" name="テキスト ボックス 29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4" name="テキスト ボックス 29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5" name="テキスト ボックス 29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6" name="テキスト ボックス 29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99</xdr:row>
      <xdr:rowOff>907</xdr:rowOff>
    </xdr:from>
    <xdr:to>
      <xdr:col>5</xdr:col>
      <xdr:colOff>409575</xdr:colOff>
      <xdr:row>99</xdr:row>
      <xdr:rowOff>102507</xdr:rowOff>
    </xdr:to>
    <xdr:sp macro="" textlink="">
      <xdr:nvSpPr>
        <xdr:cNvPr id="297" name="円/楕円 296"/>
        <xdr:cNvSpPr/>
      </xdr:nvSpPr>
      <xdr:spPr>
        <a:xfrm>
          <a:off x="3746500" y="1697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97</xdr:row>
      <xdr:rowOff>119034</xdr:rowOff>
    </xdr:from>
    <xdr:ext cx="405111" cy="259045"/>
    <xdr:sp macro="" textlink="">
      <xdr:nvSpPr>
        <xdr:cNvPr id="298" name="n_1mainValue【市民会館】&#10;有形固定資産減価償却率"/>
        <xdr:cNvSpPr txBox="1"/>
      </xdr:nvSpPr>
      <xdr:spPr>
        <a:xfrm>
          <a:off x="3582043" y="16749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99" name="正方形/長方形 29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300" name="正方形/長方形 299"/>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301" name="正方形/長方形 300"/>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302" name="正方形/長方形 301"/>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303" name="正方形/長方形 302"/>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0.357</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4" name="正方形/長方形 30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5" name="テキスト ボックス 30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6" name="直線コネクタ 30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07" name="テキスト ボックス 306"/>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109</xdr:row>
      <xdr:rowOff>35379</xdr:rowOff>
    </xdr:from>
    <xdr:to>
      <xdr:col>16</xdr:col>
      <xdr:colOff>307975</xdr:colOff>
      <xdr:row>109</xdr:row>
      <xdr:rowOff>35379</xdr:rowOff>
    </xdr:to>
    <xdr:cxnSp macro="">
      <xdr:nvCxnSpPr>
        <xdr:cNvPr id="308" name="直線コネクタ 307"/>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64606</xdr:rowOff>
    </xdr:from>
    <xdr:ext cx="467179" cy="259045"/>
    <xdr:sp macro="" textlink="">
      <xdr:nvSpPr>
        <xdr:cNvPr id="309" name="テキスト ボックス 308"/>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310" name="直線コネクタ 309"/>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80934</xdr:rowOff>
    </xdr:from>
    <xdr:ext cx="467179" cy="259045"/>
    <xdr:sp macro="" textlink="">
      <xdr:nvSpPr>
        <xdr:cNvPr id="311" name="テキスト ボックス 310"/>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312" name="直線コネクタ 311"/>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97263</xdr:rowOff>
    </xdr:from>
    <xdr:ext cx="467179" cy="259045"/>
    <xdr:sp macro="" textlink="">
      <xdr:nvSpPr>
        <xdr:cNvPr id="313" name="テキスト ボックス 312"/>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314" name="直線コネクタ 313"/>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113591</xdr:rowOff>
    </xdr:from>
    <xdr:ext cx="467179" cy="259045"/>
    <xdr:sp macro="" textlink="">
      <xdr:nvSpPr>
        <xdr:cNvPr id="315" name="テキスト ボックス 314"/>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316" name="直線コネクタ 315"/>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129920</xdr:rowOff>
    </xdr:from>
    <xdr:ext cx="467179" cy="259045"/>
    <xdr:sp macro="" textlink="">
      <xdr:nvSpPr>
        <xdr:cNvPr id="317" name="テキスト ボックス 316"/>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318" name="直線コネクタ 317"/>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146248</xdr:rowOff>
    </xdr:from>
    <xdr:ext cx="467179" cy="259045"/>
    <xdr:sp macro="" textlink="">
      <xdr:nvSpPr>
        <xdr:cNvPr id="319" name="テキスト ボックス 318"/>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0" name="直線コネクタ 31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1" name="テキスト ボックス 32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0.220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100</xdr:row>
      <xdr:rowOff>107043</xdr:rowOff>
    </xdr:from>
    <xdr:to>
      <xdr:col>14</xdr:col>
      <xdr:colOff>79375</xdr:colOff>
      <xdr:row>101</xdr:row>
      <xdr:rowOff>37193</xdr:rowOff>
    </xdr:to>
    <xdr:sp macro="" textlink="">
      <xdr:nvSpPr>
        <xdr:cNvPr id="323" name="フローチャート : 判断 322"/>
        <xdr:cNvSpPr/>
      </xdr:nvSpPr>
      <xdr:spPr>
        <a:xfrm>
          <a:off x="9588500" y="1725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99</xdr:row>
      <xdr:rowOff>53720</xdr:rowOff>
    </xdr:from>
    <xdr:ext cx="469744" cy="259045"/>
    <xdr:sp macro="" textlink="">
      <xdr:nvSpPr>
        <xdr:cNvPr id="324" name="n_1aveValue【市民会館】&#10;一人当たり面積"/>
        <xdr:cNvSpPr txBox="1"/>
      </xdr:nvSpPr>
      <xdr:spPr>
        <a:xfrm>
          <a:off x="9391727" y="1702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0.187</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25" name="テキスト ボックス 32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6" name="テキスト ボックス 32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27" name="テキスト ボックス 32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28" name="テキスト ボックス 32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29" name="テキスト ボックス 32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108</xdr:row>
      <xdr:rowOff>139700</xdr:rowOff>
    </xdr:from>
    <xdr:to>
      <xdr:col>14</xdr:col>
      <xdr:colOff>79375</xdr:colOff>
      <xdr:row>109</xdr:row>
      <xdr:rowOff>69850</xdr:rowOff>
    </xdr:to>
    <xdr:sp macro="" textlink="">
      <xdr:nvSpPr>
        <xdr:cNvPr id="330" name="円/楕円 329"/>
        <xdr:cNvSpPr/>
      </xdr:nvSpPr>
      <xdr:spPr>
        <a:xfrm>
          <a:off x="9588500" y="186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109</xdr:row>
      <xdr:rowOff>60977</xdr:rowOff>
    </xdr:from>
    <xdr:ext cx="469744" cy="259045"/>
    <xdr:sp macro="" textlink="">
      <xdr:nvSpPr>
        <xdr:cNvPr id="331" name="n_1mainValue【市民会館】&#10;一人当たり面積"/>
        <xdr:cNvSpPr txBox="1"/>
      </xdr:nvSpPr>
      <xdr:spPr>
        <a:xfrm>
          <a:off x="9391727" y="187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0.101</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32" name="正方形/長方形 33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28</xdr:row>
      <xdr:rowOff>50800</xdr:rowOff>
    </xdr:from>
    <xdr:to>
      <xdr:col>20</xdr:col>
      <xdr:colOff>225425</xdr:colOff>
      <xdr:row>29</xdr:row>
      <xdr:rowOff>133350</xdr:rowOff>
    </xdr:to>
    <xdr:sp macro="" textlink="">
      <xdr:nvSpPr>
        <xdr:cNvPr id="333" name="正方形/長方形 332"/>
        <xdr:cNvSpPr/>
      </xdr:nvSpPr>
      <xdr:spPr>
        <a:xfrm>
          <a:off x="1244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29</xdr:row>
      <xdr:rowOff>82550</xdr:rowOff>
    </xdr:from>
    <xdr:to>
      <xdr:col>20</xdr:col>
      <xdr:colOff>225425</xdr:colOff>
      <xdr:row>30</xdr:row>
      <xdr:rowOff>165100</xdr:rowOff>
    </xdr:to>
    <xdr:sp macro="" textlink="">
      <xdr:nvSpPr>
        <xdr:cNvPr id="334" name="正方形/長方形 333"/>
        <xdr:cNvSpPr/>
      </xdr:nvSpPr>
      <xdr:spPr>
        <a:xfrm>
          <a:off x="1244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19</xdr:col>
      <xdr:colOff>657225</xdr:colOff>
      <xdr:row>28</xdr:row>
      <xdr:rowOff>50800</xdr:rowOff>
    </xdr:from>
    <xdr:to>
      <xdr:col>22</xdr:col>
      <xdr:colOff>123825</xdr:colOff>
      <xdr:row>29</xdr:row>
      <xdr:rowOff>133350</xdr:rowOff>
    </xdr:to>
    <xdr:sp macro="" textlink="">
      <xdr:nvSpPr>
        <xdr:cNvPr id="335" name="正方形/長方形 334"/>
        <xdr:cNvSpPr/>
      </xdr:nvSpPr>
      <xdr:spPr>
        <a:xfrm>
          <a:off x="1371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19</xdr:col>
      <xdr:colOff>657225</xdr:colOff>
      <xdr:row>29</xdr:row>
      <xdr:rowOff>82550</xdr:rowOff>
    </xdr:from>
    <xdr:to>
      <xdr:col>22</xdr:col>
      <xdr:colOff>123825</xdr:colOff>
      <xdr:row>30</xdr:row>
      <xdr:rowOff>165100</xdr:rowOff>
    </xdr:to>
    <xdr:sp macro="" textlink="">
      <xdr:nvSpPr>
        <xdr:cNvPr id="336" name="正方形/長方形 335"/>
        <xdr:cNvSpPr/>
      </xdr:nvSpPr>
      <xdr:spPr>
        <a:xfrm>
          <a:off x="1371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37" name="正方形/長方形 33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38" name="テキスト ボックス 33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39" name="直線コネクタ 33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40" name="テキスト ボックス 33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41" name="直線コネクタ 340"/>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42" name="テキスト ボックス 341"/>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43" name="直線コネクタ 342"/>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44" name="テキスト ボックス 343"/>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45" name="直線コネクタ 344"/>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46" name="テキスト ボックス 345"/>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47" name="直線コネクタ 346"/>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48" name="テキスト ボックス 347"/>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49" name="直線コネクタ 34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50" name="テキスト ボックス 34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5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41</xdr:row>
      <xdr:rowOff>87122</xdr:rowOff>
    </xdr:from>
    <xdr:to>
      <xdr:col>22</xdr:col>
      <xdr:colOff>415925</xdr:colOff>
      <xdr:row>42</xdr:row>
      <xdr:rowOff>17272</xdr:rowOff>
    </xdr:to>
    <xdr:sp macro="" textlink="">
      <xdr:nvSpPr>
        <xdr:cNvPr id="352" name="フローチャート : 判断 351"/>
        <xdr:cNvSpPr/>
      </xdr:nvSpPr>
      <xdr:spPr>
        <a:xfrm>
          <a:off x="15430500" y="711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42</xdr:row>
      <xdr:rowOff>8399</xdr:rowOff>
    </xdr:from>
    <xdr:ext cx="405111" cy="259045"/>
    <xdr:sp macro="" textlink="">
      <xdr:nvSpPr>
        <xdr:cNvPr id="353" name="n_1aveValue【一般廃棄物処理施設】&#10;有形固定資産減価償却率"/>
        <xdr:cNvSpPr txBox="1"/>
      </xdr:nvSpPr>
      <xdr:spPr>
        <a:xfrm>
          <a:off x="15266043" y="7209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54" name="テキスト ボックス 35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55" name="テキスト ボックス 35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56" name="テキスト ボックス 35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57" name="テキスト ボックス 35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58" name="テキスト ボックス 35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39116</xdr:rowOff>
    </xdr:from>
    <xdr:to>
      <xdr:col>22</xdr:col>
      <xdr:colOff>415925</xdr:colOff>
      <xdr:row>40</xdr:row>
      <xdr:rowOff>140716</xdr:rowOff>
    </xdr:to>
    <xdr:sp macro="" textlink="">
      <xdr:nvSpPr>
        <xdr:cNvPr id="359" name="円/楕円 358"/>
        <xdr:cNvSpPr/>
      </xdr:nvSpPr>
      <xdr:spPr>
        <a:xfrm>
          <a:off x="15430500" y="68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157243</xdr:rowOff>
    </xdr:from>
    <xdr:ext cx="405111" cy="259045"/>
    <xdr:sp macro="" textlink="">
      <xdr:nvSpPr>
        <xdr:cNvPr id="360" name="n_1mainValue【一般廃棄物処理施設】&#10;有形固定資産減価償却率"/>
        <xdr:cNvSpPr txBox="1"/>
      </xdr:nvSpPr>
      <xdr:spPr>
        <a:xfrm>
          <a:off x="15266043" y="6672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61" name="正方形/長方形 36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428625</xdr:colOff>
      <xdr:row>28</xdr:row>
      <xdr:rowOff>50800</xdr:rowOff>
    </xdr:from>
    <xdr:to>
      <xdr:col>28</xdr:col>
      <xdr:colOff>581025</xdr:colOff>
      <xdr:row>29</xdr:row>
      <xdr:rowOff>133350</xdr:rowOff>
    </xdr:to>
    <xdr:sp macro="" textlink="">
      <xdr:nvSpPr>
        <xdr:cNvPr id="362" name="正方形/長方形 361"/>
        <xdr:cNvSpPr/>
      </xdr:nvSpPr>
      <xdr:spPr>
        <a:xfrm>
          <a:off x="1828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29</xdr:row>
      <xdr:rowOff>82550</xdr:rowOff>
    </xdr:from>
    <xdr:to>
      <xdr:col>28</xdr:col>
      <xdr:colOff>581025</xdr:colOff>
      <xdr:row>30</xdr:row>
      <xdr:rowOff>165100</xdr:rowOff>
    </xdr:to>
    <xdr:sp macro="" textlink="">
      <xdr:nvSpPr>
        <xdr:cNvPr id="363" name="正方形/長方形 362"/>
        <xdr:cNvSpPr/>
      </xdr:nvSpPr>
      <xdr:spPr>
        <a:xfrm>
          <a:off x="1828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28</xdr:col>
      <xdr:colOff>327025</xdr:colOff>
      <xdr:row>28</xdr:row>
      <xdr:rowOff>50800</xdr:rowOff>
    </xdr:from>
    <xdr:to>
      <xdr:col>30</xdr:col>
      <xdr:colOff>479425</xdr:colOff>
      <xdr:row>29</xdr:row>
      <xdr:rowOff>133350</xdr:rowOff>
    </xdr:to>
    <xdr:sp macro="" textlink="">
      <xdr:nvSpPr>
        <xdr:cNvPr id="364" name="正方形/長方形 363"/>
        <xdr:cNvSpPr/>
      </xdr:nvSpPr>
      <xdr:spPr>
        <a:xfrm>
          <a:off x="1955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28</xdr:col>
      <xdr:colOff>327025</xdr:colOff>
      <xdr:row>29</xdr:row>
      <xdr:rowOff>82550</xdr:rowOff>
    </xdr:from>
    <xdr:to>
      <xdr:col>30</xdr:col>
      <xdr:colOff>479425</xdr:colOff>
      <xdr:row>30</xdr:row>
      <xdr:rowOff>165100</xdr:rowOff>
    </xdr:to>
    <xdr:sp macro="" textlink="">
      <xdr:nvSpPr>
        <xdr:cNvPr id="365" name="正方形/長方形 364"/>
        <xdr:cNvSpPr/>
      </xdr:nvSpPr>
      <xdr:spPr>
        <a:xfrm>
          <a:off x="1955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66" name="正方形/長方形 3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67" name="テキスト ボックス 3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68" name="直線コネクタ 3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69" name="直線コネクタ 36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121755</xdr:rowOff>
    </xdr:from>
    <xdr:ext cx="248786" cy="259045"/>
    <xdr:sp macro="" textlink="">
      <xdr:nvSpPr>
        <xdr:cNvPr id="370" name="テキスト ボックス 36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71" name="直線コネクタ 37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372" name="テキスト ボックス 371"/>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73" name="直線コネクタ 37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37</xdr:row>
      <xdr:rowOff>154412</xdr:rowOff>
    </xdr:from>
    <xdr:ext cx="531299" cy="259045"/>
    <xdr:sp macro="" textlink="">
      <xdr:nvSpPr>
        <xdr:cNvPr id="374" name="テキスト ボックス 373"/>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75" name="直線コネクタ 37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170741</xdr:rowOff>
    </xdr:from>
    <xdr:ext cx="531299" cy="259045"/>
    <xdr:sp macro="" textlink="">
      <xdr:nvSpPr>
        <xdr:cNvPr id="376" name="テキスト ボックス 375"/>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77" name="直線コネクタ 37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15620</xdr:rowOff>
    </xdr:from>
    <xdr:ext cx="531299" cy="259045"/>
    <xdr:sp macro="" textlink="">
      <xdr:nvSpPr>
        <xdr:cNvPr id="378" name="テキスト ボックス 377"/>
        <xdr:cNvSpPr txBox="1"/>
      </xdr:nvSpPr>
      <xdr:spPr>
        <a:xfrm>
          <a:off x="17756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79" name="直線コネクタ 37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31949</xdr:rowOff>
    </xdr:from>
    <xdr:ext cx="595419" cy="259045"/>
    <xdr:sp macro="" textlink="">
      <xdr:nvSpPr>
        <xdr:cNvPr id="380" name="テキスト ボックス 379"/>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81" name="直線コネクタ 3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82" name="テキスト ボックス 38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8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10084</xdr:rowOff>
    </xdr:from>
    <xdr:to>
      <xdr:col>31</xdr:col>
      <xdr:colOff>85725</xdr:colOff>
      <xdr:row>37</xdr:row>
      <xdr:rowOff>111684</xdr:rowOff>
    </xdr:to>
    <xdr:sp macro="" textlink="">
      <xdr:nvSpPr>
        <xdr:cNvPr id="384" name="フローチャート : 判断 383"/>
        <xdr:cNvSpPr/>
      </xdr:nvSpPr>
      <xdr:spPr>
        <a:xfrm>
          <a:off x="21272500" y="635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37</xdr:row>
      <xdr:rowOff>102811</xdr:rowOff>
    </xdr:from>
    <xdr:ext cx="534377" cy="259045"/>
    <xdr:sp macro="" textlink="">
      <xdr:nvSpPr>
        <xdr:cNvPr id="385" name="n_1aveValue【一般廃棄物処理施設】&#10;一人当たり有形固定資産（償却資産）額"/>
        <xdr:cNvSpPr txBox="1"/>
      </xdr:nvSpPr>
      <xdr:spPr>
        <a:xfrm>
          <a:off x="21043411" y="644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54,438</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86" name="テキスト ボックス 3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87" name="テキスト ボックス 3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88" name="テキスト ボックス 3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89" name="テキスト ボックス 3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90" name="テキスト ボックス 3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33</xdr:row>
      <xdr:rowOff>34675</xdr:rowOff>
    </xdr:from>
    <xdr:to>
      <xdr:col>31</xdr:col>
      <xdr:colOff>85725</xdr:colOff>
      <xdr:row>33</xdr:row>
      <xdr:rowOff>136275</xdr:rowOff>
    </xdr:to>
    <xdr:sp macro="" textlink="">
      <xdr:nvSpPr>
        <xdr:cNvPr id="391" name="円/楕円 390"/>
        <xdr:cNvSpPr/>
      </xdr:nvSpPr>
      <xdr:spPr>
        <a:xfrm>
          <a:off x="21272500" y="569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31</xdr:row>
      <xdr:rowOff>152802</xdr:rowOff>
    </xdr:from>
    <xdr:ext cx="534377" cy="259045"/>
    <xdr:sp macro="" textlink="">
      <xdr:nvSpPr>
        <xdr:cNvPr id="392" name="n_1mainValue【一般廃棄物処理施設】&#10;一人当たり有形固定資産（償却資産）額"/>
        <xdr:cNvSpPr txBox="1"/>
      </xdr:nvSpPr>
      <xdr:spPr>
        <a:xfrm>
          <a:off x="21043411" y="546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94,932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93" name="正方形/長方形 39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94" name="正方形/長方形 39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95" name="正方形/長方形 39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6" name="正方形/長方形 39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7" name="正方形/長方形 39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8" name="正方形/長方形 39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9" name="正方形/長方形 39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00" name="正方形/長方形 39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01" name="テキスト ボックス 40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02" name="直線コネクタ 40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03" name="テキスト ボックス 40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04" name="直線コネクタ 40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05" name="テキスト ボックス 40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06" name="直線コネクタ 40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07" name="テキスト ボックス 40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08" name="直線コネクタ 40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09" name="テキスト ボックス 40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10" name="直線コネクタ 40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11" name="テキスト ボックス 41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12" name="直線コネクタ 41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13" name="テキスト ボックス 41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14" name="直線コネクタ 41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15" name="テキスト ボックス 41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125730</xdr:rowOff>
    </xdr:from>
    <xdr:to>
      <xdr:col>23</xdr:col>
      <xdr:colOff>516889</xdr:colOff>
      <xdr:row>63</xdr:row>
      <xdr:rowOff>80010</xdr:rowOff>
    </xdr:to>
    <xdr:cxnSp macro="">
      <xdr:nvCxnSpPr>
        <xdr:cNvPr id="417" name="直線コネクタ 416"/>
        <xdr:cNvCxnSpPr/>
      </xdr:nvCxnSpPr>
      <xdr:spPr>
        <a:xfrm flipV="1">
          <a:off x="16318864" y="95554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83837</xdr:rowOff>
    </xdr:from>
    <xdr:ext cx="405111" cy="259045"/>
    <xdr:sp macro="" textlink="">
      <xdr:nvSpPr>
        <xdr:cNvPr id="418" name="【保健センター・保健所】&#10;有形固定資産減価償却率最小値テキスト"/>
        <xdr:cNvSpPr txBox="1"/>
      </xdr:nvSpPr>
      <xdr:spPr>
        <a:xfrm>
          <a:off x="164084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23</xdr:col>
      <xdr:colOff>428625</xdr:colOff>
      <xdr:row>63</xdr:row>
      <xdr:rowOff>80010</xdr:rowOff>
    </xdr:from>
    <xdr:to>
      <xdr:col>23</xdr:col>
      <xdr:colOff>606425</xdr:colOff>
      <xdr:row>63</xdr:row>
      <xdr:rowOff>80010</xdr:rowOff>
    </xdr:to>
    <xdr:cxnSp macro="">
      <xdr:nvCxnSpPr>
        <xdr:cNvPr id="419" name="直線コネクタ 418"/>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72407</xdr:rowOff>
    </xdr:from>
    <xdr:ext cx="405111" cy="259045"/>
    <xdr:sp macro="" textlink="">
      <xdr:nvSpPr>
        <xdr:cNvPr id="420" name="【保健センター・保健所】&#10;有形固定資産減価償却率最大値テキスト"/>
        <xdr:cNvSpPr txBox="1"/>
      </xdr:nvSpPr>
      <xdr:spPr>
        <a:xfrm>
          <a:off x="16408400"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49.6</a:t>
          </a:r>
          <a:endParaRPr kumimoji="1" lang="ja-JP" altLang="en-US" sz="1000" b="1">
            <a:latin typeface="ＭＳ Ｐゴシック"/>
          </a:endParaRPr>
        </a:p>
      </xdr:txBody>
    </xdr:sp>
    <xdr:clientData/>
  </xdr:oneCellAnchor>
  <xdr:twoCellAnchor>
    <xdr:from>
      <xdr:col>23</xdr:col>
      <xdr:colOff>428625</xdr:colOff>
      <xdr:row>55</xdr:row>
      <xdr:rowOff>125730</xdr:rowOff>
    </xdr:from>
    <xdr:to>
      <xdr:col>23</xdr:col>
      <xdr:colOff>606425</xdr:colOff>
      <xdr:row>55</xdr:row>
      <xdr:rowOff>125730</xdr:rowOff>
    </xdr:to>
    <xdr:cxnSp macro="">
      <xdr:nvCxnSpPr>
        <xdr:cNvPr id="421" name="直線コネクタ 420"/>
        <xdr:cNvCxnSpPr/>
      </xdr:nvCxnSpPr>
      <xdr:spPr>
        <a:xfrm>
          <a:off x="16230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160037</xdr:rowOff>
    </xdr:from>
    <xdr:ext cx="405111" cy="259045"/>
    <xdr:sp macro="" textlink="">
      <xdr:nvSpPr>
        <xdr:cNvPr id="422" name="【保健センター・保健所】&#10;有形固定資産減価償却率平均値テキスト"/>
        <xdr:cNvSpPr txBox="1"/>
      </xdr:nvSpPr>
      <xdr:spPr>
        <a:xfrm>
          <a:off x="16408400" y="9932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43.7</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10160</xdr:rowOff>
    </xdr:from>
    <xdr:to>
      <xdr:col>23</xdr:col>
      <xdr:colOff>568325</xdr:colOff>
      <xdr:row>58</xdr:row>
      <xdr:rowOff>111760</xdr:rowOff>
    </xdr:to>
    <xdr:sp macro="" textlink="">
      <xdr:nvSpPr>
        <xdr:cNvPr id="423" name="フローチャート : 判断 422"/>
        <xdr:cNvSpPr/>
      </xdr:nvSpPr>
      <xdr:spPr>
        <a:xfrm>
          <a:off x="16268700" y="99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90170</xdr:rowOff>
    </xdr:from>
    <xdr:to>
      <xdr:col>22</xdr:col>
      <xdr:colOff>415925</xdr:colOff>
      <xdr:row>60</xdr:row>
      <xdr:rowOff>20320</xdr:rowOff>
    </xdr:to>
    <xdr:sp macro="" textlink="">
      <xdr:nvSpPr>
        <xdr:cNvPr id="424" name="フローチャート : 判断 423"/>
        <xdr:cNvSpPr/>
      </xdr:nvSpPr>
      <xdr:spPr>
        <a:xfrm>
          <a:off x="15430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36847</xdr:rowOff>
    </xdr:from>
    <xdr:ext cx="405111" cy="259045"/>
    <xdr:sp macro="" textlink="">
      <xdr:nvSpPr>
        <xdr:cNvPr id="425" name="n_1aveValue【保健センター・保健所】&#10;有形固定資産減価償却率"/>
        <xdr:cNvSpPr txBox="1"/>
      </xdr:nvSpPr>
      <xdr:spPr>
        <a:xfrm>
          <a:off x="15266043"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26" name="テキスト ボックス 42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7" name="テキスト ボックス 42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8" name="テキスト ボックス 42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9" name="テキスト ボックス 42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30" name="テキスト ボックス 42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60</xdr:row>
      <xdr:rowOff>93980</xdr:rowOff>
    </xdr:from>
    <xdr:to>
      <xdr:col>22</xdr:col>
      <xdr:colOff>415925</xdr:colOff>
      <xdr:row>61</xdr:row>
      <xdr:rowOff>24130</xdr:rowOff>
    </xdr:to>
    <xdr:sp macro="" textlink="">
      <xdr:nvSpPr>
        <xdr:cNvPr id="431" name="円/楕円 430"/>
        <xdr:cNvSpPr/>
      </xdr:nvSpPr>
      <xdr:spPr>
        <a:xfrm>
          <a:off x="15430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15257</xdr:rowOff>
    </xdr:from>
    <xdr:ext cx="405111" cy="259045"/>
    <xdr:sp macro="" textlink="">
      <xdr:nvSpPr>
        <xdr:cNvPr id="432" name="n_1mainValue【保健センター・保健所】&#10;有形固定資産減価償却率"/>
        <xdr:cNvSpPr txBox="1"/>
      </xdr:nvSpPr>
      <xdr:spPr>
        <a:xfrm>
          <a:off x="15266043"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3" name="正方形/長方形 43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4" name="正方形/長方形 43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5" name="正方形/長方形 43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6" name="正方形/長方形 43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7" name="正方形/長方形 43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8" name="正方形/長方形 43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9" name="正方形/長方形 43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40" name="正方形/長方形 43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41" name="テキスト ボックス 44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42" name="直線コネクタ 44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443" name="直線コネクタ 44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44" name="テキスト ボックス 44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45" name="直線コネクタ 44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46" name="テキスト ボックス 44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47" name="直線コネクタ 44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48" name="テキスト ボックス 44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49" name="直線コネクタ 44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50" name="テキスト ボックス 44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51" name="直線コネクタ 45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52" name="テキスト ボックス 45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53" name="直線コネクタ 45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54" name="テキスト ボックス 45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5" name="直線コネクタ 45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6" name="テキスト ボックス 45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114300</xdr:rowOff>
    </xdr:from>
    <xdr:to>
      <xdr:col>32</xdr:col>
      <xdr:colOff>186689</xdr:colOff>
      <xdr:row>64</xdr:row>
      <xdr:rowOff>0</xdr:rowOff>
    </xdr:to>
    <xdr:cxnSp macro="">
      <xdr:nvCxnSpPr>
        <xdr:cNvPr id="458" name="直線コネクタ 457"/>
        <xdr:cNvCxnSpPr/>
      </xdr:nvCxnSpPr>
      <xdr:spPr>
        <a:xfrm flipV="1">
          <a:off x="22160864" y="9715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3827</xdr:rowOff>
    </xdr:from>
    <xdr:ext cx="469744" cy="259045"/>
    <xdr:sp macro="" textlink="">
      <xdr:nvSpPr>
        <xdr:cNvPr id="459" name="【保健センター・保健所】&#10;一人当たり面積最小値テキスト"/>
        <xdr:cNvSpPr txBox="1"/>
      </xdr:nvSpPr>
      <xdr:spPr>
        <a:xfrm>
          <a:off x="22250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64</xdr:row>
      <xdr:rowOff>0</xdr:rowOff>
    </xdr:from>
    <xdr:to>
      <xdr:col>32</xdr:col>
      <xdr:colOff>276225</xdr:colOff>
      <xdr:row>64</xdr:row>
      <xdr:rowOff>0</xdr:rowOff>
    </xdr:to>
    <xdr:cxnSp macro="">
      <xdr:nvCxnSpPr>
        <xdr:cNvPr id="460" name="直線コネクタ 459"/>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60977</xdr:rowOff>
    </xdr:from>
    <xdr:ext cx="469744" cy="259045"/>
    <xdr:sp macro="" textlink="">
      <xdr:nvSpPr>
        <xdr:cNvPr id="461" name="【保健センター・保健所】&#10;一人当たり面積最大値テキスト"/>
        <xdr:cNvSpPr txBox="1"/>
      </xdr:nvSpPr>
      <xdr:spPr>
        <a:xfrm>
          <a:off x="222504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0.085</a:t>
          </a:r>
          <a:endParaRPr kumimoji="1" lang="ja-JP" altLang="en-US" sz="1000" b="1">
            <a:latin typeface="ＭＳ Ｐゴシック"/>
          </a:endParaRPr>
        </a:p>
      </xdr:txBody>
    </xdr:sp>
    <xdr:clientData/>
  </xdr:oneCellAnchor>
  <xdr:twoCellAnchor>
    <xdr:from>
      <xdr:col>32</xdr:col>
      <xdr:colOff>98425</xdr:colOff>
      <xdr:row>56</xdr:row>
      <xdr:rowOff>114300</xdr:rowOff>
    </xdr:from>
    <xdr:to>
      <xdr:col>32</xdr:col>
      <xdr:colOff>276225</xdr:colOff>
      <xdr:row>56</xdr:row>
      <xdr:rowOff>114300</xdr:rowOff>
    </xdr:to>
    <xdr:cxnSp macro="">
      <xdr:nvCxnSpPr>
        <xdr:cNvPr id="462" name="直線コネクタ 461"/>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156227</xdr:rowOff>
    </xdr:from>
    <xdr:ext cx="469744" cy="259045"/>
    <xdr:sp macro="" textlink="">
      <xdr:nvSpPr>
        <xdr:cNvPr id="463" name="【保健センター・保健所】&#10;一人当たり面積平均値テキスト"/>
        <xdr:cNvSpPr txBox="1"/>
      </xdr:nvSpPr>
      <xdr:spPr>
        <a:xfrm>
          <a:off x="222504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0.036</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6350</xdr:rowOff>
    </xdr:from>
    <xdr:to>
      <xdr:col>32</xdr:col>
      <xdr:colOff>238125</xdr:colOff>
      <xdr:row>61</xdr:row>
      <xdr:rowOff>107950</xdr:rowOff>
    </xdr:to>
    <xdr:sp macro="" textlink="">
      <xdr:nvSpPr>
        <xdr:cNvPr id="464" name="フローチャート : 判断 463"/>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56</xdr:row>
      <xdr:rowOff>112485</xdr:rowOff>
    </xdr:from>
    <xdr:to>
      <xdr:col>31</xdr:col>
      <xdr:colOff>85725</xdr:colOff>
      <xdr:row>57</xdr:row>
      <xdr:rowOff>42635</xdr:rowOff>
    </xdr:to>
    <xdr:sp macro="" textlink="">
      <xdr:nvSpPr>
        <xdr:cNvPr id="465" name="フローチャート : 判断 464"/>
        <xdr:cNvSpPr/>
      </xdr:nvSpPr>
      <xdr:spPr>
        <a:xfrm>
          <a:off x="21272500" y="97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33762</xdr:rowOff>
    </xdr:from>
    <xdr:ext cx="469744" cy="259045"/>
    <xdr:sp macro="" textlink="">
      <xdr:nvSpPr>
        <xdr:cNvPr id="466" name="n_1aveValue【保健センター・保健所】&#10;一人当たり面積"/>
        <xdr:cNvSpPr txBox="1"/>
      </xdr:nvSpPr>
      <xdr:spPr>
        <a:xfrm>
          <a:off x="21075727" y="9806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0.082</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67" name="テキスト ボックス 46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8" name="テキスト ボックス 46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9" name="テキスト ボックス 46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70" name="テキスト ボックス 46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71" name="テキスト ボックス 47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55</xdr:row>
      <xdr:rowOff>136978</xdr:rowOff>
    </xdr:from>
    <xdr:to>
      <xdr:col>31</xdr:col>
      <xdr:colOff>85725</xdr:colOff>
      <xdr:row>56</xdr:row>
      <xdr:rowOff>67128</xdr:rowOff>
    </xdr:to>
    <xdr:sp macro="" textlink="">
      <xdr:nvSpPr>
        <xdr:cNvPr id="472" name="円/楕円 471"/>
        <xdr:cNvSpPr/>
      </xdr:nvSpPr>
      <xdr:spPr>
        <a:xfrm>
          <a:off x="21272500" y="956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54</xdr:row>
      <xdr:rowOff>83655</xdr:rowOff>
    </xdr:from>
    <xdr:ext cx="469744" cy="259045"/>
    <xdr:sp macro="" textlink="">
      <xdr:nvSpPr>
        <xdr:cNvPr id="473" name="n_1mainValue【保健センター・保健所】&#10;一人当たり面積"/>
        <xdr:cNvSpPr txBox="1"/>
      </xdr:nvSpPr>
      <xdr:spPr>
        <a:xfrm>
          <a:off x="21075727" y="9341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4" name="正方形/長方形 47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5" name="正方形/長方形 47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6" name="正方形/長方形 47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7" name="正方形/長方形 47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8" name="正方形/長方形 47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9" name="正方形/長方形 47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0" name="正方形/長方形 47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1" name="正方形/長方形 48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82" name="テキスト ボックス 48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83" name="直線コネクタ 48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84" name="テキスト ボックス 483"/>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87</xdr:row>
      <xdr:rowOff>38100</xdr:rowOff>
    </xdr:from>
    <xdr:to>
      <xdr:col>24</xdr:col>
      <xdr:colOff>644525</xdr:colOff>
      <xdr:row>87</xdr:row>
      <xdr:rowOff>38100</xdr:rowOff>
    </xdr:to>
    <xdr:cxnSp macro="">
      <xdr:nvCxnSpPr>
        <xdr:cNvPr id="485" name="直線コネクタ 484"/>
        <xdr:cNvCxnSpPr/>
      </xdr:nvCxnSpPr>
      <xdr:spPr>
        <a:xfrm>
          <a:off x="12446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67327</xdr:rowOff>
    </xdr:from>
    <xdr:ext cx="403059" cy="259045"/>
    <xdr:sp macro="" textlink="">
      <xdr:nvSpPr>
        <xdr:cNvPr id="486" name="テキスト ボックス 485"/>
        <xdr:cNvSpPr txBox="1"/>
      </xdr:nvSpPr>
      <xdr:spPr>
        <a:xfrm>
          <a:off x="12042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85</xdr:row>
      <xdr:rowOff>95250</xdr:rowOff>
    </xdr:from>
    <xdr:to>
      <xdr:col>24</xdr:col>
      <xdr:colOff>644525</xdr:colOff>
      <xdr:row>85</xdr:row>
      <xdr:rowOff>95250</xdr:rowOff>
    </xdr:to>
    <xdr:cxnSp macro="">
      <xdr:nvCxnSpPr>
        <xdr:cNvPr id="487" name="直線コネクタ 486"/>
        <xdr:cNvCxnSpPr/>
      </xdr:nvCxnSpPr>
      <xdr:spPr>
        <a:xfrm>
          <a:off x="12446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124477</xdr:rowOff>
    </xdr:from>
    <xdr:ext cx="403059" cy="259045"/>
    <xdr:sp macro="" textlink="">
      <xdr:nvSpPr>
        <xdr:cNvPr id="488" name="テキスト ボックス 487"/>
        <xdr:cNvSpPr txBox="1"/>
      </xdr:nvSpPr>
      <xdr:spPr>
        <a:xfrm>
          <a:off x="12042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83</xdr:row>
      <xdr:rowOff>152400</xdr:rowOff>
    </xdr:from>
    <xdr:to>
      <xdr:col>24</xdr:col>
      <xdr:colOff>644525</xdr:colOff>
      <xdr:row>83</xdr:row>
      <xdr:rowOff>152400</xdr:rowOff>
    </xdr:to>
    <xdr:cxnSp macro="">
      <xdr:nvCxnSpPr>
        <xdr:cNvPr id="489" name="直線コネクタ 488"/>
        <xdr:cNvCxnSpPr/>
      </xdr:nvCxnSpPr>
      <xdr:spPr>
        <a:xfrm>
          <a:off x="12446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10177</xdr:rowOff>
    </xdr:from>
    <xdr:ext cx="403059" cy="259045"/>
    <xdr:sp macro="" textlink="">
      <xdr:nvSpPr>
        <xdr:cNvPr id="490" name="テキスト ボックス 489"/>
        <xdr:cNvSpPr txBox="1"/>
      </xdr:nvSpPr>
      <xdr:spPr>
        <a:xfrm>
          <a:off x="12042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91" name="直線コネクタ 49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92" name="テキスト ボックス 49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80</xdr:row>
      <xdr:rowOff>95250</xdr:rowOff>
    </xdr:from>
    <xdr:to>
      <xdr:col>24</xdr:col>
      <xdr:colOff>644525</xdr:colOff>
      <xdr:row>80</xdr:row>
      <xdr:rowOff>95250</xdr:rowOff>
    </xdr:to>
    <xdr:cxnSp macro="">
      <xdr:nvCxnSpPr>
        <xdr:cNvPr id="493" name="直線コネクタ 492"/>
        <xdr:cNvCxnSpPr/>
      </xdr:nvCxnSpPr>
      <xdr:spPr>
        <a:xfrm>
          <a:off x="12446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124477</xdr:rowOff>
    </xdr:from>
    <xdr:ext cx="403059" cy="259045"/>
    <xdr:sp macro="" textlink="">
      <xdr:nvSpPr>
        <xdr:cNvPr id="494" name="テキスト ボックス 493"/>
        <xdr:cNvSpPr txBox="1"/>
      </xdr:nvSpPr>
      <xdr:spPr>
        <a:xfrm>
          <a:off x="12042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152400</xdr:rowOff>
    </xdr:from>
    <xdr:to>
      <xdr:col>24</xdr:col>
      <xdr:colOff>644525</xdr:colOff>
      <xdr:row>78</xdr:row>
      <xdr:rowOff>152400</xdr:rowOff>
    </xdr:to>
    <xdr:cxnSp macro="">
      <xdr:nvCxnSpPr>
        <xdr:cNvPr id="495" name="直線コネクタ 494"/>
        <xdr:cNvCxnSpPr/>
      </xdr:nvCxnSpPr>
      <xdr:spPr>
        <a:xfrm>
          <a:off x="12446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10177</xdr:rowOff>
    </xdr:from>
    <xdr:ext cx="403059" cy="259045"/>
    <xdr:sp macro="" textlink="">
      <xdr:nvSpPr>
        <xdr:cNvPr id="496" name="テキスト ボックス 495"/>
        <xdr:cNvSpPr txBox="1"/>
      </xdr:nvSpPr>
      <xdr:spPr>
        <a:xfrm>
          <a:off x="12042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38100</xdr:rowOff>
    </xdr:from>
    <xdr:to>
      <xdr:col>24</xdr:col>
      <xdr:colOff>644525</xdr:colOff>
      <xdr:row>77</xdr:row>
      <xdr:rowOff>38100</xdr:rowOff>
    </xdr:to>
    <xdr:cxnSp macro="">
      <xdr:nvCxnSpPr>
        <xdr:cNvPr id="497" name="直線コネクタ 496"/>
        <xdr:cNvCxnSpPr/>
      </xdr:nvCxnSpPr>
      <xdr:spPr>
        <a:xfrm>
          <a:off x="12446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67327</xdr:rowOff>
    </xdr:from>
    <xdr:ext cx="403059" cy="259045"/>
    <xdr:sp macro="" textlink="">
      <xdr:nvSpPr>
        <xdr:cNvPr id="498" name="テキスト ボックス 497"/>
        <xdr:cNvSpPr txBox="1"/>
      </xdr:nvSpPr>
      <xdr:spPr>
        <a:xfrm>
          <a:off x="12042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99" name="直線コネクタ 49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00" name="テキスト ボックス 499"/>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0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155257</xdr:rowOff>
    </xdr:from>
    <xdr:to>
      <xdr:col>23</xdr:col>
      <xdr:colOff>516889</xdr:colOff>
      <xdr:row>84</xdr:row>
      <xdr:rowOff>3811</xdr:rowOff>
    </xdr:to>
    <xdr:cxnSp macro="">
      <xdr:nvCxnSpPr>
        <xdr:cNvPr id="502" name="直線コネクタ 501"/>
        <xdr:cNvCxnSpPr/>
      </xdr:nvCxnSpPr>
      <xdr:spPr>
        <a:xfrm flipV="1">
          <a:off x="16318864" y="13356907"/>
          <a:ext cx="0" cy="104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84</xdr:row>
      <xdr:rowOff>7638</xdr:rowOff>
    </xdr:from>
    <xdr:ext cx="405111" cy="259045"/>
    <xdr:sp macro="" textlink="">
      <xdr:nvSpPr>
        <xdr:cNvPr id="503" name="【消防施設】&#10;有形固定資産減価償却率最小値テキスト"/>
        <xdr:cNvSpPr txBox="1"/>
      </xdr:nvSpPr>
      <xdr:spPr>
        <a:xfrm>
          <a:off x="16408400" y="1440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a:t>
          </a:r>
          <a:endParaRPr kumimoji="1" lang="ja-JP" altLang="en-US" sz="1000" b="1">
            <a:latin typeface="ＭＳ Ｐゴシック"/>
          </a:endParaRPr>
        </a:p>
      </xdr:txBody>
    </xdr:sp>
    <xdr:clientData/>
  </xdr:oneCellAnchor>
  <xdr:twoCellAnchor>
    <xdr:from>
      <xdr:col>23</xdr:col>
      <xdr:colOff>428625</xdr:colOff>
      <xdr:row>84</xdr:row>
      <xdr:rowOff>3811</xdr:rowOff>
    </xdr:from>
    <xdr:to>
      <xdr:col>23</xdr:col>
      <xdr:colOff>606425</xdr:colOff>
      <xdr:row>84</xdr:row>
      <xdr:rowOff>3811</xdr:rowOff>
    </xdr:to>
    <xdr:cxnSp macro="">
      <xdr:nvCxnSpPr>
        <xdr:cNvPr id="504" name="直線コネクタ 503"/>
        <xdr:cNvCxnSpPr/>
      </xdr:nvCxnSpPr>
      <xdr:spPr>
        <a:xfrm>
          <a:off x="16230600" y="14405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101934</xdr:rowOff>
    </xdr:from>
    <xdr:ext cx="405111" cy="259045"/>
    <xdr:sp macro="" textlink="">
      <xdr:nvSpPr>
        <xdr:cNvPr id="505" name="【消防施設】&#10;有形固定資産減価償却率最大値テキスト"/>
        <xdr:cNvSpPr txBox="1"/>
      </xdr:nvSpPr>
      <xdr:spPr>
        <a:xfrm>
          <a:off x="16408400" y="1313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23</xdr:col>
      <xdr:colOff>428625</xdr:colOff>
      <xdr:row>77</xdr:row>
      <xdr:rowOff>155257</xdr:rowOff>
    </xdr:from>
    <xdr:to>
      <xdr:col>23</xdr:col>
      <xdr:colOff>606425</xdr:colOff>
      <xdr:row>77</xdr:row>
      <xdr:rowOff>155257</xdr:rowOff>
    </xdr:to>
    <xdr:cxnSp macro="">
      <xdr:nvCxnSpPr>
        <xdr:cNvPr id="506" name="直線コネクタ 505"/>
        <xdr:cNvCxnSpPr/>
      </xdr:nvCxnSpPr>
      <xdr:spPr>
        <a:xfrm>
          <a:off x="16230600" y="13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80027</xdr:rowOff>
    </xdr:from>
    <xdr:ext cx="405111" cy="259045"/>
    <xdr:sp macro="" textlink="">
      <xdr:nvSpPr>
        <xdr:cNvPr id="507" name="【消防施設】&#10;有形固定資産減価償却率平均値テキスト"/>
        <xdr:cNvSpPr txBox="1"/>
      </xdr:nvSpPr>
      <xdr:spPr>
        <a:xfrm>
          <a:off x="164084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101600</xdr:rowOff>
    </xdr:from>
    <xdr:to>
      <xdr:col>23</xdr:col>
      <xdr:colOff>568325</xdr:colOff>
      <xdr:row>81</xdr:row>
      <xdr:rowOff>31750</xdr:rowOff>
    </xdr:to>
    <xdr:sp macro="" textlink="">
      <xdr:nvSpPr>
        <xdr:cNvPr id="508" name="フローチャート : 判断 507"/>
        <xdr:cNvSpPr/>
      </xdr:nvSpPr>
      <xdr:spPr>
        <a:xfrm>
          <a:off x="16268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81598</xdr:rowOff>
    </xdr:from>
    <xdr:to>
      <xdr:col>22</xdr:col>
      <xdr:colOff>415925</xdr:colOff>
      <xdr:row>82</xdr:row>
      <xdr:rowOff>11748</xdr:rowOff>
    </xdr:to>
    <xdr:sp macro="" textlink="">
      <xdr:nvSpPr>
        <xdr:cNvPr id="509" name="フローチャート : 判断 508"/>
        <xdr:cNvSpPr/>
      </xdr:nvSpPr>
      <xdr:spPr>
        <a:xfrm>
          <a:off x="15430500" y="1396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28275</xdr:rowOff>
    </xdr:from>
    <xdr:ext cx="405111" cy="259045"/>
    <xdr:sp macro="" textlink="">
      <xdr:nvSpPr>
        <xdr:cNvPr id="510" name="n_1aveValue【消防施設】&#10;有形固定資産減価償却率"/>
        <xdr:cNvSpPr txBox="1"/>
      </xdr:nvSpPr>
      <xdr:spPr>
        <a:xfrm>
          <a:off x="15266043" y="13744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11" name="テキスト ボックス 51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12" name="テキスト ボックス 51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13" name="テキスト ボックス 51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14" name="テキスト ボックス 51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15" name="テキスト ボックス 51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85</xdr:row>
      <xdr:rowOff>121602</xdr:rowOff>
    </xdr:from>
    <xdr:to>
      <xdr:col>22</xdr:col>
      <xdr:colOff>415925</xdr:colOff>
      <xdr:row>86</xdr:row>
      <xdr:rowOff>51752</xdr:rowOff>
    </xdr:to>
    <xdr:sp macro="" textlink="">
      <xdr:nvSpPr>
        <xdr:cNvPr id="516" name="円/楕円 515"/>
        <xdr:cNvSpPr/>
      </xdr:nvSpPr>
      <xdr:spPr>
        <a:xfrm>
          <a:off x="15430500" y="1469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86</xdr:row>
      <xdr:rowOff>42879</xdr:rowOff>
    </xdr:from>
    <xdr:ext cx="405111" cy="259045"/>
    <xdr:sp macro="" textlink="">
      <xdr:nvSpPr>
        <xdr:cNvPr id="517" name="n_1mainValue【消防施設】&#10;有形固定資産減価償却率"/>
        <xdr:cNvSpPr txBox="1"/>
      </xdr:nvSpPr>
      <xdr:spPr>
        <a:xfrm>
          <a:off x="15266043" y="14787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8" name="正方形/長方形 51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9" name="正方形/長方形 51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20" name="正方形/長方形 51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1" name="正方形/長方形 52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2" name="正方形/長方形 52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3" name="正方形/長方形 52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4" name="正方形/長方形 52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5" name="正方形/長方形 52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6" name="テキスト ボックス 52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7" name="直線コネクタ 52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28" name="テキスト ボックス 527"/>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86</xdr:row>
      <xdr:rowOff>38100</xdr:rowOff>
    </xdr:from>
    <xdr:to>
      <xdr:col>33</xdr:col>
      <xdr:colOff>314325</xdr:colOff>
      <xdr:row>86</xdr:row>
      <xdr:rowOff>38100</xdr:rowOff>
    </xdr:to>
    <xdr:cxnSp macro="">
      <xdr:nvCxnSpPr>
        <xdr:cNvPr id="529" name="直線コネクタ 52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30" name="テキスト ボックス 52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31" name="直線コネクタ 53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32" name="テキスト ボックス 53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33" name="直線コネクタ 53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34" name="テキスト ボックス 53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35" name="直線コネクタ 53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36" name="テキスト ボックス 53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7" name="直線コネクタ 53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38" name="テキスト ボックス 53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3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80</xdr:row>
      <xdr:rowOff>106680</xdr:rowOff>
    </xdr:from>
    <xdr:to>
      <xdr:col>32</xdr:col>
      <xdr:colOff>186689</xdr:colOff>
      <xdr:row>85</xdr:row>
      <xdr:rowOff>49530</xdr:rowOff>
    </xdr:to>
    <xdr:cxnSp macro="">
      <xdr:nvCxnSpPr>
        <xdr:cNvPr id="540" name="直線コネクタ 539"/>
        <xdr:cNvCxnSpPr/>
      </xdr:nvCxnSpPr>
      <xdr:spPr>
        <a:xfrm flipV="1">
          <a:off x="22160864" y="13822680"/>
          <a:ext cx="0" cy="80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53357</xdr:rowOff>
    </xdr:from>
    <xdr:ext cx="469744" cy="259045"/>
    <xdr:sp macro="" textlink="">
      <xdr:nvSpPr>
        <xdr:cNvPr id="541" name="【消防施設】&#10;一人当たり面積最小値テキスト"/>
        <xdr:cNvSpPr txBox="1"/>
      </xdr:nvSpPr>
      <xdr:spPr>
        <a:xfrm>
          <a:off x="22250400"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0.087</a:t>
          </a:r>
          <a:endParaRPr kumimoji="1" lang="ja-JP" altLang="en-US" sz="1000" b="1">
            <a:latin typeface="ＭＳ Ｐゴシック"/>
          </a:endParaRPr>
        </a:p>
      </xdr:txBody>
    </xdr:sp>
    <xdr:clientData/>
  </xdr:oneCellAnchor>
  <xdr:twoCellAnchor>
    <xdr:from>
      <xdr:col>32</xdr:col>
      <xdr:colOff>98425</xdr:colOff>
      <xdr:row>85</xdr:row>
      <xdr:rowOff>49530</xdr:rowOff>
    </xdr:from>
    <xdr:to>
      <xdr:col>32</xdr:col>
      <xdr:colOff>276225</xdr:colOff>
      <xdr:row>85</xdr:row>
      <xdr:rowOff>49530</xdr:rowOff>
    </xdr:to>
    <xdr:cxnSp macro="">
      <xdr:nvCxnSpPr>
        <xdr:cNvPr id="542" name="直線コネクタ 541"/>
        <xdr:cNvCxnSpPr/>
      </xdr:nvCxnSpPr>
      <xdr:spPr>
        <a:xfrm>
          <a:off x="22072600" y="1462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79</xdr:row>
      <xdr:rowOff>53357</xdr:rowOff>
    </xdr:from>
    <xdr:ext cx="469744" cy="259045"/>
    <xdr:sp macro="" textlink="">
      <xdr:nvSpPr>
        <xdr:cNvPr id="543" name="【消防施設】&#10;一人当たり面積最大値テキスト"/>
        <xdr:cNvSpPr txBox="1"/>
      </xdr:nvSpPr>
      <xdr:spPr>
        <a:xfrm>
          <a:off x="22250400" y="1359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0.122</a:t>
          </a:r>
          <a:endParaRPr kumimoji="1" lang="ja-JP" altLang="en-US" sz="1000" b="1">
            <a:latin typeface="ＭＳ Ｐゴシック"/>
          </a:endParaRPr>
        </a:p>
      </xdr:txBody>
    </xdr:sp>
    <xdr:clientData/>
  </xdr:oneCellAnchor>
  <xdr:twoCellAnchor>
    <xdr:from>
      <xdr:col>32</xdr:col>
      <xdr:colOff>98425</xdr:colOff>
      <xdr:row>80</xdr:row>
      <xdr:rowOff>106680</xdr:rowOff>
    </xdr:from>
    <xdr:to>
      <xdr:col>32</xdr:col>
      <xdr:colOff>276225</xdr:colOff>
      <xdr:row>80</xdr:row>
      <xdr:rowOff>106680</xdr:rowOff>
    </xdr:to>
    <xdr:cxnSp macro="">
      <xdr:nvCxnSpPr>
        <xdr:cNvPr id="544" name="直線コネクタ 543"/>
        <xdr:cNvCxnSpPr/>
      </xdr:nvCxnSpPr>
      <xdr:spPr>
        <a:xfrm>
          <a:off x="22072600" y="1382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148607</xdr:rowOff>
    </xdr:from>
    <xdr:ext cx="469744" cy="259045"/>
    <xdr:sp macro="" textlink="">
      <xdr:nvSpPr>
        <xdr:cNvPr id="545" name="【消防施設】&#10;一人当たり面積平均値テキスト"/>
        <xdr:cNvSpPr txBox="1"/>
      </xdr:nvSpPr>
      <xdr:spPr>
        <a:xfrm>
          <a:off x="22250400" y="1420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170180</xdr:rowOff>
    </xdr:from>
    <xdr:to>
      <xdr:col>32</xdr:col>
      <xdr:colOff>238125</xdr:colOff>
      <xdr:row>83</xdr:row>
      <xdr:rowOff>100330</xdr:rowOff>
    </xdr:to>
    <xdr:sp macro="" textlink="">
      <xdr:nvSpPr>
        <xdr:cNvPr id="546" name="フローチャート : 判断 545"/>
        <xdr:cNvSpPr/>
      </xdr:nvSpPr>
      <xdr:spPr>
        <a:xfrm>
          <a:off x="22110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77</xdr:row>
      <xdr:rowOff>90170</xdr:rowOff>
    </xdr:from>
    <xdr:to>
      <xdr:col>31</xdr:col>
      <xdr:colOff>85725</xdr:colOff>
      <xdr:row>78</xdr:row>
      <xdr:rowOff>20320</xdr:rowOff>
    </xdr:to>
    <xdr:sp macro="" textlink="">
      <xdr:nvSpPr>
        <xdr:cNvPr id="547" name="フローチャート : 判断 546"/>
        <xdr:cNvSpPr/>
      </xdr:nvSpPr>
      <xdr:spPr>
        <a:xfrm>
          <a:off x="21272500" y="1329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76</xdr:row>
      <xdr:rowOff>36847</xdr:rowOff>
    </xdr:from>
    <xdr:ext cx="469744" cy="259045"/>
    <xdr:sp macro="" textlink="">
      <xdr:nvSpPr>
        <xdr:cNvPr id="548" name="n_1aveValue【消防施設】&#10;一人当たり面積"/>
        <xdr:cNvSpPr txBox="1"/>
      </xdr:nvSpPr>
      <xdr:spPr>
        <a:xfrm>
          <a:off x="21075727" y="1306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0.143</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49" name="テキスト ボックス 54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50" name="テキスト ボックス 54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51" name="テキスト ボックス 55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2" name="テキスト ボックス 55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3" name="テキスト ボックス 55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79</xdr:row>
      <xdr:rowOff>135889</xdr:rowOff>
    </xdr:from>
    <xdr:to>
      <xdr:col>31</xdr:col>
      <xdr:colOff>85725</xdr:colOff>
      <xdr:row>80</xdr:row>
      <xdr:rowOff>66039</xdr:rowOff>
    </xdr:to>
    <xdr:sp macro="" textlink="">
      <xdr:nvSpPr>
        <xdr:cNvPr id="554" name="円/楕円 553"/>
        <xdr:cNvSpPr/>
      </xdr:nvSpPr>
      <xdr:spPr>
        <a:xfrm>
          <a:off x="21272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57166</xdr:rowOff>
    </xdr:from>
    <xdr:ext cx="469744" cy="259045"/>
    <xdr:sp macro="" textlink="">
      <xdr:nvSpPr>
        <xdr:cNvPr id="555" name="n_1mainValue【消防施設】&#10;一人当たり面積"/>
        <xdr:cNvSpPr txBox="1"/>
      </xdr:nvSpPr>
      <xdr:spPr>
        <a:xfrm>
          <a:off x="21075727" y="13773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56" name="正方形/長方形 5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7" name="正方形/長方形 5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58" name="正方形/長方形 5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59" name="正方形/長方形 5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0" name="正方形/長方形 5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1" name="正方形/長方形 5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2" name="正方形/長方形 5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3" name="正方形/長方形 56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4" name="テキスト ボックス 56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5" name="直線コネクタ 56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76200</xdr:rowOff>
    </xdr:from>
    <xdr:to>
      <xdr:col>24</xdr:col>
      <xdr:colOff>644525</xdr:colOff>
      <xdr:row>108</xdr:row>
      <xdr:rowOff>76200</xdr:rowOff>
    </xdr:to>
    <xdr:cxnSp macro="">
      <xdr:nvCxnSpPr>
        <xdr:cNvPr id="566" name="直線コネクタ 56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107</xdr:row>
      <xdr:rowOff>105427</xdr:rowOff>
    </xdr:from>
    <xdr:ext cx="338939" cy="259045"/>
    <xdr:sp macro="" textlink="">
      <xdr:nvSpPr>
        <xdr:cNvPr id="567" name="テキスト ボックス 566"/>
        <xdr:cNvSpPr txBox="1"/>
      </xdr:nvSpPr>
      <xdr:spPr>
        <a:xfrm>
          <a:off x="1210706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68" name="直線コネクタ 56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69" name="テキスト ボックス 56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70" name="直線コネクタ 56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71" name="テキスト ボックス 57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72" name="直線コネクタ 57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73" name="テキスト ボックス 572"/>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74" name="直線コネクタ 57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75" name="テキスト ボックス 574"/>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7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3048</xdr:rowOff>
    </xdr:from>
    <xdr:to>
      <xdr:col>23</xdr:col>
      <xdr:colOff>516889</xdr:colOff>
      <xdr:row>106</xdr:row>
      <xdr:rowOff>87630</xdr:rowOff>
    </xdr:to>
    <xdr:cxnSp macro="">
      <xdr:nvCxnSpPr>
        <xdr:cNvPr id="577" name="直線コネクタ 576"/>
        <xdr:cNvCxnSpPr/>
      </xdr:nvCxnSpPr>
      <xdr:spPr>
        <a:xfrm flipV="1">
          <a:off x="16318864" y="17319498"/>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91457</xdr:rowOff>
    </xdr:from>
    <xdr:ext cx="405111" cy="259045"/>
    <xdr:sp macro="" textlink="">
      <xdr:nvSpPr>
        <xdr:cNvPr id="578" name="【庁舎】&#10;有形固定資産減価償却率最小値テキスト"/>
        <xdr:cNvSpPr txBox="1"/>
      </xdr:nvSpPr>
      <xdr:spPr>
        <a:xfrm>
          <a:off x="16408400" y="1826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23</xdr:col>
      <xdr:colOff>428625</xdr:colOff>
      <xdr:row>106</xdr:row>
      <xdr:rowOff>87630</xdr:rowOff>
    </xdr:from>
    <xdr:to>
      <xdr:col>23</xdr:col>
      <xdr:colOff>606425</xdr:colOff>
      <xdr:row>106</xdr:row>
      <xdr:rowOff>87630</xdr:rowOff>
    </xdr:to>
    <xdr:cxnSp macro="">
      <xdr:nvCxnSpPr>
        <xdr:cNvPr id="579" name="直線コネクタ 578"/>
        <xdr:cNvCxnSpPr/>
      </xdr:nvCxnSpPr>
      <xdr:spPr>
        <a:xfrm>
          <a:off x="16230600" y="1826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121175</xdr:rowOff>
    </xdr:from>
    <xdr:ext cx="405111" cy="259045"/>
    <xdr:sp macro="" textlink="">
      <xdr:nvSpPr>
        <xdr:cNvPr id="580" name="【庁舎】&#10;有形固定資産減価償却率最大値テキスト"/>
        <xdr:cNvSpPr txBox="1"/>
      </xdr:nvSpPr>
      <xdr:spPr>
        <a:xfrm>
          <a:off x="16408400" y="17094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428625</xdr:colOff>
      <xdr:row>101</xdr:row>
      <xdr:rowOff>3048</xdr:rowOff>
    </xdr:from>
    <xdr:to>
      <xdr:col>23</xdr:col>
      <xdr:colOff>606425</xdr:colOff>
      <xdr:row>101</xdr:row>
      <xdr:rowOff>3048</xdr:rowOff>
    </xdr:to>
    <xdr:cxnSp macro="">
      <xdr:nvCxnSpPr>
        <xdr:cNvPr id="581" name="直線コネクタ 580"/>
        <xdr:cNvCxnSpPr/>
      </xdr:nvCxnSpPr>
      <xdr:spPr>
        <a:xfrm>
          <a:off x="16230600" y="1731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12971</xdr:rowOff>
    </xdr:from>
    <xdr:ext cx="405111" cy="259045"/>
    <xdr:sp macro="" textlink="">
      <xdr:nvSpPr>
        <xdr:cNvPr id="582" name="【庁舎】&#10;有形固定資産減価償却率平均値テキスト"/>
        <xdr:cNvSpPr txBox="1"/>
      </xdr:nvSpPr>
      <xdr:spPr>
        <a:xfrm>
          <a:off x="16408400" y="17843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29.6</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34544</xdr:rowOff>
    </xdr:from>
    <xdr:to>
      <xdr:col>23</xdr:col>
      <xdr:colOff>568325</xdr:colOff>
      <xdr:row>104</xdr:row>
      <xdr:rowOff>136144</xdr:rowOff>
    </xdr:to>
    <xdr:sp macro="" textlink="">
      <xdr:nvSpPr>
        <xdr:cNvPr id="583" name="フローチャート : 判断 582"/>
        <xdr:cNvSpPr/>
      </xdr:nvSpPr>
      <xdr:spPr>
        <a:xfrm>
          <a:off x="16268700" y="1786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101</xdr:row>
      <xdr:rowOff>68835</xdr:rowOff>
    </xdr:from>
    <xdr:to>
      <xdr:col>22</xdr:col>
      <xdr:colOff>415925</xdr:colOff>
      <xdr:row>101</xdr:row>
      <xdr:rowOff>170435</xdr:rowOff>
    </xdr:to>
    <xdr:sp macro="" textlink="">
      <xdr:nvSpPr>
        <xdr:cNvPr id="584" name="フローチャート : 判断 583"/>
        <xdr:cNvSpPr/>
      </xdr:nvSpPr>
      <xdr:spPr>
        <a:xfrm>
          <a:off x="15430500" y="1738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15512</xdr:rowOff>
    </xdr:from>
    <xdr:ext cx="405111" cy="259045"/>
    <xdr:sp macro="" textlink="">
      <xdr:nvSpPr>
        <xdr:cNvPr id="585" name="n_1aveValue【庁舎】&#10;有形固定資産減価償却率"/>
        <xdr:cNvSpPr txBox="1"/>
      </xdr:nvSpPr>
      <xdr:spPr>
        <a:xfrm>
          <a:off x="15266043" y="17160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86" name="テキスト ボックス 58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87" name="テキスト ボックス 58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88" name="テキスト ボックス 58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89" name="テキスト ボックス 58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0" name="テキスト ボックス 58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107</xdr:row>
      <xdr:rowOff>146558</xdr:rowOff>
    </xdr:from>
    <xdr:to>
      <xdr:col>22</xdr:col>
      <xdr:colOff>415925</xdr:colOff>
      <xdr:row>108</xdr:row>
      <xdr:rowOff>76708</xdr:rowOff>
    </xdr:to>
    <xdr:sp macro="" textlink="">
      <xdr:nvSpPr>
        <xdr:cNvPr id="591" name="円/楕円 590"/>
        <xdr:cNvSpPr/>
      </xdr:nvSpPr>
      <xdr:spPr>
        <a:xfrm>
          <a:off x="15430500" y="1849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182185</xdr:colOff>
      <xdr:row>108</xdr:row>
      <xdr:rowOff>67835</xdr:rowOff>
    </xdr:from>
    <xdr:ext cx="340478" cy="259045"/>
    <xdr:sp macro="" textlink="">
      <xdr:nvSpPr>
        <xdr:cNvPr id="592" name="n_1mainValue【庁舎】&#10;有形固定資産減価償却率"/>
        <xdr:cNvSpPr txBox="1"/>
      </xdr:nvSpPr>
      <xdr:spPr>
        <a:xfrm>
          <a:off x="15298360" y="185844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93" name="正方形/長方形 5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94" name="正方形/長方形 5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95" name="正方形/長方形 5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96" name="正方形/長方形 5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97" name="正方形/長方形 5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98" name="正方形/長方形 5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99" name="正方形/長方形 5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0.601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00" name="正方形/長方形 5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1" name="テキスト ボックス 6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02" name="直線コネクタ 6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03" name="テキスト ボックス 60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04" name="直線コネクタ 6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05" name="テキスト ボックス 6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06" name="直線コネクタ 6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07" name="テキスト ボックス 6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08" name="直線コネクタ 6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09" name="テキスト ボックス 6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10" name="直線コネクタ 6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11" name="テキスト ボックス 6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12" name="直線コネクタ 6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13" name="テキスト ボックス 6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14" name="直線コネクタ 6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15" name="テキスト ボックス 6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163830</xdr:rowOff>
    </xdr:from>
    <xdr:to>
      <xdr:col>32</xdr:col>
      <xdr:colOff>186689</xdr:colOff>
      <xdr:row>108</xdr:row>
      <xdr:rowOff>129539</xdr:rowOff>
    </xdr:to>
    <xdr:cxnSp macro="">
      <xdr:nvCxnSpPr>
        <xdr:cNvPr id="617" name="直線コネクタ 616"/>
        <xdr:cNvCxnSpPr/>
      </xdr:nvCxnSpPr>
      <xdr:spPr>
        <a:xfrm flipV="1">
          <a:off x="22160864" y="17308830"/>
          <a:ext cx="0" cy="1337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133366</xdr:rowOff>
    </xdr:from>
    <xdr:ext cx="469744" cy="259045"/>
    <xdr:sp macro="" textlink="">
      <xdr:nvSpPr>
        <xdr:cNvPr id="618" name="【庁舎】&#10;一人当たり面積最小値テキスト"/>
        <xdr:cNvSpPr txBox="1"/>
      </xdr:nvSpPr>
      <xdr:spPr>
        <a:xfrm>
          <a:off x="222504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0.206</a:t>
          </a:r>
          <a:endParaRPr kumimoji="1" lang="ja-JP" altLang="en-US" sz="1000" b="1">
            <a:latin typeface="ＭＳ Ｐゴシック"/>
          </a:endParaRPr>
        </a:p>
      </xdr:txBody>
    </xdr:sp>
    <xdr:clientData/>
  </xdr:oneCellAnchor>
  <xdr:twoCellAnchor>
    <xdr:from>
      <xdr:col>32</xdr:col>
      <xdr:colOff>98425</xdr:colOff>
      <xdr:row>108</xdr:row>
      <xdr:rowOff>129539</xdr:rowOff>
    </xdr:from>
    <xdr:to>
      <xdr:col>32</xdr:col>
      <xdr:colOff>276225</xdr:colOff>
      <xdr:row>108</xdr:row>
      <xdr:rowOff>129539</xdr:rowOff>
    </xdr:to>
    <xdr:cxnSp macro="">
      <xdr:nvCxnSpPr>
        <xdr:cNvPr id="619" name="直線コネクタ 618"/>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110507</xdr:rowOff>
    </xdr:from>
    <xdr:ext cx="469744" cy="259045"/>
    <xdr:sp macro="" textlink="">
      <xdr:nvSpPr>
        <xdr:cNvPr id="620" name="【庁舎】&#10;一人当たり面積最大値テキスト"/>
        <xdr:cNvSpPr txBox="1"/>
      </xdr:nvSpPr>
      <xdr:spPr>
        <a:xfrm>
          <a:off x="22250400" y="1708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0.557</a:t>
          </a:r>
          <a:endParaRPr kumimoji="1" lang="ja-JP" altLang="en-US" sz="1000" b="1">
            <a:latin typeface="ＭＳ Ｐゴシック"/>
          </a:endParaRPr>
        </a:p>
      </xdr:txBody>
    </xdr:sp>
    <xdr:clientData/>
  </xdr:oneCellAnchor>
  <xdr:twoCellAnchor>
    <xdr:from>
      <xdr:col>32</xdr:col>
      <xdr:colOff>98425</xdr:colOff>
      <xdr:row>100</xdr:row>
      <xdr:rowOff>163830</xdr:rowOff>
    </xdr:from>
    <xdr:to>
      <xdr:col>32</xdr:col>
      <xdr:colOff>276225</xdr:colOff>
      <xdr:row>100</xdr:row>
      <xdr:rowOff>163830</xdr:rowOff>
    </xdr:to>
    <xdr:cxnSp macro="">
      <xdr:nvCxnSpPr>
        <xdr:cNvPr id="621" name="直線コネクタ 620"/>
        <xdr:cNvCxnSpPr/>
      </xdr:nvCxnSpPr>
      <xdr:spPr>
        <a:xfrm>
          <a:off x="22072600" y="1730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19066</xdr:rowOff>
    </xdr:from>
    <xdr:ext cx="469744" cy="259045"/>
    <xdr:sp macro="" textlink="">
      <xdr:nvSpPr>
        <xdr:cNvPr id="622" name="【庁舎】&#10;一人当たり面積平均値テキスト"/>
        <xdr:cNvSpPr txBox="1"/>
      </xdr:nvSpPr>
      <xdr:spPr>
        <a:xfrm>
          <a:off x="22250400" y="181927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0.306</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40639</xdr:rowOff>
    </xdr:from>
    <xdr:to>
      <xdr:col>32</xdr:col>
      <xdr:colOff>238125</xdr:colOff>
      <xdr:row>106</xdr:row>
      <xdr:rowOff>142239</xdr:rowOff>
    </xdr:to>
    <xdr:sp macro="" textlink="">
      <xdr:nvSpPr>
        <xdr:cNvPr id="623" name="フローチャート : 判断 622"/>
        <xdr:cNvSpPr/>
      </xdr:nvSpPr>
      <xdr:spPr>
        <a:xfrm>
          <a:off x="221107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135889</xdr:rowOff>
    </xdr:from>
    <xdr:to>
      <xdr:col>31</xdr:col>
      <xdr:colOff>85725</xdr:colOff>
      <xdr:row>106</xdr:row>
      <xdr:rowOff>66039</xdr:rowOff>
    </xdr:to>
    <xdr:sp macro="" textlink="">
      <xdr:nvSpPr>
        <xdr:cNvPr id="624" name="フローチャート : 判断 623"/>
        <xdr:cNvSpPr/>
      </xdr:nvSpPr>
      <xdr:spPr>
        <a:xfrm>
          <a:off x="21272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82566</xdr:rowOff>
    </xdr:from>
    <xdr:ext cx="469744" cy="259045"/>
    <xdr:sp macro="" textlink="">
      <xdr:nvSpPr>
        <xdr:cNvPr id="625" name="n_1aveValue【庁舎】&#10;一人当たり面積"/>
        <xdr:cNvSpPr txBox="1"/>
      </xdr:nvSpPr>
      <xdr:spPr>
        <a:xfrm>
          <a:off x="21075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26" name="テキスト ボックス 6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27" name="テキスト ボックス 6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28" name="テキスト ボックス 6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29" name="テキスト ボックス 6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0" name="テキスト ボックス 6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158750</xdr:rowOff>
    </xdr:from>
    <xdr:to>
      <xdr:col>31</xdr:col>
      <xdr:colOff>85725</xdr:colOff>
      <xdr:row>107</xdr:row>
      <xdr:rowOff>88900</xdr:rowOff>
    </xdr:to>
    <xdr:sp macro="" textlink="">
      <xdr:nvSpPr>
        <xdr:cNvPr id="631" name="円/楕円 630"/>
        <xdr:cNvSpPr/>
      </xdr:nvSpPr>
      <xdr:spPr>
        <a:xfrm>
          <a:off x="212725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80027</xdr:rowOff>
    </xdr:from>
    <xdr:ext cx="469744" cy="259045"/>
    <xdr:sp macro="" textlink="">
      <xdr:nvSpPr>
        <xdr:cNvPr id="632" name="n_1mainValue【庁舎】&#10;一人当たり面積"/>
        <xdr:cNvSpPr txBox="1"/>
      </xdr:nvSpPr>
      <xdr:spPr>
        <a:xfrm>
          <a:off x="21075727" y="184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0.275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33" name="正方形/長方形 63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34" name="正方形/長方形 63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35" name="テキスト ボックス 63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年度の本市の有形固定資産償却率を類似団体平均値と比較すると、体育館・プール、福祉施設、市民会館が大幅に高く、庁舎が大幅に低くなっています。</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類似団体平均値より体育館・プールは</a:t>
          </a:r>
          <a:r>
            <a:rPr kumimoji="1" lang="en-US" altLang="ja-JP" sz="1100">
              <a:solidFill>
                <a:schemeClr val="dk1"/>
              </a:solidFill>
              <a:effectLst/>
              <a:latin typeface="+mn-lt"/>
              <a:ea typeface="+mn-ea"/>
              <a:cs typeface="+mn-cs"/>
            </a:rPr>
            <a:t>10.3</a:t>
          </a:r>
          <a:r>
            <a:rPr kumimoji="1" lang="ja-JP" altLang="ja-JP" sz="1100">
              <a:solidFill>
                <a:schemeClr val="dk1"/>
              </a:solidFill>
              <a:effectLst/>
              <a:latin typeface="+mn-lt"/>
              <a:ea typeface="+mn-ea"/>
              <a:cs typeface="+mn-cs"/>
            </a:rPr>
            <a:t>％、福祉施設は</a:t>
          </a:r>
          <a:r>
            <a:rPr kumimoji="1" lang="en-US" altLang="ja-JP" sz="1100">
              <a:solidFill>
                <a:schemeClr val="dk1"/>
              </a:solidFill>
              <a:effectLst/>
              <a:latin typeface="+mn-lt"/>
              <a:ea typeface="+mn-ea"/>
              <a:cs typeface="+mn-cs"/>
            </a:rPr>
            <a:t>16.5</a:t>
          </a:r>
          <a:r>
            <a:rPr kumimoji="1" lang="ja-JP" altLang="ja-JP" sz="1100">
              <a:solidFill>
                <a:schemeClr val="dk1"/>
              </a:solidFill>
              <a:effectLst/>
              <a:latin typeface="+mn-lt"/>
              <a:ea typeface="+mn-ea"/>
              <a:cs typeface="+mn-cs"/>
            </a:rPr>
            <a:t>％、市民会館は</a:t>
          </a:r>
          <a:r>
            <a:rPr kumimoji="1" lang="en-US" altLang="ja-JP" sz="1100">
              <a:solidFill>
                <a:schemeClr val="dk1"/>
              </a:solidFill>
              <a:effectLst/>
              <a:latin typeface="+mn-lt"/>
              <a:ea typeface="+mn-ea"/>
              <a:cs typeface="+mn-cs"/>
            </a:rPr>
            <a:t>9.9</a:t>
          </a:r>
          <a:r>
            <a:rPr kumimoji="1" lang="ja-JP" altLang="ja-JP" sz="1100">
              <a:solidFill>
                <a:schemeClr val="dk1"/>
              </a:solidFill>
              <a:effectLst/>
              <a:latin typeface="+mn-lt"/>
              <a:ea typeface="+mn-ea"/>
              <a:cs typeface="+mn-cs"/>
            </a:rPr>
            <a:t>％高くなっている要因として、体育館は耐震化に伴う改修をした施設があるものの、福祉施設、市民会館は耐用年数を経過している施設も多くあ</a:t>
          </a:r>
          <a:r>
            <a:rPr kumimoji="1" lang="ja-JP" altLang="en-US" sz="1100">
              <a:solidFill>
                <a:schemeClr val="dk1"/>
              </a:solidFill>
              <a:effectLst/>
              <a:latin typeface="+mn-lt"/>
              <a:ea typeface="+mn-ea"/>
              <a:cs typeface="+mn-cs"/>
            </a:rPr>
            <a:t>るためです</a:t>
          </a:r>
          <a:r>
            <a:rPr kumimoji="1" lang="ja-JP" altLang="ja-JP" sz="1100">
              <a:solidFill>
                <a:schemeClr val="dk1"/>
              </a:solidFill>
              <a:effectLst/>
              <a:latin typeface="+mn-lt"/>
              <a:ea typeface="+mn-ea"/>
              <a:cs typeface="+mn-cs"/>
            </a:rPr>
            <a:t>。また、類似団体平均値より庁舎は</a:t>
          </a:r>
          <a:r>
            <a:rPr kumimoji="1" lang="en-US" altLang="ja-JP" sz="1100">
              <a:solidFill>
                <a:schemeClr val="dk1"/>
              </a:solidFill>
              <a:effectLst/>
              <a:latin typeface="+mn-lt"/>
              <a:ea typeface="+mn-ea"/>
              <a:cs typeface="+mn-cs"/>
            </a:rPr>
            <a:t>48.4</a:t>
          </a:r>
          <a:r>
            <a:rPr kumimoji="1" lang="ja-JP" altLang="ja-JP" sz="1100">
              <a:solidFill>
                <a:schemeClr val="dk1"/>
              </a:solidFill>
              <a:effectLst/>
              <a:latin typeface="+mn-lt"/>
              <a:ea typeface="+mn-ea"/>
              <a:cs typeface="+mn-cs"/>
            </a:rPr>
            <a:t>％低くなっている要因は、平成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年度に本庁舎を新築したためです。</a:t>
          </a:r>
          <a:endParaRPr lang="ja-JP" altLang="ja-JP">
            <a:effectLst/>
          </a:endParaRPr>
        </a:p>
        <a:p>
          <a:r>
            <a:rPr kumimoji="1" lang="ja-JP" altLang="ja-JP" sz="1100">
              <a:solidFill>
                <a:schemeClr val="dk1"/>
              </a:solidFill>
              <a:effectLst/>
              <a:latin typeface="+mn-lt"/>
              <a:ea typeface="+mn-ea"/>
              <a:cs typeface="+mn-cs"/>
            </a:rPr>
            <a:t>今後は、公共施設個別管理計画に基づいた改修や統廃合を行うとともに、固定資産台帳の適切な更新を行っていきます。</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80" zoomScaleNormal="8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20349679</v>
      </c>
      <c r="BO4" s="411"/>
      <c r="BP4" s="411"/>
      <c r="BQ4" s="411"/>
      <c r="BR4" s="411"/>
      <c r="BS4" s="411"/>
      <c r="BT4" s="411"/>
      <c r="BU4" s="412"/>
      <c r="BV4" s="410">
        <v>20987911</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3.8</v>
      </c>
      <c r="CU4" s="588"/>
      <c r="CV4" s="588"/>
      <c r="CW4" s="588"/>
      <c r="CX4" s="588"/>
      <c r="CY4" s="588"/>
      <c r="CZ4" s="588"/>
      <c r="DA4" s="589"/>
      <c r="DB4" s="587">
        <v>4.0999999999999996</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19742153</v>
      </c>
      <c r="BO5" s="416"/>
      <c r="BP5" s="416"/>
      <c r="BQ5" s="416"/>
      <c r="BR5" s="416"/>
      <c r="BS5" s="416"/>
      <c r="BT5" s="416"/>
      <c r="BU5" s="417"/>
      <c r="BV5" s="415">
        <v>20287082</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88.2</v>
      </c>
      <c r="CU5" s="386"/>
      <c r="CV5" s="386"/>
      <c r="CW5" s="386"/>
      <c r="CX5" s="386"/>
      <c r="CY5" s="386"/>
      <c r="CZ5" s="386"/>
      <c r="DA5" s="387"/>
      <c r="DB5" s="385">
        <v>84</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607526</v>
      </c>
      <c r="BO6" s="416"/>
      <c r="BP6" s="416"/>
      <c r="BQ6" s="416"/>
      <c r="BR6" s="416"/>
      <c r="BS6" s="416"/>
      <c r="BT6" s="416"/>
      <c r="BU6" s="417"/>
      <c r="BV6" s="415">
        <v>700829</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92.3</v>
      </c>
      <c r="CU6" s="562"/>
      <c r="CV6" s="562"/>
      <c r="CW6" s="562"/>
      <c r="CX6" s="562"/>
      <c r="CY6" s="562"/>
      <c r="CZ6" s="562"/>
      <c r="DA6" s="563"/>
      <c r="DB6" s="561">
        <v>88.8</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122836</v>
      </c>
      <c r="BO7" s="416"/>
      <c r="BP7" s="416"/>
      <c r="BQ7" s="416"/>
      <c r="BR7" s="416"/>
      <c r="BS7" s="416"/>
      <c r="BT7" s="416"/>
      <c r="BU7" s="417"/>
      <c r="BV7" s="415">
        <v>175062</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12781883</v>
      </c>
      <c r="CU7" s="416"/>
      <c r="CV7" s="416"/>
      <c r="CW7" s="416"/>
      <c r="CX7" s="416"/>
      <c r="CY7" s="416"/>
      <c r="CZ7" s="416"/>
      <c r="DA7" s="417"/>
      <c r="DB7" s="415">
        <v>12908622</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484690</v>
      </c>
      <c r="BO8" s="416"/>
      <c r="BP8" s="416"/>
      <c r="BQ8" s="416"/>
      <c r="BR8" s="416"/>
      <c r="BS8" s="416"/>
      <c r="BT8" s="416"/>
      <c r="BU8" s="417"/>
      <c r="BV8" s="415">
        <v>525767</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0.35</v>
      </c>
      <c r="CU8" s="525"/>
      <c r="CV8" s="525"/>
      <c r="CW8" s="525"/>
      <c r="CX8" s="525"/>
      <c r="CY8" s="525"/>
      <c r="CZ8" s="525"/>
      <c r="DA8" s="526"/>
      <c r="DB8" s="524">
        <v>0.36</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37202</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-41077</v>
      </c>
      <c r="BO9" s="416"/>
      <c r="BP9" s="416"/>
      <c r="BQ9" s="416"/>
      <c r="BR9" s="416"/>
      <c r="BS9" s="416"/>
      <c r="BT9" s="416"/>
      <c r="BU9" s="417"/>
      <c r="BV9" s="415">
        <v>118028</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17.600000000000001</v>
      </c>
      <c r="CU9" s="386"/>
      <c r="CV9" s="386"/>
      <c r="CW9" s="386"/>
      <c r="CX9" s="386"/>
      <c r="CY9" s="386"/>
      <c r="CZ9" s="386"/>
      <c r="DA9" s="387"/>
      <c r="DB9" s="385">
        <v>15.4</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39247</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575093</v>
      </c>
      <c r="BO10" s="416"/>
      <c r="BP10" s="416"/>
      <c r="BQ10" s="416"/>
      <c r="BR10" s="416"/>
      <c r="BS10" s="416"/>
      <c r="BT10" s="416"/>
      <c r="BU10" s="417"/>
      <c r="BV10" s="415">
        <v>1059954</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38692</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550000</v>
      </c>
      <c r="BO12" s="416"/>
      <c r="BP12" s="416"/>
      <c r="BQ12" s="416"/>
      <c r="BR12" s="416"/>
      <c r="BS12" s="416"/>
      <c r="BT12" s="416"/>
      <c r="BU12" s="417"/>
      <c r="BV12" s="415">
        <v>550000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38285</v>
      </c>
      <c r="S13" s="517"/>
      <c r="T13" s="517"/>
      <c r="U13" s="517"/>
      <c r="V13" s="518"/>
      <c r="W13" s="504" t="s">
        <v>124</v>
      </c>
      <c r="X13" s="428"/>
      <c r="Y13" s="428"/>
      <c r="Z13" s="428"/>
      <c r="AA13" s="428"/>
      <c r="AB13" s="429"/>
      <c r="AC13" s="391">
        <v>3416</v>
      </c>
      <c r="AD13" s="392"/>
      <c r="AE13" s="392"/>
      <c r="AF13" s="392"/>
      <c r="AG13" s="393"/>
      <c r="AH13" s="391">
        <v>3255</v>
      </c>
      <c r="AI13" s="392"/>
      <c r="AJ13" s="392"/>
      <c r="AK13" s="392"/>
      <c r="AL13" s="394"/>
      <c r="AM13" s="484" t="s">
        <v>125</v>
      </c>
      <c r="AN13" s="389"/>
      <c r="AO13" s="389"/>
      <c r="AP13" s="389"/>
      <c r="AQ13" s="389"/>
      <c r="AR13" s="389"/>
      <c r="AS13" s="389"/>
      <c r="AT13" s="390"/>
      <c r="AU13" s="472" t="s">
        <v>119</v>
      </c>
      <c r="AV13" s="473"/>
      <c r="AW13" s="473"/>
      <c r="AX13" s="473"/>
      <c r="AY13" s="395" t="s">
        <v>126</v>
      </c>
      <c r="AZ13" s="396"/>
      <c r="BA13" s="396"/>
      <c r="BB13" s="396"/>
      <c r="BC13" s="396"/>
      <c r="BD13" s="396"/>
      <c r="BE13" s="396"/>
      <c r="BF13" s="396"/>
      <c r="BG13" s="396"/>
      <c r="BH13" s="396"/>
      <c r="BI13" s="396"/>
      <c r="BJ13" s="396"/>
      <c r="BK13" s="396"/>
      <c r="BL13" s="396"/>
      <c r="BM13" s="397"/>
      <c r="BN13" s="415">
        <v>-15984</v>
      </c>
      <c r="BO13" s="416"/>
      <c r="BP13" s="416"/>
      <c r="BQ13" s="416"/>
      <c r="BR13" s="416"/>
      <c r="BS13" s="416"/>
      <c r="BT13" s="416"/>
      <c r="BU13" s="417"/>
      <c r="BV13" s="415">
        <v>627982</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6.2</v>
      </c>
      <c r="CU13" s="386"/>
      <c r="CV13" s="386"/>
      <c r="CW13" s="386"/>
      <c r="CX13" s="386"/>
      <c r="CY13" s="386"/>
      <c r="CZ13" s="386"/>
      <c r="DA13" s="387"/>
      <c r="DB13" s="385">
        <v>5.9</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128</v>
      </c>
      <c r="M14" s="545"/>
      <c r="N14" s="545"/>
      <c r="O14" s="545"/>
      <c r="P14" s="545"/>
      <c r="Q14" s="546"/>
      <c r="R14" s="516">
        <v>39223</v>
      </c>
      <c r="S14" s="517"/>
      <c r="T14" s="517"/>
      <c r="U14" s="517"/>
      <c r="V14" s="518"/>
      <c r="W14" s="519"/>
      <c r="X14" s="431"/>
      <c r="Y14" s="431"/>
      <c r="Z14" s="431"/>
      <c r="AA14" s="431"/>
      <c r="AB14" s="432"/>
      <c r="AC14" s="509">
        <v>19.600000000000001</v>
      </c>
      <c r="AD14" s="510"/>
      <c r="AE14" s="510"/>
      <c r="AF14" s="510"/>
      <c r="AG14" s="511"/>
      <c r="AH14" s="509">
        <v>18.8</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t="s">
        <v>122</v>
      </c>
      <c r="CU14" s="488"/>
      <c r="CV14" s="488"/>
      <c r="CW14" s="488"/>
      <c r="CX14" s="488"/>
      <c r="CY14" s="488"/>
      <c r="CZ14" s="488"/>
      <c r="DA14" s="489"/>
      <c r="DB14" s="520" t="s">
        <v>122</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38850</v>
      </c>
      <c r="S15" s="517"/>
      <c r="T15" s="517"/>
      <c r="U15" s="517"/>
      <c r="V15" s="518"/>
      <c r="W15" s="504" t="s">
        <v>130</v>
      </c>
      <c r="X15" s="428"/>
      <c r="Y15" s="428"/>
      <c r="Z15" s="428"/>
      <c r="AA15" s="428"/>
      <c r="AB15" s="429"/>
      <c r="AC15" s="391">
        <v>4458</v>
      </c>
      <c r="AD15" s="392"/>
      <c r="AE15" s="392"/>
      <c r="AF15" s="392"/>
      <c r="AG15" s="393"/>
      <c r="AH15" s="391">
        <v>4583</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3581049</v>
      </c>
      <c r="BO15" s="411"/>
      <c r="BP15" s="411"/>
      <c r="BQ15" s="411"/>
      <c r="BR15" s="411"/>
      <c r="BS15" s="411"/>
      <c r="BT15" s="411"/>
      <c r="BU15" s="412"/>
      <c r="BV15" s="410">
        <v>3496311</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25.6</v>
      </c>
      <c r="AD16" s="510"/>
      <c r="AE16" s="510"/>
      <c r="AF16" s="510"/>
      <c r="AG16" s="511"/>
      <c r="AH16" s="509">
        <v>26.5</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10378356</v>
      </c>
      <c r="BO16" s="416"/>
      <c r="BP16" s="416"/>
      <c r="BQ16" s="416"/>
      <c r="BR16" s="416"/>
      <c r="BS16" s="416"/>
      <c r="BT16" s="416"/>
      <c r="BU16" s="417"/>
      <c r="BV16" s="415">
        <v>9946121</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9573</v>
      </c>
      <c r="AD17" s="392"/>
      <c r="AE17" s="392"/>
      <c r="AF17" s="392"/>
      <c r="AG17" s="393"/>
      <c r="AH17" s="391">
        <v>9458</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4504320</v>
      </c>
      <c r="BO17" s="416"/>
      <c r="BP17" s="416"/>
      <c r="BQ17" s="416"/>
      <c r="BR17" s="416"/>
      <c r="BS17" s="416"/>
      <c r="BT17" s="416"/>
      <c r="BU17" s="417"/>
      <c r="BV17" s="415">
        <v>4387578</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191.11</v>
      </c>
      <c r="M18" s="480"/>
      <c r="N18" s="480"/>
      <c r="O18" s="480"/>
      <c r="P18" s="480"/>
      <c r="Q18" s="480"/>
      <c r="R18" s="481"/>
      <c r="S18" s="481"/>
      <c r="T18" s="481"/>
      <c r="U18" s="481"/>
      <c r="V18" s="482"/>
      <c r="W18" s="496"/>
      <c r="X18" s="497"/>
      <c r="Y18" s="497"/>
      <c r="Z18" s="497"/>
      <c r="AA18" s="497"/>
      <c r="AB18" s="505"/>
      <c r="AC18" s="379">
        <v>54.9</v>
      </c>
      <c r="AD18" s="380"/>
      <c r="AE18" s="380"/>
      <c r="AF18" s="380"/>
      <c r="AG18" s="483"/>
      <c r="AH18" s="379">
        <v>54.7</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11257236</v>
      </c>
      <c r="BO18" s="416"/>
      <c r="BP18" s="416"/>
      <c r="BQ18" s="416"/>
      <c r="BR18" s="416"/>
      <c r="BS18" s="416"/>
      <c r="BT18" s="416"/>
      <c r="BU18" s="417"/>
      <c r="BV18" s="415">
        <v>10995402</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195</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14944048</v>
      </c>
      <c r="BO19" s="416"/>
      <c r="BP19" s="416"/>
      <c r="BQ19" s="416"/>
      <c r="BR19" s="416"/>
      <c r="BS19" s="416"/>
      <c r="BT19" s="416"/>
      <c r="BU19" s="417"/>
      <c r="BV19" s="415">
        <v>15358519</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13108</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22841484</v>
      </c>
      <c r="BO23" s="416"/>
      <c r="BP23" s="416"/>
      <c r="BQ23" s="416"/>
      <c r="BR23" s="416"/>
      <c r="BS23" s="416"/>
      <c r="BT23" s="416"/>
      <c r="BU23" s="417"/>
      <c r="BV23" s="415">
        <v>24378302</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8800</v>
      </c>
      <c r="R24" s="392"/>
      <c r="S24" s="392"/>
      <c r="T24" s="392"/>
      <c r="U24" s="392"/>
      <c r="V24" s="393"/>
      <c r="W24" s="457"/>
      <c r="X24" s="448"/>
      <c r="Y24" s="449"/>
      <c r="Z24" s="388" t="s">
        <v>154</v>
      </c>
      <c r="AA24" s="389"/>
      <c r="AB24" s="389"/>
      <c r="AC24" s="389"/>
      <c r="AD24" s="389"/>
      <c r="AE24" s="389"/>
      <c r="AF24" s="389"/>
      <c r="AG24" s="390"/>
      <c r="AH24" s="391">
        <v>326</v>
      </c>
      <c r="AI24" s="392"/>
      <c r="AJ24" s="392"/>
      <c r="AK24" s="392"/>
      <c r="AL24" s="393"/>
      <c r="AM24" s="391">
        <v>1055262</v>
      </c>
      <c r="AN24" s="392"/>
      <c r="AO24" s="392"/>
      <c r="AP24" s="392"/>
      <c r="AQ24" s="392"/>
      <c r="AR24" s="393"/>
      <c r="AS24" s="391">
        <v>3237</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11624181</v>
      </c>
      <c r="BO24" s="416"/>
      <c r="BP24" s="416"/>
      <c r="BQ24" s="416"/>
      <c r="BR24" s="416"/>
      <c r="BS24" s="416"/>
      <c r="BT24" s="416"/>
      <c r="BU24" s="417"/>
      <c r="BV24" s="415">
        <v>12142806</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1</v>
      </c>
      <c r="M25" s="392"/>
      <c r="N25" s="392"/>
      <c r="O25" s="392"/>
      <c r="P25" s="393"/>
      <c r="Q25" s="391">
        <v>7040</v>
      </c>
      <c r="R25" s="392"/>
      <c r="S25" s="392"/>
      <c r="T25" s="392"/>
      <c r="U25" s="392"/>
      <c r="V25" s="393"/>
      <c r="W25" s="457"/>
      <c r="X25" s="448"/>
      <c r="Y25" s="449"/>
      <c r="Z25" s="388" t="s">
        <v>157</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3390312</v>
      </c>
      <c r="BO25" s="411"/>
      <c r="BP25" s="411"/>
      <c r="BQ25" s="411"/>
      <c r="BR25" s="411"/>
      <c r="BS25" s="411"/>
      <c r="BT25" s="411"/>
      <c r="BU25" s="412"/>
      <c r="BV25" s="410">
        <v>3597977</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6330</v>
      </c>
      <c r="R26" s="392"/>
      <c r="S26" s="392"/>
      <c r="T26" s="392"/>
      <c r="U26" s="392"/>
      <c r="V26" s="393"/>
      <c r="W26" s="457"/>
      <c r="X26" s="448"/>
      <c r="Y26" s="449"/>
      <c r="Z26" s="388" t="s">
        <v>160</v>
      </c>
      <c r="AA26" s="470"/>
      <c r="AB26" s="470"/>
      <c r="AC26" s="470"/>
      <c r="AD26" s="470"/>
      <c r="AE26" s="470"/>
      <c r="AF26" s="470"/>
      <c r="AG26" s="471"/>
      <c r="AH26" s="391">
        <v>20</v>
      </c>
      <c r="AI26" s="392"/>
      <c r="AJ26" s="392"/>
      <c r="AK26" s="392"/>
      <c r="AL26" s="393"/>
      <c r="AM26" s="391">
        <v>64600</v>
      </c>
      <c r="AN26" s="392"/>
      <c r="AO26" s="392"/>
      <c r="AP26" s="392"/>
      <c r="AQ26" s="392"/>
      <c r="AR26" s="393"/>
      <c r="AS26" s="391">
        <v>3230</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4200</v>
      </c>
      <c r="R27" s="392"/>
      <c r="S27" s="392"/>
      <c r="T27" s="392"/>
      <c r="U27" s="392"/>
      <c r="V27" s="393"/>
      <c r="W27" s="457"/>
      <c r="X27" s="448"/>
      <c r="Y27" s="449"/>
      <c r="Z27" s="388" t="s">
        <v>163</v>
      </c>
      <c r="AA27" s="389"/>
      <c r="AB27" s="389"/>
      <c r="AC27" s="389"/>
      <c r="AD27" s="389"/>
      <c r="AE27" s="389"/>
      <c r="AF27" s="389"/>
      <c r="AG27" s="390"/>
      <c r="AH27" s="391">
        <v>14</v>
      </c>
      <c r="AI27" s="392"/>
      <c r="AJ27" s="392"/>
      <c r="AK27" s="392"/>
      <c r="AL27" s="393"/>
      <c r="AM27" s="391">
        <v>43750</v>
      </c>
      <c r="AN27" s="392"/>
      <c r="AO27" s="392"/>
      <c r="AP27" s="392"/>
      <c r="AQ27" s="392"/>
      <c r="AR27" s="393"/>
      <c r="AS27" s="391">
        <v>3125</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t="s">
        <v>122</v>
      </c>
      <c r="BO27" s="419"/>
      <c r="BP27" s="419"/>
      <c r="BQ27" s="419"/>
      <c r="BR27" s="419"/>
      <c r="BS27" s="419"/>
      <c r="BT27" s="419"/>
      <c r="BU27" s="420"/>
      <c r="BV27" s="418" t="s">
        <v>122</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165</v>
      </c>
      <c r="F28" s="389"/>
      <c r="G28" s="389"/>
      <c r="H28" s="389"/>
      <c r="I28" s="389"/>
      <c r="J28" s="389"/>
      <c r="K28" s="390"/>
      <c r="L28" s="391">
        <v>1</v>
      </c>
      <c r="M28" s="392"/>
      <c r="N28" s="392"/>
      <c r="O28" s="392"/>
      <c r="P28" s="393"/>
      <c r="Q28" s="391">
        <v>3700</v>
      </c>
      <c r="R28" s="392"/>
      <c r="S28" s="392"/>
      <c r="T28" s="392"/>
      <c r="U28" s="392"/>
      <c r="V28" s="393"/>
      <c r="W28" s="457"/>
      <c r="X28" s="448"/>
      <c r="Y28" s="449"/>
      <c r="Z28" s="388" t="s">
        <v>166</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4529036</v>
      </c>
      <c r="BO28" s="411"/>
      <c r="BP28" s="411"/>
      <c r="BQ28" s="411"/>
      <c r="BR28" s="411"/>
      <c r="BS28" s="411"/>
      <c r="BT28" s="411"/>
      <c r="BU28" s="412"/>
      <c r="BV28" s="410">
        <v>4503943</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169</v>
      </c>
      <c r="F29" s="389"/>
      <c r="G29" s="389"/>
      <c r="H29" s="389"/>
      <c r="I29" s="389"/>
      <c r="J29" s="389"/>
      <c r="K29" s="390"/>
      <c r="L29" s="391">
        <v>18</v>
      </c>
      <c r="M29" s="392"/>
      <c r="N29" s="392"/>
      <c r="O29" s="392"/>
      <c r="P29" s="393"/>
      <c r="Q29" s="391">
        <v>3400</v>
      </c>
      <c r="R29" s="392"/>
      <c r="S29" s="392"/>
      <c r="T29" s="392"/>
      <c r="U29" s="392"/>
      <c r="V29" s="393"/>
      <c r="W29" s="458"/>
      <c r="X29" s="459"/>
      <c r="Y29" s="460"/>
      <c r="Z29" s="388" t="s">
        <v>170</v>
      </c>
      <c r="AA29" s="389"/>
      <c r="AB29" s="389"/>
      <c r="AC29" s="389"/>
      <c r="AD29" s="389"/>
      <c r="AE29" s="389"/>
      <c r="AF29" s="389"/>
      <c r="AG29" s="390"/>
      <c r="AH29" s="391">
        <v>340</v>
      </c>
      <c r="AI29" s="392"/>
      <c r="AJ29" s="392"/>
      <c r="AK29" s="392"/>
      <c r="AL29" s="393"/>
      <c r="AM29" s="391">
        <v>1099012</v>
      </c>
      <c r="AN29" s="392"/>
      <c r="AO29" s="392"/>
      <c r="AP29" s="392"/>
      <c r="AQ29" s="392"/>
      <c r="AR29" s="393"/>
      <c r="AS29" s="391">
        <v>3232</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3572701</v>
      </c>
      <c r="BO29" s="416"/>
      <c r="BP29" s="416"/>
      <c r="BQ29" s="416"/>
      <c r="BR29" s="416"/>
      <c r="BS29" s="416"/>
      <c r="BT29" s="416"/>
      <c r="BU29" s="417"/>
      <c r="BV29" s="415">
        <v>3158693</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99.3</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5737940</v>
      </c>
      <c r="BO30" s="419"/>
      <c r="BP30" s="419"/>
      <c r="BQ30" s="419"/>
      <c r="BR30" s="419"/>
      <c r="BS30" s="419"/>
      <c r="BT30" s="419"/>
      <c r="BU30" s="420"/>
      <c r="BV30" s="418">
        <v>5651438</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IF('各会計、関係団体の財政状況及び健全化判断比率'!B32="","",'各会計、関係団体の財政状況及び健全化判断比率'!B32)</f>
        <v>伊沢谷簡易水道事業特別会計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10</v>
      </c>
      <c r="BX34" s="375"/>
      <c r="BY34" s="374" t="str">
        <f>IF('各会計、関係団体の財政状況及び健全化判断比率'!B68="","",'各会計、関係団体の財政状況及び健全化判断比率'!B68)</f>
        <v>徳島県後期高齢者医療広域連合（一般会計）</v>
      </c>
      <c r="BZ34" s="374"/>
      <c r="CA34" s="374"/>
      <c r="CB34" s="374"/>
      <c r="CC34" s="374"/>
      <c r="CD34" s="374"/>
      <c r="CE34" s="374"/>
      <c r="CF34" s="374"/>
      <c r="CG34" s="374"/>
      <c r="CH34" s="374"/>
      <c r="CI34" s="374"/>
      <c r="CJ34" s="374"/>
      <c r="CK34" s="374"/>
      <c r="CL34" s="374"/>
      <c r="CM34" s="374"/>
      <c r="CN34" s="167"/>
      <c r="CO34" s="375">
        <f>IF(CQ34="","",MAX(C34:D43,U34:V43,AM34:AN43,BE34:BF43,BW34:BX43)+1)</f>
        <v>20</v>
      </c>
      <c r="CP34" s="375"/>
      <c r="CQ34" s="374" t="str">
        <f>IF('各会計、関係団体の財政状況及び健全化判断比率'!BS7="","",'各会計、関係団体の財政状況及び健全化判断比率'!BS7)</f>
        <v>御所リゾート</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住宅新築資金等貸付事業特別会計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8</v>
      </c>
      <c r="BF35" s="375"/>
      <c r="BG35" s="374" t="str">
        <f>IF('各会計、関係団体の財政状況及び健全化判断比率'!B33="","",'各会計、関係団体の財政状況及び健全化判断比率'!B33)</f>
        <v>農業集落排水事業特別会計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11</v>
      </c>
      <c r="BX35" s="375"/>
      <c r="BY35" s="374" t="str">
        <f>IF('各会計、関係団体の財政状況及び健全化判断比率'!B69="","",'各会計、関係団体の財政状況及び健全化判断比率'!B69)</f>
        <v>徳島県後期高齢者医療広域連合（後期高齢者医療事業会計）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9</v>
      </c>
      <c r="BF36" s="375"/>
      <c r="BG36" s="374" t="str">
        <f>IF('各会計、関係団体の財政状況及び健全化判断比率'!B34="","",'各会計、関係団体の財政状況及び健全化判断比率'!B34)</f>
        <v>特定環境保全公共下水道事業特別会計</v>
      </c>
      <c r="BH36" s="374"/>
      <c r="BI36" s="374"/>
      <c r="BJ36" s="374"/>
      <c r="BK36" s="374"/>
      <c r="BL36" s="374"/>
      <c r="BM36" s="374"/>
      <c r="BN36" s="374"/>
      <c r="BO36" s="374"/>
      <c r="BP36" s="374"/>
      <c r="BQ36" s="374"/>
      <c r="BR36" s="374"/>
      <c r="BS36" s="374"/>
      <c r="BT36" s="374"/>
      <c r="BU36" s="374"/>
      <c r="BV36" s="167"/>
      <c r="BW36" s="375">
        <f t="shared" si="2"/>
        <v>12</v>
      </c>
      <c r="BX36" s="375"/>
      <c r="BY36" s="374" t="str">
        <f>IF('各会計、関係団体の財政状況及び健全化判断比率'!B70="","",'各会計、関係団体の財政状況及び健全化判断比率'!B70)</f>
        <v>阿北特別養護老人ホーム組合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13</v>
      </c>
      <c r="BX37" s="375"/>
      <c r="BY37" s="374" t="str">
        <f>IF('各会計、関係団体の財政状況及び健全化判断比率'!B71="","",'各会計、関係団体の財政状況及び健全化判断比率'!B71)</f>
        <v>中央広域環境施設組合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14</v>
      </c>
      <c r="BX38" s="375"/>
      <c r="BY38" s="374" t="str">
        <f>IF('各会計、関係団体の財政状況及び健全化判断比率'!B72="","",'各会計、関係団体の財政状況及び健全化判断比率'!B72)</f>
        <v>阿北環境整備組合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15</v>
      </c>
      <c r="BX39" s="375"/>
      <c r="BY39" s="374" t="str">
        <f>IF('各会計、関係団体の財政状況及び健全化判断比率'!B73="","",'各会計、関係団体の財政状況及び健全化判断比率'!B73)</f>
        <v>徳島県市町村総合事務組合（一般会計）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16</v>
      </c>
      <c r="BX40" s="375"/>
      <c r="BY40" s="374" t="str">
        <f>IF('各会計、関係団体の財政状況及び健全化判断比率'!B74="","",'各会計、関係団体の財政状況及び健全化判断比率'!B74)</f>
        <v>徳島県市町村総合事務組合（滞納整理機構特別会計）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17</v>
      </c>
      <c r="BX41" s="375"/>
      <c r="BY41" s="374" t="str">
        <f>IF('各会計、関係団体の財政状況及び健全化判断比率'!B75="","",'各会計、関係団体の財政状況及び健全化判断比率'!B75)</f>
        <v>徳島県市町村議会議員公務災害補償等組合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18</v>
      </c>
      <c r="BX42" s="375"/>
      <c r="BY42" s="374" t="str">
        <f>IF('各会計、関係団体の財政状況及び健全化判断比率'!B76="","",'各会計、関係団体の財政状況及び健全化判断比率'!B76)</f>
        <v>徳島中央広域連合（一般会計）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19</v>
      </c>
      <c r="BX43" s="375"/>
      <c r="BY43" s="374" t="str">
        <f>IF('各会計、関係団体の財政状況及び健全化判断比率'!B77="","",'各会計、関係団体の財政状況及び健全化判断比率'!B77)</f>
        <v>徳島中央広域連合（中央地区広域振興事業特別会計）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0" zoomScaleNormal="8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208</v>
      </c>
      <c r="C5" s="708"/>
      <c r="D5" s="708"/>
      <c r="E5" s="708"/>
      <c r="F5" s="708"/>
      <c r="G5" s="708"/>
      <c r="H5" s="708"/>
      <c r="I5" s="708"/>
      <c r="J5" s="708"/>
      <c r="K5" s="708"/>
      <c r="L5" s="708"/>
      <c r="M5" s="708"/>
      <c r="N5" s="708"/>
      <c r="O5" s="708"/>
      <c r="P5" s="708"/>
      <c r="Q5" s="709"/>
      <c r="R5" s="670">
        <v>3525569</v>
      </c>
      <c r="S5" s="671"/>
      <c r="T5" s="671"/>
      <c r="U5" s="671"/>
      <c r="V5" s="671"/>
      <c r="W5" s="671"/>
      <c r="X5" s="671"/>
      <c r="Y5" s="718"/>
      <c r="Z5" s="731">
        <v>17.3</v>
      </c>
      <c r="AA5" s="731"/>
      <c r="AB5" s="731"/>
      <c r="AC5" s="731"/>
      <c r="AD5" s="732">
        <v>3525569</v>
      </c>
      <c r="AE5" s="732"/>
      <c r="AF5" s="732"/>
      <c r="AG5" s="732"/>
      <c r="AH5" s="732"/>
      <c r="AI5" s="732"/>
      <c r="AJ5" s="732"/>
      <c r="AK5" s="732"/>
      <c r="AL5" s="719">
        <v>28.9</v>
      </c>
      <c r="AM5" s="688"/>
      <c r="AN5" s="688"/>
      <c r="AO5" s="720"/>
      <c r="AP5" s="707" t="s">
        <v>209</v>
      </c>
      <c r="AQ5" s="708"/>
      <c r="AR5" s="708"/>
      <c r="AS5" s="708"/>
      <c r="AT5" s="708"/>
      <c r="AU5" s="708"/>
      <c r="AV5" s="708"/>
      <c r="AW5" s="708"/>
      <c r="AX5" s="708"/>
      <c r="AY5" s="708"/>
      <c r="AZ5" s="708"/>
      <c r="BA5" s="708"/>
      <c r="BB5" s="708"/>
      <c r="BC5" s="708"/>
      <c r="BD5" s="708"/>
      <c r="BE5" s="708"/>
      <c r="BF5" s="709"/>
      <c r="BG5" s="620">
        <v>3525466</v>
      </c>
      <c r="BH5" s="621"/>
      <c r="BI5" s="621"/>
      <c r="BJ5" s="621"/>
      <c r="BK5" s="621"/>
      <c r="BL5" s="621"/>
      <c r="BM5" s="621"/>
      <c r="BN5" s="622"/>
      <c r="BO5" s="673">
        <v>100</v>
      </c>
      <c r="BP5" s="673"/>
      <c r="BQ5" s="673"/>
      <c r="BR5" s="673"/>
      <c r="BS5" s="674">
        <v>19891</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x14ac:dyDescent="0.15">
      <c r="B6" s="617" t="s">
        <v>213</v>
      </c>
      <c r="C6" s="618"/>
      <c r="D6" s="618"/>
      <c r="E6" s="618"/>
      <c r="F6" s="618"/>
      <c r="G6" s="618"/>
      <c r="H6" s="618"/>
      <c r="I6" s="618"/>
      <c r="J6" s="618"/>
      <c r="K6" s="618"/>
      <c r="L6" s="618"/>
      <c r="M6" s="618"/>
      <c r="N6" s="618"/>
      <c r="O6" s="618"/>
      <c r="P6" s="618"/>
      <c r="Q6" s="619"/>
      <c r="R6" s="620">
        <v>234198</v>
      </c>
      <c r="S6" s="621"/>
      <c r="T6" s="621"/>
      <c r="U6" s="621"/>
      <c r="V6" s="621"/>
      <c r="W6" s="621"/>
      <c r="X6" s="621"/>
      <c r="Y6" s="622"/>
      <c r="Z6" s="673">
        <v>1.2</v>
      </c>
      <c r="AA6" s="673"/>
      <c r="AB6" s="673"/>
      <c r="AC6" s="673"/>
      <c r="AD6" s="674">
        <v>234198</v>
      </c>
      <c r="AE6" s="674"/>
      <c r="AF6" s="674"/>
      <c r="AG6" s="674"/>
      <c r="AH6" s="674"/>
      <c r="AI6" s="674"/>
      <c r="AJ6" s="674"/>
      <c r="AK6" s="674"/>
      <c r="AL6" s="643">
        <v>1.9</v>
      </c>
      <c r="AM6" s="675"/>
      <c r="AN6" s="675"/>
      <c r="AO6" s="676"/>
      <c r="AP6" s="617" t="s">
        <v>214</v>
      </c>
      <c r="AQ6" s="618"/>
      <c r="AR6" s="618"/>
      <c r="AS6" s="618"/>
      <c r="AT6" s="618"/>
      <c r="AU6" s="618"/>
      <c r="AV6" s="618"/>
      <c r="AW6" s="618"/>
      <c r="AX6" s="618"/>
      <c r="AY6" s="618"/>
      <c r="AZ6" s="618"/>
      <c r="BA6" s="618"/>
      <c r="BB6" s="618"/>
      <c r="BC6" s="618"/>
      <c r="BD6" s="618"/>
      <c r="BE6" s="618"/>
      <c r="BF6" s="619"/>
      <c r="BG6" s="620">
        <v>3525466</v>
      </c>
      <c r="BH6" s="621"/>
      <c r="BI6" s="621"/>
      <c r="BJ6" s="621"/>
      <c r="BK6" s="621"/>
      <c r="BL6" s="621"/>
      <c r="BM6" s="621"/>
      <c r="BN6" s="622"/>
      <c r="BO6" s="673">
        <v>100</v>
      </c>
      <c r="BP6" s="673"/>
      <c r="BQ6" s="673"/>
      <c r="BR6" s="673"/>
      <c r="BS6" s="674">
        <v>19891</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179502</v>
      </c>
      <c r="CS6" s="621"/>
      <c r="CT6" s="621"/>
      <c r="CU6" s="621"/>
      <c r="CV6" s="621"/>
      <c r="CW6" s="621"/>
      <c r="CX6" s="621"/>
      <c r="CY6" s="622"/>
      <c r="CZ6" s="673">
        <v>0.9</v>
      </c>
      <c r="DA6" s="673"/>
      <c r="DB6" s="673"/>
      <c r="DC6" s="673"/>
      <c r="DD6" s="626" t="s">
        <v>216</v>
      </c>
      <c r="DE6" s="621"/>
      <c r="DF6" s="621"/>
      <c r="DG6" s="621"/>
      <c r="DH6" s="621"/>
      <c r="DI6" s="621"/>
      <c r="DJ6" s="621"/>
      <c r="DK6" s="621"/>
      <c r="DL6" s="621"/>
      <c r="DM6" s="621"/>
      <c r="DN6" s="621"/>
      <c r="DO6" s="621"/>
      <c r="DP6" s="622"/>
      <c r="DQ6" s="626">
        <v>179502</v>
      </c>
      <c r="DR6" s="621"/>
      <c r="DS6" s="621"/>
      <c r="DT6" s="621"/>
      <c r="DU6" s="621"/>
      <c r="DV6" s="621"/>
      <c r="DW6" s="621"/>
      <c r="DX6" s="621"/>
      <c r="DY6" s="621"/>
      <c r="DZ6" s="621"/>
      <c r="EA6" s="621"/>
      <c r="EB6" s="621"/>
      <c r="EC6" s="656"/>
    </row>
    <row r="7" spans="2:143" ht="11.25" customHeight="1" x14ac:dyDescent="0.15">
      <c r="B7" s="617" t="s">
        <v>217</v>
      </c>
      <c r="C7" s="618"/>
      <c r="D7" s="618"/>
      <c r="E7" s="618"/>
      <c r="F7" s="618"/>
      <c r="G7" s="618"/>
      <c r="H7" s="618"/>
      <c r="I7" s="618"/>
      <c r="J7" s="618"/>
      <c r="K7" s="618"/>
      <c r="L7" s="618"/>
      <c r="M7" s="618"/>
      <c r="N7" s="618"/>
      <c r="O7" s="618"/>
      <c r="P7" s="618"/>
      <c r="Q7" s="619"/>
      <c r="R7" s="620">
        <v>3337</v>
      </c>
      <c r="S7" s="621"/>
      <c r="T7" s="621"/>
      <c r="U7" s="621"/>
      <c r="V7" s="621"/>
      <c r="W7" s="621"/>
      <c r="X7" s="621"/>
      <c r="Y7" s="622"/>
      <c r="Z7" s="673">
        <v>0</v>
      </c>
      <c r="AA7" s="673"/>
      <c r="AB7" s="673"/>
      <c r="AC7" s="673"/>
      <c r="AD7" s="674">
        <v>3337</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1400119</v>
      </c>
      <c r="BH7" s="621"/>
      <c r="BI7" s="621"/>
      <c r="BJ7" s="621"/>
      <c r="BK7" s="621"/>
      <c r="BL7" s="621"/>
      <c r="BM7" s="621"/>
      <c r="BN7" s="622"/>
      <c r="BO7" s="673">
        <v>39.700000000000003</v>
      </c>
      <c r="BP7" s="673"/>
      <c r="BQ7" s="673"/>
      <c r="BR7" s="673"/>
      <c r="BS7" s="674">
        <v>19891</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3596974</v>
      </c>
      <c r="CS7" s="621"/>
      <c r="CT7" s="621"/>
      <c r="CU7" s="621"/>
      <c r="CV7" s="621"/>
      <c r="CW7" s="621"/>
      <c r="CX7" s="621"/>
      <c r="CY7" s="622"/>
      <c r="CZ7" s="673">
        <v>18.2</v>
      </c>
      <c r="DA7" s="673"/>
      <c r="DB7" s="673"/>
      <c r="DC7" s="673"/>
      <c r="DD7" s="626">
        <v>347717</v>
      </c>
      <c r="DE7" s="621"/>
      <c r="DF7" s="621"/>
      <c r="DG7" s="621"/>
      <c r="DH7" s="621"/>
      <c r="DI7" s="621"/>
      <c r="DJ7" s="621"/>
      <c r="DK7" s="621"/>
      <c r="DL7" s="621"/>
      <c r="DM7" s="621"/>
      <c r="DN7" s="621"/>
      <c r="DO7" s="621"/>
      <c r="DP7" s="622"/>
      <c r="DQ7" s="626">
        <v>2858435</v>
      </c>
      <c r="DR7" s="621"/>
      <c r="DS7" s="621"/>
      <c r="DT7" s="621"/>
      <c r="DU7" s="621"/>
      <c r="DV7" s="621"/>
      <c r="DW7" s="621"/>
      <c r="DX7" s="621"/>
      <c r="DY7" s="621"/>
      <c r="DZ7" s="621"/>
      <c r="EA7" s="621"/>
      <c r="EB7" s="621"/>
      <c r="EC7" s="656"/>
    </row>
    <row r="8" spans="2:143" ht="11.25" customHeight="1" x14ac:dyDescent="0.15">
      <c r="B8" s="617" t="s">
        <v>220</v>
      </c>
      <c r="C8" s="618"/>
      <c r="D8" s="618"/>
      <c r="E8" s="618"/>
      <c r="F8" s="618"/>
      <c r="G8" s="618"/>
      <c r="H8" s="618"/>
      <c r="I8" s="618"/>
      <c r="J8" s="618"/>
      <c r="K8" s="618"/>
      <c r="L8" s="618"/>
      <c r="M8" s="618"/>
      <c r="N8" s="618"/>
      <c r="O8" s="618"/>
      <c r="P8" s="618"/>
      <c r="Q8" s="619"/>
      <c r="R8" s="620">
        <v>24114</v>
      </c>
      <c r="S8" s="621"/>
      <c r="T8" s="621"/>
      <c r="U8" s="621"/>
      <c r="V8" s="621"/>
      <c r="W8" s="621"/>
      <c r="X8" s="621"/>
      <c r="Y8" s="622"/>
      <c r="Z8" s="673">
        <v>0.1</v>
      </c>
      <c r="AA8" s="673"/>
      <c r="AB8" s="673"/>
      <c r="AC8" s="673"/>
      <c r="AD8" s="674">
        <v>24114</v>
      </c>
      <c r="AE8" s="674"/>
      <c r="AF8" s="674"/>
      <c r="AG8" s="674"/>
      <c r="AH8" s="674"/>
      <c r="AI8" s="674"/>
      <c r="AJ8" s="674"/>
      <c r="AK8" s="674"/>
      <c r="AL8" s="643">
        <v>0.2</v>
      </c>
      <c r="AM8" s="675"/>
      <c r="AN8" s="675"/>
      <c r="AO8" s="676"/>
      <c r="AP8" s="617" t="s">
        <v>221</v>
      </c>
      <c r="AQ8" s="618"/>
      <c r="AR8" s="618"/>
      <c r="AS8" s="618"/>
      <c r="AT8" s="618"/>
      <c r="AU8" s="618"/>
      <c r="AV8" s="618"/>
      <c r="AW8" s="618"/>
      <c r="AX8" s="618"/>
      <c r="AY8" s="618"/>
      <c r="AZ8" s="618"/>
      <c r="BA8" s="618"/>
      <c r="BB8" s="618"/>
      <c r="BC8" s="618"/>
      <c r="BD8" s="618"/>
      <c r="BE8" s="618"/>
      <c r="BF8" s="619"/>
      <c r="BG8" s="620">
        <v>48219</v>
      </c>
      <c r="BH8" s="621"/>
      <c r="BI8" s="621"/>
      <c r="BJ8" s="621"/>
      <c r="BK8" s="621"/>
      <c r="BL8" s="621"/>
      <c r="BM8" s="621"/>
      <c r="BN8" s="622"/>
      <c r="BO8" s="673">
        <v>1.4</v>
      </c>
      <c r="BP8" s="673"/>
      <c r="BQ8" s="673"/>
      <c r="BR8" s="673"/>
      <c r="BS8" s="626" t="s">
        <v>112</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6602515</v>
      </c>
      <c r="CS8" s="621"/>
      <c r="CT8" s="621"/>
      <c r="CU8" s="621"/>
      <c r="CV8" s="621"/>
      <c r="CW8" s="621"/>
      <c r="CX8" s="621"/>
      <c r="CY8" s="622"/>
      <c r="CZ8" s="673">
        <v>33.4</v>
      </c>
      <c r="DA8" s="673"/>
      <c r="DB8" s="673"/>
      <c r="DC8" s="673"/>
      <c r="DD8" s="626">
        <v>6438</v>
      </c>
      <c r="DE8" s="621"/>
      <c r="DF8" s="621"/>
      <c r="DG8" s="621"/>
      <c r="DH8" s="621"/>
      <c r="DI8" s="621"/>
      <c r="DJ8" s="621"/>
      <c r="DK8" s="621"/>
      <c r="DL8" s="621"/>
      <c r="DM8" s="621"/>
      <c r="DN8" s="621"/>
      <c r="DO8" s="621"/>
      <c r="DP8" s="622"/>
      <c r="DQ8" s="626">
        <v>3683092</v>
      </c>
      <c r="DR8" s="621"/>
      <c r="DS8" s="621"/>
      <c r="DT8" s="621"/>
      <c r="DU8" s="621"/>
      <c r="DV8" s="621"/>
      <c r="DW8" s="621"/>
      <c r="DX8" s="621"/>
      <c r="DY8" s="621"/>
      <c r="DZ8" s="621"/>
      <c r="EA8" s="621"/>
      <c r="EB8" s="621"/>
      <c r="EC8" s="656"/>
    </row>
    <row r="9" spans="2:143" ht="11.25" customHeight="1" x14ac:dyDescent="0.15">
      <c r="B9" s="617" t="s">
        <v>223</v>
      </c>
      <c r="C9" s="618"/>
      <c r="D9" s="618"/>
      <c r="E9" s="618"/>
      <c r="F9" s="618"/>
      <c r="G9" s="618"/>
      <c r="H9" s="618"/>
      <c r="I9" s="618"/>
      <c r="J9" s="618"/>
      <c r="K9" s="618"/>
      <c r="L9" s="618"/>
      <c r="M9" s="618"/>
      <c r="N9" s="618"/>
      <c r="O9" s="618"/>
      <c r="P9" s="618"/>
      <c r="Q9" s="619"/>
      <c r="R9" s="620">
        <v>14908</v>
      </c>
      <c r="S9" s="621"/>
      <c r="T9" s="621"/>
      <c r="U9" s="621"/>
      <c r="V9" s="621"/>
      <c r="W9" s="621"/>
      <c r="X9" s="621"/>
      <c r="Y9" s="622"/>
      <c r="Z9" s="673">
        <v>0.1</v>
      </c>
      <c r="AA9" s="673"/>
      <c r="AB9" s="673"/>
      <c r="AC9" s="673"/>
      <c r="AD9" s="674">
        <v>14908</v>
      </c>
      <c r="AE9" s="674"/>
      <c r="AF9" s="674"/>
      <c r="AG9" s="674"/>
      <c r="AH9" s="674"/>
      <c r="AI9" s="674"/>
      <c r="AJ9" s="674"/>
      <c r="AK9" s="674"/>
      <c r="AL9" s="643">
        <v>0.1</v>
      </c>
      <c r="AM9" s="675"/>
      <c r="AN9" s="675"/>
      <c r="AO9" s="676"/>
      <c r="AP9" s="617" t="s">
        <v>224</v>
      </c>
      <c r="AQ9" s="618"/>
      <c r="AR9" s="618"/>
      <c r="AS9" s="618"/>
      <c r="AT9" s="618"/>
      <c r="AU9" s="618"/>
      <c r="AV9" s="618"/>
      <c r="AW9" s="618"/>
      <c r="AX9" s="618"/>
      <c r="AY9" s="618"/>
      <c r="AZ9" s="618"/>
      <c r="BA9" s="618"/>
      <c r="BB9" s="618"/>
      <c r="BC9" s="618"/>
      <c r="BD9" s="618"/>
      <c r="BE9" s="618"/>
      <c r="BF9" s="619"/>
      <c r="BG9" s="620">
        <v>1187638</v>
      </c>
      <c r="BH9" s="621"/>
      <c r="BI9" s="621"/>
      <c r="BJ9" s="621"/>
      <c r="BK9" s="621"/>
      <c r="BL9" s="621"/>
      <c r="BM9" s="621"/>
      <c r="BN9" s="622"/>
      <c r="BO9" s="673">
        <v>33.700000000000003</v>
      </c>
      <c r="BP9" s="673"/>
      <c r="BQ9" s="673"/>
      <c r="BR9" s="673"/>
      <c r="BS9" s="626" t="s">
        <v>112</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1935157</v>
      </c>
      <c r="CS9" s="621"/>
      <c r="CT9" s="621"/>
      <c r="CU9" s="621"/>
      <c r="CV9" s="621"/>
      <c r="CW9" s="621"/>
      <c r="CX9" s="621"/>
      <c r="CY9" s="622"/>
      <c r="CZ9" s="673">
        <v>9.8000000000000007</v>
      </c>
      <c r="DA9" s="673"/>
      <c r="DB9" s="673"/>
      <c r="DC9" s="673"/>
      <c r="DD9" s="626">
        <v>28461</v>
      </c>
      <c r="DE9" s="621"/>
      <c r="DF9" s="621"/>
      <c r="DG9" s="621"/>
      <c r="DH9" s="621"/>
      <c r="DI9" s="621"/>
      <c r="DJ9" s="621"/>
      <c r="DK9" s="621"/>
      <c r="DL9" s="621"/>
      <c r="DM9" s="621"/>
      <c r="DN9" s="621"/>
      <c r="DO9" s="621"/>
      <c r="DP9" s="622"/>
      <c r="DQ9" s="626">
        <v>1650234</v>
      </c>
      <c r="DR9" s="621"/>
      <c r="DS9" s="621"/>
      <c r="DT9" s="621"/>
      <c r="DU9" s="621"/>
      <c r="DV9" s="621"/>
      <c r="DW9" s="621"/>
      <c r="DX9" s="621"/>
      <c r="DY9" s="621"/>
      <c r="DZ9" s="621"/>
      <c r="EA9" s="621"/>
      <c r="EB9" s="621"/>
      <c r="EC9" s="656"/>
    </row>
    <row r="10" spans="2:143" ht="11.25" customHeight="1" x14ac:dyDescent="0.15">
      <c r="B10" s="617" t="s">
        <v>226</v>
      </c>
      <c r="C10" s="618"/>
      <c r="D10" s="618"/>
      <c r="E10" s="618"/>
      <c r="F10" s="618"/>
      <c r="G10" s="618"/>
      <c r="H10" s="618"/>
      <c r="I10" s="618"/>
      <c r="J10" s="618"/>
      <c r="K10" s="618"/>
      <c r="L10" s="618"/>
      <c r="M10" s="618"/>
      <c r="N10" s="618"/>
      <c r="O10" s="618"/>
      <c r="P10" s="618"/>
      <c r="Q10" s="619"/>
      <c r="R10" s="620">
        <v>574057</v>
      </c>
      <c r="S10" s="621"/>
      <c r="T10" s="621"/>
      <c r="U10" s="621"/>
      <c r="V10" s="621"/>
      <c r="W10" s="621"/>
      <c r="X10" s="621"/>
      <c r="Y10" s="622"/>
      <c r="Z10" s="673">
        <v>2.8</v>
      </c>
      <c r="AA10" s="673"/>
      <c r="AB10" s="673"/>
      <c r="AC10" s="673"/>
      <c r="AD10" s="674">
        <v>574057</v>
      </c>
      <c r="AE10" s="674"/>
      <c r="AF10" s="674"/>
      <c r="AG10" s="674"/>
      <c r="AH10" s="674"/>
      <c r="AI10" s="674"/>
      <c r="AJ10" s="674"/>
      <c r="AK10" s="674"/>
      <c r="AL10" s="643">
        <v>4.7</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63090</v>
      </c>
      <c r="BH10" s="621"/>
      <c r="BI10" s="621"/>
      <c r="BJ10" s="621"/>
      <c r="BK10" s="621"/>
      <c r="BL10" s="621"/>
      <c r="BM10" s="621"/>
      <c r="BN10" s="622"/>
      <c r="BO10" s="673">
        <v>1.8</v>
      </c>
      <c r="BP10" s="673"/>
      <c r="BQ10" s="673"/>
      <c r="BR10" s="673"/>
      <c r="BS10" s="626" t="s">
        <v>112</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5648</v>
      </c>
      <c r="CS10" s="621"/>
      <c r="CT10" s="621"/>
      <c r="CU10" s="621"/>
      <c r="CV10" s="621"/>
      <c r="CW10" s="621"/>
      <c r="CX10" s="621"/>
      <c r="CY10" s="622"/>
      <c r="CZ10" s="673">
        <v>0</v>
      </c>
      <c r="DA10" s="673"/>
      <c r="DB10" s="673"/>
      <c r="DC10" s="673"/>
      <c r="DD10" s="626">
        <v>1242</v>
      </c>
      <c r="DE10" s="621"/>
      <c r="DF10" s="621"/>
      <c r="DG10" s="621"/>
      <c r="DH10" s="621"/>
      <c r="DI10" s="621"/>
      <c r="DJ10" s="621"/>
      <c r="DK10" s="621"/>
      <c r="DL10" s="621"/>
      <c r="DM10" s="621"/>
      <c r="DN10" s="621"/>
      <c r="DO10" s="621"/>
      <c r="DP10" s="622"/>
      <c r="DQ10" s="626">
        <v>5129</v>
      </c>
      <c r="DR10" s="621"/>
      <c r="DS10" s="621"/>
      <c r="DT10" s="621"/>
      <c r="DU10" s="621"/>
      <c r="DV10" s="621"/>
      <c r="DW10" s="621"/>
      <c r="DX10" s="621"/>
      <c r="DY10" s="621"/>
      <c r="DZ10" s="621"/>
      <c r="EA10" s="621"/>
      <c r="EB10" s="621"/>
      <c r="EC10" s="656"/>
    </row>
    <row r="11" spans="2:143" ht="11.25" customHeight="1" x14ac:dyDescent="0.15">
      <c r="B11" s="617" t="s">
        <v>229</v>
      </c>
      <c r="C11" s="618"/>
      <c r="D11" s="618"/>
      <c r="E11" s="618"/>
      <c r="F11" s="618"/>
      <c r="G11" s="618"/>
      <c r="H11" s="618"/>
      <c r="I11" s="618"/>
      <c r="J11" s="618"/>
      <c r="K11" s="618"/>
      <c r="L11" s="618"/>
      <c r="M11" s="618"/>
      <c r="N11" s="618"/>
      <c r="O11" s="618"/>
      <c r="P11" s="618"/>
      <c r="Q11" s="619"/>
      <c r="R11" s="620">
        <v>34386</v>
      </c>
      <c r="S11" s="621"/>
      <c r="T11" s="621"/>
      <c r="U11" s="621"/>
      <c r="V11" s="621"/>
      <c r="W11" s="621"/>
      <c r="X11" s="621"/>
      <c r="Y11" s="622"/>
      <c r="Z11" s="673">
        <v>0.2</v>
      </c>
      <c r="AA11" s="673"/>
      <c r="AB11" s="673"/>
      <c r="AC11" s="673"/>
      <c r="AD11" s="674">
        <v>34386</v>
      </c>
      <c r="AE11" s="674"/>
      <c r="AF11" s="674"/>
      <c r="AG11" s="674"/>
      <c r="AH11" s="674"/>
      <c r="AI11" s="674"/>
      <c r="AJ11" s="674"/>
      <c r="AK11" s="674"/>
      <c r="AL11" s="643">
        <v>0.3</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101172</v>
      </c>
      <c r="BH11" s="621"/>
      <c r="BI11" s="621"/>
      <c r="BJ11" s="621"/>
      <c r="BK11" s="621"/>
      <c r="BL11" s="621"/>
      <c r="BM11" s="621"/>
      <c r="BN11" s="622"/>
      <c r="BO11" s="673">
        <v>2.9</v>
      </c>
      <c r="BP11" s="673"/>
      <c r="BQ11" s="673"/>
      <c r="BR11" s="673"/>
      <c r="BS11" s="626">
        <v>19891</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827399</v>
      </c>
      <c r="CS11" s="621"/>
      <c r="CT11" s="621"/>
      <c r="CU11" s="621"/>
      <c r="CV11" s="621"/>
      <c r="CW11" s="621"/>
      <c r="CX11" s="621"/>
      <c r="CY11" s="622"/>
      <c r="CZ11" s="673">
        <v>4.2</v>
      </c>
      <c r="DA11" s="673"/>
      <c r="DB11" s="673"/>
      <c r="DC11" s="673"/>
      <c r="DD11" s="626">
        <v>100020</v>
      </c>
      <c r="DE11" s="621"/>
      <c r="DF11" s="621"/>
      <c r="DG11" s="621"/>
      <c r="DH11" s="621"/>
      <c r="DI11" s="621"/>
      <c r="DJ11" s="621"/>
      <c r="DK11" s="621"/>
      <c r="DL11" s="621"/>
      <c r="DM11" s="621"/>
      <c r="DN11" s="621"/>
      <c r="DO11" s="621"/>
      <c r="DP11" s="622"/>
      <c r="DQ11" s="626">
        <v>559686</v>
      </c>
      <c r="DR11" s="621"/>
      <c r="DS11" s="621"/>
      <c r="DT11" s="621"/>
      <c r="DU11" s="621"/>
      <c r="DV11" s="621"/>
      <c r="DW11" s="621"/>
      <c r="DX11" s="621"/>
      <c r="DY11" s="621"/>
      <c r="DZ11" s="621"/>
      <c r="EA11" s="621"/>
      <c r="EB11" s="621"/>
      <c r="EC11" s="656"/>
    </row>
    <row r="12" spans="2:143" ht="11.25" customHeight="1" x14ac:dyDescent="0.15">
      <c r="B12" s="617" t="s">
        <v>232</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1749346</v>
      </c>
      <c r="BH12" s="621"/>
      <c r="BI12" s="621"/>
      <c r="BJ12" s="621"/>
      <c r="BK12" s="621"/>
      <c r="BL12" s="621"/>
      <c r="BM12" s="621"/>
      <c r="BN12" s="622"/>
      <c r="BO12" s="673">
        <v>49.6</v>
      </c>
      <c r="BP12" s="673"/>
      <c r="BQ12" s="673"/>
      <c r="BR12" s="673"/>
      <c r="BS12" s="626" t="s">
        <v>112</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220873</v>
      </c>
      <c r="CS12" s="621"/>
      <c r="CT12" s="621"/>
      <c r="CU12" s="621"/>
      <c r="CV12" s="621"/>
      <c r="CW12" s="621"/>
      <c r="CX12" s="621"/>
      <c r="CY12" s="622"/>
      <c r="CZ12" s="673">
        <v>1.1000000000000001</v>
      </c>
      <c r="DA12" s="673"/>
      <c r="DB12" s="673"/>
      <c r="DC12" s="673"/>
      <c r="DD12" s="626">
        <v>91453</v>
      </c>
      <c r="DE12" s="621"/>
      <c r="DF12" s="621"/>
      <c r="DG12" s="621"/>
      <c r="DH12" s="621"/>
      <c r="DI12" s="621"/>
      <c r="DJ12" s="621"/>
      <c r="DK12" s="621"/>
      <c r="DL12" s="621"/>
      <c r="DM12" s="621"/>
      <c r="DN12" s="621"/>
      <c r="DO12" s="621"/>
      <c r="DP12" s="622"/>
      <c r="DQ12" s="626">
        <v>140057</v>
      </c>
      <c r="DR12" s="621"/>
      <c r="DS12" s="621"/>
      <c r="DT12" s="621"/>
      <c r="DU12" s="621"/>
      <c r="DV12" s="621"/>
      <c r="DW12" s="621"/>
      <c r="DX12" s="621"/>
      <c r="DY12" s="621"/>
      <c r="DZ12" s="621"/>
      <c r="EA12" s="621"/>
      <c r="EB12" s="621"/>
      <c r="EC12" s="656"/>
    </row>
    <row r="13" spans="2:143" ht="11.25" customHeight="1" x14ac:dyDescent="0.15">
      <c r="B13" s="617" t="s">
        <v>235</v>
      </c>
      <c r="C13" s="618"/>
      <c r="D13" s="618"/>
      <c r="E13" s="618"/>
      <c r="F13" s="618"/>
      <c r="G13" s="618"/>
      <c r="H13" s="618"/>
      <c r="I13" s="618"/>
      <c r="J13" s="618"/>
      <c r="K13" s="618"/>
      <c r="L13" s="618"/>
      <c r="M13" s="618"/>
      <c r="N13" s="618"/>
      <c r="O13" s="618"/>
      <c r="P13" s="618"/>
      <c r="Q13" s="619"/>
      <c r="R13" s="620">
        <v>37321</v>
      </c>
      <c r="S13" s="621"/>
      <c r="T13" s="621"/>
      <c r="U13" s="621"/>
      <c r="V13" s="621"/>
      <c r="W13" s="621"/>
      <c r="X13" s="621"/>
      <c r="Y13" s="622"/>
      <c r="Z13" s="673">
        <v>0.2</v>
      </c>
      <c r="AA13" s="673"/>
      <c r="AB13" s="673"/>
      <c r="AC13" s="673"/>
      <c r="AD13" s="674">
        <v>37321</v>
      </c>
      <c r="AE13" s="674"/>
      <c r="AF13" s="674"/>
      <c r="AG13" s="674"/>
      <c r="AH13" s="674"/>
      <c r="AI13" s="674"/>
      <c r="AJ13" s="674"/>
      <c r="AK13" s="674"/>
      <c r="AL13" s="643">
        <v>0.3</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1747593</v>
      </c>
      <c r="BH13" s="621"/>
      <c r="BI13" s="621"/>
      <c r="BJ13" s="621"/>
      <c r="BK13" s="621"/>
      <c r="BL13" s="621"/>
      <c r="BM13" s="621"/>
      <c r="BN13" s="622"/>
      <c r="BO13" s="673">
        <v>49.6</v>
      </c>
      <c r="BP13" s="673"/>
      <c r="BQ13" s="673"/>
      <c r="BR13" s="673"/>
      <c r="BS13" s="626" t="s">
        <v>112</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1193123</v>
      </c>
      <c r="CS13" s="621"/>
      <c r="CT13" s="621"/>
      <c r="CU13" s="621"/>
      <c r="CV13" s="621"/>
      <c r="CW13" s="621"/>
      <c r="CX13" s="621"/>
      <c r="CY13" s="622"/>
      <c r="CZ13" s="673">
        <v>6</v>
      </c>
      <c r="DA13" s="673"/>
      <c r="DB13" s="673"/>
      <c r="DC13" s="673"/>
      <c r="DD13" s="626">
        <v>851412</v>
      </c>
      <c r="DE13" s="621"/>
      <c r="DF13" s="621"/>
      <c r="DG13" s="621"/>
      <c r="DH13" s="621"/>
      <c r="DI13" s="621"/>
      <c r="DJ13" s="621"/>
      <c r="DK13" s="621"/>
      <c r="DL13" s="621"/>
      <c r="DM13" s="621"/>
      <c r="DN13" s="621"/>
      <c r="DO13" s="621"/>
      <c r="DP13" s="622"/>
      <c r="DQ13" s="626">
        <v>549913</v>
      </c>
      <c r="DR13" s="621"/>
      <c r="DS13" s="621"/>
      <c r="DT13" s="621"/>
      <c r="DU13" s="621"/>
      <c r="DV13" s="621"/>
      <c r="DW13" s="621"/>
      <c r="DX13" s="621"/>
      <c r="DY13" s="621"/>
      <c r="DZ13" s="621"/>
      <c r="EA13" s="621"/>
      <c r="EB13" s="621"/>
      <c r="EC13" s="656"/>
    </row>
    <row r="14" spans="2:143" ht="11.25" customHeight="1" x14ac:dyDescent="0.15">
      <c r="B14" s="617" t="s">
        <v>238</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134372</v>
      </c>
      <c r="BH14" s="621"/>
      <c r="BI14" s="621"/>
      <c r="BJ14" s="621"/>
      <c r="BK14" s="621"/>
      <c r="BL14" s="621"/>
      <c r="BM14" s="621"/>
      <c r="BN14" s="622"/>
      <c r="BO14" s="673">
        <v>3.8</v>
      </c>
      <c r="BP14" s="673"/>
      <c r="BQ14" s="673"/>
      <c r="BR14" s="673"/>
      <c r="BS14" s="626" t="s">
        <v>112</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600301</v>
      </c>
      <c r="CS14" s="621"/>
      <c r="CT14" s="621"/>
      <c r="CU14" s="621"/>
      <c r="CV14" s="621"/>
      <c r="CW14" s="621"/>
      <c r="CX14" s="621"/>
      <c r="CY14" s="622"/>
      <c r="CZ14" s="673">
        <v>3</v>
      </c>
      <c r="DA14" s="673"/>
      <c r="DB14" s="673"/>
      <c r="DC14" s="673"/>
      <c r="DD14" s="626">
        <v>28542</v>
      </c>
      <c r="DE14" s="621"/>
      <c r="DF14" s="621"/>
      <c r="DG14" s="621"/>
      <c r="DH14" s="621"/>
      <c r="DI14" s="621"/>
      <c r="DJ14" s="621"/>
      <c r="DK14" s="621"/>
      <c r="DL14" s="621"/>
      <c r="DM14" s="621"/>
      <c r="DN14" s="621"/>
      <c r="DO14" s="621"/>
      <c r="DP14" s="622"/>
      <c r="DQ14" s="626">
        <v>579822</v>
      </c>
      <c r="DR14" s="621"/>
      <c r="DS14" s="621"/>
      <c r="DT14" s="621"/>
      <c r="DU14" s="621"/>
      <c r="DV14" s="621"/>
      <c r="DW14" s="621"/>
      <c r="DX14" s="621"/>
      <c r="DY14" s="621"/>
      <c r="DZ14" s="621"/>
      <c r="EA14" s="621"/>
      <c r="EB14" s="621"/>
      <c r="EC14" s="656"/>
    </row>
    <row r="15" spans="2:143" ht="11.25" customHeight="1" x14ac:dyDescent="0.15">
      <c r="B15" s="617" t="s">
        <v>241</v>
      </c>
      <c r="C15" s="618"/>
      <c r="D15" s="618"/>
      <c r="E15" s="618"/>
      <c r="F15" s="618"/>
      <c r="G15" s="618"/>
      <c r="H15" s="618"/>
      <c r="I15" s="618"/>
      <c r="J15" s="618"/>
      <c r="K15" s="618"/>
      <c r="L15" s="618"/>
      <c r="M15" s="618"/>
      <c r="N15" s="618"/>
      <c r="O15" s="618"/>
      <c r="P15" s="618"/>
      <c r="Q15" s="619"/>
      <c r="R15" s="620">
        <v>9990</v>
      </c>
      <c r="S15" s="621"/>
      <c r="T15" s="621"/>
      <c r="U15" s="621"/>
      <c r="V15" s="621"/>
      <c r="W15" s="621"/>
      <c r="X15" s="621"/>
      <c r="Y15" s="622"/>
      <c r="Z15" s="673">
        <v>0</v>
      </c>
      <c r="AA15" s="673"/>
      <c r="AB15" s="673"/>
      <c r="AC15" s="673"/>
      <c r="AD15" s="674">
        <v>9990</v>
      </c>
      <c r="AE15" s="674"/>
      <c r="AF15" s="674"/>
      <c r="AG15" s="674"/>
      <c r="AH15" s="674"/>
      <c r="AI15" s="674"/>
      <c r="AJ15" s="674"/>
      <c r="AK15" s="674"/>
      <c r="AL15" s="643">
        <v>0.1</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241629</v>
      </c>
      <c r="BH15" s="621"/>
      <c r="BI15" s="621"/>
      <c r="BJ15" s="621"/>
      <c r="BK15" s="621"/>
      <c r="BL15" s="621"/>
      <c r="BM15" s="621"/>
      <c r="BN15" s="622"/>
      <c r="BO15" s="673">
        <v>6.9</v>
      </c>
      <c r="BP15" s="673"/>
      <c r="BQ15" s="673"/>
      <c r="BR15" s="673"/>
      <c r="BS15" s="626" t="s">
        <v>112</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1888460</v>
      </c>
      <c r="CS15" s="621"/>
      <c r="CT15" s="621"/>
      <c r="CU15" s="621"/>
      <c r="CV15" s="621"/>
      <c r="CW15" s="621"/>
      <c r="CX15" s="621"/>
      <c r="CY15" s="622"/>
      <c r="CZ15" s="673">
        <v>9.6</v>
      </c>
      <c r="DA15" s="673"/>
      <c r="DB15" s="673"/>
      <c r="DC15" s="673"/>
      <c r="DD15" s="626">
        <v>208694</v>
      </c>
      <c r="DE15" s="621"/>
      <c r="DF15" s="621"/>
      <c r="DG15" s="621"/>
      <c r="DH15" s="621"/>
      <c r="DI15" s="621"/>
      <c r="DJ15" s="621"/>
      <c r="DK15" s="621"/>
      <c r="DL15" s="621"/>
      <c r="DM15" s="621"/>
      <c r="DN15" s="621"/>
      <c r="DO15" s="621"/>
      <c r="DP15" s="622"/>
      <c r="DQ15" s="626">
        <v>1495059</v>
      </c>
      <c r="DR15" s="621"/>
      <c r="DS15" s="621"/>
      <c r="DT15" s="621"/>
      <c r="DU15" s="621"/>
      <c r="DV15" s="621"/>
      <c r="DW15" s="621"/>
      <c r="DX15" s="621"/>
      <c r="DY15" s="621"/>
      <c r="DZ15" s="621"/>
      <c r="EA15" s="621"/>
      <c r="EB15" s="621"/>
      <c r="EC15" s="656"/>
    </row>
    <row r="16" spans="2:143" ht="11.25" customHeight="1" x14ac:dyDescent="0.15">
      <c r="B16" s="617" t="s">
        <v>244</v>
      </c>
      <c r="C16" s="618"/>
      <c r="D16" s="618"/>
      <c r="E16" s="618"/>
      <c r="F16" s="618"/>
      <c r="G16" s="618"/>
      <c r="H16" s="618"/>
      <c r="I16" s="618"/>
      <c r="J16" s="618"/>
      <c r="K16" s="618"/>
      <c r="L16" s="618"/>
      <c r="M16" s="618"/>
      <c r="N16" s="618"/>
      <c r="O16" s="618"/>
      <c r="P16" s="618"/>
      <c r="Q16" s="619"/>
      <c r="R16" s="620">
        <v>8507296</v>
      </c>
      <c r="S16" s="621"/>
      <c r="T16" s="621"/>
      <c r="U16" s="621"/>
      <c r="V16" s="621"/>
      <c r="W16" s="621"/>
      <c r="X16" s="621"/>
      <c r="Y16" s="622"/>
      <c r="Z16" s="673">
        <v>41.8</v>
      </c>
      <c r="AA16" s="673"/>
      <c r="AB16" s="673"/>
      <c r="AC16" s="673"/>
      <c r="AD16" s="674">
        <v>7711097</v>
      </c>
      <c r="AE16" s="674"/>
      <c r="AF16" s="674"/>
      <c r="AG16" s="674"/>
      <c r="AH16" s="674"/>
      <c r="AI16" s="674"/>
      <c r="AJ16" s="674"/>
      <c r="AK16" s="674"/>
      <c r="AL16" s="643">
        <v>63.2</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6345</v>
      </c>
      <c r="CS16" s="621"/>
      <c r="CT16" s="621"/>
      <c r="CU16" s="621"/>
      <c r="CV16" s="621"/>
      <c r="CW16" s="621"/>
      <c r="CX16" s="621"/>
      <c r="CY16" s="622"/>
      <c r="CZ16" s="673">
        <v>0</v>
      </c>
      <c r="DA16" s="673"/>
      <c r="DB16" s="673"/>
      <c r="DC16" s="673"/>
      <c r="DD16" s="626" t="s">
        <v>112</v>
      </c>
      <c r="DE16" s="621"/>
      <c r="DF16" s="621"/>
      <c r="DG16" s="621"/>
      <c r="DH16" s="621"/>
      <c r="DI16" s="621"/>
      <c r="DJ16" s="621"/>
      <c r="DK16" s="621"/>
      <c r="DL16" s="621"/>
      <c r="DM16" s="621"/>
      <c r="DN16" s="621"/>
      <c r="DO16" s="621"/>
      <c r="DP16" s="622"/>
      <c r="DQ16" s="626">
        <v>834</v>
      </c>
      <c r="DR16" s="621"/>
      <c r="DS16" s="621"/>
      <c r="DT16" s="621"/>
      <c r="DU16" s="621"/>
      <c r="DV16" s="621"/>
      <c r="DW16" s="621"/>
      <c r="DX16" s="621"/>
      <c r="DY16" s="621"/>
      <c r="DZ16" s="621"/>
      <c r="EA16" s="621"/>
      <c r="EB16" s="621"/>
      <c r="EC16" s="656"/>
    </row>
    <row r="17" spans="2:133" ht="11.25" customHeight="1" x14ac:dyDescent="0.15">
      <c r="B17" s="617" t="s">
        <v>247</v>
      </c>
      <c r="C17" s="618"/>
      <c r="D17" s="618"/>
      <c r="E17" s="618"/>
      <c r="F17" s="618"/>
      <c r="G17" s="618"/>
      <c r="H17" s="618"/>
      <c r="I17" s="618"/>
      <c r="J17" s="618"/>
      <c r="K17" s="618"/>
      <c r="L17" s="618"/>
      <c r="M17" s="618"/>
      <c r="N17" s="618"/>
      <c r="O17" s="618"/>
      <c r="P17" s="618"/>
      <c r="Q17" s="619"/>
      <c r="R17" s="620">
        <v>7711097</v>
      </c>
      <c r="S17" s="621"/>
      <c r="T17" s="621"/>
      <c r="U17" s="621"/>
      <c r="V17" s="621"/>
      <c r="W17" s="621"/>
      <c r="X17" s="621"/>
      <c r="Y17" s="622"/>
      <c r="Z17" s="673">
        <v>37.9</v>
      </c>
      <c r="AA17" s="673"/>
      <c r="AB17" s="673"/>
      <c r="AC17" s="673"/>
      <c r="AD17" s="674">
        <v>7711097</v>
      </c>
      <c r="AE17" s="674"/>
      <c r="AF17" s="674"/>
      <c r="AG17" s="674"/>
      <c r="AH17" s="674"/>
      <c r="AI17" s="674"/>
      <c r="AJ17" s="674"/>
      <c r="AK17" s="674"/>
      <c r="AL17" s="643">
        <v>63.2</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2685856</v>
      </c>
      <c r="CS17" s="621"/>
      <c r="CT17" s="621"/>
      <c r="CU17" s="621"/>
      <c r="CV17" s="621"/>
      <c r="CW17" s="621"/>
      <c r="CX17" s="621"/>
      <c r="CY17" s="622"/>
      <c r="CZ17" s="673">
        <v>13.6</v>
      </c>
      <c r="DA17" s="673"/>
      <c r="DB17" s="673"/>
      <c r="DC17" s="673"/>
      <c r="DD17" s="626" t="s">
        <v>112</v>
      </c>
      <c r="DE17" s="621"/>
      <c r="DF17" s="621"/>
      <c r="DG17" s="621"/>
      <c r="DH17" s="621"/>
      <c r="DI17" s="621"/>
      <c r="DJ17" s="621"/>
      <c r="DK17" s="621"/>
      <c r="DL17" s="621"/>
      <c r="DM17" s="621"/>
      <c r="DN17" s="621"/>
      <c r="DO17" s="621"/>
      <c r="DP17" s="622"/>
      <c r="DQ17" s="626">
        <v>2634759</v>
      </c>
      <c r="DR17" s="621"/>
      <c r="DS17" s="621"/>
      <c r="DT17" s="621"/>
      <c r="DU17" s="621"/>
      <c r="DV17" s="621"/>
      <c r="DW17" s="621"/>
      <c r="DX17" s="621"/>
      <c r="DY17" s="621"/>
      <c r="DZ17" s="621"/>
      <c r="EA17" s="621"/>
      <c r="EB17" s="621"/>
      <c r="EC17" s="656"/>
    </row>
    <row r="18" spans="2:133" ht="11.25" customHeight="1" x14ac:dyDescent="0.15">
      <c r="B18" s="617" t="s">
        <v>250</v>
      </c>
      <c r="C18" s="618"/>
      <c r="D18" s="618"/>
      <c r="E18" s="618"/>
      <c r="F18" s="618"/>
      <c r="G18" s="618"/>
      <c r="H18" s="618"/>
      <c r="I18" s="618"/>
      <c r="J18" s="618"/>
      <c r="K18" s="618"/>
      <c r="L18" s="618"/>
      <c r="M18" s="618"/>
      <c r="N18" s="618"/>
      <c r="O18" s="618"/>
      <c r="P18" s="618"/>
      <c r="Q18" s="619"/>
      <c r="R18" s="620">
        <v>796199</v>
      </c>
      <c r="S18" s="621"/>
      <c r="T18" s="621"/>
      <c r="U18" s="621"/>
      <c r="V18" s="621"/>
      <c r="W18" s="621"/>
      <c r="X18" s="621"/>
      <c r="Y18" s="622"/>
      <c r="Z18" s="673">
        <v>3.9</v>
      </c>
      <c r="AA18" s="673"/>
      <c r="AB18" s="673"/>
      <c r="AC18" s="673"/>
      <c r="AD18" s="674" t="s">
        <v>112</v>
      </c>
      <c r="AE18" s="674"/>
      <c r="AF18" s="674"/>
      <c r="AG18" s="674"/>
      <c r="AH18" s="674"/>
      <c r="AI18" s="674"/>
      <c r="AJ18" s="674"/>
      <c r="AK18" s="674"/>
      <c r="AL18" s="643" t="s">
        <v>112</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253</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103</v>
      </c>
      <c r="BH19" s="621"/>
      <c r="BI19" s="621"/>
      <c r="BJ19" s="621"/>
      <c r="BK19" s="621"/>
      <c r="BL19" s="621"/>
      <c r="BM19" s="621"/>
      <c r="BN19" s="622"/>
      <c r="BO19" s="673">
        <v>0</v>
      </c>
      <c r="BP19" s="673"/>
      <c r="BQ19" s="673"/>
      <c r="BR19" s="673"/>
      <c r="BS19" s="626" t="s">
        <v>112</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256</v>
      </c>
      <c r="C20" s="618"/>
      <c r="D20" s="618"/>
      <c r="E20" s="618"/>
      <c r="F20" s="618"/>
      <c r="G20" s="618"/>
      <c r="H20" s="618"/>
      <c r="I20" s="618"/>
      <c r="J20" s="618"/>
      <c r="K20" s="618"/>
      <c r="L20" s="618"/>
      <c r="M20" s="618"/>
      <c r="N20" s="618"/>
      <c r="O20" s="618"/>
      <c r="P20" s="618"/>
      <c r="Q20" s="619"/>
      <c r="R20" s="620">
        <v>12965176</v>
      </c>
      <c r="S20" s="621"/>
      <c r="T20" s="621"/>
      <c r="U20" s="621"/>
      <c r="V20" s="621"/>
      <c r="W20" s="621"/>
      <c r="X20" s="621"/>
      <c r="Y20" s="622"/>
      <c r="Z20" s="673">
        <v>63.7</v>
      </c>
      <c r="AA20" s="673"/>
      <c r="AB20" s="673"/>
      <c r="AC20" s="673"/>
      <c r="AD20" s="674">
        <v>12168977</v>
      </c>
      <c r="AE20" s="674"/>
      <c r="AF20" s="674"/>
      <c r="AG20" s="674"/>
      <c r="AH20" s="674"/>
      <c r="AI20" s="674"/>
      <c r="AJ20" s="674"/>
      <c r="AK20" s="674"/>
      <c r="AL20" s="643">
        <v>99.8</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103</v>
      </c>
      <c r="BH20" s="621"/>
      <c r="BI20" s="621"/>
      <c r="BJ20" s="621"/>
      <c r="BK20" s="621"/>
      <c r="BL20" s="621"/>
      <c r="BM20" s="621"/>
      <c r="BN20" s="622"/>
      <c r="BO20" s="673">
        <v>0</v>
      </c>
      <c r="BP20" s="673"/>
      <c r="BQ20" s="673"/>
      <c r="BR20" s="673"/>
      <c r="BS20" s="626" t="s">
        <v>112</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19742153</v>
      </c>
      <c r="CS20" s="621"/>
      <c r="CT20" s="621"/>
      <c r="CU20" s="621"/>
      <c r="CV20" s="621"/>
      <c r="CW20" s="621"/>
      <c r="CX20" s="621"/>
      <c r="CY20" s="622"/>
      <c r="CZ20" s="673">
        <v>100</v>
      </c>
      <c r="DA20" s="673"/>
      <c r="DB20" s="673"/>
      <c r="DC20" s="673"/>
      <c r="DD20" s="626">
        <v>1663979</v>
      </c>
      <c r="DE20" s="621"/>
      <c r="DF20" s="621"/>
      <c r="DG20" s="621"/>
      <c r="DH20" s="621"/>
      <c r="DI20" s="621"/>
      <c r="DJ20" s="621"/>
      <c r="DK20" s="621"/>
      <c r="DL20" s="621"/>
      <c r="DM20" s="621"/>
      <c r="DN20" s="621"/>
      <c r="DO20" s="621"/>
      <c r="DP20" s="622"/>
      <c r="DQ20" s="626">
        <v>14336522</v>
      </c>
      <c r="DR20" s="621"/>
      <c r="DS20" s="621"/>
      <c r="DT20" s="621"/>
      <c r="DU20" s="621"/>
      <c r="DV20" s="621"/>
      <c r="DW20" s="621"/>
      <c r="DX20" s="621"/>
      <c r="DY20" s="621"/>
      <c r="DZ20" s="621"/>
      <c r="EA20" s="621"/>
      <c r="EB20" s="621"/>
      <c r="EC20" s="656"/>
    </row>
    <row r="21" spans="2:133" ht="11.25" customHeight="1" x14ac:dyDescent="0.15">
      <c r="B21" s="617" t="s">
        <v>259</v>
      </c>
      <c r="C21" s="618"/>
      <c r="D21" s="618"/>
      <c r="E21" s="618"/>
      <c r="F21" s="618"/>
      <c r="G21" s="618"/>
      <c r="H21" s="618"/>
      <c r="I21" s="618"/>
      <c r="J21" s="618"/>
      <c r="K21" s="618"/>
      <c r="L21" s="618"/>
      <c r="M21" s="618"/>
      <c r="N21" s="618"/>
      <c r="O21" s="618"/>
      <c r="P21" s="618"/>
      <c r="Q21" s="619"/>
      <c r="R21" s="620">
        <v>6707</v>
      </c>
      <c r="S21" s="621"/>
      <c r="T21" s="621"/>
      <c r="U21" s="621"/>
      <c r="V21" s="621"/>
      <c r="W21" s="621"/>
      <c r="X21" s="621"/>
      <c r="Y21" s="622"/>
      <c r="Z21" s="673">
        <v>0</v>
      </c>
      <c r="AA21" s="673"/>
      <c r="AB21" s="673"/>
      <c r="AC21" s="673"/>
      <c r="AD21" s="674">
        <v>6707</v>
      </c>
      <c r="AE21" s="674"/>
      <c r="AF21" s="674"/>
      <c r="AG21" s="674"/>
      <c r="AH21" s="674"/>
      <c r="AI21" s="674"/>
      <c r="AJ21" s="674"/>
      <c r="AK21" s="674"/>
      <c r="AL21" s="643">
        <v>0.1</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v>103</v>
      </c>
      <c r="BH21" s="621"/>
      <c r="BI21" s="621"/>
      <c r="BJ21" s="621"/>
      <c r="BK21" s="621"/>
      <c r="BL21" s="621"/>
      <c r="BM21" s="621"/>
      <c r="BN21" s="622"/>
      <c r="BO21" s="673">
        <v>0</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261</v>
      </c>
      <c r="C22" s="618"/>
      <c r="D22" s="618"/>
      <c r="E22" s="618"/>
      <c r="F22" s="618"/>
      <c r="G22" s="618"/>
      <c r="H22" s="618"/>
      <c r="I22" s="618"/>
      <c r="J22" s="618"/>
      <c r="K22" s="618"/>
      <c r="L22" s="618"/>
      <c r="M22" s="618"/>
      <c r="N22" s="618"/>
      <c r="O22" s="618"/>
      <c r="P22" s="618"/>
      <c r="Q22" s="619"/>
      <c r="R22" s="620">
        <v>57241</v>
      </c>
      <c r="S22" s="621"/>
      <c r="T22" s="621"/>
      <c r="U22" s="621"/>
      <c r="V22" s="621"/>
      <c r="W22" s="621"/>
      <c r="X22" s="621"/>
      <c r="Y22" s="622"/>
      <c r="Z22" s="673">
        <v>0.3</v>
      </c>
      <c r="AA22" s="673"/>
      <c r="AB22" s="673"/>
      <c r="AC22" s="673"/>
      <c r="AD22" s="674" t="s">
        <v>112</v>
      </c>
      <c r="AE22" s="674"/>
      <c r="AF22" s="674"/>
      <c r="AG22" s="674"/>
      <c r="AH22" s="674"/>
      <c r="AI22" s="674"/>
      <c r="AJ22" s="674"/>
      <c r="AK22" s="674"/>
      <c r="AL22" s="643" t="s">
        <v>112</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264</v>
      </c>
      <c r="C23" s="618"/>
      <c r="D23" s="618"/>
      <c r="E23" s="618"/>
      <c r="F23" s="618"/>
      <c r="G23" s="618"/>
      <c r="H23" s="618"/>
      <c r="I23" s="618"/>
      <c r="J23" s="618"/>
      <c r="K23" s="618"/>
      <c r="L23" s="618"/>
      <c r="M23" s="618"/>
      <c r="N23" s="618"/>
      <c r="O23" s="618"/>
      <c r="P23" s="618"/>
      <c r="Q23" s="619"/>
      <c r="R23" s="620">
        <v>510397</v>
      </c>
      <c r="S23" s="621"/>
      <c r="T23" s="621"/>
      <c r="U23" s="621"/>
      <c r="V23" s="621"/>
      <c r="W23" s="621"/>
      <c r="X23" s="621"/>
      <c r="Y23" s="622"/>
      <c r="Z23" s="673">
        <v>2.5</v>
      </c>
      <c r="AA23" s="673"/>
      <c r="AB23" s="673"/>
      <c r="AC23" s="673"/>
      <c r="AD23" s="674" t="s">
        <v>112</v>
      </c>
      <c r="AE23" s="674"/>
      <c r="AF23" s="674"/>
      <c r="AG23" s="674"/>
      <c r="AH23" s="674"/>
      <c r="AI23" s="674"/>
      <c r="AJ23" s="674"/>
      <c r="AK23" s="674"/>
      <c r="AL23" s="643" t="s">
        <v>112</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x14ac:dyDescent="0.15">
      <c r="B24" s="617" t="s">
        <v>271</v>
      </c>
      <c r="C24" s="618"/>
      <c r="D24" s="618"/>
      <c r="E24" s="618"/>
      <c r="F24" s="618"/>
      <c r="G24" s="618"/>
      <c r="H24" s="618"/>
      <c r="I24" s="618"/>
      <c r="J24" s="618"/>
      <c r="K24" s="618"/>
      <c r="L24" s="618"/>
      <c r="M24" s="618"/>
      <c r="N24" s="618"/>
      <c r="O24" s="618"/>
      <c r="P24" s="618"/>
      <c r="Q24" s="619"/>
      <c r="R24" s="620">
        <v>58091</v>
      </c>
      <c r="S24" s="621"/>
      <c r="T24" s="621"/>
      <c r="U24" s="621"/>
      <c r="V24" s="621"/>
      <c r="W24" s="621"/>
      <c r="X24" s="621"/>
      <c r="Y24" s="622"/>
      <c r="Z24" s="673">
        <v>0.3</v>
      </c>
      <c r="AA24" s="673"/>
      <c r="AB24" s="673"/>
      <c r="AC24" s="673"/>
      <c r="AD24" s="674" t="s">
        <v>112</v>
      </c>
      <c r="AE24" s="674"/>
      <c r="AF24" s="674"/>
      <c r="AG24" s="674"/>
      <c r="AH24" s="674"/>
      <c r="AI24" s="674"/>
      <c r="AJ24" s="674"/>
      <c r="AK24" s="674"/>
      <c r="AL24" s="643" t="s">
        <v>112</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9131234</v>
      </c>
      <c r="CS24" s="671"/>
      <c r="CT24" s="671"/>
      <c r="CU24" s="671"/>
      <c r="CV24" s="671"/>
      <c r="CW24" s="671"/>
      <c r="CX24" s="671"/>
      <c r="CY24" s="718"/>
      <c r="CZ24" s="722">
        <v>46.3</v>
      </c>
      <c r="DA24" s="723"/>
      <c r="DB24" s="723"/>
      <c r="DC24" s="724"/>
      <c r="DD24" s="717">
        <v>6551509</v>
      </c>
      <c r="DE24" s="671"/>
      <c r="DF24" s="671"/>
      <c r="DG24" s="671"/>
      <c r="DH24" s="671"/>
      <c r="DI24" s="671"/>
      <c r="DJ24" s="671"/>
      <c r="DK24" s="718"/>
      <c r="DL24" s="717">
        <v>6471049</v>
      </c>
      <c r="DM24" s="671"/>
      <c r="DN24" s="671"/>
      <c r="DO24" s="671"/>
      <c r="DP24" s="671"/>
      <c r="DQ24" s="671"/>
      <c r="DR24" s="671"/>
      <c r="DS24" s="671"/>
      <c r="DT24" s="671"/>
      <c r="DU24" s="671"/>
      <c r="DV24" s="718"/>
      <c r="DW24" s="719">
        <v>50.7</v>
      </c>
      <c r="DX24" s="688"/>
      <c r="DY24" s="688"/>
      <c r="DZ24" s="688"/>
      <c r="EA24" s="688"/>
      <c r="EB24" s="688"/>
      <c r="EC24" s="720"/>
    </row>
    <row r="25" spans="2:133" ht="11.25" customHeight="1" x14ac:dyDescent="0.15">
      <c r="B25" s="617" t="s">
        <v>274</v>
      </c>
      <c r="C25" s="618"/>
      <c r="D25" s="618"/>
      <c r="E25" s="618"/>
      <c r="F25" s="618"/>
      <c r="G25" s="618"/>
      <c r="H25" s="618"/>
      <c r="I25" s="618"/>
      <c r="J25" s="618"/>
      <c r="K25" s="618"/>
      <c r="L25" s="618"/>
      <c r="M25" s="618"/>
      <c r="N25" s="618"/>
      <c r="O25" s="618"/>
      <c r="P25" s="618"/>
      <c r="Q25" s="619"/>
      <c r="R25" s="620">
        <v>2220116</v>
      </c>
      <c r="S25" s="621"/>
      <c r="T25" s="621"/>
      <c r="U25" s="621"/>
      <c r="V25" s="621"/>
      <c r="W25" s="621"/>
      <c r="X25" s="621"/>
      <c r="Y25" s="622"/>
      <c r="Z25" s="673">
        <v>10.9</v>
      </c>
      <c r="AA25" s="673"/>
      <c r="AB25" s="673"/>
      <c r="AC25" s="673"/>
      <c r="AD25" s="674" t="s">
        <v>112</v>
      </c>
      <c r="AE25" s="674"/>
      <c r="AF25" s="674"/>
      <c r="AG25" s="674"/>
      <c r="AH25" s="674"/>
      <c r="AI25" s="674"/>
      <c r="AJ25" s="674"/>
      <c r="AK25" s="674"/>
      <c r="AL25" s="643" t="s">
        <v>112</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3036349</v>
      </c>
      <c r="CS25" s="639"/>
      <c r="CT25" s="639"/>
      <c r="CU25" s="639"/>
      <c r="CV25" s="639"/>
      <c r="CW25" s="639"/>
      <c r="CX25" s="639"/>
      <c r="CY25" s="640"/>
      <c r="CZ25" s="623">
        <v>15.4</v>
      </c>
      <c r="DA25" s="641"/>
      <c r="DB25" s="641"/>
      <c r="DC25" s="642"/>
      <c r="DD25" s="626">
        <v>2890546</v>
      </c>
      <c r="DE25" s="639"/>
      <c r="DF25" s="639"/>
      <c r="DG25" s="639"/>
      <c r="DH25" s="639"/>
      <c r="DI25" s="639"/>
      <c r="DJ25" s="639"/>
      <c r="DK25" s="640"/>
      <c r="DL25" s="626">
        <v>2810178</v>
      </c>
      <c r="DM25" s="639"/>
      <c r="DN25" s="639"/>
      <c r="DO25" s="639"/>
      <c r="DP25" s="639"/>
      <c r="DQ25" s="639"/>
      <c r="DR25" s="639"/>
      <c r="DS25" s="639"/>
      <c r="DT25" s="639"/>
      <c r="DU25" s="639"/>
      <c r="DV25" s="640"/>
      <c r="DW25" s="643">
        <v>22</v>
      </c>
      <c r="DX25" s="644"/>
      <c r="DY25" s="644"/>
      <c r="DZ25" s="644"/>
      <c r="EA25" s="644"/>
      <c r="EB25" s="644"/>
      <c r="EC25" s="645"/>
    </row>
    <row r="26" spans="2:133" ht="11.25" customHeight="1" x14ac:dyDescent="0.15">
      <c r="B26" s="714" t="s">
        <v>277</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1922226</v>
      </c>
      <c r="CS26" s="621"/>
      <c r="CT26" s="621"/>
      <c r="CU26" s="621"/>
      <c r="CV26" s="621"/>
      <c r="CW26" s="621"/>
      <c r="CX26" s="621"/>
      <c r="CY26" s="622"/>
      <c r="CZ26" s="623">
        <v>9.6999999999999993</v>
      </c>
      <c r="DA26" s="641"/>
      <c r="DB26" s="641"/>
      <c r="DC26" s="642"/>
      <c r="DD26" s="626">
        <v>1805627</v>
      </c>
      <c r="DE26" s="621"/>
      <c r="DF26" s="621"/>
      <c r="DG26" s="621"/>
      <c r="DH26" s="621"/>
      <c r="DI26" s="621"/>
      <c r="DJ26" s="621"/>
      <c r="DK26" s="622"/>
      <c r="DL26" s="626" t="s">
        <v>216</v>
      </c>
      <c r="DM26" s="621"/>
      <c r="DN26" s="621"/>
      <c r="DO26" s="621"/>
      <c r="DP26" s="621"/>
      <c r="DQ26" s="621"/>
      <c r="DR26" s="621"/>
      <c r="DS26" s="621"/>
      <c r="DT26" s="621"/>
      <c r="DU26" s="621"/>
      <c r="DV26" s="622"/>
      <c r="DW26" s="643" t="s">
        <v>216</v>
      </c>
      <c r="DX26" s="644"/>
      <c r="DY26" s="644"/>
      <c r="DZ26" s="644"/>
      <c r="EA26" s="644"/>
      <c r="EB26" s="644"/>
      <c r="EC26" s="645"/>
    </row>
    <row r="27" spans="2:133" ht="11.25" customHeight="1" x14ac:dyDescent="0.15">
      <c r="B27" s="617" t="s">
        <v>280</v>
      </c>
      <c r="C27" s="618"/>
      <c r="D27" s="618"/>
      <c r="E27" s="618"/>
      <c r="F27" s="618"/>
      <c r="G27" s="618"/>
      <c r="H27" s="618"/>
      <c r="I27" s="618"/>
      <c r="J27" s="618"/>
      <c r="K27" s="618"/>
      <c r="L27" s="618"/>
      <c r="M27" s="618"/>
      <c r="N27" s="618"/>
      <c r="O27" s="618"/>
      <c r="P27" s="618"/>
      <c r="Q27" s="619"/>
      <c r="R27" s="620">
        <v>1254966</v>
      </c>
      <c r="S27" s="621"/>
      <c r="T27" s="621"/>
      <c r="U27" s="621"/>
      <c r="V27" s="621"/>
      <c r="W27" s="621"/>
      <c r="X27" s="621"/>
      <c r="Y27" s="622"/>
      <c r="Z27" s="673">
        <v>6.2</v>
      </c>
      <c r="AA27" s="673"/>
      <c r="AB27" s="673"/>
      <c r="AC27" s="673"/>
      <c r="AD27" s="674" t="s">
        <v>112</v>
      </c>
      <c r="AE27" s="674"/>
      <c r="AF27" s="674"/>
      <c r="AG27" s="674"/>
      <c r="AH27" s="674"/>
      <c r="AI27" s="674"/>
      <c r="AJ27" s="674"/>
      <c r="AK27" s="674"/>
      <c r="AL27" s="643" t="s">
        <v>112</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3525569</v>
      </c>
      <c r="BH27" s="621"/>
      <c r="BI27" s="621"/>
      <c r="BJ27" s="621"/>
      <c r="BK27" s="621"/>
      <c r="BL27" s="621"/>
      <c r="BM27" s="621"/>
      <c r="BN27" s="622"/>
      <c r="BO27" s="673">
        <v>100</v>
      </c>
      <c r="BP27" s="673"/>
      <c r="BQ27" s="673"/>
      <c r="BR27" s="673"/>
      <c r="BS27" s="626">
        <v>19891</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3409029</v>
      </c>
      <c r="CS27" s="639"/>
      <c r="CT27" s="639"/>
      <c r="CU27" s="639"/>
      <c r="CV27" s="639"/>
      <c r="CW27" s="639"/>
      <c r="CX27" s="639"/>
      <c r="CY27" s="640"/>
      <c r="CZ27" s="623">
        <v>17.3</v>
      </c>
      <c r="DA27" s="641"/>
      <c r="DB27" s="641"/>
      <c r="DC27" s="642"/>
      <c r="DD27" s="626">
        <v>1026204</v>
      </c>
      <c r="DE27" s="639"/>
      <c r="DF27" s="639"/>
      <c r="DG27" s="639"/>
      <c r="DH27" s="639"/>
      <c r="DI27" s="639"/>
      <c r="DJ27" s="639"/>
      <c r="DK27" s="640"/>
      <c r="DL27" s="626">
        <v>1026112</v>
      </c>
      <c r="DM27" s="639"/>
      <c r="DN27" s="639"/>
      <c r="DO27" s="639"/>
      <c r="DP27" s="639"/>
      <c r="DQ27" s="639"/>
      <c r="DR27" s="639"/>
      <c r="DS27" s="639"/>
      <c r="DT27" s="639"/>
      <c r="DU27" s="639"/>
      <c r="DV27" s="640"/>
      <c r="DW27" s="643">
        <v>8</v>
      </c>
      <c r="DX27" s="644"/>
      <c r="DY27" s="644"/>
      <c r="DZ27" s="644"/>
      <c r="EA27" s="644"/>
      <c r="EB27" s="644"/>
      <c r="EC27" s="645"/>
    </row>
    <row r="28" spans="2:133" ht="11.25" customHeight="1" x14ac:dyDescent="0.15">
      <c r="B28" s="617" t="s">
        <v>283</v>
      </c>
      <c r="C28" s="618"/>
      <c r="D28" s="618"/>
      <c r="E28" s="618"/>
      <c r="F28" s="618"/>
      <c r="G28" s="618"/>
      <c r="H28" s="618"/>
      <c r="I28" s="618"/>
      <c r="J28" s="618"/>
      <c r="K28" s="618"/>
      <c r="L28" s="618"/>
      <c r="M28" s="618"/>
      <c r="N28" s="618"/>
      <c r="O28" s="618"/>
      <c r="P28" s="618"/>
      <c r="Q28" s="619"/>
      <c r="R28" s="620">
        <v>36157</v>
      </c>
      <c r="S28" s="621"/>
      <c r="T28" s="621"/>
      <c r="U28" s="621"/>
      <c r="V28" s="621"/>
      <c r="W28" s="621"/>
      <c r="X28" s="621"/>
      <c r="Y28" s="622"/>
      <c r="Z28" s="673">
        <v>0.2</v>
      </c>
      <c r="AA28" s="673"/>
      <c r="AB28" s="673"/>
      <c r="AC28" s="673"/>
      <c r="AD28" s="674">
        <v>14504</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2685856</v>
      </c>
      <c r="CS28" s="621"/>
      <c r="CT28" s="621"/>
      <c r="CU28" s="621"/>
      <c r="CV28" s="621"/>
      <c r="CW28" s="621"/>
      <c r="CX28" s="621"/>
      <c r="CY28" s="622"/>
      <c r="CZ28" s="623">
        <v>13.6</v>
      </c>
      <c r="DA28" s="641"/>
      <c r="DB28" s="641"/>
      <c r="DC28" s="642"/>
      <c r="DD28" s="626">
        <v>2634759</v>
      </c>
      <c r="DE28" s="621"/>
      <c r="DF28" s="621"/>
      <c r="DG28" s="621"/>
      <c r="DH28" s="621"/>
      <c r="DI28" s="621"/>
      <c r="DJ28" s="621"/>
      <c r="DK28" s="622"/>
      <c r="DL28" s="626">
        <v>2634759</v>
      </c>
      <c r="DM28" s="621"/>
      <c r="DN28" s="621"/>
      <c r="DO28" s="621"/>
      <c r="DP28" s="621"/>
      <c r="DQ28" s="621"/>
      <c r="DR28" s="621"/>
      <c r="DS28" s="621"/>
      <c r="DT28" s="621"/>
      <c r="DU28" s="621"/>
      <c r="DV28" s="622"/>
      <c r="DW28" s="643">
        <v>20.7</v>
      </c>
      <c r="DX28" s="644"/>
      <c r="DY28" s="644"/>
      <c r="DZ28" s="644"/>
      <c r="EA28" s="644"/>
      <c r="EB28" s="644"/>
      <c r="EC28" s="645"/>
    </row>
    <row r="29" spans="2:133" ht="11.25" customHeight="1" x14ac:dyDescent="0.15">
      <c r="B29" s="617" t="s">
        <v>285</v>
      </c>
      <c r="C29" s="618"/>
      <c r="D29" s="618"/>
      <c r="E29" s="618"/>
      <c r="F29" s="618"/>
      <c r="G29" s="618"/>
      <c r="H29" s="618"/>
      <c r="I29" s="618"/>
      <c r="J29" s="618"/>
      <c r="K29" s="618"/>
      <c r="L29" s="618"/>
      <c r="M29" s="618"/>
      <c r="N29" s="618"/>
      <c r="O29" s="618"/>
      <c r="P29" s="618"/>
      <c r="Q29" s="619"/>
      <c r="R29" s="620">
        <v>82690</v>
      </c>
      <c r="S29" s="621"/>
      <c r="T29" s="621"/>
      <c r="U29" s="621"/>
      <c r="V29" s="621"/>
      <c r="W29" s="621"/>
      <c r="X29" s="621"/>
      <c r="Y29" s="622"/>
      <c r="Z29" s="673">
        <v>0.4</v>
      </c>
      <c r="AA29" s="673"/>
      <c r="AB29" s="673"/>
      <c r="AC29" s="673"/>
      <c r="AD29" s="674" t="s">
        <v>112</v>
      </c>
      <c r="AE29" s="674"/>
      <c r="AF29" s="674"/>
      <c r="AG29" s="674"/>
      <c r="AH29" s="674"/>
      <c r="AI29" s="674"/>
      <c r="AJ29" s="674"/>
      <c r="AK29" s="674"/>
      <c r="AL29" s="643" t="s">
        <v>112</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2685856</v>
      </c>
      <c r="CS29" s="639"/>
      <c r="CT29" s="639"/>
      <c r="CU29" s="639"/>
      <c r="CV29" s="639"/>
      <c r="CW29" s="639"/>
      <c r="CX29" s="639"/>
      <c r="CY29" s="640"/>
      <c r="CZ29" s="623">
        <v>13.6</v>
      </c>
      <c r="DA29" s="641"/>
      <c r="DB29" s="641"/>
      <c r="DC29" s="642"/>
      <c r="DD29" s="626">
        <v>2634759</v>
      </c>
      <c r="DE29" s="639"/>
      <c r="DF29" s="639"/>
      <c r="DG29" s="639"/>
      <c r="DH29" s="639"/>
      <c r="DI29" s="639"/>
      <c r="DJ29" s="639"/>
      <c r="DK29" s="640"/>
      <c r="DL29" s="626">
        <v>2634759</v>
      </c>
      <c r="DM29" s="639"/>
      <c r="DN29" s="639"/>
      <c r="DO29" s="639"/>
      <c r="DP29" s="639"/>
      <c r="DQ29" s="639"/>
      <c r="DR29" s="639"/>
      <c r="DS29" s="639"/>
      <c r="DT29" s="639"/>
      <c r="DU29" s="639"/>
      <c r="DV29" s="640"/>
      <c r="DW29" s="643">
        <v>20.7</v>
      </c>
      <c r="DX29" s="644"/>
      <c r="DY29" s="644"/>
      <c r="DZ29" s="644"/>
      <c r="EA29" s="644"/>
      <c r="EB29" s="644"/>
      <c r="EC29" s="645"/>
    </row>
    <row r="30" spans="2:133" ht="11.25" customHeight="1" x14ac:dyDescent="0.15">
      <c r="B30" s="617" t="s">
        <v>289</v>
      </c>
      <c r="C30" s="618"/>
      <c r="D30" s="618"/>
      <c r="E30" s="618"/>
      <c r="F30" s="618"/>
      <c r="G30" s="618"/>
      <c r="H30" s="618"/>
      <c r="I30" s="618"/>
      <c r="J30" s="618"/>
      <c r="K30" s="618"/>
      <c r="L30" s="618"/>
      <c r="M30" s="618"/>
      <c r="N30" s="618"/>
      <c r="O30" s="618"/>
      <c r="P30" s="618"/>
      <c r="Q30" s="619"/>
      <c r="R30" s="620">
        <v>1182491</v>
      </c>
      <c r="S30" s="621"/>
      <c r="T30" s="621"/>
      <c r="U30" s="621"/>
      <c r="V30" s="621"/>
      <c r="W30" s="621"/>
      <c r="X30" s="621"/>
      <c r="Y30" s="622"/>
      <c r="Z30" s="673">
        <v>5.8</v>
      </c>
      <c r="AA30" s="673"/>
      <c r="AB30" s="673"/>
      <c r="AC30" s="673"/>
      <c r="AD30" s="674" t="s">
        <v>112</v>
      </c>
      <c r="AE30" s="674"/>
      <c r="AF30" s="674"/>
      <c r="AG30" s="674"/>
      <c r="AH30" s="674"/>
      <c r="AI30" s="674"/>
      <c r="AJ30" s="674"/>
      <c r="AK30" s="674"/>
      <c r="AL30" s="643" t="s">
        <v>112</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97.8</v>
      </c>
      <c r="BH30" s="687"/>
      <c r="BI30" s="687"/>
      <c r="BJ30" s="687"/>
      <c r="BK30" s="687"/>
      <c r="BL30" s="687"/>
      <c r="BM30" s="688">
        <v>92.1</v>
      </c>
      <c r="BN30" s="687"/>
      <c r="BO30" s="687"/>
      <c r="BP30" s="687"/>
      <c r="BQ30" s="689"/>
      <c r="BR30" s="686">
        <v>98.1</v>
      </c>
      <c r="BS30" s="687"/>
      <c r="BT30" s="687"/>
      <c r="BU30" s="687"/>
      <c r="BV30" s="687"/>
      <c r="BW30" s="687"/>
      <c r="BX30" s="688">
        <v>92</v>
      </c>
      <c r="BY30" s="687"/>
      <c r="BZ30" s="687"/>
      <c r="CA30" s="687"/>
      <c r="CB30" s="689"/>
      <c r="CD30" s="692"/>
      <c r="CE30" s="693"/>
      <c r="CF30" s="657" t="s">
        <v>292</v>
      </c>
      <c r="CG30" s="654"/>
      <c r="CH30" s="654"/>
      <c r="CI30" s="654"/>
      <c r="CJ30" s="654"/>
      <c r="CK30" s="654"/>
      <c r="CL30" s="654"/>
      <c r="CM30" s="654"/>
      <c r="CN30" s="654"/>
      <c r="CO30" s="654"/>
      <c r="CP30" s="654"/>
      <c r="CQ30" s="655"/>
      <c r="CR30" s="620">
        <v>2506718</v>
      </c>
      <c r="CS30" s="621"/>
      <c r="CT30" s="621"/>
      <c r="CU30" s="621"/>
      <c r="CV30" s="621"/>
      <c r="CW30" s="621"/>
      <c r="CX30" s="621"/>
      <c r="CY30" s="622"/>
      <c r="CZ30" s="623">
        <v>12.7</v>
      </c>
      <c r="DA30" s="641"/>
      <c r="DB30" s="641"/>
      <c r="DC30" s="642"/>
      <c r="DD30" s="626">
        <v>2456195</v>
      </c>
      <c r="DE30" s="621"/>
      <c r="DF30" s="621"/>
      <c r="DG30" s="621"/>
      <c r="DH30" s="621"/>
      <c r="DI30" s="621"/>
      <c r="DJ30" s="621"/>
      <c r="DK30" s="622"/>
      <c r="DL30" s="626">
        <v>2456195</v>
      </c>
      <c r="DM30" s="621"/>
      <c r="DN30" s="621"/>
      <c r="DO30" s="621"/>
      <c r="DP30" s="621"/>
      <c r="DQ30" s="621"/>
      <c r="DR30" s="621"/>
      <c r="DS30" s="621"/>
      <c r="DT30" s="621"/>
      <c r="DU30" s="621"/>
      <c r="DV30" s="622"/>
      <c r="DW30" s="643">
        <v>19.3</v>
      </c>
      <c r="DX30" s="644"/>
      <c r="DY30" s="644"/>
      <c r="DZ30" s="644"/>
      <c r="EA30" s="644"/>
      <c r="EB30" s="644"/>
      <c r="EC30" s="645"/>
    </row>
    <row r="31" spans="2:133" ht="11.25" customHeight="1" x14ac:dyDescent="0.15">
      <c r="B31" s="617" t="s">
        <v>293</v>
      </c>
      <c r="C31" s="618"/>
      <c r="D31" s="618"/>
      <c r="E31" s="618"/>
      <c r="F31" s="618"/>
      <c r="G31" s="618"/>
      <c r="H31" s="618"/>
      <c r="I31" s="618"/>
      <c r="J31" s="618"/>
      <c r="K31" s="618"/>
      <c r="L31" s="618"/>
      <c r="M31" s="618"/>
      <c r="N31" s="618"/>
      <c r="O31" s="618"/>
      <c r="P31" s="618"/>
      <c r="Q31" s="619"/>
      <c r="R31" s="620">
        <v>700829</v>
      </c>
      <c r="S31" s="621"/>
      <c r="T31" s="621"/>
      <c r="U31" s="621"/>
      <c r="V31" s="621"/>
      <c r="W31" s="621"/>
      <c r="X31" s="621"/>
      <c r="Y31" s="622"/>
      <c r="Z31" s="673">
        <v>3.4</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98.5</v>
      </c>
      <c r="BH31" s="639"/>
      <c r="BI31" s="639"/>
      <c r="BJ31" s="639"/>
      <c r="BK31" s="639"/>
      <c r="BL31" s="639"/>
      <c r="BM31" s="675">
        <v>95.6</v>
      </c>
      <c r="BN31" s="685"/>
      <c r="BO31" s="685"/>
      <c r="BP31" s="685"/>
      <c r="BQ31" s="649"/>
      <c r="BR31" s="684">
        <v>98.7</v>
      </c>
      <c r="BS31" s="639"/>
      <c r="BT31" s="639"/>
      <c r="BU31" s="639"/>
      <c r="BV31" s="639"/>
      <c r="BW31" s="639"/>
      <c r="BX31" s="675">
        <v>95.5</v>
      </c>
      <c r="BY31" s="685"/>
      <c r="BZ31" s="685"/>
      <c r="CA31" s="685"/>
      <c r="CB31" s="649"/>
      <c r="CD31" s="692"/>
      <c r="CE31" s="693"/>
      <c r="CF31" s="657" t="s">
        <v>296</v>
      </c>
      <c r="CG31" s="654"/>
      <c r="CH31" s="654"/>
      <c r="CI31" s="654"/>
      <c r="CJ31" s="654"/>
      <c r="CK31" s="654"/>
      <c r="CL31" s="654"/>
      <c r="CM31" s="654"/>
      <c r="CN31" s="654"/>
      <c r="CO31" s="654"/>
      <c r="CP31" s="654"/>
      <c r="CQ31" s="655"/>
      <c r="CR31" s="620">
        <v>179138</v>
      </c>
      <c r="CS31" s="639"/>
      <c r="CT31" s="639"/>
      <c r="CU31" s="639"/>
      <c r="CV31" s="639"/>
      <c r="CW31" s="639"/>
      <c r="CX31" s="639"/>
      <c r="CY31" s="640"/>
      <c r="CZ31" s="623">
        <v>0.9</v>
      </c>
      <c r="DA31" s="641"/>
      <c r="DB31" s="641"/>
      <c r="DC31" s="642"/>
      <c r="DD31" s="626">
        <v>178564</v>
      </c>
      <c r="DE31" s="639"/>
      <c r="DF31" s="639"/>
      <c r="DG31" s="639"/>
      <c r="DH31" s="639"/>
      <c r="DI31" s="639"/>
      <c r="DJ31" s="639"/>
      <c r="DK31" s="640"/>
      <c r="DL31" s="626">
        <v>178564</v>
      </c>
      <c r="DM31" s="639"/>
      <c r="DN31" s="639"/>
      <c r="DO31" s="639"/>
      <c r="DP31" s="639"/>
      <c r="DQ31" s="639"/>
      <c r="DR31" s="639"/>
      <c r="DS31" s="639"/>
      <c r="DT31" s="639"/>
      <c r="DU31" s="639"/>
      <c r="DV31" s="640"/>
      <c r="DW31" s="643">
        <v>1.4</v>
      </c>
      <c r="DX31" s="644"/>
      <c r="DY31" s="644"/>
      <c r="DZ31" s="644"/>
      <c r="EA31" s="644"/>
      <c r="EB31" s="644"/>
      <c r="EC31" s="645"/>
    </row>
    <row r="32" spans="2:133" ht="11.25" customHeight="1" x14ac:dyDescent="0.15">
      <c r="B32" s="617" t="s">
        <v>297</v>
      </c>
      <c r="C32" s="618"/>
      <c r="D32" s="618"/>
      <c r="E32" s="618"/>
      <c r="F32" s="618"/>
      <c r="G32" s="618"/>
      <c r="H32" s="618"/>
      <c r="I32" s="618"/>
      <c r="J32" s="618"/>
      <c r="K32" s="618"/>
      <c r="L32" s="618"/>
      <c r="M32" s="618"/>
      <c r="N32" s="618"/>
      <c r="O32" s="618"/>
      <c r="P32" s="618"/>
      <c r="Q32" s="619"/>
      <c r="R32" s="620">
        <v>304918</v>
      </c>
      <c r="S32" s="621"/>
      <c r="T32" s="621"/>
      <c r="U32" s="621"/>
      <c r="V32" s="621"/>
      <c r="W32" s="621"/>
      <c r="X32" s="621"/>
      <c r="Y32" s="622"/>
      <c r="Z32" s="673">
        <v>1.5</v>
      </c>
      <c r="AA32" s="673"/>
      <c r="AB32" s="673"/>
      <c r="AC32" s="673"/>
      <c r="AD32" s="674">
        <v>1435</v>
      </c>
      <c r="AE32" s="674"/>
      <c r="AF32" s="674"/>
      <c r="AG32" s="674"/>
      <c r="AH32" s="674"/>
      <c r="AI32" s="674"/>
      <c r="AJ32" s="674"/>
      <c r="AK32" s="674"/>
      <c r="AL32" s="643">
        <v>0</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97.2</v>
      </c>
      <c r="BH32" s="605"/>
      <c r="BI32" s="605"/>
      <c r="BJ32" s="605"/>
      <c r="BK32" s="605"/>
      <c r="BL32" s="605"/>
      <c r="BM32" s="668">
        <v>89.2</v>
      </c>
      <c r="BN32" s="605"/>
      <c r="BO32" s="605"/>
      <c r="BP32" s="605"/>
      <c r="BQ32" s="662"/>
      <c r="BR32" s="683">
        <v>97.4</v>
      </c>
      <c r="BS32" s="605"/>
      <c r="BT32" s="605"/>
      <c r="BU32" s="605"/>
      <c r="BV32" s="605"/>
      <c r="BW32" s="605"/>
      <c r="BX32" s="668">
        <v>88.8</v>
      </c>
      <c r="BY32" s="605"/>
      <c r="BZ32" s="605"/>
      <c r="CA32" s="605"/>
      <c r="CB32" s="662"/>
      <c r="CD32" s="694"/>
      <c r="CE32" s="695"/>
      <c r="CF32" s="657" t="s">
        <v>299</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x14ac:dyDescent="0.15">
      <c r="B33" s="617" t="s">
        <v>300</v>
      </c>
      <c r="C33" s="618"/>
      <c r="D33" s="618"/>
      <c r="E33" s="618"/>
      <c r="F33" s="618"/>
      <c r="G33" s="618"/>
      <c r="H33" s="618"/>
      <c r="I33" s="618"/>
      <c r="J33" s="618"/>
      <c r="K33" s="618"/>
      <c r="L33" s="618"/>
      <c r="M33" s="618"/>
      <c r="N33" s="618"/>
      <c r="O33" s="618"/>
      <c r="P33" s="618"/>
      <c r="Q33" s="619"/>
      <c r="R33" s="620">
        <v>969900</v>
      </c>
      <c r="S33" s="621"/>
      <c r="T33" s="621"/>
      <c r="U33" s="621"/>
      <c r="V33" s="621"/>
      <c r="W33" s="621"/>
      <c r="X33" s="621"/>
      <c r="Y33" s="622"/>
      <c r="Z33" s="673">
        <v>4.8</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8940595</v>
      </c>
      <c r="CS33" s="639"/>
      <c r="CT33" s="639"/>
      <c r="CU33" s="639"/>
      <c r="CV33" s="639"/>
      <c r="CW33" s="639"/>
      <c r="CX33" s="639"/>
      <c r="CY33" s="640"/>
      <c r="CZ33" s="623">
        <v>45.3</v>
      </c>
      <c r="DA33" s="641"/>
      <c r="DB33" s="641"/>
      <c r="DC33" s="642"/>
      <c r="DD33" s="626">
        <v>7307561</v>
      </c>
      <c r="DE33" s="639"/>
      <c r="DF33" s="639"/>
      <c r="DG33" s="639"/>
      <c r="DH33" s="639"/>
      <c r="DI33" s="639"/>
      <c r="DJ33" s="639"/>
      <c r="DK33" s="640"/>
      <c r="DL33" s="626">
        <v>4786187</v>
      </c>
      <c r="DM33" s="639"/>
      <c r="DN33" s="639"/>
      <c r="DO33" s="639"/>
      <c r="DP33" s="639"/>
      <c r="DQ33" s="639"/>
      <c r="DR33" s="639"/>
      <c r="DS33" s="639"/>
      <c r="DT33" s="639"/>
      <c r="DU33" s="639"/>
      <c r="DV33" s="640"/>
      <c r="DW33" s="643">
        <v>37.5</v>
      </c>
      <c r="DX33" s="644"/>
      <c r="DY33" s="644"/>
      <c r="DZ33" s="644"/>
      <c r="EA33" s="644"/>
      <c r="EB33" s="644"/>
      <c r="EC33" s="645"/>
    </row>
    <row r="34" spans="2:133" ht="11.25" customHeight="1" x14ac:dyDescent="0.15">
      <c r="B34" s="617" t="s">
        <v>302</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2802581</v>
      </c>
      <c r="CS34" s="621"/>
      <c r="CT34" s="621"/>
      <c r="CU34" s="621"/>
      <c r="CV34" s="621"/>
      <c r="CW34" s="621"/>
      <c r="CX34" s="621"/>
      <c r="CY34" s="622"/>
      <c r="CZ34" s="623">
        <v>14.2</v>
      </c>
      <c r="DA34" s="641"/>
      <c r="DB34" s="641"/>
      <c r="DC34" s="642"/>
      <c r="DD34" s="626">
        <v>1969592</v>
      </c>
      <c r="DE34" s="621"/>
      <c r="DF34" s="621"/>
      <c r="DG34" s="621"/>
      <c r="DH34" s="621"/>
      <c r="DI34" s="621"/>
      <c r="DJ34" s="621"/>
      <c r="DK34" s="622"/>
      <c r="DL34" s="626">
        <v>1399347</v>
      </c>
      <c r="DM34" s="621"/>
      <c r="DN34" s="621"/>
      <c r="DO34" s="621"/>
      <c r="DP34" s="621"/>
      <c r="DQ34" s="621"/>
      <c r="DR34" s="621"/>
      <c r="DS34" s="621"/>
      <c r="DT34" s="621"/>
      <c r="DU34" s="621"/>
      <c r="DV34" s="622"/>
      <c r="DW34" s="643">
        <v>11</v>
      </c>
      <c r="DX34" s="644"/>
      <c r="DY34" s="644"/>
      <c r="DZ34" s="644"/>
      <c r="EA34" s="644"/>
      <c r="EB34" s="644"/>
      <c r="EC34" s="645"/>
    </row>
    <row r="35" spans="2:133" ht="11.25" customHeight="1" x14ac:dyDescent="0.15">
      <c r="B35" s="617" t="s">
        <v>306</v>
      </c>
      <c r="C35" s="618"/>
      <c r="D35" s="618"/>
      <c r="E35" s="618"/>
      <c r="F35" s="618"/>
      <c r="G35" s="618"/>
      <c r="H35" s="618"/>
      <c r="I35" s="618"/>
      <c r="J35" s="618"/>
      <c r="K35" s="618"/>
      <c r="L35" s="618"/>
      <c r="M35" s="618"/>
      <c r="N35" s="618"/>
      <c r="O35" s="618"/>
      <c r="P35" s="618"/>
      <c r="Q35" s="619"/>
      <c r="R35" s="620">
        <v>566400</v>
      </c>
      <c r="S35" s="621"/>
      <c r="T35" s="621"/>
      <c r="U35" s="621"/>
      <c r="V35" s="621"/>
      <c r="W35" s="621"/>
      <c r="X35" s="621"/>
      <c r="Y35" s="622"/>
      <c r="Z35" s="673">
        <v>2.8</v>
      </c>
      <c r="AA35" s="673"/>
      <c r="AB35" s="673"/>
      <c r="AC35" s="673"/>
      <c r="AD35" s="674" t="s">
        <v>112</v>
      </c>
      <c r="AE35" s="674"/>
      <c r="AF35" s="674"/>
      <c r="AG35" s="674"/>
      <c r="AH35" s="674"/>
      <c r="AI35" s="674"/>
      <c r="AJ35" s="674"/>
      <c r="AK35" s="674"/>
      <c r="AL35" s="643" t="s">
        <v>112</v>
      </c>
      <c r="AM35" s="675"/>
      <c r="AN35" s="675"/>
      <c r="AO35" s="676"/>
      <c r="AP35" s="188"/>
      <c r="AQ35" s="677" t="s">
        <v>307</v>
      </c>
      <c r="AR35" s="678"/>
      <c r="AS35" s="678"/>
      <c r="AT35" s="678"/>
      <c r="AU35" s="678"/>
      <c r="AV35" s="678"/>
      <c r="AW35" s="678"/>
      <c r="AX35" s="678"/>
      <c r="AY35" s="679"/>
      <c r="AZ35" s="670">
        <v>2055474</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112240</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118875</v>
      </c>
      <c r="CS35" s="639"/>
      <c r="CT35" s="639"/>
      <c r="CU35" s="639"/>
      <c r="CV35" s="639"/>
      <c r="CW35" s="639"/>
      <c r="CX35" s="639"/>
      <c r="CY35" s="640"/>
      <c r="CZ35" s="623">
        <v>0.6</v>
      </c>
      <c r="DA35" s="641"/>
      <c r="DB35" s="641"/>
      <c r="DC35" s="642"/>
      <c r="DD35" s="626">
        <v>90179</v>
      </c>
      <c r="DE35" s="639"/>
      <c r="DF35" s="639"/>
      <c r="DG35" s="639"/>
      <c r="DH35" s="639"/>
      <c r="DI35" s="639"/>
      <c r="DJ35" s="639"/>
      <c r="DK35" s="640"/>
      <c r="DL35" s="626">
        <v>90179</v>
      </c>
      <c r="DM35" s="639"/>
      <c r="DN35" s="639"/>
      <c r="DO35" s="639"/>
      <c r="DP35" s="639"/>
      <c r="DQ35" s="639"/>
      <c r="DR35" s="639"/>
      <c r="DS35" s="639"/>
      <c r="DT35" s="639"/>
      <c r="DU35" s="639"/>
      <c r="DV35" s="640"/>
      <c r="DW35" s="643">
        <v>0.7</v>
      </c>
      <c r="DX35" s="644"/>
      <c r="DY35" s="644"/>
      <c r="DZ35" s="644"/>
      <c r="EA35" s="644"/>
      <c r="EB35" s="644"/>
      <c r="EC35" s="645"/>
    </row>
    <row r="36" spans="2:133" ht="11.25" customHeight="1" x14ac:dyDescent="0.15">
      <c r="B36" s="601" t="s">
        <v>310</v>
      </c>
      <c r="C36" s="602"/>
      <c r="D36" s="602"/>
      <c r="E36" s="602"/>
      <c r="F36" s="602"/>
      <c r="G36" s="602"/>
      <c r="H36" s="602"/>
      <c r="I36" s="602"/>
      <c r="J36" s="602"/>
      <c r="K36" s="602"/>
      <c r="L36" s="602"/>
      <c r="M36" s="602"/>
      <c r="N36" s="602"/>
      <c r="O36" s="602"/>
      <c r="P36" s="602"/>
      <c r="Q36" s="603"/>
      <c r="R36" s="604">
        <v>20349679</v>
      </c>
      <c r="S36" s="661"/>
      <c r="T36" s="661"/>
      <c r="U36" s="661"/>
      <c r="V36" s="661"/>
      <c r="W36" s="661"/>
      <c r="X36" s="661"/>
      <c r="Y36" s="664"/>
      <c r="Z36" s="665">
        <v>100</v>
      </c>
      <c r="AA36" s="665"/>
      <c r="AB36" s="665"/>
      <c r="AC36" s="665"/>
      <c r="AD36" s="666">
        <v>12191623</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127279</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37350</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2261999</v>
      </c>
      <c r="CS36" s="621"/>
      <c r="CT36" s="621"/>
      <c r="CU36" s="621"/>
      <c r="CV36" s="621"/>
      <c r="CW36" s="621"/>
      <c r="CX36" s="621"/>
      <c r="CY36" s="622"/>
      <c r="CZ36" s="623">
        <v>11.5</v>
      </c>
      <c r="DA36" s="641"/>
      <c r="DB36" s="641"/>
      <c r="DC36" s="642"/>
      <c r="DD36" s="626">
        <v>1990302</v>
      </c>
      <c r="DE36" s="621"/>
      <c r="DF36" s="621"/>
      <c r="DG36" s="621"/>
      <c r="DH36" s="621"/>
      <c r="DI36" s="621"/>
      <c r="DJ36" s="621"/>
      <c r="DK36" s="622"/>
      <c r="DL36" s="626">
        <v>1828844</v>
      </c>
      <c r="DM36" s="621"/>
      <c r="DN36" s="621"/>
      <c r="DO36" s="621"/>
      <c r="DP36" s="621"/>
      <c r="DQ36" s="621"/>
      <c r="DR36" s="621"/>
      <c r="DS36" s="621"/>
      <c r="DT36" s="621"/>
      <c r="DU36" s="621"/>
      <c r="DV36" s="622"/>
      <c r="DW36" s="643">
        <v>14.3</v>
      </c>
      <c r="DX36" s="644"/>
      <c r="DY36" s="644"/>
      <c r="DZ36" s="644"/>
      <c r="EA36" s="644"/>
      <c r="EB36" s="644"/>
      <c r="EC36" s="645"/>
    </row>
    <row r="37" spans="2:133" ht="11.25" customHeight="1" x14ac:dyDescent="0.15">
      <c r="AQ37" s="646" t="s">
        <v>314</v>
      </c>
      <c r="AR37" s="647"/>
      <c r="AS37" s="647"/>
      <c r="AT37" s="647"/>
      <c r="AU37" s="647"/>
      <c r="AV37" s="647"/>
      <c r="AW37" s="647"/>
      <c r="AX37" s="647"/>
      <c r="AY37" s="648"/>
      <c r="AZ37" s="620">
        <v>96700</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5487</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1379354</v>
      </c>
      <c r="CS37" s="639"/>
      <c r="CT37" s="639"/>
      <c r="CU37" s="639"/>
      <c r="CV37" s="639"/>
      <c r="CW37" s="639"/>
      <c r="CX37" s="639"/>
      <c r="CY37" s="640"/>
      <c r="CZ37" s="623">
        <v>7</v>
      </c>
      <c r="DA37" s="641"/>
      <c r="DB37" s="641"/>
      <c r="DC37" s="642"/>
      <c r="DD37" s="626">
        <v>1378454</v>
      </c>
      <c r="DE37" s="639"/>
      <c r="DF37" s="639"/>
      <c r="DG37" s="639"/>
      <c r="DH37" s="639"/>
      <c r="DI37" s="639"/>
      <c r="DJ37" s="639"/>
      <c r="DK37" s="640"/>
      <c r="DL37" s="626">
        <v>1357286</v>
      </c>
      <c r="DM37" s="639"/>
      <c r="DN37" s="639"/>
      <c r="DO37" s="639"/>
      <c r="DP37" s="639"/>
      <c r="DQ37" s="639"/>
      <c r="DR37" s="639"/>
      <c r="DS37" s="639"/>
      <c r="DT37" s="639"/>
      <c r="DU37" s="639"/>
      <c r="DV37" s="640"/>
      <c r="DW37" s="643">
        <v>10.6</v>
      </c>
      <c r="DX37" s="644"/>
      <c r="DY37" s="644"/>
      <c r="DZ37" s="644"/>
      <c r="EA37" s="644"/>
      <c r="EB37" s="644"/>
      <c r="EC37" s="645"/>
    </row>
    <row r="38" spans="2:133" ht="11.25" customHeight="1" x14ac:dyDescent="0.15">
      <c r="AQ38" s="646" t="s">
        <v>317</v>
      </c>
      <c r="AR38" s="647"/>
      <c r="AS38" s="647"/>
      <c r="AT38" s="647"/>
      <c r="AU38" s="647"/>
      <c r="AV38" s="647"/>
      <c r="AW38" s="647"/>
      <c r="AX38" s="647"/>
      <c r="AY38" s="648"/>
      <c r="AZ38" s="620">
        <v>700</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9403</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1928195</v>
      </c>
      <c r="CS38" s="621"/>
      <c r="CT38" s="621"/>
      <c r="CU38" s="621"/>
      <c r="CV38" s="621"/>
      <c r="CW38" s="621"/>
      <c r="CX38" s="621"/>
      <c r="CY38" s="622"/>
      <c r="CZ38" s="623">
        <v>9.8000000000000007</v>
      </c>
      <c r="DA38" s="641"/>
      <c r="DB38" s="641"/>
      <c r="DC38" s="642"/>
      <c r="DD38" s="626">
        <v>1566525</v>
      </c>
      <c r="DE38" s="621"/>
      <c r="DF38" s="621"/>
      <c r="DG38" s="621"/>
      <c r="DH38" s="621"/>
      <c r="DI38" s="621"/>
      <c r="DJ38" s="621"/>
      <c r="DK38" s="622"/>
      <c r="DL38" s="626">
        <v>1467817</v>
      </c>
      <c r="DM38" s="621"/>
      <c r="DN38" s="621"/>
      <c r="DO38" s="621"/>
      <c r="DP38" s="621"/>
      <c r="DQ38" s="621"/>
      <c r="DR38" s="621"/>
      <c r="DS38" s="621"/>
      <c r="DT38" s="621"/>
      <c r="DU38" s="621"/>
      <c r="DV38" s="622"/>
      <c r="DW38" s="643">
        <v>11.5</v>
      </c>
      <c r="DX38" s="644"/>
      <c r="DY38" s="644"/>
      <c r="DZ38" s="644"/>
      <c r="EA38" s="644"/>
      <c r="EB38" s="644"/>
      <c r="EC38" s="645"/>
    </row>
    <row r="39" spans="2:133" ht="11.25" customHeight="1" x14ac:dyDescent="0.15">
      <c r="AQ39" s="646" t="s">
        <v>320</v>
      </c>
      <c r="AR39" s="647"/>
      <c r="AS39" s="647"/>
      <c r="AT39" s="647"/>
      <c r="AU39" s="647"/>
      <c r="AV39" s="647"/>
      <c r="AW39" s="647"/>
      <c r="AX39" s="647"/>
      <c r="AY39" s="648"/>
      <c r="AZ39" s="620" t="s">
        <v>321</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96</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1703988</v>
      </c>
      <c r="CS39" s="639"/>
      <c r="CT39" s="639"/>
      <c r="CU39" s="639"/>
      <c r="CV39" s="639"/>
      <c r="CW39" s="639"/>
      <c r="CX39" s="639"/>
      <c r="CY39" s="640"/>
      <c r="CZ39" s="623">
        <v>8.6</v>
      </c>
      <c r="DA39" s="641"/>
      <c r="DB39" s="641"/>
      <c r="DC39" s="642"/>
      <c r="DD39" s="626">
        <v>1685106</v>
      </c>
      <c r="DE39" s="639"/>
      <c r="DF39" s="639"/>
      <c r="DG39" s="639"/>
      <c r="DH39" s="639"/>
      <c r="DI39" s="639"/>
      <c r="DJ39" s="639"/>
      <c r="DK39" s="640"/>
      <c r="DL39" s="626" t="s">
        <v>321</v>
      </c>
      <c r="DM39" s="639"/>
      <c r="DN39" s="639"/>
      <c r="DO39" s="639"/>
      <c r="DP39" s="639"/>
      <c r="DQ39" s="639"/>
      <c r="DR39" s="639"/>
      <c r="DS39" s="639"/>
      <c r="DT39" s="639"/>
      <c r="DU39" s="639"/>
      <c r="DV39" s="640"/>
      <c r="DW39" s="643" t="s">
        <v>321</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461841</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134</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124957</v>
      </c>
      <c r="CS40" s="621"/>
      <c r="CT40" s="621"/>
      <c r="CU40" s="621"/>
      <c r="CV40" s="621"/>
      <c r="CW40" s="621"/>
      <c r="CX40" s="621"/>
      <c r="CY40" s="622"/>
      <c r="CZ40" s="623">
        <v>0.6</v>
      </c>
      <c r="DA40" s="641"/>
      <c r="DB40" s="641"/>
      <c r="DC40" s="642"/>
      <c r="DD40" s="626">
        <v>5857</v>
      </c>
      <c r="DE40" s="621"/>
      <c r="DF40" s="621"/>
      <c r="DG40" s="621"/>
      <c r="DH40" s="621"/>
      <c r="DI40" s="621"/>
      <c r="DJ40" s="621"/>
      <c r="DK40" s="622"/>
      <c r="DL40" s="626" t="s">
        <v>321</v>
      </c>
      <c r="DM40" s="621"/>
      <c r="DN40" s="621"/>
      <c r="DO40" s="621"/>
      <c r="DP40" s="621"/>
      <c r="DQ40" s="621"/>
      <c r="DR40" s="621"/>
      <c r="DS40" s="621"/>
      <c r="DT40" s="621"/>
      <c r="DU40" s="621"/>
      <c r="DV40" s="622"/>
      <c r="DW40" s="643" t="s">
        <v>321</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1368954</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333</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1670324</v>
      </c>
      <c r="CS42" s="621"/>
      <c r="CT42" s="621"/>
      <c r="CU42" s="621"/>
      <c r="CV42" s="621"/>
      <c r="CW42" s="621"/>
      <c r="CX42" s="621"/>
      <c r="CY42" s="622"/>
      <c r="CZ42" s="623">
        <v>8.5</v>
      </c>
      <c r="DA42" s="624"/>
      <c r="DB42" s="624"/>
      <c r="DC42" s="625"/>
      <c r="DD42" s="626">
        <v>477452</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26886</v>
      </c>
      <c r="CS43" s="639"/>
      <c r="CT43" s="639"/>
      <c r="CU43" s="639"/>
      <c r="CV43" s="639"/>
      <c r="CW43" s="639"/>
      <c r="CX43" s="639"/>
      <c r="CY43" s="640"/>
      <c r="CZ43" s="623">
        <v>0.1</v>
      </c>
      <c r="DA43" s="641"/>
      <c r="DB43" s="641"/>
      <c r="DC43" s="642"/>
      <c r="DD43" s="626">
        <v>26886</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336</v>
      </c>
      <c r="CD44" s="633" t="s">
        <v>288</v>
      </c>
      <c r="CE44" s="634"/>
      <c r="CF44" s="617" t="s">
        <v>337</v>
      </c>
      <c r="CG44" s="618"/>
      <c r="CH44" s="618"/>
      <c r="CI44" s="618"/>
      <c r="CJ44" s="618"/>
      <c r="CK44" s="618"/>
      <c r="CL44" s="618"/>
      <c r="CM44" s="618"/>
      <c r="CN44" s="618"/>
      <c r="CO44" s="618"/>
      <c r="CP44" s="618"/>
      <c r="CQ44" s="619"/>
      <c r="CR44" s="620">
        <v>1663979</v>
      </c>
      <c r="CS44" s="621"/>
      <c r="CT44" s="621"/>
      <c r="CU44" s="621"/>
      <c r="CV44" s="621"/>
      <c r="CW44" s="621"/>
      <c r="CX44" s="621"/>
      <c r="CY44" s="622"/>
      <c r="CZ44" s="623">
        <v>8.4</v>
      </c>
      <c r="DA44" s="624"/>
      <c r="DB44" s="624"/>
      <c r="DC44" s="625"/>
      <c r="DD44" s="626">
        <v>476618</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338</v>
      </c>
      <c r="CG45" s="618"/>
      <c r="CH45" s="618"/>
      <c r="CI45" s="618"/>
      <c r="CJ45" s="618"/>
      <c r="CK45" s="618"/>
      <c r="CL45" s="618"/>
      <c r="CM45" s="618"/>
      <c r="CN45" s="618"/>
      <c r="CO45" s="618"/>
      <c r="CP45" s="618"/>
      <c r="CQ45" s="619"/>
      <c r="CR45" s="620">
        <v>367517</v>
      </c>
      <c r="CS45" s="639"/>
      <c r="CT45" s="639"/>
      <c r="CU45" s="639"/>
      <c r="CV45" s="639"/>
      <c r="CW45" s="639"/>
      <c r="CX45" s="639"/>
      <c r="CY45" s="640"/>
      <c r="CZ45" s="623">
        <v>1.9</v>
      </c>
      <c r="DA45" s="641"/>
      <c r="DB45" s="641"/>
      <c r="DC45" s="642"/>
      <c r="DD45" s="626">
        <v>47953</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339</v>
      </c>
      <c r="CG46" s="618"/>
      <c r="CH46" s="618"/>
      <c r="CI46" s="618"/>
      <c r="CJ46" s="618"/>
      <c r="CK46" s="618"/>
      <c r="CL46" s="618"/>
      <c r="CM46" s="618"/>
      <c r="CN46" s="618"/>
      <c r="CO46" s="618"/>
      <c r="CP46" s="618"/>
      <c r="CQ46" s="619"/>
      <c r="CR46" s="620">
        <v>1264447</v>
      </c>
      <c r="CS46" s="621"/>
      <c r="CT46" s="621"/>
      <c r="CU46" s="621"/>
      <c r="CV46" s="621"/>
      <c r="CW46" s="621"/>
      <c r="CX46" s="621"/>
      <c r="CY46" s="622"/>
      <c r="CZ46" s="623">
        <v>6.4</v>
      </c>
      <c r="DA46" s="624"/>
      <c r="DB46" s="624"/>
      <c r="DC46" s="625"/>
      <c r="DD46" s="626">
        <v>402450</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340</v>
      </c>
      <c r="CG47" s="618"/>
      <c r="CH47" s="618"/>
      <c r="CI47" s="618"/>
      <c r="CJ47" s="618"/>
      <c r="CK47" s="618"/>
      <c r="CL47" s="618"/>
      <c r="CM47" s="618"/>
      <c r="CN47" s="618"/>
      <c r="CO47" s="618"/>
      <c r="CP47" s="618"/>
      <c r="CQ47" s="619"/>
      <c r="CR47" s="620">
        <v>6345</v>
      </c>
      <c r="CS47" s="639"/>
      <c r="CT47" s="639"/>
      <c r="CU47" s="639"/>
      <c r="CV47" s="639"/>
      <c r="CW47" s="639"/>
      <c r="CX47" s="639"/>
      <c r="CY47" s="640"/>
      <c r="CZ47" s="623">
        <v>0</v>
      </c>
      <c r="DA47" s="641"/>
      <c r="DB47" s="641"/>
      <c r="DC47" s="642"/>
      <c r="DD47" s="626">
        <v>834</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341</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342</v>
      </c>
      <c r="CE49" s="602"/>
      <c r="CF49" s="602"/>
      <c r="CG49" s="602"/>
      <c r="CH49" s="602"/>
      <c r="CI49" s="602"/>
      <c r="CJ49" s="602"/>
      <c r="CK49" s="602"/>
      <c r="CL49" s="602"/>
      <c r="CM49" s="602"/>
      <c r="CN49" s="602"/>
      <c r="CO49" s="602"/>
      <c r="CP49" s="602"/>
      <c r="CQ49" s="603"/>
      <c r="CR49" s="604">
        <v>19742153</v>
      </c>
      <c r="CS49" s="605"/>
      <c r="CT49" s="605"/>
      <c r="CU49" s="605"/>
      <c r="CV49" s="605"/>
      <c r="CW49" s="605"/>
      <c r="CX49" s="605"/>
      <c r="CY49" s="606"/>
      <c r="CZ49" s="607">
        <v>100</v>
      </c>
      <c r="DA49" s="608"/>
      <c r="DB49" s="608"/>
      <c r="DC49" s="609"/>
      <c r="DD49" s="610">
        <v>14336522</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0" zoomScaleNormal="8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42" t="s">
        <v>344</v>
      </c>
      <c r="DK2" s="1143"/>
      <c r="DL2" s="1143"/>
      <c r="DM2" s="1143"/>
      <c r="DN2" s="1143"/>
      <c r="DO2" s="1144"/>
      <c r="DP2" s="202"/>
      <c r="DQ2" s="1142" t="s">
        <v>345</v>
      </c>
      <c r="DR2" s="1143"/>
      <c r="DS2" s="1143"/>
      <c r="DT2" s="1143"/>
      <c r="DU2" s="1143"/>
      <c r="DV2" s="1143"/>
      <c r="DW2" s="1143"/>
      <c r="DX2" s="1143"/>
      <c r="DY2" s="1143"/>
      <c r="DZ2" s="1144"/>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5" t="s">
        <v>346</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7" t="s">
        <v>348</v>
      </c>
      <c r="B5" s="1028"/>
      <c r="C5" s="1028"/>
      <c r="D5" s="1028"/>
      <c r="E5" s="1028"/>
      <c r="F5" s="1028"/>
      <c r="G5" s="1028"/>
      <c r="H5" s="1028"/>
      <c r="I5" s="1028"/>
      <c r="J5" s="1028"/>
      <c r="K5" s="1028"/>
      <c r="L5" s="1028"/>
      <c r="M5" s="1028"/>
      <c r="N5" s="1028"/>
      <c r="O5" s="1028"/>
      <c r="P5" s="1029"/>
      <c r="Q5" s="1033" t="s">
        <v>349</v>
      </c>
      <c r="R5" s="1034"/>
      <c r="S5" s="1034"/>
      <c r="T5" s="1034"/>
      <c r="U5" s="1035"/>
      <c r="V5" s="1033" t="s">
        <v>350</v>
      </c>
      <c r="W5" s="1034"/>
      <c r="X5" s="1034"/>
      <c r="Y5" s="1034"/>
      <c r="Z5" s="1035"/>
      <c r="AA5" s="1033" t="s">
        <v>351</v>
      </c>
      <c r="AB5" s="1034"/>
      <c r="AC5" s="1034"/>
      <c r="AD5" s="1034"/>
      <c r="AE5" s="1034"/>
      <c r="AF5" s="1145" t="s">
        <v>352</v>
      </c>
      <c r="AG5" s="1034"/>
      <c r="AH5" s="1034"/>
      <c r="AI5" s="1034"/>
      <c r="AJ5" s="1049"/>
      <c r="AK5" s="1034" t="s">
        <v>353</v>
      </c>
      <c r="AL5" s="1034"/>
      <c r="AM5" s="1034"/>
      <c r="AN5" s="1034"/>
      <c r="AO5" s="1035"/>
      <c r="AP5" s="1033" t="s">
        <v>354</v>
      </c>
      <c r="AQ5" s="1034"/>
      <c r="AR5" s="1034"/>
      <c r="AS5" s="1034"/>
      <c r="AT5" s="1035"/>
      <c r="AU5" s="1033" t="s">
        <v>355</v>
      </c>
      <c r="AV5" s="1034"/>
      <c r="AW5" s="1034"/>
      <c r="AX5" s="1034"/>
      <c r="AY5" s="1049"/>
      <c r="AZ5" s="209"/>
      <c r="BA5" s="209"/>
      <c r="BB5" s="209"/>
      <c r="BC5" s="209"/>
      <c r="BD5" s="209"/>
      <c r="BE5" s="210"/>
      <c r="BF5" s="210"/>
      <c r="BG5" s="210"/>
      <c r="BH5" s="210"/>
      <c r="BI5" s="210"/>
      <c r="BJ5" s="210"/>
      <c r="BK5" s="210"/>
      <c r="BL5" s="210"/>
      <c r="BM5" s="210"/>
      <c r="BN5" s="210"/>
      <c r="BO5" s="210"/>
      <c r="BP5" s="210"/>
      <c r="BQ5" s="1027" t="s">
        <v>356</v>
      </c>
      <c r="BR5" s="1028"/>
      <c r="BS5" s="1028"/>
      <c r="BT5" s="1028"/>
      <c r="BU5" s="1028"/>
      <c r="BV5" s="1028"/>
      <c r="BW5" s="1028"/>
      <c r="BX5" s="1028"/>
      <c r="BY5" s="1028"/>
      <c r="BZ5" s="1028"/>
      <c r="CA5" s="1028"/>
      <c r="CB5" s="1028"/>
      <c r="CC5" s="1028"/>
      <c r="CD5" s="1028"/>
      <c r="CE5" s="1028"/>
      <c r="CF5" s="1028"/>
      <c r="CG5" s="1029"/>
      <c r="CH5" s="1033" t="s">
        <v>357</v>
      </c>
      <c r="CI5" s="1034"/>
      <c r="CJ5" s="1034"/>
      <c r="CK5" s="1034"/>
      <c r="CL5" s="1035"/>
      <c r="CM5" s="1033" t="s">
        <v>358</v>
      </c>
      <c r="CN5" s="1034"/>
      <c r="CO5" s="1034"/>
      <c r="CP5" s="1034"/>
      <c r="CQ5" s="1035"/>
      <c r="CR5" s="1033" t="s">
        <v>359</v>
      </c>
      <c r="CS5" s="1034"/>
      <c r="CT5" s="1034"/>
      <c r="CU5" s="1034"/>
      <c r="CV5" s="1035"/>
      <c r="CW5" s="1033" t="s">
        <v>360</v>
      </c>
      <c r="CX5" s="1034"/>
      <c r="CY5" s="1034"/>
      <c r="CZ5" s="1034"/>
      <c r="DA5" s="1035"/>
      <c r="DB5" s="1033" t="s">
        <v>361</v>
      </c>
      <c r="DC5" s="1034"/>
      <c r="DD5" s="1034"/>
      <c r="DE5" s="1034"/>
      <c r="DF5" s="1035"/>
      <c r="DG5" s="1130" t="s">
        <v>362</v>
      </c>
      <c r="DH5" s="1131"/>
      <c r="DI5" s="1131"/>
      <c r="DJ5" s="1131"/>
      <c r="DK5" s="1132"/>
      <c r="DL5" s="1130" t="s">
        <v>363</v>
      </c>
      <c r="DM5" s="1131"/>
      <c r="DN5" s="1131"/>
      <c r="DO5" s="1131"/>
      <c r="DP5" s="1132"/>
      <c r="DQ5" s="1033" t="s">
        <v>364</v>
      </c>
      <c r="DR5" s="1034"/>
      <c r="DS5" s="1034"/>
      <c r="DT5" s="1034"/>
      <c r="DU5" s="1035"/>
      <c r="DV5" s="1033" t="s">
        <v>355</v>
      </c>
      <c r="DW5" s="1034"/>
      <c r="DX5" s="1034"/>
      <c r="DY5" s="1034"/>
      <c r="DZ5" s="1049"/>
      <c r="EA5" s="207"/>
    </row>
    <row r="6" spans="1:131" s="208" customFormat="1" ht="26.25" customHeight="1" thickBot="1" x14ac:dyDescent="0.2">
      <c r="A6" s="1030"/>
      <c r="B6" s="1031"/>
      <c r="C6" s="1031"/>
      <c r="D6" s="1031"/>
      <c r="E6" s="1031"/>
      <c r="F6" s="1031"/>
      <c r="G6" s="1031"/>
      <c r="H6" s="1031"/>
      <c r="I6" s="1031"/>
      <c r="J6" s="1031"/>
      <c r="K6" s="1031"/>
      <c r="L6" s="1031"/>
      <c r="M6" s="1031"/>
      <c r="N6" s="1031"/>
      <c r="O6" s="1031"/>
      <c r="P6" s="1032"/>
      <c r="Q6" s="1036"/>
      <c r="R6" s="1037"/>
      <c r="S6" s="1037"/>
      <c r="T6" s="1037"/>
      <c r="U6" s="1038"/>
      <c r="V6" s="1036"/>
      <c r="W6" s="1037"/>
      <c r="X6" s="1037"/>
      <c r="Y6" s="1037"/>
      <c r="Z6" s="1038"/>
      <c r="AA6" s="1036"/>
      <c r="AB6" s="1037"/>
      <c r="AC6" s="1037"/>
      <c r="AD6" s="1037"/>
      <c r="AE6" s="1037"/>
      <c r="AF6" s="1146"/>
      <c r="AG6" s="1037"/>
      <c r="AH6" s="1037"/>
      <c r="AI6" s="1037"/>
      <c r="AJ6" s="1050"/>
      <c r="AK6" s="1037"/>
      <c r="AL6" s="1037"/>
      <c r="AM6" s="1037"/>
      <c r="AN6" s="1037"/>
      <c r="AO6" s="1038"/>
      <c r="AP6" s="1036"/>
      <c r="AQ6" s="1037"/>
      <c r="AR6" s="1037"/>
      <c r="AS6" s="1037"/>
      <c r="AT6" s="1038"/>
      <c r="AU6" s="1036"/>
      <c r="AV6" s="1037"/>
      <c r="AW6" s="1037"/>
      <c r="AX6" s="1037"/>
      <c r="AY6" s="1050"/>
      <c r="AZ6" s="205"/>
      <c r="BA6" s="205"/>
      <c r="BB6" s="205"/>
      <c r="BC6" s="205"/>
      <c r="BD6" s="205"/>
      <c r="BE6" s="206"/>
      <c r="BF6" s="206"/>
      <c r="BG6" s="206"/>
      <c r="BH6" s="206"/>
      <c r="BI6" s="206"/>
      <c r="BJ6" s="206"/>
      <c r="BK6" s="206"/>
      <c r="BL6" s="206"/>
      <c r="BM6" s="206"/>
      <c r="BN6" s="206"/>
      <c r="BO6" s="206"/>
      <c r="BP6" s="206"/>
      <c r="BQ6" s="1030"/>
      <c r="BR6" s="1031"/>
      <c r="BS6" s="1031"/>
      <c r="BT6" s="1031"/>
      <c r="BU6" s="1031"/>
      <c r="BV6" s="1031"/>
      <c r="BW6" s="1031"/>
      <c r="BX6" s="1031"/>
      <c r="BY6" s="1031"/>
      <c r="BZ6" s="1031"/>
      <c r="CA6" s="1031"/>
      <c r="CB6" s="1031"/>
      <c r="CC6" s="1031"/>
      <c r="CD6" s="1031"/>
      <c r="CE6" s="1031"/>
      <c r="CF6" s="1031"/>
      <c r="CG6" s="1032"/>
      <c r="CH6" s="1036"/>
      <c r="CI6" s="1037"/>
      <c r="CJ6" s="1037"/>
      <c r="CK6" s="1037"/>
      <c r="CL6" s="1038"/>
      <c r="CM6" s="1036"/>
      <c r="CN6" s="1037"/>
      <c r="CO6" s="1037"/>
      <c r="CP6" s="1037"/>
      <c r="CQ6" s="1038"/>
      <c r="CR6" s="1036"/>
      <c r="CS6" s="1037"/>
      <c r="CT6" s="1037"/>
      <c r="CU6" s="1037"/>
      <c r="CV6" s="1038"/>
      <c r="CW6" s="1036"/>
      <c r="CX6" s="1037"/>
      <c r="CY6" s="1037"/>
      <c r="CZ6" s="1037"/>
      <c r="DA6" s="1038"/>
      <c r="DB6" s="1036"/>
      <c r="DC6" s="1037"/>
      <c r="DD6" s="1037"/>
      <c r="DE6" s="1037"/>
      <c r="DF6" s="1038"/>
      <c r="DG6" s="1133"/>
      <c r="DH6" s="1134"/>
      <c r="DI6" s="1134"/>
      <c r="DJ6" s="1134"/>
      <c r="DK6" s="1135"/>
      <c r="DL6" s="1133"/>
      <c r="DM6" s="1134"/>
      <c r="DN6" s="1134"/>
      <c r="DO6" s="1134"/>
      <c r="DP6" s="1135"/>
      <c r="DQ6" s="1036"/>
      <c r="DR6" s="1037"/>
      <c r="DS6" s="1037"/>
      <c r="DT6" s="1037"/>
      <c r="DU6" s="1038"/>
      <c r="DV6" s="1036"/>
      <c r="DW6" s="1037"/>
      <c r="DX6" s="1037"/>
      <c r="DY6" s="1037"/>
      <c r="DZ6" s="1050"/>
      <c r="EA6" s="207"/>
    </row>
    <row r="7" spans="1:131" s="208" customFormat="1" ht="26.25" customHeight="1" thickTop="1" x14ac:dyDescent="0.15">
      <c r="A7" s="211">
        <v>1</v>
      </c>
      <c r="B7" s="1082" t="s">
        <v>365</v>
      </c>
      <c r="C7" s="1083"/>
      <c r="D7" s="1083"/>
      <c r="E7" s="1083"/>
      <c r="F7" s="1083"/>
      <c r="G7" s="1083"/>
      <c r="H7" s="1083"/>
      <c r="I7" s="1083"/>
      <c r="J7" s="1083"/>
      <c r="K7" s="1083"/>
      <c r="L7" s="1083"/>
      <c r="M7" s="1083"/>
      <c r="N7" s="1083"/>
      <c r="O7" s="1083"/>
      <c r="P7" s="1084"/>
      <c r="Q7" s="1136">
        <v>20364</v>
      </c>
      <c r="R7" s="1137"/>
      <c r="S7" s="1137"/>
      <c r="T7" s="1137"/>
      <c r="U7" s="1137"/>
      <c r="V7" s="1137">
        <v>19757</v>
      </c>
      <c r="W7" s="1137"/>
      <c r="X7" s="1137"/>
      <c r="Y7" s="1137"/>
      <c r="Z7" s="1137"/>
      <c r="AA7" s="1137">
        <v>607</v>
      </c>
      <c r="AB7" s="1137"/>
      <c r="AC7" s="1137"/>
      <c r="AD7" s="1137"/>
      <c r="AE7" s="1138"/>
      <c r="AF7" s="1139">
        <v>484</v>
      </c>
      <c r="AG7" s="1140"/>
      <c r="AH7" s="1140"/>
      <c r="AI7" s="1140"/>
      <c r="AJ7" s="1141"/>
      <c r="AK7" s="1123">
        <v>1182</v>
      </c>
      <c r="AL7" s="1124"/>
      <c r="AM7" s="1124"/>
      <c r="AN7" s="1124"/>
      <c r="AO7" s="1124"/>
      <c r="AP7" s="1124">
        <v>22840</v>
      </c>
      <c r="AQ7" s="1124"/>
      <c r="AR7" s="1124"/>
      <c r="AS7" s="1124"/>
      <c r="AT7" s="1124"/>
      <c r="AU7" s="1125"/>
      <c r="AV7" s="1125"/>
      <c r="AW7" s="1125"/>
      <c r="AX7" s="1125"/>
      <c r="AY7" s="1126"/>
      <c r="AZ7" s="205"/>
      <c r="BA7" s="205"/>
      <c r="BB7" s="205"/>
      <c r="BC7" s="205"/>
      <c r="BD7" s="205"/>
      <c r="BE7" s="206"/>
      <c r="BF7" s="206"/>
      <c r="BG7" s="206"/>
      <c r="BH7" s="206"/>
      <c r="BI7" s="206"/>
      <c r="BJ7" s="206"/>
      <c r="BK7" s="206"/>
      <c r="BL7" s="206"/>
      <c r="BM7" s="206"/>
      <c r="BN7" s="206"/>
      <c r="BO7" s="206"/>
      <c r="BP7" s="206"/>
      <c r="BQ7" s="212">
        <v>1</v>
      </c>
      <c r="BR7" s="213"/>
      <c r="BS7" s="1127" t="s">
        <v>550</v>
      </c>
      <c r="BT7" s="1128"/>
      <c r="BU7" s="1128"/>
      <c r="BV7" s="1128"/>
      <c r="BW7" s="1128"/>
      <c r="BX7" s="1128"/>
      <c r="BY7" s="1128"/>
      <c r="BZ7" s="1128"/>
      <c r="CA7" s="1128"/>
      <c r="CB7" s="1128"/>
      <c r="CC7" s="1128"/>
      <c r="CD7" s="1128"/>
      <c r="CE7" s="1128"/>
      <c r="CF7" s="1128"/>
      <c r="CG7" s="1129"/>
      <c r="CH7" s="1120">
        <v>9</v>
      </c>
      <c r="CI7" s="1121"/>
      <c r="CJ7" s="1121"/>
      <c r="CK7" s="1121"/>
      <c r="CL7" s="1122"/>
      <c r="CM7" s="1120">
        <v>299</v>
      </c>
      <c r="CN7" s="1121"/>
      <c r="CO7" s="1121"/>
      <c r="CP7" s="1121"/>
      <c r="CQ7" s="1122"/>
      <c r="CR7" s="1120">
        <v>20</v>
      </c>
      <c r="CS7" s="1121"/>
      <c r="CT7" s="1121"/>
      <c r="CU7" s="1121"/>
      <c r="CV7" s="1122"/>
      <c r="CW7" s="1120" t="s">
        <v>554</v>
      </c>
      <c r="CX7" s="1121"/>
      <c r="CY7" s="1121"/>
      <c r="CZ7" s="1121"/>
      <c r="DA7" s="1122"/>
      <c r="DB7" s="1120" t="s">
        <v>551</v>
      </c>
      <c r="DC7" s="1121"/>
      <c r="DD7" s="1121"/>
      <c r="DE7" s="1121"/>
      <c r="DF7" s="1122"/>
      <c r="DG7" s="1120" t="s">
        <v>552</v>
      </c>
      <c r="DH7" s="1121"/>
      <c r="DI7" s="1121"/>
      <c r="DJ7" s="1121"/>
      <c r="DK7" s="1122"/>
      <c r="DL7" s="1120" t="s">
        <v>553</v>
      </c>
      <c r="DM7" s="1121"/>
      <c r="DN7" s="1121"/>
      <c r="DO7" s="1121"/>
      <c r="DP7" s="1122"/>
      <c r="DQ7" s="1120" t="s">
        <v>552</v>
      </c>
      <c r="DR7" s="1121"/>
      <c r="DS7" s="1121"/>
      <c r="DT7" s="1121"/>
      <c r="DU7" s="1122"/>
      <c r="DV7" s="1147"/>
      <c r="DW7" s="1148"/>
      <c r="DX7" s="1148"/>
      <c r="DY7" s="1148"/>
      <c r="DZ7" s="1149"/>
      <c r="EA7" s="207"/>
    </row>
    <row r="8" spans="1:131" s="208" customFormat="1" ht="26.25" customHeight="1" x14ac:dyDescent="0.15">
      <c r="A8" s="214">
        <v>2</v>
      </c>
      <c r="B8" s="1069" t="s">
        <v>366</v>
      </c>
      <c r="C8" s="1070"/>
      <c r="D8" s="1070"/>
      <c r="E8" s="1070"/>
      <c r="F8" s="1070"/>
      <c r="G8" s="1070"/>
      <c r="H8" s="1070"/>
      <c r="I8" s="1070"/>
      <c r="J8" s="1070"/>
      <c r="K8" s="1070"/>
      <c r="L8" s="1070"/>
      <c r="M8" s="1070"/>
      <c r="N8" s="1070"/>
      <c r="O8" s="1070"/>
      <c r="P8" s="1071"/>
      <c r="Q8" s="1075">
        <v>11</v>
      </c>
      <c r="R8" s="1076"/>
      <c r="S8" s="1076"/>
      <c r="T8" s="1076"/>
      <c r="U8" s="1076"/>
      <c r="V8" s="1076">
        <v>10</v>
      </c>
      <c r="W8" s="1076"/>
      <c r="X8" s="1076"/>
      <c r="Y8" s="1076"/>
      <c r="Z8" s="1076"/>
      <c r="AA8" s="1076">
        <v>1</v>
      </c>
      <c r="AB8" s="1076"/>
      <c r="AC8" s="1076"/>
      <c r="AD8" s="1076"/>
      <c r="AE8" s="1077"/>
      <c r="AF8" s="1051">
        <v>1</v>
      </c>
      <c r="AG8" s="1052"/>
      <c r="AH8" s="1052"/>
      <c r="AI8" s="1052"/>
      <c r="AJ8" s="1053"/>
      <c r="AK8" s="1118">
        <v>0</v>
      </c>
      <c r="AL8" s="1119"/>
      <c r="AM8" s="1119"/>
      <c r="AN8" s="1119"/>
      <c r="AO8" s="1119"/>
      <c r="AP8" s="1119">
        <v>2</v>
      </c>
      <c r="AQ8" s="1119"/>
      <c r="AR8" s="1119"/>
      <c r="AS8" s="1119"/>
      <c r="AT8" s="1119"/>
      <c r="AU8" s="1116"/>
      <c r="AV8" s="1116"/>
      <c r="AW8" s="1116"/>
      <c r="AX8" s="1116"/>
      <c r="AY8" s="1117"/>
      <c r="AZ8" s="205"/>
      <c r="BA8" s="205"/>
      <c r="BB8" s="205"/>
      <c r="BC8" s="205"/>
      <c r="BD8" s="205"/>
      <c r="BE8" s="206"/>
      <c r="BF8" s="206"/>
      <c r="BG8" s="206"/>
      <c r="BH8" s="206"/>
      <c r="BI8" s="206"/>
      <c r="BJ8" s="206"/>
      <c r="BK8" s="206"/>
      <c r="BL8" s="206"/>
      <c r="BM8" s="206"/>
      <c r="BN8" s="206"/>
      <c r="BO8" s="206"/>
      <c r="BP8" s="206"/>
      <c r="BQ8" s="215">
        <v>2</v>
      </c>
      <c r="BR8" s="216"/>
      <c r="BS8" s="1046"/>
      <c r="BT8" s="1047"/>
      <c r="BU8" s="1047"/>
      <c r="BV8" s="1047"/>
      <c r="BW8" s="1047"/>
      <c r="BX8" s="1047"/>
      <c r="BY8" s="1047"/>
      <c r="BZ8" s="1047"/>
      <c r="CA8" s="1047"/>
      <c r="CB8" s="1047"/>
      <c r="CC8" s="1047"/>
      <c r="CD8" s="1047"/>
      <c r="CE8" s="1047"/>
      <c r="CF8" s="1047"/>
      <c r="CG8" s="1048"/>
      <c r="CH8" s="1021"/>
      <c r="CI8" s="1022"/>
      <c r="CJ8" s="1022"/>
      <c r="CK8" s="1022"/>
      <c r="CL8" s="1023"/>
      <c r="CM8" s="1021"/>
      <c r="CN8" s="1022"/>
      <c r="CO8" s="1022"/>
      <c r="CP8" s="1022"/>
      <c r="CQ8" s="1023"/>
      <c r="CR8" s="1021"/>
      <c r="CS8" s="1022"/>
      <c r="CT8" s="1022"/>
      <c r="CU8" s="1022"/>
      <c r="CV8" s="1023"/>
      <c r="CW8" s="1021"/>
      <c r="CX8" s="1022"/>
      <c r="CY8" s="1022"/>
      <c r="CZ8" s="1022"/>
      <c r="DA8" s="1023"/>
      <c r="DB8" s="1021"/>
      <c r="DC8" s="1022"/>
      <c r="DD8" s="1022"/>
      <c r="DE8" s="1022"/>
      <c r="DF8" s="1023"/>
      <c r="DG8" s="1021"/>
      <c r="DH8" s="1022"/>
      <c r="DI8" s="1022"/>
      <c r="DJ8" s="1022"/>
      <c r="DK8" s="1023"/>
      <c r="DL8" s="1021"/>
      <c r="DM8" s="1022"/>
      <c r="DN8" s="1022"/>
      <c r="DO8" s="1022"/>
      <c r="DP8" s="1023"/>
      <c r="DQ8" s="1021"/>
      <c r="DR8" s="1022"/>
      <c r="DS8" s="1022"/>
      <c r="DT8" s="1022"/>
      <c r="DU8" s="1023"/>
      <c r="DV8" s="1024"/>
      <c r="DW8" s="1025"/>
      <c r="DX8" s="1025"/>
      <c r="DY8" s="1025"/>
      <c r="DZ8" s="1026"/>
      <c r="EA8" s="207"/>
    </row>
    <row r="9" spans="1:131" s="208" customFormat="1" ht="26.25" customHeight="1" x14ac:dyDescent="0.15">
      <c r="A9" s="214">
        <v>3</v>
      </c>
      <c r="B9" s="1069"/>
      <c r="C9" s="1070"/>
      <c r="D9" s="1070"/>
      <c r="E9" s="1070"/>
      <c r="F9" s="1070"/>
      <c r="G9" s="1070"/>
      <c r="H9" s="1070"/>
      <c r="I9" s="1070"/>
      <c r="J9" s="1070"/>
      <c r="K9" s="1070"/>
      <c r="L9" s="1070"/>
      <c r="M9" s="1070"/>
      <c r="N9" s="1070"/>
      <c r="O9" s="1070"/>
      <c r="P9" s="1071"/>
      <c r="Q9" s="1075"/>
      <c r="R9" s="1076"/>
      <c r="S9" s="1076"/>
      <c r="T9" s="1076"/>
      <c r="U9" s="1076"/>
      <c r="V9" s="1076"/>
      <c r="W9" s="1076"/>
      <c r="X9" s="1076"/>
      <c r="Y9" s="1076"/>
      <c r="Z9" s="1076"/>
      <c r="AA9" s="1076"/>
      <c r="AB9" s="1076"/>
      <c r="AC9" s="1076"/>
      <c r="AD9" s="1076"/>
      <c r="AE9" s="1077"/>
      <c r="AF9" s="1051"/>
      <c r="AG9" s="1052"/>
      <c r="AH9" s="1052"/>
      <c r="AI9" s="1052"/>
      <c r="AJ9" s="1053"/>
      <c r="AK9" s="1118"/>
      <c r="AL9" s="1119"/>
      <c r="AM9" s="1119"/>
      <c r="AN9" s="1119"/>
      <c r="AO9" s="1119"/>
      <c r="AP9" s="1119"/>
      <c r="AQ9" s="1119"/>
      <c r="AR9" s="1119"/>
      <c r="AS9" s="1119"/>
      <c r="AT9" s="1119"/>
      <c r="AU9" s="1116"/>
      <c r="AV9" s="1116"/>
      <c r="AW9" s="1116"/>
      <c r="AX9" s="1116"/>
      <c r="AY9" s="1117"/>
      <c r="AZ9" s="205"/>
      <c r="BA9" s="205"/>
      <c r="BB9" s="205"/>
      <c r="BC9" s="205"/>
      <c r="BD9" s="205"/>
      <c r="BE9" s="206"/>
      <c r="BF9" s="206"/>
      <c r="BG9" s="206"/>
      <c r="BH9" s="206"/>
      <c r="BI9" s="206"/>
      <c r="BJ9" s="206"/>
      <c r="BK9" s="206"/>
      <c r="BL9" s="206"/>
      <c r="BM9" s="206"/>
      <c r="BN9" s="206"/>
      <c r="BO9" s="206"/>
      <c r="BP9" s="206"/>
      <c r="BQ9" s="215">
        <v>3</v>
      </c>
      <c r="BR9" s="216"/>
      <c r="BS9" s="1046"/>
      <c r="BT9" s="1047"/>
      <c r="BU9" s="1047"/>
      <c r="BV9" s="1047"/>
      <c r="BW9" s="1047"/>
      <c r="BX9" s="1047"/>
      <c r="BY9" s="1047"/>
      <c r="BZ9" s="1047"/>
      <c r="CA9" s="1047"/>
      <c r="CB9" s="1047"/>
      <c r="CC9" s="1047"/>
      <c r="CD9" s="1047"/>
      <c r="CE9" s="1047"/>
      <c r="CF9" s="1047"/>
      <c r="CG9" s="1048"/>
      <c r="CH9" s="1021"/>
      <c r="CI9" s="1022"/>
      <c r="CJ9" s="1022"/>
      <c r="CK9" s="1022"/>
      <c r="CL9" s="1023"/>
      <c r="CM9" s="1021"/>
      <c r="CN9" s="1022"/>
      <c r="CO9" s="1022"/>
      <c r="CP9" s="1022"/>
      <c r="CQ9" s="1023"/>
      <c r="CR9" s="1021"/>
      <c r="CS9" s="1022"/>
      <c r="CT9" s="1022"/>
      <c r="CU9" s="1022"/>
      <c r="CV9" s="1023"/>
      <c r="CW9" s="1021"/>
      <c r="CX9" s="1022"/>
      <c r="CY9" s="1022"/>
      <c r="CZ9" s="1022"/>
      <c r="DA9" s="1023"/>
      <c r="DB9" s="1021"/>
      <c r="DC9" s="1022"/>
      <c r="DD9" s="1022"/>
      <c r="DE9" s="1022"/>
      <c r="DF9" s="1023"/>
      <c r="DG9" s="1021"/>
      <c r="DH9" s="1022"/>
      <c r="DI9" s="1022"/>
      <c r="DJ9" s="1022"/>
      <c r="DK9" s="1023"/>
      <c r="DL9" s="1021"/>
      <c r="DM9" s="1022"/>
      <c r="DN9" s="1022"/>
      <c r="DO9" s="1022"/>
      <c r="DP9" s="1023"/>
      <c r="DQ9" s="1021"/>
      <c r="DR9" s="1022"/>
      <c r="DS9" s="1022"/>
      <c r="DT9" s="1022"/>
      <c r="DU9" s="1023"/>
      <c r="DV9" s="1024"/>
      <c r="DW9" s="1025"/>
      <c r="DX9" s="1025"/>
      <c r="DY9" s="1025"/>
      <c r="DZ9" s="1026"/>
      <c r="EA9" s="207"/>
    </row>
    <row r="10" spans="1:131" s="208" customFormat="1" ht="26.25" customHeight="1" x14ac:dyDescent="0.15">
      <c r="A10" s="214">
        <v>4</v>
      </c>
      <c r="B10" s="1069"/>
      <c r="C10" s="1070"/>
      <c r="D10" s="1070"/>
      <c r="E10" s="1070"/>
      <c r="F10" s="1070"/>
      <c r="G10" s="1070"/>
      <c r="H10" s="1070"/>
      <c r="I10" s="1070"/>
      <c r="J10" s="1070"/>
      <c r="K10" s="1070"/>
      <c r="L10" s="1070"/>
      <c r="M10" s="1070"/>
      <c r="N10" s="1070"/>
      <c r="O10" s="1070"/>
      <c r="P10" s="1071"/>
      <c r="Q10" s="1075"/>
      <c r="R10" s="1076"/>
      <c r="S10" s="1076"/>
      <c r="T10" s="1076"/>
      <c r="U10" s="1076"/>
      <c r="V10" s="1076"/>
      <c r="W10" s="1076"/>
      <c r="X10" s="1076"/>
      <c r="Y10" s="1076"/>
      <c r="Z10" s="1076"/>
      <c r="AA10" s="1076"/>
      <c r="AB10" s="1076"/>
      <c r="AC10" s="1076"/>
      <c r="AD10" s="1076"/>
      <c r="AE10" s="1077"/>
      <c r="AF10" s="1051"/>
      <c r="AG10" s="1052"/>
      <c r="AH10" s="1052"/>
      <c r="AI10" s="1052"/>
      <c r="AJ10" s="1053"/>
      <c r="AK10" s="1118"/>
      <c r="AL10" s="1119"/>
      <c r="AM10" s="1119"/>
      <c r="AN10" s="1119"/>
      <c r="AO10" s="1119"/>
      <c r="AP10" s="1119"/>
      <c r="AQ10" s="1119"/>
      <c r="AR10" s="1119"/>
      <c r="AS10" s="1119"/>
      <c r="AT10" s="1119"/>
      <c r="AU10" s="1116"/>
      <c r="AV10" s="1116"/>
      <c r="AW10" s="1116"/>
      <c r="AX10" s="1116"/>
      <c r="AY10" s="1117"/>
      <c r="AZ10" s="205"/>
      <c r="BA10" s="205"/>
      <c r="BB10" s="205"/>
      <c r="BC10" s="205"/>
      <c r="BD10" s="205"/>
      <c r="BE10" s="206"/>
      <c r="BF10" s="206"/>
      <c r="BG10" s="206"/>
      <c r="BH10" s="206"/>
      <c r="BI10" s="206"/>
      <c r="BJ10" s="206"/>
      <c r="BK10" s="206"/>
      <c r="BL10" s="206"/>
      <c r="BM10" s="206"/>
      <c r="BN10" s="206"/>
      <c r="BO10" s="206"/>
      <c r="BP10" s="206"/>
      <c r="BQ10" s="215">
        <v>4</v>
      </c>
      <c r="BR10" s="216"/>
      <c r="BS10" s="1046"/>
      <c r="BT10" s="1047"/>
      <c r="BU10" s="1047"/>
      <c r="BV10" s="1047"/>
      <c r="BW10" s="1047"/>
      <c r="BX10" s="1047"/>
      <c r="BY10" s="1047"/>
      <c r="BZ10" s="1047"/>
      <c r="CA10" s="1047"/>
      <c r="CB10" s="1047"/>
      <c r="CC10" s="1047"/>
      <c r="CD10" s="1047"/>
      <c r="CE10" s="1047"/>
      <c r="CF10" s="1047"/>
      <c r="CG10" s="1048"/>
      <c r="CH10" s="1021"/>
      <c r="CI10" s="1022"/>
      <c r="CJ10" s="1022"/>
      <c r="CK10" s="1022"/>
      <c r="CL10" s="1023"/>
      <c r="CM10" s="1021"/>
      <c r="CN10" s="1022"/>
      <c r="CO10" s="1022"/>
      <c r="CP10" s="1022"/>
      <c r="CQ10" s="1023"/>
      <c r="CR10" s="1021"/>
      <c r="CS10" s="1022"/>
      <c r="CT10" s="1022"/>
      <c r="CU10" s="1022"/>
      <c r="CV10" s="1023"/>
      <c r="CW10" s="1021"/>
      <c r="CX10" s="1022"/>
      <c r="CY10" s="1022"/>
      <c r="CZ10" s="1022"/>
      <c r="DA10" s="1023"/>
      <c r="DB10" s="1021"/>
      <c r="DC10" s="1022"/>
      <c r="DD10" s="1022"/>
      <c r="DE10" s="1022"/>
      <c r="DF10" s="1023"/>
      <c r="DG10" s="1021"/>
      <c r="DH10" s="1022"/>
      <c r="DI10" s="1022"/>
      <c r="DJ10" s="1022"/>
      <c r="DK10" s="1023"/>
      <c r="DL10" s="1021"/>
      <c r="DM10" s="1022"/>
      <c r="DN10" s="1022"/>
      <c r="DO10" s="1022"/>
      <c r="DP10" s="1023"/>
      <c r="DQ10" s="1021"/>
      <c r="DR10" s="1022"/>
      <c r="DS10" s="1022"/>
      <c r="DT10" s="1022"/>
      <c r="DU10" s="1023"/>
      <c r="DV10" s="1024"/>
      <c r="DW10" s="1025"/>
      <c r="DX10" s="1025"/>
      <c r="DY10" s="1025"/>
      <c r="DZ10" s="1026"/>
      <c r="EA10" s="207"/>
    </row>
    <row r="11" spans="1:131" s="208" customFormat="1" ht="26.25" customHeight="1" x14ac:dyDescent="0.15">
      <c r="A11" s="214">
        <v>5</v>
      </c>
      <c r="B11" s="1069"/>
      <c r="C11" s="1070"/>
      <c r="D11" s="1070"/>
      <c r="E11" s="1070"/>
      <c r="F11" s="1070"/>
      <c r="G11" s="1070"/>
      <c r="H11" s="1070"/>
      <c r="I11" s="1070"/>
      <c r="J11" s="1070"/>
      <c r="K11" s="1070"/>
      <c r="L11" s="1070"/>
      <c r="M11" s="1070"/>
      <c r="N11" s="1070"/>
      <c r="O11" s="1070"/>
      <c r="P11" s="1071"/>
      <c r="Q11" s="1075"/>
      <c r="R11" s="1076"/>
      <c r="S11" s="1076"/>
      <c r="T11" s="1076"/>
      <c r="U11" s="1076"/>
      <c r="V11" s="1076"/>
      <c r="W11" s="1076"/>
      <c r="X11" s="1076"/>
      <c r="Y11" s="1076"/>
      <c r="Z11" s="1076"/>
      <c r="AA11" s="1076"/>
      <c r="AB11" s="1076"/>
      <c r="AC11" s="1076"/>
      <c r="AD11" s="1076"/>
      <c r="AE11" s="1077"/>
      <c r="AF11" s="1051"/>
      <c r="AG11" s="1052"/>
      <c r="AH11" s="1052"/>
      <c r="AI11" s="1052"/>
      <c r="AJ11" s="1053"/>
      <c r="AK11" s="1118"/>
      <c r="AL11" s="1119"/>
      <c r="AM11" s="1119"/>
      <c r="AN11" s="1119"/>
      <c r="AO11" s="1119"/>
      <c r="AP11" s="1119"/>
      <c r="AQ11" s="1119"/>
      <c r="AR11" s="1119"/>
      <c r="AS11" s="1119"/>
      <c r="AT11" s="1119"/>
      <c r="AU11" s="1116"/>
      <c r="AV11" s="1116"/>
      <c r="AW11" s="1116"/>
      <c r="AX11" s="1116"/>
      <c r="AY11" s="1117"/>
      <c r="AZ11" s="205"/>
      <c r="BA11" s="205"/>
      <c r="BB11" s="205"/>
      <c r="BC11" s="205"/>
      <c r="BD11" s="205"/>
      <c r="BE11" s="206"/>
      <c r="BF11" s="206"/>
      <c r="BG11" s="206"/>
      <c r="BH11" s="206"/>
      <c r="BI11" s="206"/>
      <c r="BJ11" s="206"/>
      <c r="BK11" s="206"/>
      <c r="BL11" s="206"/>
      <c r="BM11" s="206"/>
      <c r="BN11" s="206"/>
      <c r="BO11" s="206"/>
      <c r="BP11" s="206"/>
      <c r="BQ11" s="215">
        <v>5</v>
      </c>
      <c r="BR11" s="216"/>
      <c r="BS11" s="1046"/>
      <c r="BT11" s="1047"/>
      <c r="BU11" s="1047"/>
      <c r="BV11" s="1047"/>
      <c r="BW11" s="1047"/>
      <c r="BX11" s="1047"/>
      <c r="BY11" s="1047"/>
      <c r="BZ11" s="1047"/>
      <c r="CA11" s="1047"/>
      <c r="CB11" s="1047"/>
      <c r="CC11" s="1047"/>
      <c r="CD11" s="1047"/>
      <c r="CE11" s="1047"/>
      <c r="CF11" s="1047"/>
      <c r="CG11" s="1048"/>
      <c r="CH11" s="1021"/>
      <c r="CI11" s="1022"/>
      <c r="CJ11" s="1022"/>
      <c r="CK11" s="1022"/>
      <c r="CL11" s="1023"/>
      <c r="CM11" s="1021"/>
      <c r="CN11" s="1022"/>
      <c r="CO11" s="1022"/>
      <c r="CP11" s="1022"/>
      <c r="CQ11" s="1023"/>
      <c r="CR11" s="1021"/>
      <c r="CS11" s="1022"/>
      <c r="CT11" s="1022"/>
      <c r="CU11" s="1022"/>
      <c r="CV11" s="1023"/>
      <c r="CW11" s="1021"/>
      <c r="CX11" s="1022"/>
      <c r="CY11" s="1022"/>
      <c r="CZ11" s="1022"/>
      <c r="DA11" s="1023"/>
      <c r="DB11" s="1021"/>
      <c r="DC11" s="1022"/>
      <c r="DD11" s="1022"/>
      <c r="DE11" s="1022"/>
      <c r="DF11" s="1023"/>
      <c r="DG11" s="1021"/>
      <c r="DH11" s="1022"/>
      <c r="DI11" s="1022"/>
      <c r="DJ11" s="1022"/>
      <c r="DK11" s="1023"/>
      <c r="DL11" s="1021"/>
      <c r="DM11" s="1022"/>
      <c r="DN11" s="1022"/>
      <c r="DO11" s="1022"/>
      <c r="DP11" s="1023"/>
      <c r="DQ11" s="1021"/>
      <c r="DR11" s="1022"/>
      <c r="DS11" s="1022"/>
      <c r="DT11" s="1022"/>
      <c r="DU11" s="1023"/>
      <c r="DV11" s="1024"/>
      <c r="DW11" s="1025"/>
      <c r="DX11" s="1025"/>
      <c r="DY11" s="1025"/>
      <c r="DZ11" s="1026"/>
      <c r="EA11" s="207"/>
    </row>
    <row r="12" spans="1:131" s="208" customFormat="1" ht="26.25" customHeight="1" x14ac:dyDescent="0.15">
      <c r="A12" s="214">
        <v>6</v>
      </c>
      <c r="B12" s="1069"/>
      <c r="C12" s="1070"/>
      <c r="D12" s="1070"/>
      <c r="E12" s="1070"/>
      <c r="F12" s="1070"/>
      <c r="G12" s="1070"/>
      <c r="H12" s="1070"/>
      <c r="I12" s="1070"/>
      <c r="J12" s="1070"/>
      <c r="K12" s="1070"/>
      <c r="L12" s="1070"/>
      <c r="M12" s="1070"/>
      <c r="N12" s="1070"/>
      <c r="O12" s="1070"/>
      <c r="P12" s="1071"/>
      <c r="Q12" s="1075"/>
      <c r="R12" s="1076"/>
      <c r="S12" s="1076"/>
      <c r="T12" s="1076"/>
      <c r="U12" s="1076"/>
      <c r="V12" s="1076"/>
      <c r="W12" s="1076"/>
      <c r="X12" s="1076"/>
      <c r="Y12" s="1076"/>
      <c r="Z12" s="1076"/>
      <c r="AA12" s="1076"/>
      <c r="AB12" s="1076"/>
      <c r="AC12" s="1076"/>
      <c r="AD12" s="1076"/>
      <c r="AE12" s="1077"/>
      <c r="AF12" s="1051"/>
      <c r="AG12" s="1052"/>
      <c r="AH12" s="1052"/>
      <c r="AI12" s="1052"/>
      <c r="AJ12" s="1053"/>
      <c r="AK12" s="1118"/>
      <c r="AL12" s="1119"/>
      <c r="AM12" s="1119"/>
      <c r="AN12" s="1119"/>
      <c r="AO12" s="1119"/>
      <c r="AP12" s="1119"/>
      <c r="AQ12" s="1119"/>
      <c r="AR12" s="1119"/>
      <c r="AS12" s="1119"/>
      <c r="AT12" s="1119"/>
      <c r="AU12" s="1116"/>
      <c r="AV12" s="1116"/>
      <c r="AW12" s="1116"/>
      <c r="AX12" s="1116"/>
      <c r="AY12" s="1117"/>
      <c r="AZ12" s="205"/>
      <c r="BA12" s="205"/>
      <c r="BB12" s="205"/>
      <c r="BC12" s="205"/>
      <c r="BD12" s="205"/>
      <c r="BE12" s="206"/>
      <c r="BF12" s="206"/>
      <c r="BG12" s="206"/>
      <c r="BH12" s="206"/>
      <c r="BI12" s="206"/>
      <c r="BJ12" s="206"/>
      <c r="BK12" s="206"/>
      <c r="BL12" s="206"/>
      <c r="BM12" s="206"/>
      <c r="BN12" s="206"/>
      <c r="BO12" s="206"/>
      <c r="BP12" s="206"/>
      <c r="BQ12" s="215">
        <v>6</v>
      </c>
      <c r="BR12" s="216"/>
      <c r="BS12" s="1046"/>
      <c r="BT12" s="1047"/>
      <c r="BU12" s="1047"/>
      <c r="BV12" s="1047"/>
      <c r="BW12" s="1047"/>
      <c r="BX12" s="1047"/>
      <c r="BY12" s="1047"/>
      <c r="BZ12" s="1047"/>
      <c r="CA12" s="1047"/>
      <c r="CB12" s="1047"/>
      <c r="CC12" s="1047"/>
      <c r="CD12" s="1047"/>
      <c r="CE12" s="1047"/>
      <c r="CF12" s="1047"/>
      <c r="CG12" s="1048"/>
      <c r="CH12" s="1021"/>
      <c r="CI12" s="1022"/>
      <c r="CJ12" s="1022"/>
      <c r="CK12" s="1022"/>
      <c r="CL12" s="1023"/>
      <c r="CM12" s="1021"/>
      <c r="CN12" s="1022"/>
      <c r="CO12" s="1022"/>
      <c r="CP12" s="1022"/>
      <c r="CQ12" s="1023"/>
      <c r="CR12" s="1021"/>
      <c r="CS12" s="1022"/>
      <c r="CT12" s="1022"/>
      <c r="CU12" s="1022"/>
      <c r="CV12" s="1023"/>
      <c r="CW12" s="1021"/>
      <c r="CX12" s="1022"/>
      <c r="CY12" s="1022"/>
      <c r="CZ12" s="1022"/>
      <c r="DA12" s="1023"/>
      <c r="DB12" s="1021"/>
      <c r="DC12" s="1022"/>
      <c r="DD12" s="1022"/>
      <c r="DE12" s="1022"/>
      <c r="DF12" s="1023"/>
      <c r="DG12" s="1021"/>
      <c r="DH12" s="1022"/>
      <c r="DI12" s="1022"/>
      <c r="DJ12" s="1022"/>
      <c r="DK12" s="1023"/>
      <c r="DL12" s="1021"/>
      <c r="DM12" s="1022"/>
      <c r="DN12" s="1022"/>
      <c r="DO12" s="1022"/>
      <c r="DP12" s="1023"/>
      <c r="DQ12" s="1021"/>
      <c r="DR12" s="1022"/>
      <c r="DS12" s="1022"/>
      <c r="DT12" s="1022"/>
      <c r="DU12" s="1023"/>
      <c r="DV12" s="1024"/>
      <c r="DW12" s="1025"/>
      <c r="DX12" s="1025"/>
      <c r="DY12" s="1025"/>
      <c r="DZ12" s="1026"/>
      <c r="EA12" s="207"/>
    </row>
    <row r="13" spans="1:131" s="208" customFormat="1" ht="26.25" customHeight="1" x14ac:dyDescent="0.15">
      <c r="A13" s="214">
        <v>7</v>
      </c>
      <c r="B13" s="1069"/>
      <c r="C13" s="1070"/>
      <c r="D13" s="1070"/>
      <c r="E13" s="1070"/>
      <c r="F13" s="1070"/>
      <c r="G13" s="1070"/>
      <c r="H13" s="1070"/>
      <c r="I13" s="1070"/>
      <c r="J13" s="1070"/>
      <c r="K13" s="1070"/>
      <c r="L13" s="1070"/>
      <c r="M13" s="1070"/>
      <c r="N13" s="1070"/>
      <c r="O13" s="1070"/>
      <c r="P13" s="1071"/>
      <c r="Q13" s="1075"/>
      <c r="R13" s="1076"/>
      <c r="S13" s="1076"/>
      <c r="T13" s="1076"/>
      <c r="U13" s="1076"/>
      <c r="V13" s="1076"/>
      <c r="W13" s="1076"/>
      <c r="X13" s="1076"/>
      <c r="Y13" s="1076"/>
      <c r="Z13" s="1076"/>
      <c r="AA13" s="1076"/>
      <c r="AB13" s="1076"/>
      <c r="AC13" s="1076"/>
      <c r="AD13" s="1076"/>
      <c r="AE13" s="1077"/>
      <c r="AF13" s="1051"/>
      <c r="AG13" s="1052"/>
      <c r="AH13" s="1052"/>
      <c r="AI13" s="1052"/>
      <c r="AJ13" s="1053"/>
      <c r="AK13" s="1118"/>
      <c r="AL13" s="1119"/>
      <c r="AM13" s="1119"/>
      <c r="AN13" s="1119"/>
      <c r="AO13" s="1119"/>
      <c r="AP13" s="1119"/>
      <c r="AQ13" s="1119"/>
      <c r="AR13" s="1119"/>
      <c r="AS13" s="1119"/>
      <c r="AT13" s="1119"/>
      <c r="AU13" s="1116"/>
      <c r="AV13" s="1116"/>
      <c r="AW13" s="1116"/>
      <c r="AX13" s="1116"/>
      <c r="AY13" s="1117"/>
      <c r="AZ13" s="205"/>
      <c r="BA13" s="205"/>
      <c r="BB13" s="205"/>
      <c r="BC13" s="205"/>
      <c r="BD13" s="205"/>
      <c r="BE13" s="206"/>
      <c r="BF13" s="206"/>
      <c r="BG13" s="206"/>
      <c r="BH13" s="206"/>
      <c r="BI13" s="206"/>
      <c r="BJ13" s="206"/>
      <c r="BK13" s="206"/>
      <c r="BL13" s="206"/>
      <c r="BM13" s="206"/>
      <c r="BN13" s="206"/>
      <c r="BO13" s="206"/>
      <c r="BP13" s="206"/>
      <c r="BQ13" s="215">
        <v>7</v>
      </c>
      <c r="BR13" s="216"/>
      <c r="BS13" s="1046"/>
      <c r="BT13" s="1047"/>
      <c r="BU13" s="1047"/>
      <c r="BV13" s="1047"/>
      <c r="BW13" s="1047"/>
      <c r="BX13" s="1047"/>
      <c r="BY13" s="1047"/>
      <c r="BZ13" s="1047"/>
      <c r="CA13" s="1047"/>
      <c r="CB13" s="1047"/>
      <c r="CC13" s="1047"/>
      <c r="CD13" s="1047"/>
      <c r="CE13" s="1047"/>
      <c r="CF13" s="1047"/>
      <c r="CG13" s="1048"/>
      <c r="CH13" s="1021"/>
      <c r="CI13" s="1022"/>
      <c r="CJ13" s="1022"/>
      <c r="CK13" s="1022"/>
      <c r="CL13" s="1023"/>
      <c r="CM13" s="1021"/>
      <c r="CN13" s="1022"/>
      <c r="CO13" s="1022"/>
      <c r="CP13" s="1022"/>
      <c r="CQ13" s="1023"/>
      <c r="CR13" s="1021"/>
      <c r="CS13" s="1022"/>
      <c r="CT13" s="1022"/>
      <c r="CU13" s="1022"/>
      <c r="CV13" s="1023"/>
      <c r="CW13" s="1021"/>
      <c r="CX13" s="1022"/>
      <c r="CY13" s="1022"/>
      <c r="CZ13" s="1022"/>
      <c r="DA13" s="1023"/>
      <c r="DB13" s="1021"/>
      <c r="DC13" s="1022"/>
      <c r="DD13" s="1022"/>
      <c r="DE13" s="1022"/>
      <c r="DF13" s="1023"/>
      <c r="DG13" s="1021"/>
      <c r="DH13" s="1022"/>
      <c r="DI13" s="1022"/>
      <c r="DJ13" s="1022"/>
      <c r="DK13" s="1023"/>
      <c r="DL13" s="1021"/>
      <c r="DM13" s="1022"/>
      <c r="DN13" s="1022"/>
      <c r="DO13" s="1022"/>
      <c r="DP13" s="1023"/>
      <c r="DQ13" s="1021"/>
      <c r="DR13" s="1022"/>
      <c r="DS13" s="1022"/>
      <c r="DT13" s="1022"/>
      <c r="DU13" s="1023"/>
      <c r="DV13" s="1024"/>
      <c r="DW13" s="1025"/>
      <c r="DX13" s="1025"/>
      <c r="DY13" s="1025"/>
      <c r="DZ13" s="1026"/>
      <c r="EA13" s="207"/>
    </row>
    <row r="14" spans="1:131" s="208" customFormat="1" ht="26.25" customHeight="1" x14ac:dyDescent="0.15">
      <c r="A14" s="214">
        <v>8</v>
      </c>
      <c r="B14" s="1069"/>
      <c r="C14" s="1070"/>
      <c r="D14" s="1070"/>
      <c r="E14" s="1070"/>
      <c r="F14" s="1070"/>
      <c r="G14" s="1070"/>
      <c r="H14" s="1070"/>
      <c r="I14" s="1070"/>
      <c r="J14" s="1070"/>
      <c r="K14" s="1070"/>
      <c r="L14" s="1070"/>
      <c r="M14" s="1070"/>
      <c r="N14" s="1070"/>
      <c r="O14" s="1070"/>
      <c r="P14" s="1071"/>
      <c r="Q14" s="1075"/>
      <c r="R14" s="1076"/>
      <c r="S14" s="1076"/>
      <c r="T14" s="1076"/>
      <c r="U14" s="1076"/>
      <c r="V14" s="1076"/>
      <c r="W14" s="1076"/>
      <c r="X14" s="1076"/>
      <c r="Y14" s="1076"/>
      <c r="Z14" s="1076"/>
      <c r="AA14" s="1076"/>
      <c r="AB14" s="1076"/>
      <c r="AC14" s="1076"/>
      <c r="AD14" s="1076"/>
      <c r="AE14" s="1077"/>
      <c r="AF14" s="1051"/>
      <c r="AG14" s="1052"/>
      <c r="AH14" s="1052"/>
      <c r="AI14" s="1052"/>
      <c r="AJ14" s="1053"/>
      <c r="AK14" s="1118"/>
      <c r="AL14" s="1119"/>
      <c r="AM14" s="1119"/>
      <c r="AN14" s="1119"/>
      <c r="AO14" s="1119"/>
      <c r="AP14" s="1119"/>
      <c r="AQ14" s="1119"/>
      <c r="AR14" s="1119"/>
      <c r="AS14" s="1119"/>
      <c r="AT14" s="1119"/>
      <c r="AU14" s="1116"/>
      <c r="AV14" s="1116"/>
      <c r="AW14" s="1116"/>
      <c r="AX14" s="1116"/>
      <c r="AY14" s="1117"/>
      <c r="AZ14" s="205"/>
      <c r="BA14" s="205"/>
      <c r="BB14" s="205"/>
      <c r="BC14" s="205"/>
      <c r="BD14" s="205"/>
      <c r="BE14" s="206"/>
      <c r="BF14" s="206"/>
      <c r="BG14" s="206"/>
      <c r="BH14" s="206"/>
      <c r="BI14" s="206"/>
      <c r="BJ14" s="206"/>
      <c r="BK14" s="206"/>
      <c r="BL14" s="206"/>
      <c r="BM14" s="206"/>
      <c r="BN14" s="206"/>
      <c r="BO14" s="206"/>
      <c r="BP14" s="206"/>
      <c r="BQ14" s="215">
        <v>8</v>
      </c>
      <c r="BR14" s="216"/>
      <c r="BS14" s="1046"/>
      <c r="BT14" s="1047"/>
      <c r="BU14" s="1047"/>
      <c r="BV14" s="1047"/>
      <c r="BW14" s="1047"/>
      <c r="BX14" s="1047"/>
      <c r="BY14" s="1047"/>
      <c r="BZ14" s="1047"/>
      <c r="CA14" s="1047"/>
      <c r="CB14" s="1047"/>
      <c r="CC14" s="1047"/>
      <c r="CD14" s="1047"/>
      <c r="CE14" s="1047"/>
      <c r="CF14" s="1047"/>
      <c r="CG14" s="1048"/>
      <c r="CH14" s="1021"/>
      <c r="CI14" s="1022"/>
      <c r="CJ14" s="1022"/>
      <c r="CK14" s="1022"/>
      <c r="CL14" s="1023"/>
      <c r="CM14" s="1021"/>
      <c r="CN14" s="1022"/>
      <c r="CO14" s="1022"/>
      <c r="CP14" s="1022"/>
      <c r="CQ14" s="1023"/>
      <c r="CR14" s="1021"/>
      <c r="CS14" s="1022"/>
      <c r="CT14" s="1022"/>
      <c r="CU14" s="1022"/>
      <c r="CV14" s="1023"/>
      <c r="CW14" s="1021"/>
      <c r="CX14" s="1022"/>
      <c r="CY14" s="1022"/>
      <c r="CZ14" s="1022"/>
      <c r="DA14" s="1023"/>
      <c r="DB14" s="1021"/>
      <c r="DC14" s="1022"/>
      <c r="DD14" s="1022"/>
      <c r="DE14" s="1022"/>
      <c r="DF14" s="1023"/>
      <c r="DG14" s="1021"/>
      <c r="DH14" s="1022"/>
      <c r="DI14" s="1022"/>
      <c r="DJ14" s="1022"/>
      <c r="DK14" s="1023"/>
      <c r="DL14" s="1021"/>
      <c r="DM14" s="1022"/>
      <c r="DN14" s="1022"/>
      <c r="DO14" s="1022"/>
      <c r="DP14" s="1023"/>
      <c r="DQ14" s="1021"/>
      <c r="DR14" s="1022"/>
      <c r="DS14" s="1022"/>
      <c r="DT14" s="1022"/>
      <c r="DU14" s="1023"/>
      <c r="DV14" s="1024"/>
      <c r="DW14" s="1025"/>
      <c r="DX14" s="1025"/>
      <c r="DY14" s="1025"/>
      <c r="DZ14" s="1026"/>
      <c r="EA14" s="207"/>
    </row>
    <row r="15" spans="1:131" s="208" customFormat="1" ht="26.25" customHeight="1" x14ac:dyDescent="0.15">
      <c r="A15" s="214">
        <v>9</v>
      </c>
      <c r="B15" s="1069"/>
      <c r="C15" s="1070"/>
      <c r="D15" s="1070"/>
      <c r="E15" s="1070"/>
      <c r="F15" s="1070"/>
      <c r="G15" s="1070"/>
      <c r="H15" s="1070"/>
      <c r="I15" s="1070"/>
      <c r="J15" s="1070"/>
      <c r="K15" s="1070"/>
      <c r="L15" s="1070"/>
      <c r="M15" s="1070"/>
      <c r="N15" s="1070"/>
      <c r="O15" s="1070"/>
      <c r="P15" s="1071"/>
      <c r="Q15" s="1075"/>
      <c r="R15" s="1076"/>
      <c r="S15" s="1076"/>
      <c r="T15" s="1076"/>
      <c r="U15" s="1076"/>
      <c r="V15" s="1076"/>
      <c r="W15" s="1076"/>
      <c r="X15" s="1076"/>
      <c r="Y15" s="1076"/>
      <c r="Z15" s="1076"/>
      <c r="AA15" s="1076"/>
      <c r="AB15" s="1076"/>
      <c r="AC15" s="1076"/>
      <c r="AD15" s="1076"/>
      <c r="AE15" s="1077"/>
      <c r="AF15" s="1051"/>
      <c r="AG15" s="1052"/>
      <c r="AH15" s="1052"/>
      <c r="AI15" s="1052"/>
      <c r="AJ15" s="1053"/>
      <c r="AK15" s="1118"/>
      <c r="AL15" s="1119"/>
      <c r="AM15" s="1119"/>
      <c r="AN15" s="1119"/>
      <c r="AO15" s="1119"/>
      <c r="AP15" s="1119"/>
      <c r="AQ15" s="1119"/>
      <c r="AR15" s="1119"/>
      <c r="AS15" s="1119"/>
      <c r="AT15" s="1119"/>
      <c r="AU15" s="1116"/>
      <c r="AV15" s="1116"/>
      <c r="AW15" s="1116"/>
      <c r="AX15" s="1116"/>
      <c r="AY15" s="1117"/>
      <c r="AZ15" s="205"/>
      <c r="BA15" s="205"/>
      <c r="BB15" s="205"/>
      <c r="BC15" s="205"/>
      <c r="BD15" s="205"/>
      <c r="BE15" s="206"/>
      <c r="BF15" s="206"/>
      <c r="BG15" s="206"/>
      <c r="BH15" s="206"/>
      <c r="BI15" s="206"/>
      <c r="BJ15" s="206"/>
      <c r="BK15" s="206"/>
      <c r="BL15" s="206"/>
      <c r="BM15" s="206"/>
      <c r="BN15" s="206"/>
      <c r="BO15" s="206"/>
      <c r="BP15" s="206"/>
      <c r="BQ15" s="215">
        <v>9</v>
      </c>
      <c r="BR15" s="216"/>
      <c r="BS15" s="1046"/>
      <c r="BT15" s="1047"/>
      <c r="BU15" s="1047"/>
      <c r="BV15" s="1047"/>
      <c r="BW15" s="1047"/>
      <c r="BX15" s="1047"/>
      <c r="BY15" s="1047"/>
      <c r="BZ15" s="1047"/>
      <c r="CA15" s="1047"/>
      <c r="CB15" s="1047"/>
      <c r="CC15" s="1047"/>
      <c r="CD15" s="1047"/>
      <c r="CE15" s="1047"/>
      <c r="CF15" s="1047"/>
      <c r="CG15" s="1048"/>
      <c r="CH15" s="1021"/>
      <c r="CI15" s="1022"/>
      <c r="CJ15" s="1022"/>
      <c r="CK15" s="1022"/>
      <c r="CL15" s="1023"/>
      <c r="CM15" s="1021"/>
      <c r="CN15" s="1022"/>
      <c r="CO15" s="1022"/>
      <c r="CP15" s="1022"/>
      <c r="CQ15" s="1023"/>
      <c r="CR15" s="1021"/>
      <c r="CS15" s="1022"/>
      <c r="CT15" s="1022"/>
      <c r="CU15" s="1022"/>
      <c r="CV15" s="1023"/>
      <c r="CW15" s="1021"/>
      <c r="CX15" s="1022"/>
      <c r="CY15" s="1022"/>
      <c r="CZ15" s="1022"/>
      <c r="DA15" s="1023"/>
      <c r="DB15" s="1021"/>
      <c r="DC15" s="1022"/>
      <c r="DD15" s="1022"/>
      <c r="DE15" s="1022"/>
      <c r="DF15" s="1023"/>
      <c r="DG15" s="1021"/>
      <c r="DH15" s="1022"/>
      <c r="DI15" s="1022"/>
      <c r="DJ15" s="1022"/>
      <c r="DK15" s="1023"/>
      <c r="DL15" s="1021"/>
      <c r="DM15" s="1022"/>
      <c r="DN15" s="1022"/>
      <c r="DO15" s="1022"/>
      <c r="DP15" s="1023"/>
      <c r="DQ15" s="1021"/>
      <c r="DR15" s="1022"/>
      <c r="DS15" s="1022"/>
      <c r="DT15" s="1022"/>
      <c r="DU15" s="1023"/>
      <c r="DV15" s="1024"/>
      <c r="DW15" s="1025"/>
      <c r="DX15" s="1025"/>
      <c r="DY15" s="1025"/>
      <c r="DZ15" s="1026"/>
      <c r="EA15" s="207"/>
    </row>
    <row r="16" spans="1:131" s="208" customFormat="1" ht="26.25" customHeight="1" x14ac:dyDescent="0.15">
      <c r="A16" s="214">
        <v>10</v>
      </c>
      <c r="B16" s="1069"/>
      <c r="C16" s="1070"/>
      <c r="D16" s="1070"/>
      <c r="E16" s="1070"/>
      <c r="F16" s="1070"/>
      <c r="G16" s="1070"/>
      <c r="H16" s="1070"/>
      <c r="I16" s="1070"/>
      <c r="J16" s="1070"/>
      <c r="K16" s="1070"/>
      <c r="L16" s="1070"/>
      <c r="M16" s="1070"/>
      <c r="N16" s="1070"/>
      <c r="O16" s="1070"/>
      <c r="P16" s="1071"/>
      <c r="Q16" s="1075"/>
      <c r="R16" s="1076"/>
      <c r="S16" s="1076"/>
      <c r="T16" s="1076"/>
      <c r="U16" s="1076"/>
      <c r="V16" s="1076"/>
      <c r="W16" s="1076"/>
      <c r="X16" s="1076"/>
      <c r="Y16" s="1076"/>
      <c r="Z16" s="1076"/>
      <c r="AA16" s="1076"/>
      <c r="AB16" s="1076"/>
      <c r="AC16" s="1076"/>
      <c r="AD16" s="1076"/>
      <c r="AE16" s="1077"/>
      <c r="AF16" s="1051"/>
      <c r="AG16" s="1052"/>
      <c r="AH16" s="1052"/>
      <c r="AI16" s="1052"/>
      <c r="AJ16" s="1053"/>
      <c r="AK16" s="1118"/>
      <c r="AL16" s="1119"/>
      <c r="AM16" s="1119"/>
      <c r="AN16" s="1119"/>
      <c r="AO16" s="1119"/>
      <c r="AP16" s="1119"/>
      <c r="AQ16" s="1119"/>
      <c r="AR16" s="1119"/>
      <c r="AS16" s="1119"/>
      <c r="AT16" s="1119"/>
      <c r="AU16" s="1116"/>
      <c r="AV16" s="1116"/>
      <c r="AW16" s="1116"/>
      <c r="AX16" s="1116"/>
      <c r="AY16" s="1117"/>
      <c r="AZ16" s="205"/>
      <c r="BA16" s="205"/>
      <c r="BB16" s="205"/>
      <c r="BC16" s="205"/>
      <c r="BD16" s="205"/>
      <c r="BE16" s="206"/>
      <c r="BF16" s="206"/>
      <c r="BG16" s="206"/>
      <c r="BH16" s="206"/>
      <c r="BI16" s="206"/>
      <c r="BJ16" s="206"/>
      <c r="BK16" s="206"/>
      <c r="BL16" s="206"/>
      <c r="BM16" s="206"/>
      <c r="BN16" s="206"/>
      <c r="BO16" s="206"/>
      <c r="BP16" s="206"/>
      <c r="BQ16" s="215">
        <v>10</v>
      </c>
      <c r="BR16" s="216"/>
      <c r="BS16" s="1046"/>
      <c r="BT16" s="1047"/>
      <c r="BU16" s="1047"/>
      <c r="BV16" s="1047"/>
      <c r="BW16" s="1047"/>
      <c r="BX16" s="1047"/>
      <c r="BY16" s="1047"/>
      <c r="BZ16" s="1047"/>
      <c r="CA16" s="1047"/>
      <c r="CB16" s="1047"/>
      <c r="CC16" s="1047"/>
      <c r="CD16" s="1047"/>
      <c r="CE16" s="1047"/>
      <c r="CF16" s="1047"/>
      <c r="CG16" s="1048"/>
      <c r="CH16" s="1021"/>
      <c r="CI16" s="1022"/>
      <c r="CJ16" s="1022"/>
      <c r="CK16" s="1022"/>
      <c r="CL16" s="1023"/>
      <c r="CM16" s="1021"/>
      <c r="CN16" s="1022"/>
      <c r="CO16" s="1022"/>
      <c r="CP16" s="1022"/>
      <c r="CQ16" s="1023"/>
      <c r="CR16" s="1021"/>
      <c r="CS16" s="1022"/>
      <c r="CT16" s="1022"/>
      <c r="CU16" s="1022"/>
      <c r="CV16" s="1023"/>
      <c r="CW16" s="1021"/>
      <c r="CX16" s="1022"/>
      <c r="CY16" s="1022"/>
      <c r="CZ16" s="1022"/>
      <c r="DA16" s="1023"/>
      <c r="DB16" s="1021"/>
      <c r="DC16" s="1022"/>
      <c r="DD16" s="1022"/>
      <c r="DE16" s="1022"/>
      <c r="DF16" s="1023"/>
      <c r="DG16" s="1021"/>
      <c r="DH16" s="1022"/>
      <c r="DI16" s="1022"/>
      <c r="DJ16" s="1022"/>
      <c r="DK16" s="1023"/>
      <c r="DL16" s="1021"/>
      <c r="DM16" s="1022"/>
      <c r="DN16" s="1022"/>
      <c r="DO16" s="1022"/>
      <c r="DP16" s="1023"/>
      <c r="DQ16" s="1021"/>
      <c r="DR16" s="1022"/>
      <c r="DS16" s="1022"/>
      <c r="DT16" s="1022"/>
      <c r="DU16" s="1023"/>
      <c r="DV16" s="1024"/>
      <c r="DW16" s="1025"/>
      <c r="DX16" s="1025"/>
      <c r="DY16" s="1025"/>
      <c r="DZ16" s="1026"/>
      <c r="EA16" s="207"/>
    </row>
    <row r="17" spans="1:131" s="208" customFormat="1" ht="26.25" customHeight="1" x14ac:dyDescent="0.15">
      <c r="A17" s="214">
        <v>11</v>
      </c>
      <c r="B17" s="1069"/>
      <c r="C17" s="1070"/>
      <c r="D17" s="1070"/>
      <c r="E17" s="1070"/>
      <c r="F17" s="1070"/>
      <c r="G17" s="1070"/>
      <c r="H17" s="1070"/>
      <c r="I17" s="1070"/>
      <c r="J17" s="1070"/>
      <c r="K17" s="1070"/>
      <c r="L17" s="1070"/>
      <c r="M17" s="1070"/>
      <c r="N17" s="1070"/>
      <c r="O17" s="1070"/>
      <c r="P17" s="1071"/>
      <c r="Q17" s="1075"/>
      <c r="R17" s="1076"/>
      <c r="S17" s="1076"/>
      <c r="T17" s="1076"/>
      <c r="U17" s="1076"/>
      <c r="V17" s="1076"/>
      <c r="W17" s="1076"/>
      <c r="X17" s="1076"/>
      <c r="Y17" s="1076"/>
      <c r="Z17" s="1076"/>
      <c r="AA17" s="1076"/>
      <c r="AB17" s="1076"/>
      <c r="AC17" s="1076"/>
      <c r="AD17" s="1076"/>
      <c r="AE17" s="1077"/>
      <c r="AF17" s="1051"/>
      <c r="AG17" s="1052"/>
      <c r="AH17" s="1052"/>
      <c r="AI17" s="1052"/>
      <c r="AJ17" s="1053"/>
      <c r="AK17" s="1118"/>
      <c r="AL17" s="1119"/>
      <c r="AM17" s="1119"/>
      <c r="AN17" s="1119"/>
      <c r="AO17" s="1119"/>
      <c r="AP17" s="1119"/>
      <c r="AQ17" s="1119"/>
      <c r="AR17" s="1119"/>
      <c r="AS17" s="1119"/>
      <c r="AT17" s="1119"/>
      <c r="AU17" s="1116"/>
      <c r="AV17" s="1116"/>
      <c r="AW17" s="1116"/>
      <c r="AX17" s="1116"/>
      <c r="AY17" s="1117"/>
      <c r="AZ17" s="205"/>
      <c r="BA17" s="205"/>
      <c r="BB17" s="205"/>
      <c r="BC17" s="205"/>
      <c r="BD17" s="205"/>
      <c r="BE17" s="206"/>
      <c r="BF17" s="206"/>
      <c r="BG17" s="206"/>
      <c r="BH17" s="206"/>
      <c r="BI17" s="206"/>
      <c r="BJ17" s="206"/>
      <c r="BK17" s="206"/>
      <c r="BL17" s="206"/>
      <c r="BM17" s="206"/>
      <c r="BN17" s="206"/>
      <c r="BO17" s="206"/>
      <c r="BP17" s="206"/>
      <c r="BQ17" s="215">
        <v>11</v>
      </c>
      <c r="BR17" s="216"/>
      <c r="BS17" s="1046"/>
      <c r="BT17" s="1047"/>
      <c r="BU17" s="1047"/>
      <c r="BV17" s="1047"/>
      <c r="BW17" s="1047"/>
      <c r="BX17" s="1047"/>
      <c r="BY17" s="1047"/>
      <c r="BZ17" s="1047"/>
      <c r="CA17" s="1047"/>
      <c r="CB17" s="1047"/>
      <c r="CC17" s="1047"/>
      <c r="CD17" s="1047"/>
      <c r="CE17" s="1047"/>
      <c r="CF17" s="1047"/>
      <c r="CG17" s="1048"/>
      <c r="CH17" s="1021"/>
      <c r="CI17" s="1022"/>
      <c r="CJ17" s="1022"/>
      <c r="CK17" s="1022"/>
      <c r="CL17" s="1023"/>
      <c r="CM17" s="1021"/>
      <c r="CN17" s="1022"/>
      <c r="CO17" s="1022"/>
      <c r="CP17" s="1022"/>
      <c r="CQ17" s="1023"/>
      <c r="CR17" s="1021"/>
      <c r="CS17" s="1022"/>
      <c r="CT17" s="1022"/>
      <c r="CU17" s="1022"/>
      <c r="CV17" s="1023"/>
      <c r="CW17" s="1021"/>
      <c r="CX17" s="1022"/>
      <c r="CY17" s="1022"/>
      <c r="CZ17" s="1022"/>
      <c r="DA17" s="1023"/>
      <c r="DB17" s="1021"/>
      <c r="DC17" s="1022"/>
      <c r="DD17" s="1022"/>
      <c r="DE17" s="1022"/>
      <c r="DF17" s="1023"/>
      <c r="DG17" s="1021"/>
      <c r="DH17" s="1022"/>
      <c r="DI17" s="1022"/>
      <c r="DJ17" s="1022"/>
      <c r="DK17" s="1023"/>
      <c r="DL17" s="1021"/>
      <c r="DM17" s="1022"/>
      <c r="DN17" s="1022"/>
      <c r="DO17" s="1022"/>
      <c r="DP17" s="1023"/>
      <c r="DQ17" s="1021"/>
      <c r="DR17" s="1022"/>
      <c r="DS17" s="1022"/>
      <c r="DT17" s="1022"/>
      <c r="DU17" s="1023"/>
      <c r="DV17" s="1024"/>
      <c r="DW17" s="1025"/>
      <c r="DX17" s="1025"/>
      <c r="DY17" s="1025"/>
      <c r="DZ17" s="1026"/>
      <c r="EA17" s="207"/>
    </row>
    <row r="18" spans="1:131" s="208" customFormat="1" ht="26.25" customHeight="1" x14ac:dyDescent="0.15">
      <c r="A18" s="214">
        <v>12</v>
      </c>
      <c r="B18" s="1069"/>
      <c r="C18" s="1070"/>
      <c r="D18" s="1070"/>
      <c r="E18" s="1070"/>
      <c r="F18" s="1070"/>
      <c r="G18" s="1070"/>
      <c r="H18" s="1070"/>
      <c r="I18" s="1070"/>
      <c r="J18" s="1070"/>
      <c r="K18" s="1070"/>
      <c r="L18" s="1070"/>
      <c r="M18" s="1070"/>
      <c r="N18" s="1070"/>
      <c r="O18" s="1070"/>
      <c r="P18" s="1071"/>
      <c r="Q18" s="1075"/>
      <c r="R18" s="1076"/>
      <c r="S18" s="1076"/>
      <c r="T18" s="1076"/>
      <c r="U18" s="1076"/>
      <c r="V18" s="1076"/>
      <c r="W18" s="1076"/>
      <c r="X18" s="1076"/>
      <c r="Y18" s="1076"/>
      <c r="Z18" s="1076"/>
      <c r="AA18" s="1076"/>
      <c r="AB18" s="1076"/>
      <c r="AC18" s="1076"/>
      <c r="AD18" s="1076"/>
      <c r="AE18" s="1077"/>
      <c r="AF18" s="1051"/>
      <c r="AG18" s="1052"/>
      <c r="AH18" s="1052"/>
      <c r="AI18" s="1052"/>
      <c r="AJ18" s="1053"/>
      <c r="AK18" s="1118"/>
      <c r="AL18" s="1119"/>
      <c r="AM18" s="1119"/>
      <c r="AN18" s="1119"/>
      <c r="AO18" s="1119"/>
      <c r="AP18" s="1119"/>
      <c r="AQ18" s="1119"/>
      <c r="AR18" s="1119"/>
      <c r="AS18" s="1119"/>
      <c r="AT18" s="1119"/>
      <c r="AU18" s="1116"/>
      <c r="AV18" s="1116"/>
      <c r="AW18" s="1116"/>
      <c r="AX18" s="1116"/>
      <c r="AY18" s="1117"/>
      <c r="AZ18" s="205"/>
      <c r="BA18" s="205"/>
      <c r="BB18" s="205"/>
      <c r="BC18" s="205"/>
      <c r="BD18" s="205"/>
      <c r="BE18" s="206"/>
      <c r="BF18" s="206"/>
      <c r="BG18" s="206"/>
      <c r="BH18" s="206"/>
      <c r="BI18" s="206"/>
      <c r="BJ18" s="206"/>
      <c r="BK18" s="206"/>
      <c r="BL18" s="206"/>
      <c r="BM18" s="206"/>
      <c r="BN18" s="206"/>
      <c r="BO18" s="206"/>
      <c r="BP18" s="206"/>
      <c r="BQ18" s="215">
        <v>12</v>
      </c>
      <c r="BR18" s="216"/>
      <c r="BS18" s="1046"/>
      <c r="BT18" s="1047"/>
      <c r="BU18" s="1047"/>
      <c r="BV18" s="1047"/>
      <c r="BW18" s="1047"/>
      <c r="BX18" s="1047"/>
      <c r="BY18" s="1047"/>
      <c r="BZ18" s="1047"/>
      <c r="CA18" s="1047"/>
      <c r="CB18" s="1047"/>
      <c r="CC18" s="1047"/>
      <c r="CD18" s="1047"/>
      <c r="CE18" s="1047"/>
      <c r="CF18" s="1047"/>
      <c r="CG18" s="1048"/>
      <c r="CH18" s="1021"/>
      <c r="CI18" s="1022"/>
      <c r="CJ18" s="1022"/>
      <c r="CK18" s="1022"/>
      <c r="CL18" s="1023"/>
      <c r="CM18" s="1021"/>
      <c r="CN18" s="1022"/>
      <c r="CO18" s="1022"/>
      <c r="CP18" s="1022"/>
      <c r="CQ18" s="1023"/>
      <c r="CR18" s="1021"/>
      <c r="CS18" s="1022"/>
      <c r="CT18" s="1022"/>
      <c r="CU18" s="1022"/>
      <c r="CV18" s="1023"/>
      <c r="CW18" s="1021"/>
      <c r="CX18" s="1022"/>
      <c r="CY18" s="1022"/>
      <c r="CZ18" s="1022"/>
      <c r="DA18" s="1023"/>
      <c r="DB18" s="1021"/>
      <c r="DC18" s="1022"/>
      <c r="DD18" s="1022"/>
      <c r="DE18" s="1022"/>
      <c r="DF18" s="1023"/>
      <c r="DG18" s="1021"/>
      <c r="DH18" s="1022"/>
      <c r="DI18" s="1022"/>
      <c r="DJ18" s="1022"/>
      <c r="DK18" s="1023"/>
      <c r="DL18" s="1021"/>
      <c r="DM18" s="1022"/>
      <c r="DN18" s="1022"/>
      <c r="DO18" s="1022"/>
      <c r="DP18" s="1023"/>
      <c r="DQ18" s="1021"/>
      <c r="DR18" s="1022"/>
      <c r="DS18" s="1022"/>
      <c r="DT18" s="1022"/>
      <c r="DU18" s="1023"/>
      <c r="DV18" s="1024"/>
      <c r="DW18" s="1025"/>
      <c r="DX18" s="1025"/>
      <c r="DY18" s="1025"/>
      <c r="DZ18" s="1026"/>
      <c r="EA18" s="207"/>
    </row>
    <row r="19" spans="1:131" s="208" customFormat="1" ht="26.25" customHeight="1" x14ac:dyDescent="0.15">
      <c r="A19" s="214">
        <v>13</v>
      </c>
      <c r="B19" s="1069"/>
      <c r="C19" s="1070"/>
      <c r="D19" s="1070"/>
      <c r="E19" s="1070"/>
      <c r="F19" s="1070"/>
      <c r="G19" s="1070"/>
      <c r="H19" s="1070"/>
      <c r="I19" s="1070"/>
      <c r="J19" s="1070"/>
      <c r="K19" s="1070"/>
      <c r="L19" s="1070"/>
      <c r="M19" s="1070"/>
      <c r="N19" s="1070"/>
      <c r="O19" s="1070"/>
      <c r="P19" s="1071"/>
      <c r="Q19" s="1075"/>
      <c r="R19" s="1076"/>
      <c r="S19" s="1076"/>
      <c r="T19" s="1076"/>
      <c r="U19" s="1076"/>
      <c r="V19" s="1076"/>
      <c r="W19" s="1076"/>
      <c r="X19" s="1076"/>
      <c r="Y19" s="1076"/>
      <c r="Z19" s="1076"/>
      <c r="AA19" s="1076"/>
      <c r="AB19" s="1076"/>
      <c r="AC19" s="1076"/>
      <c r="AD19" s="1076"/>
      <c r="AE19" s="1077"/>
      <c r="AF19" s="1051"/>
      <c r="AG19" s="1052"/>
      <c r="AH19" s="1052"/>
      <c r="AI19" s="1052"/>
      <c r="AJ19" s="1053"/>
      <c r="AK19" s="1118"/>
      <c r="AL19" s="1119"/>
      <c r="AM19" s="1119"/>
      <c r="AN19" s="1119"/>
      <c r="AO19" s="1119"/>
      <c r="AP19" s="1119"/>
      <c r="AQ19" s="1119"/>
      <c r="AR19" s="1119"/>
      <c r="AS19" s="1119"/>
      <c r="AT19" s="1119"/>
      <c r="AU19" s="1116"/>
      <c r="AV19" s="1116"/>
      <c r="AW19" s="1116"/>
      <c r="AX19" s="1116"/>
      <c r="AY19" s="1117"/>
      <c r="AZ19" s="205"/>
      <c r="BA19" s="205"/>
      <c r="BB19" s="205"/>
      <c r="BC19" s="205"/>
      <c r="BD19" s="205"/>
      <c r="BE19" s="206"/>
      <c r="BF19" s="206"/>
      <c r="BG19" s="206"/>
      <c r="BH19" s="206"/>
      <c r="BI19" s="206"/>
      <c r="BJ19" s="206"/>
      <c r="BK19" s="206"/>
      <c r="BL19" s="206"/>
      <c r="BM19" s="206"/>
      <c r="BN19" s="206"/>
      <c r="BO19" s="206"/>
      <c r="BP19" s="206"/>
      <c r="BQ19" s="215">
        <v>13</v>
      </c>
      <c r="BR19" s="216"/>
      <c r="BS19" s="1046"/>
      <c r="BT19" s="1047"/>
      <c r="BU19" s="1047"/>
      <c r="BV19" s="1047"/>
      <c r="BW19" s="1047"/>
      <c r="BX19" s="1047"/>
      <c r="BY19" s="1047"/>
      <c r="BZ19" s="1047"/>
      <c r="CA19" s="1047"/>
      <c r="CB19" s="1047"/>
      <c r="CC19" s="1047"/>
      <c r="CD19" s="1047"/>
      <c r="CE19" s="1047"/>
      <c r="CF19" s="1047"/>
      <c r="CG19" s="1048"/>
      <c r="CH19" s="1021"/>
      <c r="CI19" s="1022"/>
      <c r="CJ19" s="1022"/>
      <c r="CK19" s="1022"/>
      <c r="CL19" s="1023"/>
      <c r="CM19" s="1021"/>
      <c r="CN19" s="1022"/>
      <c r="CO19" s="1022"/>
      <c r="CP19" s="1022"/>
      <c r="CQ19" s="1023"/>
      <c r="CR19" s="1021"/>
      <c r="CS19" s="1022"/>
      <c r="CT19" s="1022"/>
      <c r="CU19" s="1022"/>
      <c r="CV19" s="1023"/>
      <c r="CW19" s="1021"/>
      <c r="CX19" s="1022"/>
      <c r="CY19" s="1022"/>
      <c r="CZ19" s="1022"/>
      <c r="DA19" s="1023"/>
      <c r="DB19" s="1021"/>
      <c r="DC19" s="1022"/>
      <c r="DD19" s="1022"/>
      <c r="DE19" s="1022"/>
      <c r="DF19" s="1023"/>
      <c r="DG19" s="1021"/>
      <c r="DH19" s="1022"/>
      <c r="DI19" s="1022"/>
      <c r="DJ19" s="1022"/>
      <c r="DK19" s="1023"/>
      <c r="DL19" s="1021"/>
      <c r="DM19" s="1022"/>
      <c r="DN19" s="1022"/>
      <c r="DO19" s="1022"/>
      <c r="DP19" s="1023"/>
      <c r="DQ19" s="1021"/>
      <c r="DR19" s="1022"/>
      <c r="DS19" s="1022"/>
      <c r="DT19" s="1022"/>
      <c r="DU19" s="1023"/>
      <c r="DV19" s="1024"/>
      <c r="DW19" s="1025"/>
      <c r="DX19" s="1025"/>
      <c r="DY19" s="1025"/>
      <c r="DZ19" s="1026"/>
      <c r="EA19" s="207"/>
    </row>
    <row r="20" spans="1:131" s="208" customFormat="1" ht="26.25" customHeight="1" x14ac:dyDescent="0.15">
      <c r="A20" s="214">
        <v>14</v>
      </c>
      <c r="B20" s="1069"/>
      <c r="C20" s="1070"/>
      <c r="D20" s="1070"/>
      <c r="E20" s="1070"/>
      <c r="F20" s="1070"/>
      <c r="G20" s="1070"/>
      <c r="H20" s="1070"/>
      <c r="I20" s="1070"/>
      <c r="J20" s="1070"/>
      <c r="K20" s="1070"/>
      <c r="L20" s="1070"/>
      <c r="M20" s="1070"/>
      <c r="N20" s="1070"/>
      <c r="O20" s="1070"/>
      <c r="P20" s="1071"/>
      <c r="Q20" s="1075"/>
      <c r="R20" s="1076"/>
      <c r="S20" s="1076"/>
      <c r="T20" s="1076"/>
      <c r="U20" s="1076"/>
      <c r="V20" s="1076"/>
      <c r="W20" s="1076"/>
      <c r="X20" s="1076"/>
      <c r="Y20" s="1076"/>
      <c r="Z20" s="1076"/>
      <c r="AA20" s="1076"/>
      <c r="AB20" s="1076"/>
      <c r="AC20" s="1076"/>
      <c r="AD20" s="1076"/>
      <c r="AE20" s="1077"/>
      <c r="AF20" s="1051"/>
      <c r="AG20" s="1052"/>
      <c r="AH20" s="1052"/>
      <c r="AI20" s="1052"/>
      <c r="AJ20" s="1053"/>
      <c r="AK20" s="1118"/>
      <c r="AL20" s="1119"/>
      <c r="AM20" s="1119"/>
      <c r="AN20" s="1119"/>
      <c r="AO20" s="1119"/>
      <c r="AP20" s="1119"/>
      <c r="AQ20" s="1119"/>
      <c r="AR20" s="1119"/>
      <c r="AS20" s="1119"/>
      <c r="AT20" s="1119"/>
      <c r="AU20" s="1116"/>
      <c r="AV20" s="1116"/>
      <c r="AW20" s="1116"/>
      <c r="AX20" s="1116"/>
      <c r="AY20" s="1117"/>
      <c r="AZ20" s="205"/>
      <c r="BA20" s="205"/>
      <c r="BB20" s="205"/>
      <c r="BC20" s="205"/>
      <c r="BD20" s="205"/>
      <c r="BE20" s="206"/>
      <c r="BF20" s="206"/>
      <c r="BG20" s="206"/>
      <c r="BH20" s="206"/>
      <c r="BI20" s="206"/>
      <c r="BJ20" s="206"/>
      <c r="BK20" s="206"/>
      <c r="BL20" s="206"/>
      <c r="BM20" s="206"/>
      <c r="BN20" s="206"/>
      <c r="BO20" s="206"/>
      <c r="BP20" s="206"/>
      <c r="BQ20" s="215">
        <v>14</v>
      </c>
      <c r="BR20" s="216"/>
      <c r="BS20" s="1046"/>
      <c r="BT20" s="1047"/>
      <c r="BU20" s="1047"/>
      <c r="BV20" s="1047"/>
      <c r="BW20" s="1047"/>
      <c r="BX20" s="1047"/>
      <c r="BY20" s="1047"/>
      <c r="BZ20" s="1047"/>
      <c r="CA20" s="1047"/>
      <c r="CB20" s="1047"/>
      <c r="CC20" s="1047"/>
      <c r="CD20" s="1047"/>
      <c r="CE20" s="1047"/>
      <c r="CF20" s="1047"/>
      <c r="CG20" s="1048"/>
      <c r="CH20" s="1021"/>
      <c r="CI20" s="1022"/>
      <c r="CJ20" s="1022"/>
      <c r="CK20" s="1022"/>
      <c r="CL20" s="1023"/>
      <c r="CM20" s="1021"/>
      <c r="CN20" s="1022"/>
      <c r="CO20" s="1022"/>
      <c r="CP20" s="1022"/>
      <c r="CQ20" s="1023"/>
      <c r="CR20" s="1021"/>
      <c r="CS20" s="1022"/>
      <c r="CT20" s="1022"/>
      <c r="CU20" s="1022"/>
      <c r="CV20" s="1023"/>
      <c r="CW20" s="1021"/>
      <c r="CX20" s="1022"/>
      <c r="CY20" s="1022"/>
      <c r="CZ20" s="1022"/>
      <c r="DA20" s="1023"/>
      <c r="DB20" s="1021"/>
      <c r="DC20" s="1022"/>
      <c r="DD20" s="1022"/>
      <c r="DE20" s="1022"/>
      <c r="DF20" s="1023"/>
      <c r="DG20" s="1021"/>
      <c r="DH20" s="1022"/>
      <c r="DI20" s="1022"/>
      <c r="DJ20" s="1022"/>
      <c r="DK20" s="1023"/>
      <c r="DL20" s="1021"/>
      <c r="DM20" s="1022"/>
      <c r="DN20" s="1022"/>
      <c r="DO20" s="1022"/>
      <c r="DP20" s="1023"/>
      <c r="DQ20" s="1021"/>
      <c r="DR20" s="1022"/>
      <c r="DS20" s="1022"/>
      <c r="DT20" s="1022"/>
      <c r="DU20" s="1023"/>
      <c r="DV20" s="1024"/>
      <c r="DW20" s="1025"/>
      <c r="DX20" s="1025"/>
      <c r="DY20" s="1025"/>
      <c r="DZ20" s="1026"/>
      <c r="EA20" s="207"/>
    </row>
    <row r="21" spans="1:131" s="208" customFormat="1" ht="26.25" customHeight="1" thickBot="1" x14ac:dyDescent="0.2">
      <c r="A21" s="214">
        <v>15</v>
      </c>
      <c r="B21" s="1069"/>
      <c r="C21" s="1070"/>
      <c r="D21" s="1070"/>
      <c r="E21" s="1070"/>
      <c r="F21" s="1070"/>
      <c r="G21" s="1070"/>
      <c r="H21" s="1070"/>
      <c r="I21" s="1070"/>
      <c r="J21" s="1070"/>
      <c r="K21" s="1070"/>
      <c r="L21" s="1070"/>
      <c r="M21" s="1070"/>
      <c r="N21" s="1070"/>
      <c r="O21" s="1070"/>
      <c r="P21" s="1071"/>
      <c r="Q21" s="1075"/>
      <c r="R21" s="1076"/>
      <c r="S21" s="1076"/>
      <c r="T21" s="1076"/>
      <c r="U21" s="1076"/>
      <c r="V21" s="1076"/>
      <c r="W21" s="1076"/>
      <c r="X21" s="1076"/>
      <c r="Y21" s="1076"/>
      <c r="Z21" s="1076"/>
      <c r="AA21" s="1076"/>
      <c r="AB21" s="1076"/>
      <c r="AC21" s="1076"/>
      <c r="AD21" s="1076"/>
      <c r="AE21" s="1077"/>
      <c r="AF21" s="1051"/>
      <c r="AG21" s="1052"/>
      <c r="AH21" s="1052"/>
      <c r="AI21" s="1052"/>
      <c r="AJ21" s="1053"/>
      <c r="AK21" s="1118"/>
      <c r="AL21" s="1119"/>
      <c r="AM21" s="1119"/>
      <c r="AN21" s="1119"/>
      <c r="AO21" s="1119"/>
      <c r="AP21" s="1119"/>
      <c r="AQ21" s="1119"/>
      <c r="AR21" s="1119"/>
      <c r="AS21" s="1119"/>
      <c r="AT21" s="1119"/>
      <c r="AU21" s="1116"/>
      <c r="AV21" s="1116"/>
      <c r="AW21" s="1116"/>
      <c r="AX21" s="1116"/>
      <c r="AY21" s="1117"/>
      <c r="AZ21" s="205"/>
      <c r="BA21" s="205"/>
      <c r="BB21" s="205"/>
      <c r="BC21" s="205"/>
      <c r="BD21" s="205"/>
      <c r="BE21" s="206"/>
      <c r="BF21" s="206"/>
      <c r="BG21" s="206"/>
      <c r="BH21" s="206"/>
      <c r="BI21" s="206"/>
      <c r="BJ21" s="206"/>
      <c r="BK21" s="206"/>
      <c r="BL21" s="206"/>
      <c r="BM21" s="206"/>
      <c r="BN21" s="206"/>
      <c r="BO21" s="206"/>
      <c r="BP21" s="206"/>
      <c r="BQ21" s="215">
        <v>15</v>
      </c>
      <c r="BR21" s="216"/>
      <c r="BS21" s="1046"/>
      <c r="BT21" s="1047"/>
      <c r="BU21" s="1047"/>
      <c r="BV21" s="1047"/>
      <c r="BW21" s="1047"/>
      <c r="BX21" s="1047"/>
      <c r="BY21" s="1047"/>
      <c r="BZ21" s="1047"/>
      <c r="CA21" s="1047"/>
      <c r="CB21" s="1047"/>
      <c r="CC21" s="1047"/>
      <c r="CD21" s="1047"/>
      <c r="CE21" s="1047"/>
      <c r="CF21" s="1047"/>
      <c r="CG21" s="1048"/>
      <c r="CH21" s="1021"/>
      <c r="CI21" s="1022"/>
      <c r="CJ21" s="1022"/>
      <c r="CK21" s="1022"/>
      <c r="CL21" s="1023"/>
      <c r="CM21" s="1021"/>
      <c r="CN21" s="1022"/>
      <c r="CO21" s="1022"/>
      <c r="CP21" s="1022"/>
      <c r="CQ21" s="1023"/>
      <c r="CR21" s="1021"/>
      <c r="CS21" s="1022"/>
      <c r="CT21" s="1022"/>
      <c r="CU21" s="1022"/>
      <c r="CV21" s="1023"/>
      <c r="CW21" s="1021"/>
      <c r="CX21" s="1022"/>
      <c r="CY21" s="1022"/>
      <c r="CZ21" s="1022"/>
      <c r="DA21" s="1023"/>
      <c r="DB21" s="1021"/>
      <c r="DC21" s="1022"/>
      <c r="DD21" s="1022"/>
      <c r="DE21" s="1022"/>
      <c r="DF21" s="1023"/>
      <c r="DG21" s="1021"/>
      <c r="DH21" s="1022"/>
      <c r="DI21" s="1022"/>
      <c r="DJ21" s="1022"/>
      <c r="DK21" s="1023"/>
      <c r="DL21" s="1021"/>
      <c r="DM21" s="1022"/>
      <c r="DN21" s="1022"/>
      <c r="DO21" s="1022"/>
      <c r="DP21" s="1023"/>
      <c r="DQ21" s="1021"/>
      <c r="DR21" s="1022"/>
      <c r="DS21" s="1022"/>
      <c r="DT21" s="1022"/>
      <c r="DU21" s="1023"/>
      <c r="DV21" s="1024"/>
      <c r="DW21" s="1025"/>
      <c r="DX21" s="1025"/>
      <c r="DY21" s="1025"/>
      <c r="DZ21" s="1026"/>
      <c r="EA21" s="207"/>
    </row>
    <row r="22" spans="1:131" s="208" customFormat="1" ht="26.25" customHeight="1" x14ac:dyDescent="0.15">
      <c r="A22" s="214">
        <v>16</v>
      </c>
      <c r="B22" s="1069"/>
      <c r="C22" s="1070"/>
      <c r="D22" s="1070"/>
      <c r="E22" s="1070"/>
      <c r="F22" s="1070"/>
      <c r="G22" s="1070"/>
      <c r="H22" s="1070"/>
      <c r="I22" s="1070"/>
      <c r="J22" s="1070"/>
      <c r="K22" s="1070"/>
      <c r="L22" s="1070"/>
      <c r="M22" s="1070"/>
      <c r="N22" s="1070"/>
      <c r="O22" s="1070"/>
      <c r="P22" s="1071"/>
      <c r="Q22" s="1113"/>
      <c r="R22" s="1114"/>
      <c r="S22" s="1114"/>
      <c r="T22" s="1114"/>
      <c r="U22" s="1114"/>
      <c r="V22" s="1114"/>
      <c r="W22" s="1114"/>
      <c r="X22" s="1114"/>
      <c r="Y22" s="1114"/>
      <c r="Z22" s="1114"/>
      <c r="AA22" s="1114"/>
      <c r="AB22" s="1114"/>
      <c r="AC22" s="1114"/>
      <c r="AD22" s="1114"/>
      <c r="AE22" s="1115"/>
      <c r="AF22" s="1051"/>
      <c r="AG22" s="1052"/>
      <c r="AH22" s="1052"/>
      <c r="AI22" s="1052"/>
      <c r="AJ22" s="1053"/>
      <c r="AK22" s="1109"/>
      <c r="AL22" s="1110"/>
      <c r="AM22" s="1110"/>
      <c r="AN22" s="1110"/>
      <c r="AO22" s="1110"/>
      <c r="AP22" s="1110"/>
      <c r="AQ22" s="1110"/>
      <c r="AR22" s="1110"/>
      <c r="AS22" s="1110"/>
      <c r="AT22" s="1110"/>
      <c r="AU22" s="1111"/>
      <c r="AV22" s="1111"/>
      <c r="AW22" s="1111"/>
      <c r="AX22" s="1111"/>
      <c r="AY22" s="1112"/>
      <c r="AZ22" s="1067" t="s">
        <v>367</v>
      </c>
      <c r="BA22" s="1067"/>
      <c r="BB22" s="1067"/>
      <c r="BC22" s="1067"/>
      <c r="BD22" s="1068"/>
      <c r="BE22" s="206"/>
      <c r="BF22" s="206"/>
      <c r="BG22" s="206"/>
      <c r="BH22" s="206"/>
      <c r="BI22" s="206"/>
      <c r="BJ22" s="206"/>
      <c r="BK22" s="206"/>
      <c r="BL22" s="206"/>
      <c r="BM22" s="206"/>
      <c r="BN22" s="206"/>
      <c r="BO22" s="206"/>
      <c r="BP22" s="206"/>
      <c r="BQ22" s="215">
        <v>16</v>
      </c>
      <c r="BR22" s="216"/>
      <c r="BS22" s="1046"/>
      <c r="BT22" s="1047"/>
      <c r="BU22" s="1047"/>
      <c r="BV22" s="1047"/>
      <c r="BW22" s="1047"/>
      <c r="BX22" s="1047"/>
      <c r="BY22" s="1047"/>
      <c r="BZ22" s="1047"/>
      <c r="CA22" s="1047"/>
      <c r="CB22" s="1047"/>
      <c r="CC22" s="1047"/>
      <c r="CD22" s="1047"/>
      <c r="CE22" s="1047"/>
      <c r="CF22" s="1047"/>
      <c r="CG22" s="1048"/>
      <c r="CH22" s="1021"/>
      <c r="CI22" s="1022"/>
      <c r="CJ22" s="1022"/>
      <c r="CK22" s="1022"/>
      <c r="CL22" s="1023"/>
      <c r="CM22" s="1021"/>
      <c r="CN22" s="1022"/>
      <c r="CO22" s="1022"/>
      <c r="CP22" s="1022"/>
      <c r="CQ22" s="1023"/>
      <c r="CR22" s="1021"/>
      <c r="CS22" s="1022"/>
      <c r="CT22" s="1022"/>
      <c r="CU22" s="1022"/>
      <c r="CV22" s="1023"/>
      <c r="CW22" s="1021"/>
      <c r="CX22" s="1022"/>
      <c r="CY22" s="1022"/>
      <c r="CZ22" s="1022"/>
      <c r="DA22" s="1023"/>
      <c r="DB22" s="1021"/>
      <c r="DC22" s="1022"/>
      <c r="DD22" s="1022"/>
      <c r="DE22" s="1022"/>
      <c r="DF22" s="1023"/>
      <c r="DG22" s="1021"/>
      <c r="DH22" s="1022"/>
      <c r="DI22" s="1022"/>
      <c r="DJ22" s="1022"/>
      <c r="DK22" s="1023"/>
      <c r="DL22" s="1021"/>
      <c r="DM22" s="1022"/>
      <c r="DN22" s="1022"/>
      <c r="DO22" s="1022"/>
      <c r="DP22" s="1023"/>
      <c r="DQ22" s="1021"/>
      <c r="DR22" s="1022"/>
      <c r="DS22" s="1022"/>
      <c r="DT22" s="1022"/>
      <c r="DU22" s="1023"/>
      <c r="DV22" s="1024"/>
      <c r="DW22" s="1025"/>
      <c r="DX22" s="1025"/>
      <c r="DY22" s="1025"/>
      <c r="DZ22" s="1026"/>
      <c r="EA22" s="207"/>
    </row>
    <row r="23" spans="1:131" s="208" customFormat="1" ht="26.25" customHeight="1" thickBot="1" x14ac:dyDescent="0.2">
      <c r="A23" s="217" t="s">
        <v>368</v>
      </c>
      <c r="B23" s="973" t="s">
        <v>369</v>
      </c>
      <c r="C23" s="974"/>
      <c r="D23" s="974"/>
      <c r="E23" s="974"/>
      <c r="F23" s="974"/>
      <c r="G23" s="974"/>
      <c r="H23" s="974"/>
      <c r="I23" s="974"/>
      <c r="J23" s="974"/>
      <c r="K23" s="974"/>
      <c r="L23" s="974"/>
      <c r="M23" s="974"/>
      <c r="N23" s="974"/>
      <c r="O23" s="974"/>
      <c r="P23" s="975"/>
      <c r="Q23" s="1100">
        <v>20368</v>
      </c>
      <c r="R23" s="1101"/>
      <c r="S23" s="1101"/>
      <c r="T23" s="1101"/>
      <c r="U23" s="1101"/>
      <c r="V23" s="1101">
        <v>19760</v>
      </c>
      <c r="W23" s="1101"/>
      <c r="X23" s="1101"/>
      <c r="Y23" s="1101"/>
      <c r="Z23" s="1101"/>
      <c r="AA23" s="1101">
        <v>608</v>
      </c>
      <c r="AB23" s="1101"/>
      <c r="AC23" s="1101"/>
      <c r="AD23" s="1101"/>
      <c r="AE23" s="1102"/>
      <c r="AF23" s="1103">
        <v>485</v>
      </c>
      <c r="AG23" s="1101"/>
      <c r="AH23" s="1101"/>
      <c r="AI23" s="1101"/>
      <c r="AJ23" s="1104"/>
      <c r="AK23" s="1105"/>
      <c r="AL23" s="1106"/>
      <c r="AM23" s="1106"/>
      <c r="AN23" s="1106"/>
      <c r="AO23" s="1106"/>
      <c r="AP23" s="1101">
        <v>22841</v>
      </c>
      <c r="AQ23" s="1101"/>
      <c r="AR23" s="1101"/>
      <c r="AS23" s="1101"/>
      <c r="AT23" s="1101"/>
      <c r="AU23" s="1107"/>
      <c r="AV23" s="1107"/>
      <c r="AW23" s="1107"/>
      <c r="AX23" s="1107"/>
      <c r="AY23" s="1108"/>
      <c r="AZ23" s="1097" t="s">
        <v>112</v>
      </c>
      <c r="BA23" s="1098"/>
      <c r="BB23" s="1098"/>
      <c r="BC23" s="1098"/>
      <c r="BD23" s="1099"/>
      <c r="BE23" s="206"/>
      <c r="BF23" s="206"/>
      <c r="BG23" s="206"/>
      <c r="BH23" s="206"/>
      <c r="BI23" s="206"/>
      <c r="BJ23" s="206"/>
      <c r="BK23" s="206"/>
      <c r="BL23" s="206"/>
      <c r="BM23" s="206"/>
      <c r="BN23" s="206"/>
      <c r="BO23" s="206"/>
      <c r="BP23" s="206"/>
      <c r="BQ23" s="215">
        <v>17</v>
      </c>
      <c r="BR23" s="216"/>
      <c r="BS23" s="1046"/>
      <c r="BT23" s="1047"/>
      <c r="BU23" s="1047"/>
      <c r="BV23" s="1047"/>
      <c r="BW23" s="1047"/>
      <c r="BX23" s="1047"/>
      <c r="BY23" s="1047"/>
      <c r="BZ23" s="1047"/>
      <c r="CA23" s="1047"/>
      <c r="CB23" s="1047"/>
      <c r="CC23" s="1047"/>
      <c r="CD23" s="1047"/>
      <c r="CE23" s="1047"/>
      <c r="CF23" s="1047"/>
      <c r="CG23" s="1048"/>
      <c r="CH23" s="1021"/>
      <c r="CI23" s="1022"/>
      <c r="CJ23" s="1022"/>
      <c r="CK23" s="1022"/>
      <c r="CL23" s="1023"/>
      <c r="CM23" s="1021"/>
      <c r="CN23" s="1022"/>
      <c r="CO23" s="1022"/>
      <c r="CP23" s="1022"/>
      <c r="CQ23" s="1023"/>
      <c r="CR23" s="1021"/>
      <c r="CS23" s="1022"/>
      <c r="CT23" s="1022"/>
      <c r="CU23" s="1022"/>
      <c r="CV23" s="1023"/>
      <c r="CW23" s="1021"/>
      <c r="CX23" s="1022"/>
      <c r="CY23" s="1022"/>
      <c r="CZ23" s="1022"/>
      <c r="DA23" s="1023"/>
      <c r="DB23" s="1021"/>
      <c r="DC23" s="1022"/>
      <c r="DD23" s="1022"/>
      <c r="DE23" s="1022"/>
      <c r="DF23" s="1023"/>
      <c r="DG23" s="1021"/>
      <c r="DH23" s="1022"/>
      <c r="DI23" s="1022"/>
      <c r="DJ23" s="1022"/>
      <c r="DK23" s="1023"/>
      <c r="DL23" s="1021"/>
      <c r="DM23" s="1022"/>
      <c r="DN23" s="1022"/>
      <c r="DO23" s="1022"/>
      <c r="DP23" s="1023"/>
      <c r="DQ23" s="1021"/>
      <c r="DR23" s="1022"/>
      <c r="DS23" s="1022"/>
      <c r="DT23" s="1022"/>
      <c r="DU23" s="1023"/>
      <c r="DV23" s="1024"/>
      <c r="DW23" s="1025"/>
      <c r="DX23" s="1025"/>
      <c r="DY23" s="1025"/>
      <c r="DZ23" s="1026"/>
      <c r="EA23" s="207"/>
    </row>
    <row r="24" spans="1:131" s="208" customFormat="1" ht="26.25" customHeight="1" x14ac:dyDescent="0.15">
      <c r="A24" s="1096" t="s">
        <v>370</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05"/>
      <c r="BA24" s="205"/>
      <c r="BB24" s="205"/>
      <c r="BC24" s="205"/>
      <c r="BD24" s="205"/>
      <c r="BE24" s="206"/>
      <c r="BF24" s="206"/>
      <c r="BG24" s="206"/>
      <c r="BH24" s="206"/>
      <c r="BI24" s="206"/>
      <c r="BJ24" s="206"/>
      <c r="BK24" s="206"/>
      <c r="BL24" s="206"/>
      <c r="BM24" s="206"/>
      <c r="BN24" s="206"/>
      <c r="BO24" s="206"/>
      <c r="BP24" s="206"/>
      <c r="BQ24" s="215">
        <v>18</v>
      </c>
      <c r="BR24" s="216"/>
      <c r="BS24" s="1046"/>
      <c r="BT24" s="1047"/>
      <c r="BU24" s="1047"/>
      <c r="BV24" s="1047"/>
      <c r="BW24" s="1047"/>
      <c r="BX24" s="1047"/>
      <c r="BY24" s="1047"/>
      <c r="BZ24" s="1047"/>
      <c r="CA24" s="1047"/>
      <c r="CB24" s="1047"/>
      <c r="CC24" s="1047"/>
      <c r="CD24" s="1047"/>
      <c r="CE24" s="1047"/>
      <c r="CF24" s="1047"/>
      <c r="CG24" s="1048"/>
      <c r="CH24" s="1021"/>
      <c r="CI24" s="1022"/>
      <c r="CJ24" s="1022"/>
      <c r="CK24" s="1022"/>
      <c r="CL24" s="1023"/>
      <c r="CM24" s="1021"/>
      <c r="CN24" s="1022"/>
      <c r="CO24" s="1022"/>
      <c r="CP24" s="1022"/>
      <c r="CQ24" s="1023"/>
      <c r="CR24" s="1021"/>
      <c r="CS24" s="1022"/>
      <c r="CT24" s="1022"/>
      <c r="CU24" s="1022"/>
      <c r="CV24" s="1023"/>
      <c r="CW24" s="1021"/>
      <c r="CX24" s="1022"/>
      <c r="CY24" s="1022"/>
      <c r="CZ24" s="1022"/>
      <c r="DA24" s="1023"/>
      <c r="DB24" s="1021"/>
      <c r="DC24" s="1022"/>
      <c r="DD24" s="1022"/>
      <c r="DE24" s="1022"/>
      <c r="DF24" s="1023"/>
      <c r="DG24" s="1021"/>
      <c r="DH24" s="1022"/>
      <c r="DI24" s="1022"/>
      <c r="DJ24" s="1022"/>
      <c r="DK24" s="1023"/>
      <c r="DL24" s="1021"/>
      <c r="DM24" s="1022"/>
      <c r="DN24" s="1022"/>
      <c r="DO24" s="1022"/>
      <c r="DP24" s="1023"/>
      <c r="DQ24" s="1021"/>
      <c r="DR24" s="1022"/>
      <c r="DS24" s="1022"/>
      <c r="DT24" s="1022"/>
      <c r="DU24" s="1023"/>
      <c r="DV24" s="1024"/>
      <c r="DW24" s="1025"/>
      <c r="DX24" s="1025"/>
      <c r="DY24" s="1025"/>
      <c r="DZ24" s="1026"/>
      <c r="EA24" s="207"/>
    </row>
    <row r="25" spans="1:131" s="200" customFormat="1" ht="26.25" customHeight="1" thickBot="1" x14ac:dyDescent="0.2">
      <c r="A25" s="1095" t="s">
        <v>371</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05"/>
      <c r="BK25" s="205"/>
      <c r="BL25" s="205"/>
      <c r="BM25" s="205"/>
      <c r="BN25" s="205"/>
      <c r="BO25" s="218"/>
      <c r="BP25" s="218"/>
      <c r="BQ25" s="215">
        <v>19</v>
      </c>
      <c r="BR25" s="216"/>
      <c r="BS25" s="1046"/>
      <c r="BT25" s="1047"/>
      <c r="BU25" s="1047"/>
      <c r="BV25" s="1047"/>
      <c r="BW25" s="1047"/>
      <c r="BX25" s="1047"/>
      <c r="BY25" s="1047"/>
      <c r="BZ25" s="1047"/>
      <c r="CA25" s="1047"/>
      <c r="CB25" s="1047"/>
      <c r="CC25" s="1047"/>
      <c r="CD25" s="1047"/>
      <c r="CE25" s="1047"/>
      <c r="CF25" s="1047"/>
      <c r="CG25" s="1048"/>
      <c r="CH25" s="1021"/>
      <c r="CI25" s="1022"/>
      <c r="CJ25" s="1022"/>
      <c r="CK25" s="1022"/>
      <c r="CL25" s="1023"/>
      <c r="CM25" s="1021"/>
      <c r="CN25" s="1022"/>
      <c r="CO25" s="1022"/>
      <c r="CP25" s="1022"/>
      <c r="CQ25" s="1023"/>
      <c r="CR25" s="1021"/>
      <c r="CS25" s="1022"/>
      <c r="CT25" s="1022"/>
      <c r="CU25" s="1022"/>
      <c r="CV25" s="1023"/>
      <c r="CW25" s="1021"/>
      <c r="CX25" s="1022"/>
      <c r="CY25" s="1022"/>
      <c r="CZ25" s="1022"/>
      <c r="DA25" s="1023"/>
      <c r="DB25" s="1021"/>
      <c r="DC25" s="1022"/>
      <c r="DD25" s="1022"/>
      <c r="DE25" s="1022"/>
      <c r="DF25" s="1023"/>
      <c r="DG25" s="1021"/>
      <c r="DH25" s="1022"/>
      <c r="DI25" s="1022"/>
      <c r="DJ25" s="1022"/>
      <c r="DK25" s="1023"/>
      <c r="DL25" s="1021"/>
      <c r="DM25" s="1022"/>
      <c r="DN25" s="1022"/>
      <c r="DO25" s="1022"/>
      <c r="DP25" s="1023"/>
      <c r="DQ25" s="1021"/>
      <c r="DR25" s="1022"/>
      <c r="DS25" s="1022"/>
      <c r="DT25" s="1022"/>
      <c r="DU25" s="1023"/>
      <c r="DV25" s="1024"/>
      <c r="DW25" s="1025"/>
      <c r="DX25" s="1025"/>
      <c r="DY25" s="1025"/>
      <c r="DZ25" s="1026"/>
      <c r="EA25" s="199"/>
    </row>
    <row r="26" spans="1:131" s="200" customFormat="1" ht="26.25" customHeight="1" x14ac:dyDescent="0.15">
      <c r="A26" s="1027" t="s">
        <v>348</v>
      </c>
      <c r="B26" s="1028"/>
      <c r="C26" s="1028"/>
      <c r="D26" s="1028"/>
      <c r="E26" s="1028"/>
      <c r="F26" s="1028"/>
      <c r="G26" s="1028"/>
      <c r="H26" s="1028"/>
      <c r="I26" s="1028"/>
      <c r="J26" s="1028"/>
      <c r="K26" s="1028"/>
      <c r="L26" s="1028"/>
      <c r="M26" s="1028"/>
      <c r="N26" s="1028"/>
      <c r="O26" s="1028"/>
      <c r="P26" s="1029"/>
      <c r="Q26" s="1033" t="s">
        <v>372</v>
      </c>
      <c r="R26" s="1034"/>
      <c r="S26" s="1034"/>
      <c r="T26" s="1034"/>
      <c r="U26" s="1035"/>
      <c r="V26" s="1033" t="s">
        <v>373</v>
      </c>
      <c r="W26" s="1034"/>
      <c r="X26" s="1034"/>
      <c r="Y26" s="1034"/>
      <c r="Z26" s="1035"/>
      <c r="AA26" s="1033" t="s">
        <v>374</v>
      </c>
      <c r="AB26" s="1034"/>
      <c r="AC26" s="1034"/>
      <c r="AD26" s="1034"/>
      <c r="AE26" s="1034"/>
      <c r="AF26" s="1091" t="s">
        <v>375</v>
      </c>
      <c r="AG26" s="1040"/>
      <c r="AH26" s="1040"/>
      <c r="AI26" s="1040"/>
      <c r="AJ26" s="1092"/>
      <c r="AK26" s="1034" t="s">
        <v>376</v>
      </c>
      <c r="AL26" s="1034"/>
      <c r="AM26" s="1034"/>
      <c r="AN26" s="1034"/>
      <c r="AO26" s="1035"/>
      <c r="AP26" s="1033" t="s">
        <v>377</v>
      </c>
      <c r="AQ26" s="1034"/>
      <c r="AR26" s="1034"/>
      <c r="AS26" s="1034"/>
      <c r="AT26" s="1035"/>
      <c r="AU26" s="1033" t="s">
        <v>378</v>
      </c>
      <c r="AV26" s="1034"/>
      <c r="AW26" s="1034"/>
      <c r="AX26" s="1034"/>
      <c r="AY26" s="1035"/>
      <c r="AZ26" s="1033" t="s">
        <v>379</v>
      </c>
      <c r="BA26" s="1034"/>
      <c r="BB26" s="1034"/>
      <c r="BC26" s="1034"/>
      <c r="BD26" s="1035"/>
      <c r="BE26" s="1033" t="s">
        <v>355</v>
      </c>
      <c r="BF26" s="1034"/>
      <c r="BG26" s="1034"/>
      <c r="BH26" s="1034"/>
      <c r="BI26" s="1049"/>
      <c r="BJ26" s="205"/>
      <c r="BK26" s="205"/>
      <c r="BL26" s="205"/>
      <c r="BM26" s="205"/>
      <c r="BN26" s="205"/>
      <c r="BO26" s="218"/>
      <c r="BP26" s="218"/>
      <c r="BQ26" s="215">
        <v>20</v>
      </c>
      <c r="BR26" s="216"/>
      <c r="BS26" s="1046"/>
      <c r="BT26" s="1047"/>
      <c r="BU26" s="1047"/>
      <c r="BV26" s="1047"/>
      <c r="BW26" s="1047"/>
      <c r="BX26" s="1047"/>
      <c r="BY26" s="1047"/>
      <c r="BZ26" s="1047"/>
      <c r="CA26" s="1047"/>
      <c r="CB26" s="1047"/>
      <c r="CC26" s="1047"/>
      <c r="CD26" s="1047"/>
      <c r="CE26" s="1047"/>
      <c r="CF26" s="1047"/>
      <c r="CG26" s="1048"/>
      <c r="CH26" s="1021"/>
      <c r="CI26" s="1022"/>
      <c r="CJ26" s="1022"/>
      <c r="CK26" s="1022"/>
      <c r="CL26" s="1023"/>
      <c r="CM26" s="1021"/>
      <c r="CN26" s="1022"/>
      <c r="CO26" s="1022"/>
      <c r="CP26" s="1022"/>
      <c r="CQ26" s="1023"/>
      <c r="CR26" s="1021"/>
      <c r="CS26" s="1022"/>
      <c r="CT26" s="1022"/>
      <c r="CU26" s="1022"/>
      <c r="CV26" s="1023"/>
      <c r="CW26" s="1021"/>
      <c r="CX26" s="1022"/>
      <c r="CY26" s="1022"/>
      <c r="CZ26" s="1022"/>
      <c r="DA26" s="1023"/>
      <c r="DB26" s="1021"/>
      <c r="DC26" s="1022"/>
      <c r="DD26" s="1022"/>
      <c r="DE26" s="1022"/>
      <c r="DF26" s="1023"/>
      <c r="DG26" s="1021"/>
      <c r="DH26" s="1022"/>
      <c r="DI26" s="1022"/>
      <c r="DJ26" s="1022"/>
      <c r="DK26" s="1023"/>
      <c r="DL26" s="1021"/>
      <c r="DM26" s="1022"/>
      <c r="DN26" s="1022"/>
      <c r="DO26" s="1022"/>
      <c r="DP26" s="1023"/>
      <c r="DQ26" s="1021"/>
      <c r="DR26" s="1022"/>
      <c r="DS26" s="1022"/>
      <c r="DT26" s="1022"/>
      <c r="DU26" s="1023"/>
      <c r="DV26" s="1024"/>
      <c r="DW26" s="1025"/>
      <c r="DX26" s="1025"/>
      <c r="DY26" s="1025"/>
      <c r="DZ26" s="1026"/>
      <c r="EA26" s="199"/>
    </row>
    <row r="27" spans="1:131" s="200" customFormat="1" ht="26.25" customHeight="1" thickBot="1" x14ac:dyDescent="0.2">
      <c r="A27" s="1030"/>
      <c r="B27" s="1031"/>
      <c r="C27" s="1031"/>
      <c r="D27" s="1031"/>
      <c r="E27" s="1031"/>
      <c r="F27" s="1031"/>
      <c r="G27" s="1031"/>
      <c r="H27" s="1031"/>
      <c r="I27" s="1031"/>
      <c r="J27" s="1031"/>
      <c r="K27" s="1031"/>
      <c r="L27" s="1031"/>
      <c r="M27" s="1031"/>
      <c r="N27" s="1031"/>
      <c r="O27" s="1031"/>
      <c r="P27" s="1032"/>
      <c r="Q27" s="1036"/>
      <c r="R27" s="1037"/>
      <c r="S27" s="1037"/>
      <c r="T27" s="1037"/>
      <c r="U27" s="1038"/>
      <c r="V27" s="1036"/>
      <c r="W27" s="1037"/>
      <c r="X27" s="1037"/>
      <c r="Y27" s="1037"/>
      <c r="Z27" s="1038"/>
      <c r="AA27" s="1036"/>
      <c r="AB27" s="1037"/>
      <c r="AC27" s="1037"/>
      <c r="AD27" s="1037"/>
      <c r="AE27" s="1037"/>
      <c r="AF27" s="1093"/>
      <c r="AG27" s="1043"/>
      <c r="AH27" s="1043"/>
      <c r="AI27" s="1043"/>
      <c r="AJ27" s="1094"/>
      <c r="AK27" s="1037"/>
      <c r="AL27" s="1037"/>
      <c r="AM27" s="1037"/>
      <c r="AN27" s="1037"/>
      <c r="AO27" s="1038"/>
      <c r="AP27" s="1036"/>
      <c r="AQ27" s="1037"/>
      <c r="AR27" s="1037"/>
      <c r="AS27" s="1037"/>
      <c r="AT27" s="1038"/>
      <c r="AU27" s="1036"/>
      <c r="AV27" s="1037"/>
      <c r="AW27" s="1037"/>
      <c r="AX27" s="1037"/>
      <c r="AY27" s="1038"/>
      <c r="AZ27" s="1036"/>
      <c r="BA27" s="1037"/>
      <c r="BB27" s="1037"/>
      <c r="BC27" s="1037"/>
      <c r="BD27" s="1038"/>
      <c r="BE27" s="1036"/>
      <c r="BF27" s="1037"/>
      <c r="BG27" s="1037"/>
      <c r="BH27" s="1037"/>
      <c r="BI27" s="1050"/>
      <c r="BJ27" s="205"/>
      <c r="BK27" s="205"/>
      <c r="BL27" s="205"/>
      <c r="BM27" s="205"/>
      <c r="BN27" s="205"/>
      <c r="BO27" s="218"/>
      <c r="BP27" s="218"/>
      <c r="BQ27" s="215">
        <v>21</v>
      </c>
      <c r="BR27" s="216"/>
      <c r="BS27" s="1046"/>
      <c r="BT27" s="1047"/>
      <c r="BU27" s="1047"/>
      <c r="BV27" s="1047"/>
      <c r="BW27" s="1047"/>
      <c r="BX27" s="1047"/>
      <c r="BY27" s="1047"/>
      <c r="BZ27" s="1047"/>
      <c r="CA27" s="1047"/>
      <c r="CB27" s="1047"/>
      <c r="CC27" s="1047"/>
      <c r="CD27" s="1047"/>
      <c r="CE27" s="1047"/>
      <c r="CF27" s="1047"/>
      <c r="CG27" s="1048"/>
      <c r="CH27" s="1021"/>
      <c r="CI27" s="1022"/>
      <c r="CJ27" s="1022"/>
      <c r="CK27" s="1022"/>
      <c r="CL27" s="1023"/>
      <c r="CM27" s="1021"/>
      <c r="CN27" s="1022"/>
      <c r="CO27" s="1022"/>
      <c r="CP27" s="1022"/>
      <c r="CQ27" s="1023"/>
      <c r="CR27" s="1021"/>
      <c r="CS27" s="1022"/>
      <c r="CT27" s="1022"/>
      <c r="CU27" s="1022"/>
      <c r="CV27" s="1023"/>
      <c r="CW27" s="1021"/>
      <c r="CX27" s="1022"/>
      <c r="CY27" s="1022"/>
      <c r="CZ27" s="1022"/>
      <c r="DA27" s="1023"/>
      <c r="DB27" s="1021"/>
      <c r="DC27" s="1022"/>
      <c r="DD27" s="1022"/>
      <c r="DE27" s="1022"/>
      <c r="DF27" s="1023"/>
      <c r="DG27" s="1021"/>
      <c r="DH27" s="1022"/>
      <c r="DI27" s="1022"/>
      <c r="DJ27" s="1022"/>
      <c r="DK27" s="1023"/>
      <c r="DL27" s="1021"/>
      <c r="DM27" s="1022"/>
      <c r="DN27" s="1022"/>
      <c r="DO27" s="1022"/>
      <c r="DP27" s="1023"/>
      <c r="DQ27" s="1021"/>
      <c r="DR27" s="1022"/>
      <c r="DS27" s="1022"/>
      <c r="DT27" s="1022"/>
      <c r="DU27" s="1023"/>
      <c r="DV27" s="1024"/>
      <c r="DW27" s="1025"/>
      <c r="DX27" s="1025"/>
      <c r="DY27" s="1025"/>
      <c r="DZ27" s="1026"/>
      <c r="EA27" s="199"/>
    </row>
    <row r="28" spans="1:131" s="200" customFormat="1" ht="26.25" customHeight="1" thickTop="1" x14ac:dyDescent="0.15">
      <c r="A28" s="219">
        <v>1</v>
      </c>
      <c r="B28" s="1082" t="s">
        <v>380</v>
      </c>
      <c r="C28" s="1083"/>
      <c r="D28" s="1083"/>
      <c r="E28" s="1083"/>
      <c r="F28" s="1083"/>
      <c r="G28" s="1083"/>
      <c r="H28" s="1083"/>
      <c r="I28" s="1083"/>
      <c r="J28" s="1083"/>
      <c r="K28" s="1083"/>
      <c r="L28" s="1083"/>
      <c r="M28" s="1083"/>
      <c r="N28" s="1083"/>
      <c r="O28" s="1083"/>
      <c r="P28" s="1084"/>
      <c r="Q28" s="1085">
        <v>5615</v>
      </c>
      <c r="R28" s="1086"/>
      <c r="S28" s="1086"/>
      <c r="T28" s="1086"/>
      <c r="U28" s="1086"/>
      <c r="V28" s="1086">
        <v>5503</v>
      </c>
      <c r="W28" s="1086"/>
      <c r="X28" s="1086"/>
      <c r="Y28" s="1086"/>
      <c r="Z28" s="1086"/>
      <c r="AA28" s="1086">
        <v>112</v>
      </c>
      <c r="AB28" s="1086"/>
      <c r="AC28" s="1086"/>
      <c r="AD28" s="1086"/>
      <c r="AE28" s="1087"/>
      <c r="AF28" s="1088">
        <v>112</v>
      </c>
      <c r="AG28" s="1086"/>
      <c r="AH28" s="1086"/>
      <c r="AI28" s="1086"/>
      <c r="AJ28" s="1089"/>
      <c r="AK28" s="1090">
        <v>462</v>
      </c>
      <c r="AL28" s="1078"/>
      <c r="AM28" s="1078"/>
      <c r="AN28" s="1078"/>
      <c r="AO28" s="1078"/>
      <c r="AP28" s="1078" t="s">
        <v>546</v>
      </c>
      <c r="AQ28" s="1078"/>
      <c r="AR28" s="1078"/>
      <c r="AS28" s="1078"/>
      <c r="AT28" s="1078"/>
      <c r="AU28" s="1078" t="s">
        <v>548</v>
      </c>
      <c r="AV28" s="1078"/>
      <c r="AW28" s="1078"/>
      <c r="AX28" s="1078"/>
      <c r="AY28" s="1078"/>
      <c r="AZ28" s="1079" t="s">
        <v>546</v>
      </c>
      <c r="BA28" s="1079"/>
      <c r="BB28" s="1079"/>
      <c r="BC28" s="1079"/>
      <c r="BD28" s="1079"/>
      <c r="BE28" s="1080"/>
      <c r="BF28" s="1080"/>
      <c r="BG28" s="1080"/>
      <c r="BH28" s="1080"/>
      <c r="BI28" s="1081"/>
      <c r="BJ28" s="205"/>
      <c r="BK28" s="205"/>
      <c r="BL28" s="205"/>
      <c r="BM28" s="205"/>
      <c r="BN28" s="205"/>
      <c r="BO28" s="218"/>
      <c r="BP28" s="218"/>
      <c r="BQ28" s="215">
        <v>22</v>
      </c>
      <c r="BR28" s="216"/>
      <c r="BS28" s="1046"/>
      <c r="BT28" s="1047"/>
      <c r="BU28" s="1047"/>
      <c r="BV28" s="1047"/>
      <c r="BW28" s="1047"/>
      <c r="BX28" s="1047"/>
      <c r="BY28" s="1047"/>
      <c r="BZ28" s="1047"/>
      <c r="CA28" s="1047"/>
      <c r="CB28" s="1047"/>
      <c r="CC28" s="1047"/>
      <c r="CD28" s="1047"/>
      <c r="CE28" s="1047"/>
      <c r="CF28" s="1047"/>
      <c r="CG28" s="1048"/>
      <c r="CH28" s="1021"/>
      <c r="CI28" s="1022"/>
      <c r="CJ28" s="1022"/>
      <c r="CK28" s="1022"/>
      <c r="CL28" s="1023"/>
      <c r="CM28" s="1021"/>
      <c r="CN28" s="1022"/>
      <c r="CO28" s="1022"/>
      <c r="CP28" s="1022"/>
      <c r="CQ28" s="1023"/>
      <c r="CR28" s="1021"/>
      <c r="CS28" s="1022"/>
      <c r="CT28" s="1022"/>
      <c r="CU28" s="1022"/>
      <c r="CV28" s="1023"/>
      <c r="CW28" s="1021"/>
      <c r="CX28" s="1022"/>
      <c r="CY28" s="1022"/>
      <c r="CZ28" s="1022"/>
      <c r="DA28" s="1023"/>
      <c r="DB28" s="1021"/>
      <c r="DC28" s="1022"/>
      <c r="DD28" s="1022"/>
      <c r="DE28" s="1022"/>
      <c r="DF28" s="1023"/>
      <c r="DG28" s="1021"/>
      <c r="DH28" s="1022"/>
      <c r="DI28" s="1022"/>
      <c r="DJ28" s="1022"/>
      <c r="DK28" s="1023"/>
      <c r="DL28" s="1021"/>
      <c r="DM28" s="1022"/>
      <c r="DN28" s="1022"/>
      <c r="DO28" s="1022"/>
      <c r="DP28" s="1023"/>
      <c r="DQ28" s="1021"/>
      <c r="DR28" s="1022"/>
      <c r="DS28" s="1022"/>
      <c r="DT28" s="1022"/>
      <c r="DU28" s="1023"/>
      <c r="DV28" s="1024"/>
      <c r="DW28" s="1025"/>
      <c r="DX28" s="1025"/>
      <c r="DY28" s="1025"/>
      <c r="DZ28" s="1026"/>
      <c r="EA28" s="199"/>
    </row>
    <row r="29" spans="1:131" s="200" customFormat="1" ht="26.25" customHeight="1" x14ac:dyDescent="0.15">
      <c r="A29" s="219">
        <v>2</v>
      </c>
      <c r="B29" s="1069" t="s">
        <v>381</v>
      </c>
      <c r="C29" s="1070"/>
      <c r="D29" s="1070"/>
      <c r="E29" s="1070"/>
      <c r="F29" s="1070"/>
      <c r="G29" s="1070"/>
      <c r="H29" s="1070"/>
      <c r="I29" s="1070"/>
      <c r="J29" s="1070"/>
      <c r="K29" s="1070"/>
      <c r="L29" s="1070"/>
      <c r="M29" s="1070"/>
      <c r="N29" s="1070"/>
      <c r="O29" s="1070"/>
      <c r="P29" s="1071"/>
      <c r="Q29" s="1075">
        <v>4317</v>
      </c>
      <c r="R29" s="1076"/>
      <c r="S29" s="1076"/>
      <c r="T29" s="1076"/>
      <c r="U29" s="1076"/>
      <c r="V29" s="1076">
        <v>4214</v>
      </c>
      <c r="W29" s="1076"/>
      <c r="X29" s="1076"/>
      <c r="Y29" s="1076"/>
      <c r="Z29" s="1076"/>
      <c r="AA29" s="1076">
        <v>103</v>
      </c>
      <c r="AB29" s="1076"/>
      <c r="AC29" s="1076"/>
      <c r="AD29" s="1076"/>
      <c r="AE29" s="1077"/>
      <c r="AF29" s="1051">
        <v>103</v>
      </c>
      <c r="AG29" s="1052"/>
      <c r="AH29" s="1052"/>
      <c r="AI29" s="1052"/>
      <c r="AJ29" s="1053"/>
      <c r="AK29" s="1012">
        <v>657</v>
      </c>
      <c r="AL29" s="1000"/>
      <c r="AM29" s="1000"/>
      <c r="AN29" s="1000"/>
      <c r="AO29" s="1000"/>
      <c r="AP29" s="1000" t="s">
        <v>546</v>
      </c>
      <c r="AQ29" s="1000"/>
      <c r="AR29" s="1000"/>
      <c r="AS29" s="1000"/>
      <c r="AT29" s="1000"/>
      <c r="AU29" s="1000" t="s">
        <v>549</v>
      </c>
      <c r="AV29" s="1000"/>
      <c r="AW29" s="1000"/>
      <c r="AX29" s="1000"/>
      <c r="AY29" s="1000"/>
      <c r="AZ29" s="1074" t="s">
        <v>546</v>
      </c>
      <c r="BA29" s="1074"/>
      <c r="BB29" s="1074"/>
      <c r="BC29" s="1074"/>
      <c r="BD29" s="1074"/>
      <c r="BE29" s="1064"/>
      <c r="BF29" s="1064"/>
      <c r="BG29" s="1064"/>
      <c r="BH29" s="1064"/>
      <c r="BI29" s="1065"/>
      <c r="BJ29" s="205"/>
      <c r="BK29" s="205"/>
      <c r="BL29" s="205"/>
      <c r="BM29" s="205"/>
      <c r="BN29" s="205"/>
      <c r="BO29" s="218"/>
      <c r="BP29" s="218"/>
      <c r="BQ29" s="215">
        <v>23</v>
      </c>
      <c r="BR29" s="216"/>
      <c r="BS29" s="1046"/>
      <c r="BT29" s="1047"/>
      <c r="BU29" s="1047"/>
      <c r="BV29" s="1047"/>
      <c r="BW29" s="1047"/>
      <c r="BX29" s="1047"/>
      <c r="BY29" s="1047"/>
      <c r="BZ29" s="1047"/>
      <c r="CA29" s="1047"/>
      <c r="CB29" s="1047"/>
      <c r="CC29" s="1047"/>
      <c r="CD29" s="1047"/>
      <c r="CE29" s="1047"/>
      <c r="CF29" s="1047"/>
      <c r="CG29" s="1048"/>
      <c r="CH29" s="1021"/>
      <c r="CI29" s="1022"/>
      <c r="CJ29" s="1022"/>
      <c r="CK29" s="1022"/>
      <c r="CL29" s="1023"/>
      <c r="CM29" s="1021"/>
      <c r="CN29" s="1022"/>
      <c r="CO29" s="1022"/>
      <c r="CP29" s="1022"/>
      <c r="CQ29" s="1023"/>
      <c r="CR29" s="1021"/>
      <c r="CS29" s="1022"/>
      <c r="CT29" s="1022"/>
      <c r="CU29" s="1022"/>
      <c r="CV29" s="1023"/>
      <c r="CW29" s="1021"/>
      <c r="CX29" s="1022"/>
      <c r="CY29" s="1022"/>
      <c r="CZ29" s="1022"/>
      <c r="DA29" s="1023"/>
      <c r="DB29" s="1021"/>
      <c r="DC29" s="1022"/>
      <c r="DD29" s="1022"/>
      <c r="DE29" s="1022"/>
      <c r="DF29" s="1023"/>
      <c r="DG29" s="1021"/>
      <c r="DH29" s="1022"/>
      <c r="DI29" s="1022"/>
      <c r="DJ29" s="1022"/>
      <c r="DK29" s="1023"/>
      <c r="DL29" s="1021"/>
      <c r="DM29" s="1022"/>
      <c r="DN29" s="1022"/>
      <c r="DO29" s="1022"/>
      <c r="DP29" s="1023"/>
      <c r="DQ29" s="1021"/>
      <c r="DR29" s="1022"/>
      <c r="DS29" s="1022"/>
      <c r="DT29" s="1022"/>
      <c r="DU29" s="1023"/>
      <c r="DV29" s="1024"/>
      <c r="DW29" s="1025"/>
      <c r="DX29" s="1025"/>
      <c r="DY29" s="1025"/>
      <c r="DZ29" s="1026"/>
      <c r="EA29" s="199"/>
    </row>
    <row r="30" spans="1:131" s="200" customFormat="1" ht="26.25" customHeight="1" x14ac:dyDescent="0.15">
      <c r="A30" s="219">
        <v>3</v>
      </c>
      <c r="B30" s="1069" t="s">
        <v>382</v>
      </c>
      <c r="C30" s="1070"/>
      <c r="D30" s="1070"/>
      <c r="E30" s="1070"/>
      <c r="F30" s="1070"/>
      <c r="G30" s="1070"/>
      <c r="H30" s="1070"/>
      <c r="I30" s="1070"/>
      <c r="J30" s="1070"/>
      <c r="K30" s="1070"/>
      <c r="L30" s="1070"/>
      <c r="M30" s="1070"/>
      <c r="N30" s="1070"/>
      <c r="O30" s="1070"/>
      <c r="P30" s="1071"/>
      <c r="Q30" s="1075">
        <v>459</v>
      </c>
      <c r="R30" s="1076"/>
      <c r="S30" s="1076"/>
      <c r="T30" s="1076"/>
      <c r="U30" s="1076"/>
      <c r="V30" s="1076">
        <v>451</v>
      </c>
      <c r="W30" s="1076"/>
      <c r="X30" s="1076"/>
      <c r="Y30" s="1076"/>
      <c r="Z30" s="1076"/>
      <c r="AA30" s="1076">
        <v>8</v>
      </c>
      <c r="AB30" s="1076"/>
      <c r="AC30" s="1076"/>
      <c r="AD30" s="1076"/>
      <c r="AE30" s="1077"/>
      <c r="AF30" s="1051">
        <v>8</v>
      </c>
      <c r="AG30" s="1052"/>
      <c r="AH30" s="1052"/>
      <c r="AI30" s="1052"/>
      <c r="AJ30" s="1053"/>
      <c r="AK30" s="1012">
        <v>188</v>
      </c>
      <c r="AL30" s="1000"/>
      <c r="AM30" s="1000"/>
      <c r="AN30" s="1000"/>
      <c r="AO30" s="1000"/>
      <c r="AP30" s="1000" t="s">
        <v>546</v>
      </c>
      <c r="AQ30" s="1000"/>
      <c r="AR30" s="1000"/>
      <c r="AS30" s="1000"/>
      <c r="AT30" s="1000"/>
      <c r="AU30" s="1000" t="s">
        <v>546</v>
      </c>
      <c r="AV30" s="1000"/>
      <c r="AW30" s="1000"/>
      <c r="AX30" s="1000"/>
      <c r="AY30" s="1000"/>
      <c r="AZ30" s="1074" t="s">
        <v>546</v>
      </c>
      <c r="BA30" s="1074"/>
      <c r="BB30" s="1074"/>
      <c r="BC30" s="1074"/>
      <c r="BD30" s="1074"/>
      <c r="BE30" s="1064"/>
      <c r="BF30" s="1064"/>
      <c r="BG30" s="1064"/>
      <c r="BH30" s="1064"/>
      <c r="BI30" s="1065"/>
      <c r="BJ30" s="205"/>
      <c r="BK30" s="205"/>
      <c r="BL30" s="205"/>
      <c r="BM30" s="205"/>
      <c r="BN30" s="205"/>
      <c r="BO30" s="218"/>
      <c r="BP30" s="218"/>
      <c r="BQ30" s="215">
        <v>24</v>
      </c>
      <c r="BR30" s="216"/>
      <c r="BS30" s="1046"/>
      <c r="BT30" s="1047"/>
      <c r="BU30" s="1047"/>
      <c r="BV30" s="1047"/>
      <c r="BW30" s="1047"/>
      <c r="BX30" s="1047"/>
      <c r="BY30" s="1047"/>
      <c r="BZ30" s="1047"/>
      <c r="CA30" s="1047"/>
      <c r="CB30" s="1047"/>
      <c r="CC30" s="1047"/>
      <c r="CD30" s="1047"/>
      <c r="CE30" s="1047"/>
      <c r="CF30" s="1047"/>
      <c r="CG30" s="1048"/>
      <c r="CH30" s="1021"/>
      <c r="CI30" s="1022"/>
      <c r="CJ30" s="1022"/>
      <c r="CK30" s="1022"/>
      <c r="CL30" s="1023"/>
      <c r="CM30" s="1021"/>
      <c r="CN30" s="1022"/>
      <c r="CO30" s="1022"/>
      <c r="CP30" s="1022"/>
      <c r="CQ30" s="1023"/>
      <c r="CR30" s="1021"/>
      <c r="CS30" s="1022"/>
      <c r="CT30" s="1022"/>
      <c r="CU30" s="1022"/>
      <c r="CV30" s="1023"/>
      <c r="CW30" s="1021"/>
      <c r="CX30" s="1022"/>
      <c r="CY30" s="1022"/>
      <c r="CZ30" s="1022"/>
      <c r="DA30" s="1023"/>
      <c r="DB30" s="1021"/>
      <c r="DC30" s="1022"/>
      <c r="DD30" s="1022"/>
      <c r="DE30" s="1022"/>
      <c r="DF30" s="1023"/>
      <c r="DG30" s="1021"/>
      <c r="DH30" s="1022"/>
      <c r="DI30" s="1022"/>
      <c r="DJ30" s="1022"/>
      <c r="DK30" s="1023"/>
      <c r="DL30" s="1021"/>
      <c r="DM30" s="1022"/>
      <c r="DN30" s="1022"/>
      <c r="DO30" s="1022"/>
      <c r="DP30" s="1023"/>
      <c r="DQ30" s="1021"/>
      <c r="DR30" s="1022"/>
      <c r="DS30" s="1022"/>
      <c r="DT30" s="1022"/>
      <c r="DU30" s="1023"/>
      <c r="DV30" s="1024"/>
      <c r="DW30" s="1025"/>
      <c r="DX30" s="1025"/>
      <c r="DY30" s="1025"/>
      <c r="DZ30" s="1026"/>
      <c r="EA30" s="199"/>
    </row>
    <row r="31" spans="1:131" s="200" customFormat="1" ht="26.25" customHeight="1" x14ac:dyDescent="0.15">
      <c r="A31" s="219">
        <v>4</v>
      </c>
      <c r="B31" s="1069" t="s">
        <v>383</v>
      </c>
      <c r="C31" s="1070"/>
      <c r="D31" s="1070"/>
      <c r="E31" s="1070"/>
      <c r="F31" s="1070"/>
      <c r="G31" s="1070"/>
      <c r="H31" s="1070"/>
      <c r="I31" s="1070"/>
      <c r="J31" s="1070"/>
      <c r="K31" s="1070"/>
      <c r="L31" s="1070"/>
      <c r="M31" s="1070"/>
      <c r="N31" s="1070"/>
      <c r="O31" s="1070"/>
      <c r="P31" s="1071"/>
      <c r="Q31" s="1075">
        <v>628</v>
      </c>
      <c r="R31" s="1076"/>
      <c r="S31" s="1076"/>
      <c r="T31" s="1076"/>
      <c r="U31" s="1076"/>
      <c r="V31" s="1076">
        <v>586</v>
      </c>
      <c r="W31" s="1076"/>
      <c r="X31" s="1076"/>
      <c r="Y31" s="1076"/>
      <c r="Z31" s="1076"/>
      <c r="AA31" s="1076">
        <v>42</v>
      </c>
      <c r="AB31" s="1076"/>
      <c r="AC31" s="1076"/>
      <c r="AD31" s="1076"/>
      <c r="AE31" s="1077"/>
      <c r="AF31" s="1051">
        <v>1251</v>
      </c>
      <c r="AG31" s="1052"/>
      <c r="AH31" s="1052"/>
      <c r="AI31" s="1052"/>
      <c r="AJ31" s="1053"/>
      <c r="AK31" s="1012">
        <v>127</v>
      </c>
      <c r="AL31" s="1000"/>
      <c r="AM31" s="1000"/>
      <c r="AN31" s="1000"/>
      <c r="AO31" s="1000"/>
      <c r="AP31" s="1000">
        <v>1809</v>
      </c>
      <c r="AQ31" s="1000"/>
      <c r="AR31" s="1000"/>
      <c r="AS31" s="1000"/>
      <c r="AT31" s="1000"/>
      <c r="AU31" s="1000">
        <v>49</v>
      </c>
      <c r="AV31" s="1000"/>
      <c r="AW31" s="1000"/>
      <c r="AX31" s="1000"/>
      <c r="AY31" s="1000"/>
      <c r="AZ31" s="1074" t="s">
        <v>546</v>
      </c>
      <c r="BA31" s="1074"/>
      <c r="BB31" s="1074"/>
      <c r="BC31" s="1074"/>
      <c r="BD31" s="1074"/>
      <c r="BE31" s="1064" t="s">
        <v>384</v>
      </c>
      <c r="BF31" s="1064"/>
      <c r="BG31" s="1064"/>
      <c r="BH31" s="1064"/>
      <c r="BI31" s="1065"/>
      <c r="BJ31" s="205"/>
      <c r="BK31" s="205"/>
      <c r="BL31" s="205"/>
      <c r="BM31" s="205"/>
      <c r="BN31" s="205"/>
      <c r="BO31" s="218"/>
      <c r="BP31" s="218"/>
      <c r="BQ31" s="215">
        <v>25</v>
      </c>
      <c r="BR31" s="216"/>
      <c r="BS31" s="1046"/>
      <c r="BT31" s="1047"/>
      <c r="BU31" s="1047"/>
      <c r="BV31" s="1047"/>
      <c r="BW31" s="1047"/>
      <c r="BX31" s="1047"/>
      <c r="BY31" s="1047"/>
      <c r="BZ31" s="1047"/>
      <c r="CA31" s="1047"/>
      <c r="CB31" s="1047"/>
      <c r="CC31" s="1047"/>
      <c r="CD31" s="1047"/>
      <c r="CE31" s="1047"/>
      <c r="CF31" s="1047"/>
      <c r="CG31" s="1048"/>
      <c r="CH31" s="1021"/>
      <c r="CI31" s="1022"/>
      <c r="CJ31" s="1022"/>
      <c r="CK31" s="1022"/>
      <c r="CL31" s="1023"/>
      <c r="CM31" s="1021"/>
      <c r="CN31" s="1022"/>
      <c r="CO31" s="1022"/>
      <c r="CP31" s="1022"/>
      <c r="CQ31" s="1023"/>
      <c r="CR31" s="1021"/>
      <c r="CS31" s="1022"/>
      <c r="CT31" s="1022"/>
      <c r="CU31" s="1022"/>
      <c r="CV31" s="1023"/>
      <c r="CW31" s="1021"/>
      <c r="CX31" s="1022"/>
      <c r="CY31" s="1022"/>
      <c r="CZ31" s="1022"/>
      <c r="DA31" s="1023"/>
      <c r="DB31" s="1021"/>
      <c r="DC31" s="1022"/>
      <c r="DD31" s="1022"/>
      <c r="DE31" s="1022"/>
      <c r="DF31" s="1023"/>
      <c r="DG31" s="1021"/>
      <c r="DH31" s="1022"/>
      <c r="DI31" s="1022"/>
      <c r="DJ31" s="1022"/>
      <c r="DK31" s="1023"/>
      <c r="DL31" s="1021"/>
      <c r="DM31" s="1022"/>
      <c r="DN31" s="1022"/>
      <c r="DO31" s="1022"/>
      <c r="DP31" s="1023"/>
      <c r="DQ31" s="1021"/>
      <c r="DR31" s="1022"/>
      <c r="DS31" s="1022"/>
      <c r="DT31" s="1022"/>
      <c r="DU31" s="1023"/>
      <c r="DV31" s="1024"/>
      <c r="DW31" s="1025"/>
      <c r="DX31" s="1025"/>
      <c r="DY31" s="1025"/>
      <c r="DZ31" s="1026"/>
      <c r="EA31" s="199"/>
    </row>
    <row r="32" spans="1:131" s="200" customFormat="1" ht="26.25" customHeight="1" x14ac:dyDescent="0.15">
      <c r="A32" s="219">
        <v>5</v>
      </c>
      <c r="B32" s="1069" t="s">
        <v>385</v>
      </c>
      <c r="C32" s="1070"/>
      <c r="D32" s="1070"/>
      <c r="E32" s="1070"/>
      <c r="F32" s="1070"/>
      <c r="G32" s="1070"/>
      <c r="H32" s="1070"/>
      <c r="I32" s="1070"/>
      <c r="J32" s="1070"/>
      <c r="K32" s="1070"/>
      <c r="L32" s="1070"/>
      <c r="M32" s="1070"/>
      <c r="N32" s="1070"/>
      <c r="O32" s="1070"/>
      <c r="P32" s="1071"/>
      <c r="Q32" s="1075">
        <v>3</v>
      </c>
      <c r="R32" s="1076"/>
      <c r="S32" s="1076"/>
      <c r="T32" s="1076"/>
      <c r="U32" s="1076"/>
      <c r="V32" s="1076">
        <v>2</v>
      </c>
      <c r="W32" s="1076"/>
      <c r="X32" s="1076"/>
      <c r="Y32" s="1076"/>
      <c r="Z32" s="1076"/>
      <c r="AA32" s="1076">
        <v>1</v>
      </c>
      <c r="AB32" s="1076"/>
      <c r="AC32" s="1076"/>
      <c r="AD32" s="1076"/>
      <c r="AE32" s="1077"/>
      <c r="AF32" s="1051">
        <v>1</v>
      </c>
      <c r="AG32" s="1052"/>
      <c r="AH32" s="1052"/>
      <c r="AI32" s="1052"/>
      <c r="AJ32" s="1053"/>
      <c r="AK32" s="1012">
        <v>1</v>
      </c>
      <c r="AL32" s="1000"/>
      <c r="AM32" s="1000"/>
      <c r="AN32" s="1000"/>
      <c r="AO32" s="1000"/>
      <c r="AP32" s="1000" t="s">
        <v>546</v>
      </c>
      <c r="AQ32" s="1000"/>
      <c r="AR32" s="1000"/>
      <c r="AS32" s="1000"/>
      <c r="AT32" s="1000"/>
      <c r="AU32" s="1000" t="s">
        <v>546</v>
      </c>
      <c r="AV32" s="1000"/>
      <c r="AW32" s="1000"/>
      <c r="AX32" s="1000"/>
      <c r="AY32" s="1000"/>
      <c r="AZ32" s="1074" t="s">
        <v>546</v>
      </c>
      <c r="BA32" s="1074"/>
      <c r="BB32" s="1074"/>
      <c r="BC32" s="1074"/>
      <c r="BD32" s="1074"/>
      <c r="BE32" s="1064" t="s">
        <v>386</v>
      </c>
      <c r="BF32" s="1064"/>
      <c r="BG32" s="1064"/>
      <c r="BH32" s="1064"/>
      <c r="BI32" s="1065"/>
      <c r="BJ32" s="205"/>
      <c r="BK32" s="205"/>
      <c r="BL32" s="205"/>
      <c r="BM32" s="205"/>
      <c r="BN32" s="205"/>
      <c r="BO32" s="218"/>
      <c r="BP32" s="218"/>
      <c r="BQ32" s="215">
        <v>26</v>
      </c>
      <c r="BR32" s="216"/>
      <c r="BS32" s="1046"/>
      <c r="BT32" s="1047"/>
      <c r="BU32" s="1047"/>
      <c r="BV32" s="1047"/>
      <c r="BW32" s="1047"/>
      <c r="BX32" s="1047"/>
      <c r="BY32" s="1047"/>
      <c r="BZ32" s="1047"/>
      <c r="CA32" s="1047"/>
      <c r="CB32" s="1047"/>
      <c r="CC32" s="1047"/>
      <c r="CD32" s="1047"/>
      <c r="CE32" s="1047"/>
      <c r="CF32" s="1047"/>
      <c r="CG32" s="1048"/>
      <c r="CH32" s="1021"/>
      <c r="CI32" s="1022"/>
      <c r="CJ32" s="1022"/>
      <c r="CK32" s="1022"/>
      <c r="CL32" s="1023"/>
      <c r="CM32" s="1021"/>
      <c r="CN32" s="1022"/>
      <c r="CO32" s="1022"/>
      <c r="CP32" s="1022"/>
      <c r="CQ32" s="1023"/>
      <c r="CR32" s="1021"/>
      <c r="CS32" s="1022"/>
      <c r="CT32" s="1022"/>
      <c r="CU32" s="1022"/>
      <c r="CV32" s="1023"/>
      <c r="CW32" s="1021"/>
      <c r="CX32" s="1022"/>
      <c r="CY32" s="1022"/>
      <c r="CZ32" s="1022"/>
      <c r="DA32" s="1023"/>
      <c r="DB32" s="1021"/>
      <c r="DC32" s="1022"/>
      <c r="DD32" s="1022"/>
      <c r="DE32" s="1022"/>
      <c r="DF32" s="1023"/>
      <c r="DG32" s="1021"/>
      <c r="DH32" s="1022"/>
      <c r="DI32" s="1022"/>
      <c r="DJ32" s="1022"/>
      <c r="DK32" s="1023"/>
      <c r="DL32" s="1021"/>
      <c r="DM32" s="1022"/>
      <c r="DN32" s="1022"/>
      <c r="DO32" s="1022"/>
      <c r="DP32" s="1023"/>
      <c r="DQ32" s="1021"/>
      <c r="DR32" s="1022"/>
      <c r="DS32" s="1022"/>
      <c r="DT32" s="1022"/>
      <c r="DU32" s="1023"/>
      <c r="DV32" s="1024"/>
      <c r="DW32" s="1025"/>
      <c r="DX32" s="1025"/>
      <c r="DY32" s="1025"/>
      <c r="DZ32" s="1026"/>
      <c r="EA32" s="199"/>
    </row>
    <row r="33" spans="1:131" s="200" customFormat="1" ht="26.25" customHeight="1" x14ac:dyDescent="0.15">
      <c r="A33" s="219">
        <v>6</v>
      </c>
      <c r="B33" s="1069" t="s">
        <v>387</v>
      </c>
      <c r="C33" s="1070"/>
      <c r="D33" s="1070"/>
      <c r="E33" s="1070"/>
      <c r="F33" s="1070"/>
      <c r="G33" s="1070"/>
      <c r="H33" s="1070"/>
      <c r="I33" s="1070"/>
      <c r="J33" s="1070"/>
      <c r="K33" s="1070"/>
      <c r="L33" s="1070"/>
      <c r="M33" s="1070"/>
      <c r="N33" s="1070"/>
      <c r="O33" s="1070"/>
      <c r="P33" s="1071"/>
      <c r="Q33" s="1075">
        <v>118</v>
      </c>
      <c r="R33" s="1076"/>
      <c r="S33" s="1076"/>
      <c r="T33" s="1076"/>
      <c r="U33" s="1076"/>
      <c r="V33" s="1076">
        <v>117</v>
      </c>
      <c r="W33" s="1076"/>
      <c r="X33" s="1076"/>
      <c r="Y33" s="1076"/>
      <c r="Z33" s="1076"/>
      <c r="AA33" s="1076">
        <v>1</v>
      </c>
      <c r="AB33" s="1076"/>
      <c r="AC33" s="1076"/>
      <c r="AD33" s="1076"/>
      <c r="AE33" s="1077"/>
      <c r="AF33" s="1051">
        <v>1</v>
      </c>
      <c r="AG33" s="1052"/>
      <c r="AH33" s="1052"/>
      <c r="AI33" s="1052"/>
      <c r="AJ33" s="1053"/>
      <c r="AK33" s="1012">
        <v>97</v>
      </c>
      <c r="AL33" s="1000"/>
      <c r="AM33" s="1000"/>
      <c r="AN33" s="1000"/>
      <c r="AO33" s="1000"/>
      <c r="AP33" s="1000">
        <v>660</v>
      </c>
      <c r="AQ33" s="1000"/>
      <c r="AR33" s="1000"/>
      <c r="AS33" s="1000"/>
      <c r="AT33" s="1000"/>
      <c r="AU33" s="1000">
        <v>660</v>
      </c>
      <c r="AV33" s="1000"/>
      <c r="AW33" s="1000"/>
      <c r="AX33" s="1000"/>
      <c r="AY33" s="1000"/>
      <c r="AZ33" s="1074" t="s">
        <v>546</v>
      </c>
      <c r="BA33" s="1074"/>
      <c r="BB33" s="1074"/>
      <c r="BC33" s="1074"/>
      <c r="BD33" s="1074"/>
      <c r="BE33" s="1064" t="s">
        <v>386</v>
      </c>
      <c r="BF33" s="1064"/>
      <c r="BG33" s="1064"/>
      <c r="BH33" s="1064"/>
      <c r="BI33" s="1065"/>
      <c r="BJ33" s="205"/>
      <c r="BK33" s="205"/>
      <c r="BL33" s="205"/>
      <c r="BM33" s="205"/>
      <c r="BN33" s="205"/>
      <c r="BO33" s="218"/>
      <c r="BP33" s="218"/>
      <c r="BQ33" s="215">
        <v>27</v>
      </c>
      <c r="BR33" s="216"/>
      <c r="BS33" s="1046"/>
      <c r="BT33" s="1047"/>
      <c r="BU33" s="1047"/>
      <c r="BV33" s="1047"/>
      <c r="BW33" s="1047"/>
      <c r="BX33" s="1047"/>
      <c r="BY33" s="1047"/>
      <c r="BZ33" s="1047"/>
      <c r="CA33" s="1047"/>
      <c r="CB33" s="1047"/>
      <c r="CC33" s="1047"/>
      <c r="CD33" s="1047"/>
      <c r="CE33" s="1047"/>
      <c r="CF33" s="1047"/>
      <c r="CG33" s="1048"/>
      <c r="CH33" s="1021"/>
      <c r="CI33" s="1022"/>
      <c r="CJ33" s="1022"/>
      <c r="CK33" s="1022"/>
      <c r="CL33" s="1023"/>
      <c r="CM33" s="1021"/>
      <c r="CN33" s="1022"/>
      <c r="CO33" s="1022"/>
      <c r="CP33" s="1022"/>
      <c r="CQ33" s="1023"/>
      <c r="CR33" s="1021"/>
      <c r="CS33" s="1022"/>
      <c r="CT33" s="1022"/>
      <c r="CU33" s="1022"/>
      <c r="CV33" s="1023"/>
      <c r="CW33" s="1021"/>
      <c r="CX33" s="1022"/>
      <c r="CY33" s="1022"/>
      <c r="CZ33" s="1022"/>
      <c r="DA33" s="1023"/>
      <c r="DB33" s="1021"/>
      <c r="DC33" s="1022"/>
      <c r="DD33" s="1022"/>
      <c r="DE33" s="1022"/>
      <c r="DF33" s="1023"/>
      <c r="DG33" s="1021"/>
      <c r="DH33" s="1022"/>
      <c r="DI33" s="1022"/>
      <c r="DJ33" s="1022"/>
      <c r="DK33" s="1023"/>
      <c r="DL33" s="1021"/>
      <c r="DM33" s="1022"/>
      <c r="DN33" s="1022"/>
      <c r="DO33" s="1022"/>
      <c r="DP33" s="1023"/>
      <c r="DQ33" s="1021"/>
      <c r="DR33" s="1022"/>
      <c r="DS33" s="1022"/>
      <c r="DT33" s="1022"/>
      <c r="DU33" s="1023"/>
      <c r="DV33" s="1024"/>
      <c r="DW33" s="1025"/>
      <c r="DX33" s="1025"/>
      <c r="DY33" s="1025"/>
      <c r="DZ33" s="1026"/>
      <c r="EA33" s="199"/>
    </row>
    <row r="34" spans="1:131" s="200" customFormat="1" ht="26.25" customHeight="1" x14ac:dyDescent="0.15">
      <c r="A34" s="219">
        <v>7</v>
      </c>
      <c r="B34" s="1069" t="s">
        <v>388</v>
      </c>
      <c r="C34" s="1070"/>
      <c r="D34" s="1070"/>
      <c r="E34" s="1070"/>
      <c r="F34" s="1070"/>
      <c r="G34" s="1070"/>
      <c r="H34" s="1070"/>
      <c r="I34" s="1070"/>
      <c r="J34" s="1070"/>
      <c r="K34" s="1070"/>
      <c r="L34" s="1070"/>
      <c r="M34" s="1070"/>
      <c r="N34" s="1070"/>
      <c r="O34" s="1070"/>
      <c r="P34" s="1071"/>
      <c r="Q34" s="1075" t="s">
        <v>546</v>
      </c>
      <c r="R34" s="1076"/>
      <c r="S34" s="1076"/>
      <c r="T34" s="1076"/>
      <c r="U34" s="1076"/>
      <c r="V34" s="1076" t="s">
        <v>546</v>
      </c>
      <c r="W34" s="1076"/>
      <c r="X34" s="1076"/>
      <c r="Y34" s="1076"/>
      <c r="Z34" s="1076"/>
      <c r="AA34" s="1076" t="s">
        <v>546</v>
      </c>
      <c r="AB34" s="1076"/>
      <c r="AC34" s="1076"/>
      <c r="AD34" s="1076"/>
      <c r="AE34" s="1077"/>
      <c r="AF34" s="1051" t="s">
        <v>112</v>
      </c>
      <c r="AG34" s="1052"/>
      <c r="AH34" s="1052"/>
      <c r="AI34" s="1052"/>
      <c r="AJ34" s="1053"/>
      <c r="AK34" s="1012" t="s">
        <v>547</v>
      </c>
      <c r="AL34" s="1000"/>
      <c r="AM34" s="1000"/>
      <c r="AN34" s="1000"/>
      <c r="AO34" s="1000"/>
      <c r="AP34" s="1000" t="s">
        <v>546</v>
      </c>
      <c r="AQ34" s="1000"/>
      <c r="AR34" s="1000"/>
      <c r="AS34" s="1000"/>
      <c r="AT34" s="1000"/>
      <c r="AU34" s="1000" t="s">
        <v>546</v>
      </c>
      <c r="AV34" s="1000"/>
      <c r="AW34" s="1000"/>
      <c r="AX34" s="1000"/>
      <c r="AY34" s="1000"/>
      <c r="AZ34" s="1074" t="s">
        <v>546</v>
      </c>
      <c r="BA34" s="1074"/>
      <c r="BB34" s="1074"/>
      <c r="BC34" s="1074"/>
      <c r="BD34" s="1074"/>
      <c r="BE34" s="1064" t="s">
        <v>386</v>
      </c>
      <c r="BF34" s="1064"/>
      <c r="BG34" s="1064"/>
      <c r="BH34" s="1064"/>
      <c r="BI34" s="1065"/>
      <c r="BJ34" s="205"/>
      <c r="BK34" s="205"/>
      <c r="BL34" s="205"/>
      <c r="BM34" s="205"/>
      <c r="BN34" s="205"/>
      <c r="BO34" s="218"/>
      <c r="BP34" s="218"/>
      <c r="BQ34" s="215">
        <v>28</v>
      </c>
      <c r="BR34" s="216"/>
      <c r="BS34" s="1046"/>
      <c r="BT34" s="1047"/>
      <c r="BU34" s="1047"/>
      <c r="BV34" s="1047"/>
      <c r="BW34" s="1047"/>
      <c r="BX34" s="1047"/>
      <c r="BY34" s="1047"/>
      <c r="BZ34" s="1047"/>
      <c r="CA34" s="1047"/>
      <c r="CB34" s="1047"/>
      <c r="CC34" s="1047"/>
      <c r="CD34" s="1047"/>
      <c r="CE34" s="1047"/>
      <c r="CF34" s="1047"/>
      <c r="CG34" s="1048"/>
      <c r="CH34" s="1021"/>
      <c r="CI34" s="1022"/>
      <c r="CJ34" s="1022"/>
      <c r="CK34" s="1022"/>
      <c r="CL34" s="1023"/>
      <c r="CM34" s="1021"/>
      <c r="CN34" s="1022"/>
      <c r="CO34" s="1022"/>
      <c r="CP34" s="1022"/>
      <c r="CQ34" s="1023"/>
      <c r="CR34" s="1021"/>
      <c r="CS34" s="1022"/>
      <c r="CT34" s="1022"/>
      <c r="CU34" s="1022"/>
      <c r="CV34" s="1023"/>
      <c r="CW34" s="1021"/>
      <c r="CX34" s="1022"/>
      <c r="CY34" s="1022"/>
      <c r="CZ34" s="1022"/>
      <c r="DA34" s="1023"/>
      <c r="DB34" s="1021"/>
      <c r="DC34" s="1022"/>
      <c r="DD34" s="1022"/>
      <c r="DE34" s="1022"/>
      <c r="DF34" s="1023"/>
      <c r="DG34" s="1021"/>
      <c r="DH34" s="1022"/>
      <c r="DI34" s="1022"/>
      <c r="DJ34" s="1022"/>
      <c r="DK34" s="1023"/>
      <c r="DL34" s="1021"/>
      <c r="DM34" s="1022"/>
      <c r="DN34" s="1022"/>
      <c r="DO34" s="1022"/>
      <c r="DP34" s="1023"/>
      <c r="DQ34" s="1021"/>
      <c r="DR34" s="1022"/>
      <c r="DS34" s="1022"/>
      <c r="DT34" s="1022"/>
      <c r="DU34" s="1023"/>
      <c r="DV34" s="1024"/>
      <c r="DW34" s="1025"/>
      <c r="DX34" s="1025"/>
      <c r="DY34" s="1025"/>
      <c r="DZ34" s="1026"/>
      <c r="EA34" s="199"/>
    </row>
    <row r="35" spans="1:131" s="200" customFormat="1" ht="26.25" customHeight="1" x14ac:dyDescent="0.15">
      <c r="A35" s="219">
        <v>8</v>
      </c>
      <c r="B35" s="1069"/>
      <c r="C35" s="1070"/>
      <c r="D35" s="1070"/>
      <c r="E35" s="1070"/>
      <c r="F35" s="1070"/>
      <c r="G35" s="1070"/>
      <c r="H35" s="1070"/>
      <c r="I35" s="1070"/>
      <c r="J35" s="1070"/>
      <c r="K35" s="1070"/>
      <c r="L35" s="1070"/>
      <c r="M35" s="1070"/>
      <c r="N35" s="1070"/>
      <c r="O35" s="1070"/>
      <c r="P35" s="1071"/>
      <c r="Q35" s="1075"/>
      <c r="R35" s="1076"/>
      <c r="S35" s="1076"/>
      <c r="T35" s="1076"/>
      <c r="U35" s="1076"/>
      <c r="V35" s="1076"/>
      <c r="W35" s="1076"/>
      <c r="X35" s="1076"/>
      <c r="Y35" s="1076"/>
      <c r="Z35" s="1076"/>
      <c r="AA35" s="1076"/>
      <c r="AB35" s="1076"/>
      <c r="AC35" s="1076"/>
      <c r="AD35" s="1076"/>
      <c r="AE35" s="1077"/>
      <c r="AF35" s="1051"/>
      <c r="AG35" s="1052"/>
      <c r="AH35" s="1052"/>
      <c r="AI35" s="1052"/>
      <c r="AJ35" s="1053"/>
      <c r="AK35" s="1012"/>
      <c r="AL35" s="1000"/>
      <c r="AM35" s="1000"/>
      <c r="AN35" s="1000"/>
      <c r="AO35" s="1000"/>
      <c r="AP35" s="1000"/>
      <c r="AQ35" s="1000"/>
      <c r="AR35" s="1000"/>
      <c r="AS35" s="1000"/>
      <c r="AT35" s="1000"/>
      <c r="AU35" s="1000"/>
      <c r="AV35" s="1000"/>
      <c r="AW35" s="1000"/>
      <c r="AX35" s="1000"/>
      <c r="AY35" s="1000"/>
      <c r="AZ35" s="1074"/>
      <c r="BA35" s="1074"/>
      <c r="BB35" s="1074"/>
      <c r="BC35" s="1074"/>
      <c r="BD35" s="1074"/>
      <c r="BE35" s="1064"/>
      <c r="BF35" s="1064"/>
      <c r="BG35" s="1064"/>
      <c r="BH35" s="1064"/>
      <c r="BI35" s="1065"/>
      <c r="BJ35" s="205"/>
      <c r="BK35" s="205"/>
      <c r="BL35" s="205"/>
      <c r="BM35" s="205"/>
      <c r="BN35" s="205"/>
      <c r="BO35" s="218"/>
      <c r="BP35" s="218"/>
      <c r="BQ35" s="215">
        <v>29</v>
      </c>
      <c r="BR35" s="216"/>
      <c r="BS35" s="1046"/>
      <c r="BT35" s="1047"/>
      <c r="BU35" s="1047"/>
      <c r="BV35" s="1047"/>
      <c r="BW35" s="1047"/>
      <c r="BX35" s="1047"/>
      <c r="BY35" s="1047"/>
      <c r="BZ35" s="1047"/>
      <c r="CA35" s="1047"/>
      <c r="CB35" s="1047"/>
      <c r="CC35" s="1047"/>
      <c r="CD35" s="1047"/>
      <c r="CE35" s="1047"/>
      <c r="CF35" s="1047"/>
      <c r="CG35" s="1048"/>
      <c r="CH35" s="1021"/>
      <c r="CI35" s="1022"/>
      <c r="CJ35" s="1022"/>
      <c r="CK35" s="1022"/>
      <c r="CL35" s="1023"/>
      <c r="CM35" s="1021"/>
      <c r="CN35" s="1022"/>
      <c r="CO35" s="1022"/>
      <c r="CP35" s="1022"/>
      <c r="CQ35" s="1023"/>
      <c r="CR35" s="1021"/>
      <c r="CS35" s="1022"/>
      <c r="CT35" s="1022"/>
      <c r="CU35" s="1022"/>
      <c r="CV35" s="1023"/>
      <c r="CW35" s="1021"/>
      <c r="CX35" s="1022"/>
      <c r="CY35" s="1022"/>
      <c r="CZ35" s="1022"/>
      <c r="DA35" s="1023"/>
      <c r="DB35" s="1021"/>
      <c r="DC35" s="1022"/>
      <c r="DD35" s="1022"/>
      <c r="DE35" s="1022"/>
      <c r="DF35" s="1023"/>
      <c r="DG35" s="1021"/>
      <c r="DH35" s="1022"/>
      <c r="DI35" s="1022"/>
      <c r="DJ35" s="1022"/>
      <c r="DK35" s="1023"/>
      <c r="DL35" s="1021"/>
      <c r="DM35" s="1022"/>
      <c r="DN35" s="1022"/>
      <c r="DO35" s="1022"/>
      <c r="DP35" s="1023"/>
      <c r="DQ35" s="1021"/>
      <c r="DR35" s="1022"/>
      <c r="DS35" s="1022"/>
      <c r="DT35" s="1022"/>
      <c r="DU35" s="1023"/>
      <c r="DV35" s="1024"/>
      <c r="DW35" s="1025"/>
      <c r="DX35" s="1025"/>
      <c r="DY35" s="1025"/>
      <c r="DZ35" s="1026"/>
      <c r="EA35" s="199"/>
    </row>
    <row r="36" spans="1:131" s="200" customFormat="1" ht="26.25" customHeight="1" x14ac:dyDescent="0.15">
      <c r="A36" s="219">
        <v>9</v>
      </c>
      <c r="B36" s="1069"/>
      <c r="C36" s="1070"/>
      <c r="D36" s="1070"/>
      <c r="E36" s="1070"/>
      <c r="F36" s="1070"/>
      <c r="G36" s="1070"/>
      <c r="H36" s="1070"/>
      <c r="I36" s="1070"/>
      <c r="J36" s="1070"/>
      <c r="K36" s="1070"/>
      <c r="L36" s="1070"/>
      <c r="M36" s="1070"/>
      <c r="N36" s="1070"/>
      <c r="O36" s="1070"/>
      <c r="P36" s="1071"/>
      <c r="Q36" s="1075"/>
      <c r="R36" s="1076"/>
      <c r="S36" s="1076"/>
      <c r="T36" s="1076"/>
      <c r="U36" s="1076"/>
      <c r="V36" s="1076"/>
      <c r="W36" s="1076"/>
      <c r="X36" s="1076"/>
      <c r="Y36" s="1076"/>
      <c r="Z36" s="1076"/>
      <c r="AA36" s="1076"/>
      <c r="AB36" s="1076"/>
      <c r="AC36" s="1076"/>
      <c r="AD36" s="1076"/>
      <c r="AE36" s="1077"/>
      <c r="AF36" s="1051"/>
      <c r="AG36" s="1052"/>
      <c r="AH36" s="1052"/>
      <c r="AI36" s="1052"/>
      <c r="AJ36" s="1053"/>
      <c r="AK36" s="1012"/>
      <c r="AL36" s="1000"/>
      <c r="AM36" s="1000"/>
      <c r="AN36" s="1000"/>
      <c r="AO36" s="1000"/>
      <c r="AP36" s="1000"/>
      <c r="AQ36" s="1000"/>
      <c r="AR36" s="1000"/>
      <c r="AS36" s="1000"/>
      <c r="AT36" s="1000"/>
      <c r="AU36" s="1000"/>
      <c r="AV36" s="1000"/>
      <c r="AW36" s="1000"/>
      <c r="AX36" s="1000"/>
      <c r="AY36" s="1000"/>
      <c r="AZ36" s="1074"/>
      <c r="BA36" s="1074"/>
      <c r="BB36" s="1074"/>
      <c r="BC36" s="1074"/>
      <c r="BD36" s="1074"/>
      <c r="BE36" s="1064"/>
      <c r="BF36" s="1064"/>
      <c r="BG36" s="1064"/>
      <c r="BH36" s="1064"/>
      <c r="BI36" s="1065"/>
      <c r="BJ36" s="205"/>
      <c r="BK36" s="205"/>
      <c r="BL36" s="205"/>
      <c r="BM36" s="205"/>
      <c r="BN36" s="205"/>
      <c r="BO36" s="218"/>
      <c r="BP36" s="218"/>
      <c r="BQ36" s="215">
        <v>30</v>
      </c>
      <c r="BR36" s="216"/>
      <c r="BS36" s="1046"/>
      <c r="BT36" s="1047"/>
      <c r="BU36" s="1047"/>
      <c r="BV36" s="1047"/>
      <c r="BW36" s="1047"/>
      <c r="BX36" s="1047"/>
      <c r="BY36" s="1047"/>
      <c r="BZ36" s="1047"/>
      <c r="CA36" s="1047"/>
      <c r="CB36" s="1047"/>
      <c r="CC36" s="1047"/>
      <c r="CD36" s="1047"/>
      <c r="CE36" s="1047"/>
      <c r="CF36" s="1047"/>
      <c r="CG36" s="1048"/>
      <c r="CH36" s="1021"/>
      <c r="CI36" s="1022"/>
      <c r="CJ36" s="1022"/>
      <c r="CK36" s="1022"/>
      <c r="CL36" s="1023"/>
      <c r="CM36" s="1021"/>
      <c r="CN36" s="1022"/>
      <c r="CO36" s="1022"/>
      <c r="CP36" s="1022"/>
      <c r="CQ36" s="1023"/>
      <c r="CR36" s="1021"/>
      <c r="CS36" s="1022"/>
      <c r="CT36" s="1022"/>
      <c r="CU36" s="1022"/>
      <c r="CV36" s="1023"/>
      <c r="CW36" s="1021"/>
      <c r="CX36" s="1022"/>
      <c r="CY36" s="1022"/>
      <c r="CZ36" s="1022"/>
      <c r="DA36" s="1023"/>
      <c r="DB36" s="1021"/>
      <c r="DC36" s="1022"/>
      <c r="DD36" s="1022"/>
      <c r="DE36" s="1022"/>
      <c r="DF36" s="1023"/>
      <c r="DG36" s="1021"/>
      <c r="DH36" s="1022"/>
      <c r="DI36" s="1022"/>
      <c r="DJ36" s="1022"/>
      <c r="DK36" s="1023"/>
      <c r="DL36" s="1021"/>
      <c r="DM36" s="1022"/>
      <c r="DN36" s="1022"/>
      <c r="DO36" s="1022"/>
      <c r="DP36" s="1023"/>
      <c r="DQ36" s="1021"/>
      <c r="DR36" s="1022"/>
      <c r="DS36" s="1022"/>
      <c r="DT36" s="1022"/>
      <c r="DU36" s="1023"/>
      <c r="DV36" s="1024"/>
      <c r="DW36" s="1025"/>
      <c r="DX36" s="1025"/>
      <c r="DY36" s="1025"/>
      <c r="DZ36" s="1026"/>
      <c r="EA36" s="199"/>
    </row>
    <row r="37" spans="1:131" s="200" customFormat="1" ht="26.25" customHeight="1" x14ac:dyDescent="0.15">
      <c r="A37" s="219">
        <v>10</v>
      </c>
      <c r="B37" s="1069"/>
      <c r="C37" s="1070"/>
      <c r="D37" s="1070"/>
      <c r="E37" s="1070"/>
      <c r="F37" s="1070"/>
      <c r="G37" s="1070"/>
      <c r="H37" s="1070"/>
      <c r="I37" s="1070"/>
      <c r="J37" s="1070"/>
      <c r="K37" s="1070"/>
      <c r="L37" s="1070"/>
      <c r="M37" s="1070"/>
      <c r="N37" s="1070"/>
      <c r="O37" s="1070"/>
      <c r="P37" s="1071"/>
      <c r="Q37" s="1075"/>
      <c r="R37" s="1076"/>
      <c r="S37" s="1076"/>
      <c r="T37" s="1076"/>
      <c r="U37" s="1076"/>
      <c r="V37" s="1076"/>
      <c r="W37" s="1076"/>
      <c r="X37" s="1076"/>
      <c r="Y37" s="1076"/>
      <c r="Z37" s="1076"/>
      <c r="AA37" s="1076"/>
      <c r="AB37" s="1076"/>
      <c r="AC37" s="1076"/>
      <c r="AD37" s="1076"/>
      <c r="AE37" s="1077"/>
      <c r="AF37" s="1051"/>
      <c r="AG37" s="1052"/>
      <c r="AH37" s="1052"/>
      <c r="AI37" s="1052"/>
      <c r="AJ37" s="1053"/>
      <c r="AK37" s="1012"/>
      <c r="AL37" s="1000"/>
      <c r="AM37" s="1000"/>
      <c r="AN37" s="1000"/>
      <c r="AO37" s="1000"/>
      <c r="AP37" s="1000"/>
      <c r="AQ37" s="1000"/>
      <c r="AR37" s="1000"/>
      <c r="AS37" s="1000"/>
      <c r="AT37" s="1000"/>
      <c r="AU37" s="1000"/>
      <c r="AV37" s="1000"/>
      <c r="AW37" s="1000"/>
      <c r="AX37" s="1000"/>
      <c r="AY37" s="1000"/>
      <c r="AZ37" s="1074"/>
      <c r="BA37" s="1074"/>
      <c r="BB37" s="1074"/>
      <c r="BC37" s="1074"/>
      <c r="BD37" s="1074"/>
      <c r="BE37" s="1064"/>
      <c r="BF37" s="1064"/>
      <c r="BG37" s="1064"/>
      <c r="BH37" s="1064"/>
      <c r="BI37" s="1065"/>
      <c r="BJ37" s="205"/>
      <c r="BK37" s="205"/>
      <c r="BL37" s="205"/>
      <c r="BM37" s="205"/>
      <c r="BN37" s="205"/>
      <c r="BO37" s="218"/>
      <c r="BP37" s="218"/>
      <c r="BQ37" s="215">
        <v>31</v>
      </c>
      <c r="BR37" s="216"/>
      <c r="BS37" s="1046"/>
      <c r="BT37" s="1047"/>
      <c r="BU37" s="1047"/>
      <c r="BV37" s="1047"/>
      <c r="BW37" s="1047"/>
      <c r="BX37" s="1047"/>
      <c r="BY37" s="1047"/>
      <c r="BZ37" s="1047"/>
      <c r="CA37" s="1047"/>
      <c r="CB37" s="1047"/>
      <c r="CC37" s="1047"/>
      <c r="CD37" s="1047"/>
      <c r="CE37" s="1047"/>
      <c r="CF37" s="1047"/>
      <c r="CG37" s="1048"/>
      <c r="CH37" s="1021"/>
      <c r="CI37" s="1022"/>
      <c r="CJ37" s="1022"/>
      <c r="CK37" s="1022"/>
      <c r="CL37" s="1023"/>
      <c r="CM37" s="1021"/>
      <c r="CN37" s="1022"/>
      <c r="CO37" s="1022"/>
      <c r="CP37" s="1022"/>
      <c r="CQ37" s="1023"/>
      <c r="CR37" s="1021"/>
      <c r="CS37" s="1022"/>
      <c r="CT37" s="1022"/>
      <c r="CU37" s="1022"/>
      <c r="CV37" s="1023"/>
      <c r="CW37" s="1021"/>
      <c r="CX37" s="1022"/>
      <c r="CY37" s="1022"/>
      <c r="CZ37" s="1022"/>
      <c r="DA37" s="1023"/>
      <c r="DB37" s="1021"/>
      <c r="DC37" s="1022"/>
      <c r="DD37" s="1022"/>
      <c r="DE37" s="1022"/>
      <c r="DF37" s="1023"/>
      <c r="DG37" s="1021"/>
      <c r="DH37" s="1022"/>
      <c r="DI37" s="1022"/>
      <c r="DJ37" s="1022"/>
      <c r="DK37" s="1023"/>
      <c r="DL37" s="1021"/>
      <c r="DM37" s="1022"/>
      <c r="DN37" s="1022"/>
      <c r="DO37" s="1022"/>
      <c r="DP37" s="1023"/>
      <c r="DQ37" s="1021"/>
      <c r="DR37" s="1022"/>
      <c r="DS37" s="1022"/>
      <c r="DT37" s="1022"/>
      <c r="DU37" s="1023"/>
      <c r="DV37" s="1024"/>
      <c r="DW37" s="1025"/>
      <c r="DX37" s="1025"/>
      <c r="DY37" s="1025"/>
      <c r="DZ37" s="1026"/>
      <c r="EA37" s="199"/>
    </row>
    <row r="38" spans="1:131" s="200" customFormat="1" ht="26.25" customHeight="1" x14ac:dyDescent="0.15">
      <c r="A38" s="219">
        <v>11</v>
      </c>
      <c r="B38" s="1069"/>
      <c r="C38" s="1070"/>
      <c r="D38" s="1070"/>
      <c r="E38" s="1070"/>
      <c r="F38" s="1070"/>
      <c r="G38" s="1070"/>
      <c r="H38" s="1070"/>
      <c r="I38" s="1070"/>
      <c r="J38" s="1070"/>
      <c r="K38" s="1070"/>
      <c r="L38" s="1070"/>
      <c r="M38" s="1070"/>
      <c r="N38" s="1070"/>
      <c r="O38" s="1070"/>
      <c r="P38" s="1071"/>
      <c r="Q38" s="1075"/>
      <c r="R38" s="1076"/>
      <c r="S38" s="1076"/>
      <c r="T38" s="1076"/>
      <c r="U38" s="1076"/>
      <c r="V38" s="1076"/>
      <c r="W38" s="1076"/>
      <c r="X38" s="1076"/>
      <c r="Y38" s="1076"/>
      <c r="Z38" s="1076"/>
      <c r="AA38" s="1076"/>
      <c r="AB38" s="1076"/>
      <c r="AC38" s="1076"/>
      <c r="AD38" s="1076"/>
      <c r="AE38" s="1077"/>
      <c r="AF38" s="1051"/>
      <c r="AG38" s="1052"/>
      <c r="AH38" s="1052"/>
      <c r="AI38" s="1052"/>
      <c r="AJ38" s="1053"/>
      <c r="AK38" s="1012"/>
      <c r="AL38" s="1000"/>
      <c r="AM38" s="1000"/>
      <c r="AN38" s="1000"/>
      <c r="AO38" s="1000"/>
      <c r="AP38" s="1000"/>
      <c r="AQ38" s="1000"/>
      <c r="AR38" s="1000"/>
      <c r="AS38" s="1000"/>
      <c r="AT38" s="1000"/>
      <c r="AU38" s="1000"/>
      <c r="AV38" s="1000"/>
      <c r="AW38" s="1000"/>
      <c r="AX38" s="1000"/>
      <c r="AY38" s="1000"/>
      <c r="AZ38" s="1074"/>
      <c r="BA38" s="1074"/>
      <c r="BB38" s="1074"/>
      <c r="BC38" s="1074"/>
      <c r="BD38" s="1074"/>
      <c r="BE38" s="1064"/>
      <c r="BF38" s="1064"/>
      <c r="BG38" s="1064"/>
      <c r="BH38" s="1064"/>
      <c r="BI38" s="1065"/>
      <c r="BJ38" s="205"/>
      <c r="BK38" s="205"/>
      <c r="BL38" s="205"/>
      <c r="BM38" s="205"/>
      <c r="BN38" s="205"/>
      <c r="BO38" s="218"/>
      <c r="BP38" s="218"/>
      <c r="BQ38" s="215">
        <v>32</v>
      </c>
      <c r="BR38" s="216"/>
      <c r="BS38" s="1046"/>
      <c r="BT38" s="1047"/>
      <c r="BU38" s="1047"/>
      <c r="BV38" s="1047"/>
      <c r="BW38" s="1047"/>
      <c r="BX38" s="1047"/>
      <c r="BY38" s="1047"/>
      <c r="BZ38" s="1047"/>
      <c r="CA38" s="1047"/>
      <c r="CB38" s="1047"/>
      <c r="CC38" s="1047"/>
      <c r="CD38" s="1047"/>
      <c r="CE38" s="1047"/>
      <c r="CF38" s="1047"/>
      <c r="CG38" s="1048"/>
      <c r="CH38" s="1021"/>
      <c r="CI38" s="1022"/>
      <c r="CJ38" s="1022"/>
      <c r="CK38" s="1022"/>
      <c r="CL38" s="1023"/>
      <c r="CM38" s="1021"/>
      <c r="CN38" s="1022"/>
      <c r="CO38" s="1022"/>
      <c r="CP38" s="1022"/>
      <c r="CQ38" s="1023"/>
      <c r="CR38" s="1021"/>
      <c r="CS38" s="1022"/>
      <c r="CT38" s="1022"/>
      <c r="CU38" s="1022"/>
      <c r="CV38" s="1023"/>
      <c r="CW38" s="1021"/>
      <c r="CX38" s="1022"/>
      <c r="CY38" s="1022"/>
      <c r="CZ38" s="1022"/>
      <c r="DA38" s="1023"/>
      <c r="DB38" s="1021"/>
      <c r="DC38" s="1022"/>
      <c r="DD38" s="1022"/>
      <c r="DE38" s="1022"/>
      <c r="DF38" s="1023"/>
      <c r="DG38" s="1021"/>
      <c r="DH38" s="1022"/>
      <c r="DI38" s="1022"/>
      <c r="DJ38" s="1022"/>
      <c r="DK38" s="1023"/>
      <c r="DL38" s="1021"/>
      <c r="DM38" s="1022"/>
      <c r="DN38" s="1022"/>
      <c r="DO38" s="1022"/>
      <c r="DP38" s="1023"/>
      <c r="DQ38" s="1021"/>
      <c r="DR38" s="1022"/>
      <c r="DS38" s="1022"/>
      <c r="DT38" s="1022"/>
      <c r="DU38" s="1023"/>
      <c r="DV38" s="1024"/>
      <c r="DW38" s="1025"/>
      <c r="DX38" s="1025"/>
      <c r="DY38" s="1025"/>
      <c r="DZ38" s="1026"/>
      <c r="EA38" s="199"/>
    </row>
    <row r="39" spans="1:131" s="200" customFormat="1" ht="26.25" customHeight="1" x14ac:dyDescent="0.15">
      <c r="A39" s="219">
        <v>12</v>
      </c>
      <c r="B39" s="1069"/>
      <c r="C39" s="1070"/>
      <c r="D39" s="1070"/>
      <c r="E39" s="1070"/>
      <c r="F39" s="1070"/>
      <c r="G39" s="1070"/>
      <c r="H39" s="1070"/>
      <c r="I39" s="1070"/>
      <c r="J39" s="1070"/>
      <c r="K39" s="1070"/>
      <c r="L39" s="1070"/>
      <c r="M39" s="1070"/>
      <c r="N39" s="1070"/>
      <c r="O39" s="1070"/>
      <c r="P39" s="1071"/>
      <c r="Q39" s="1075"/>
      <c r="R39" s="1076"/>
      <c r="S39" s="1076"/>
      <c r="T39" s="1076"/>
      <c r="U39" s="1076"/>
      <c r="V39" s="1076"/>
      <c r="W39" s="1076"/>
      <c r="X39" s="1076"/>
      <c r="Y39" s="1076"/>
      <c r="Z39" s="1076"/>
      <c r="AA39" s="1076"/>
      <c r="AB39" s="1076"/>
      <c r="AC39" s="1076"/>
      <c r="AD39" s="1076"/>
      <c r="AE39" s="1077"/>
      <c r="AF39" s="1051"/>
      <c r="AG39" s="1052"/>
      <c r="AH39" s="1052"/>
      <c r="AI39" s="1052"/>
      <c r="AJ39" s="1053"/>
      <c r="AK39" s="1012"/>
      <c r="AL39" s="1000"/>
      <c r="AM39" s="1000"/>
      <c r="AN39" s="1000"/>
      <c r="AO39" s="1000"/>
      <c r="AP39" s="1000"/>
      <c r="AQ39" s="1000"/>
      <c r="AR39" s="1000"/>
      <c r="AS39" s="1000"/>
      <c r="AT39" s="1000"/>
      <c r="AU39" s="1000"/>
      <c r="AV39" s="1000"/>
      <c r="AW39" s="1000"/>
      <c r="AX39" s="1000"/>
      <c r="AY39" s="1000"/>
      <c r="AZ39" s="1074"/>
      <c r="BA39" s="1074"/>
      <c r="BB39" s="1074"/>
      <c r="BC39" s="1074"/>
      <c r="BD39" s="1074"/>
      <c r="BE39" s="1064"/>
      <c r="BF39" s="1064"/>
      <c r="BG39" s="1064"/>
      <c r="BH39" s="1064"/>
      <c r="BI39" s="1065"/>
      <c r="BJ39" s="205"/>
      <c r="BK39" s="205"/>
      <c r="BL39" s="205"/>
      <c r="BM39" s="205"/>
      <c r="BN39" s="205"/>
      <c r="BO39" s="218"/>
      <c r="BP39" s="218"/>
      <c r="BQ39" s="215">
        <v>33</v>
      </c>
      <c r="BR39" s="216"/>
      <c r="BS39" s="1046"/>
      <c r="BT39" s="1047"/>
      <c r="BU39" s="1047"/>
      <c r="BV39" s="1047"/>
      <c r="BW39" s="1047"/>
      <c r="BX39" s="1047"/>
      <c r="BY39" s="1047"/>
      <c r="BZ39" s="1047"/>
      <c r="CA39" s="1047"/>
      <c r="CB39" s="1047"/>
      <c r="CC39" s="1047"/>
      <c r="CD39" s="1047"/>
      <c r="CE39" s="1047"/>
      <c r="CF39" s="1047"/>
      <c r="CG39" s="1048"/>
      <c r="CH39" s="1021"/>
      <c r="CI39" s="1022"/>
      <c r="CJ39" s="1022"/>
      <c r="CK39" s="1022"/>
      <c r="CL39" s="1023"/>
      <c r="CM39" s="1021"/>
      <c r="CN39" s="1022"/>
      <c r="CO39" s="1022"/>
      <c r="CP39" s="1022"/>
      <c r="CQ39" s="1023"/>
      <c r="CR39" s="1021"/>
      <c r="CS39" s="1022"/>
      <c r="CT39" s="1022"/>
      <c r="CU39" s="1022"/>
      <c r="CV39" s="1023"/>
      <c r="CW39" s="1021"/>
      <c r="CX39" s="1022"/>
      <c r="CY39" s="1022"/>
      <c r="CZ39" s="1022"/>
      <c r="DA39" s="1023"/>
      <c r="DB39" s="1021"/>
      <c r="DC39" s="1022"/>
      <c r="DD39" s="1022"/>
      <c r="DE39" s="1022"/>
      <c r="DF39" s="1023"/>
      <c r="DG39" s="1021"/>
      <c r="DH39" s="1022"/>
      <c r="DI39" s="1022"/>
      <c r="DJ39" s="1022"/>
      <c r="DK39" s="1023"/>
      <c r="DL39" s="1021"/>
      <c r="DM39" s="1022"/>
      <c r="DN39" s="1022"/>
      <c r="DO39" s="1022"/>
      <c r="DP39" s="1023"/>
      <c r="DQ39" s="1021"/>
      <c r="DR39" s="1022"/>
      <c r="DS39" s="1022"/>
      <c r="DT39" s="1022"/>
      <c r="DU39" s="1023"/>
      <c r="DV39" s="1024"/>
      <c r="DW39" s="1025"/>
      <c r="DX39" s="1025"/>
      <c r="DY39" s="1025"/>
      <c r="DZ39" s="1026"/>
      <c r="EA39" s="199"/>
    </row>
    <row r="40" spans="1:131" s="200" customFormat="1" ht="26.25" customHeight="1" x14ac:dyDescent="0.15">
      <c r="A40" s="214">
        <v>13</v>
      </c>
      <c r="B40" s="1069"/>
      <c r="C40" s="1070"/>
      <c r="D40" s="1070"/>
      <c r="E40" s="1070"/>
      <c r="F40" s="1070"/>
      <c r="G40" s="1070"/>
      <c r="H40" s="1070"/>
      <c r="I40" s="1070"/>
      <c r="J40" s="1070"/>
      <c r="K40" s="1070"/>
      <c r="L40" s="1070"/>
      <c r="M40" s="1070"/>
      <c r="N40" s="1070"/>
      <c r="O40" s="1070"/>
      <c r="P40" s="1071"/>
      <c r="Q40" s="1075"/>
      <c r="R40" s="1076"/>
      <c r="S40" s="1076"/>
      <c r="T40" s="1076"/>
      <c r="U40" s="1076"/>
      <c r="V40" s="1076"/>
      <c r="W40" s="1076"/>
      <c r="X40" s="1076"/>
      <c r="Y40" s="1076"/>
      <c r="Z40" s="1076"/>
      <c r="AA40" s="1076"/>
      <c r="AB40" s="1076"/>
      <c r="AC40" s="1076"/>
      <c r="AD40" s="1076"/>
      <c r="AE40" s="1077"/>
      <c r="AF40" s="1051"/>
      <c r="AG40" s="1052"/>
      <c r="AH40" s="1052"/>
      <c r="AI40" s="1052"/>
      <c r="AJ40" s="1053"/>
      <c r="AK40" s="1012"/>
      <c r="AL40" s="1000"/>
      <c r="AM40" s="1000"/>
      <c r="AN40" s="1000"/>
      <c r="AO40" s="1000"/>
      <c r="AP40" s="1000"/>
      <c r="AQ40" s="1000"/>
      <c r="AR40" s="1000"/>
      <c r="AS40" s="1000"/>
      <c r="AT40" s="1000"/>
      <c r="AU40" s="1000"/>
      <c r="AV40" s="1000"/>
      <c r="AW40" s="1000"/>
      <c r="AX40" s="1000"/>
      <c r="AY40" s="1000"/>
      <c r="AZ40" s="1074"/>
      <c r="BA40" s="1074"/>
      <c r="BB40" s="1074"/>
      <c r="BC40" s="1074"/>
      <c r="BD40" s="1074"/>
      <c r="BE40" s="1064"/>
      <c r="BF40" s="1064"/>
      <c r="BG40" s="1064"/>
      <c r="BH40" s="1064"/>
      <c r="BI40" s="1065"/>
      <c r="BJ40" s="205"/>
      <c r="BK40" s="205"/>
      <c r="BL40" s="205"/>
      <c r="BM40" s="205"/>
      <c r="BN40" s="205"/>
      <c r="BO40" s="218"/>
      <c r="BP40" s="218"/>
      <c r="BQ40" s="215">
        <v>34</v>
      </c>
      <c r="BR40" s="216"/>
      <c r="BS40" s="1046"/>
      <c r="BT40" s="1047"/>
      <c r="BU40" s="1047"/>
      <c r="BV40" s="1047"/>
      <c r="BW40" s="1047"/>
      <c r="BX40" s="1047"/>
      <c r="BY40" s="1047"/>
      <c r="BZ40" s="1047"/>
      <c r="CA40" s="1047"/>
      <c r="CB40" s="1047"/>
      <c r="CC40" s="1047"/>
      <c r="CD40" s="1047"/>
      <c r="CE40" s="1047"/>
      <c r="CF40" s="1047"/>
      <c r="CG40" s="1048"/>
      <c r="CH40" s="1021"/>
      <c r="CI40" s="1022"/>
      <c r="CJ40" s="1022"/>
      <c r="CK40" s="1022"/>
      <c r="CL40" s="1023"/>
      <c r="CM40" s="1021"/>
      <c r="CN40" s="1022"/>
      <c r="CO40" s="1022"/>
      <c r="CP40" s="1022"/>
      <c r="CQ40" s="1023"/>
      <c r="CR40" s="1021"/>
      <c r="CS40" s="1022"/>
      <c r="CT40" s="1022"/>
      <c r="CU40" s="1022"/>
      <c r="CV40" s="1023"/>
      <c r="CW40" s="1021"/>
      <c r="CX40" s="1022"/>
      <c r="CY40" s="1022"/>
      <c r="CZ40" s="1022"/>
      <c r="DA40" s="1023"/>
      <c r="DB40" s="1021"/>
      <c r="DC40" s="1022"/>
      <c r="DD40" s="1022"/>
      <c r="DE40" s="1022"/>
      <c r="DF40" s="1023"/>
      <c r="DG40" s="1021"/>
      <c r="DH40" s="1022"/>
      <c r="DI40" s="1022"/>
      <c r="DJ40" s="1022"/>
      <c r="DK40" s="1023"/>
      <c r="DL40" s="1021"/>
      <c r="DM40" s="1022"/>
      <c r="DN40" s="1022"/>
      <c r="DO40" s="1022"/>
      <c r="DP40" s="1023"/>
      <c r="DQ40" s="1021"/>
      <c r="DR40" s="1022"/>
      <c r="DS40" s="1022"/>
      <c r="DT40" s="1022"/>
      <c r="DU40" s="1023"/>
      <c r="DV40" s="1024"/>
      <c r="DW40" s="1025"/>
      <c r="DX40" s="1025"/>
      <c r="DY40" s="1025"/>
      <c r="DZ40" s="1026"/>
      <c r="EA40" s="199"/>
    </row>
    <row r="41" spans="1:131" s="200" customFormat="1" ht="26.25" customHeight="1" x14ac:dyDescent="0.15">
      <c r="A41" s="214">
        <v>14</v>
      </c>
      <c r="B41" s="1069"/>
      <c r="C41" s="1070"/>
      <c r="D41" s="1070"/>
      <c r="E41" s="1070"/>
      <c r="F41" s="1070"/>
      <c r="G41" s="1070"/>
      <c r="H41" s="1070"/>
      <c r="I41" s="1070"/>
      <c r="J41" s="1070"/>
      <c r="K41" s="1070"/>
      <c r="L41" s="1070"/>
      <c r="M41" s="1070"/>
      <c r="N41" s="1070"/>
      <c r="O41" s="1070"/>
      <c r="P41" s="1071"/>
      <c r="Q41" s="1075"/>
      <c r="R41" s="1076"/>
      <c r="S41" s="1076"/>
      <c r="T41" s="1076"/>
      <c r="U41" s="1076"/>
      <c r="V41" s="1076"/>
      <c r="W41" s="1076"/>
      <c r="X41" s="1076"/>
      <c r="Y41" s="1076"/>
      <c r="Z41" s="1076"/>
      <c r="AA41" s="1076"/>
      <c r="AB41" s="1076"/>
      <c r="AC41" s="1076"/>
      <c r="AD41" s="1076"/>
      <c r="AE41" s="1077"/>
      <c r="AF41" s="1051"/>
      <c r="AG41" s="1052"/>
      <c r="AH41" s="1052"/>
      <c r="AI41" s="1052"/>
      <c r="AJ41" s="1053"/>
      <c r="AK41" s="1012"/>
      <c r="AL41" s="1000"/>
      <c r="AM41" s="1000"/>
      <c r="AN41" s="1000"/>
      <c r="AO41" s="1000"/>
      <c r="AP41" s="1000"/>
      <c r="AQ41" s="1000"/>
      <c r="AR41" s="1000"/>
      <c r="AS41" s="1000"/>
      <c r="AT41" s="1000"/>
      <c r="AU41" s="1000"/>
      <c r="AV41" s="1000"/>
      <c r="AW41" s="1000"/>
      <c r="AX41" s="1000"/>
      <c r="AY41" s="1000"/>
      <c r="AZ41" s="1074"/>
      <c r="BA41" s="1074"/>
      <c r="BB41" s="1074"/>
      <c r="BC41" s="1074"/>
      <c r="BD41" s="1074"/>
      <c r="BE41" s="1064"/>
      <c r="BF41" s="1064"/>
      <c r="BG41" s="1064"/>
      <c r="BH41" s="1064"/>
      <c r="BI41" s="1065"/>
      <c r="BJ41" s="205"/>
      <c r="BK41" s="205"/>
      <c r="BL41" s="205"/>
      <c r="BM41" s="205"/>
      <c r="BN41" s="205"/>
      <c r="BO41" s="218"/>
      <c r="BP41" s="218"/>
      <c r="BQ41" s="215">
        <v>35</v>
      </c>
      <c r="BR41" s="216"/>
      <c r="BS41" s="1046"/>
      <c r="BT41" s="1047"/>
      <c r="BU41" s="1047"/>
      <c r="BV41" s="1047"/>
      <c r="BW41" s="1047"/>
      <c r="BX41" s="1047"/>
      <c r="BY41" s="1047"/>
      <c r="BZ41" s="1047"/>
      <c r="CA41" s="1047"/>
      <c r="CB41" s="1047"/>
      <c r="CC41" s="1047"/>
      <c r="CD41" s="1047"/>
      <c r="CE41" s="1047"/>
      <c r="CF41" s="1047"/>
      <c r="CG41" s="1048"/>
      <c r="CH41" s="1021"/>
      <c r="CI41" s="1022"/>
      <c r="CJ41" s="1022"/>
      <c r="CK41" s="1022"/>
      <c r="CL41" s="1023"/>
      <c r="CM41" s="1021"/>
      <c r="CN41" s="1022"/>
      <c r="CO41" s="1022"/>
      <c r="CP41" s="1022"/>
      <c r="CQ41" s="1023"/>
      <c r="CR41" s="1021"/>
      <c r="CS41" s="1022"/>
      <c r="CT41" s="1022"/>
      <c r="CU41" s="1022"/>
      <c r="CV41" s="1023"/>
      <c r="CW41" s="1021"/>
      <c r="CX41" s="1022"/>
      <c r="CY41" s="1022"/>
      <c r="CZ41" s="1022"/>
      <c r="DA41" s="1023"/>
      <c r="DB41" s="1021"/>
      <c r="DC41" s="1022"/>
      <c r="DD41" s="1022"/>
      <c r="DE41" s="1022"/>
      <c r="DF41" s="1023"/>
      <c r="DG41" s="1021"/>
      <c r="DH41" s="1022"/>
      <c r="DI41" s="1022"/>
      <c r="DJ41" s="1022"/>
      <c r="DK41" s="1023"/>
      <c r="DL41" s="1021"/>
      <c r="DM41" s="1022"/>
      <c r="DN41" s="1022"/>
      <c r="DO41" s="1022"/>
      <c r="DP41" s="1023"/>
      <c r="DQ41" s="1021"/>
      <c r="DR41" s="1022"/>
      <c r="DS41" s="1022"/>
      <c r="DT41" s="1022"/>
      <c r="DU41" s="1023"/>
      <c r="DV41" s="1024"/>
      <c r="DW41" s="1025"/>
      <c r="DX41" s="1025"/>
      <c r="DY41" s="1025"/>
      <c r="DZ41" s="1026"/>
      <c r="EA41" s="199"/>
    </row>
    <row r="42" spans="1:131" s="200" customFormat="1" ht="26.25" customHeight="1" x14ac:dyDescent="0.15">
      <c r="A42" s="214">
        <v>15</v>
      </c>
      <c r="B42" s="1069"/>
      <c r="C42" s="1070"/>
      <c r="D42" s="1070"/>
      <c r="E42" s="1070"/>
      <c r="F42" s="1070"/>
      <c r="G42" s="1070"/>
      <c r="H42" s="1070"/>
      <c r="I42" s="1070"/>
      <c r="J42" s="1070"/>
      <c r="K42" s="1070"/>
      <c r="L42" s="1070"/>
      <c r="M42" s="1070"/>
      <c r="N42" s="1070"/>
      <c r="O42" s="1070"/>
      <c r="P42" s="1071"/>
      <c r="Q42" s="1075"/>
      <c r="R42" s="1076"/>
      <c r="S42" s="1076"/>
      <c r="T42" s="1076"/>
      <c r="U42" s="1076"/>
      <c r="V42" s="1076"/>
      <c r="W42" s="1076"/>
      <c r="X42" s="1076"/>
      <c r="Y42" s="1076"/>
      <c r="Z42" s="1076"/>
      <c r="AA42" s="1076"/>
      <c r="AB42" s="1076"/>
      <c r="AC42" s="1076"/>
      <c r="AD42" s="1076"/>
      <c r="AE42" s="1077"/>
      <c r="AF42" s="1051"/>
      <c r="AG42" s="1052"/>
      <c r="AH42" s="1052"/>
      <c r="AI42" s="1052"/>
      <c r="AJ42" s="1053"/>
      <c r="AK42" s="1012"/>
      <c r="AL42" s="1000"/>
      <c r="AM42" s="1000"/>
      <c r="AN42" s="1000"/>
      <c r="AO42" s="1000"/>
      <c r="AP42" s="1000"/>
      <c r="AQ42" s="1000"/>
      <c r="AR42" s="1000"/>
      <c r="AS42" s="1000"/>
      <c r="AT42" s="1000"/>
      <c r="AU42" s="1000"/>
      <c r="AV42" s="1000"/>
      <c r="AW42" s="1000"/>
      <c r="AX42" s="1000"/>
      <c r="AY42" s="1000"/>
      <c r="AZ42" s="1074"/>
      <c r="BA42" s="1074"/>
      <c r="BB42" s="1074"/>
      <c r="BC42" s="1074"/>
      <c r="BD42" s="1074"/>
      <c r="BE42" s="1064"/>
      <c r="BF42" s="1064"/>
      <c r="BG42" s="1064"/>
      <c r="BH42" s="1064"/>
      <c r="BI42" s="1065"/>
      <c r="BJ42" s="205"/>
      <c r="BK42" s="205"/>
      <c r="BL42" s="205"/>
      <c r="BM42" s="205"/>
      <c r="BN42" s="205"/>
      <c r="BO42" s="218"/>
      <c r="BP42" s="218"/>
      <c r="BQ42" s="215">
        <v>36</v>
      </c>
      <c r="BR42" s="216"/>
      <c r="BS42" s="1046"/>
      <c r="BT42" s="1047"/>
      <c r="BU42" s="1047"/>
      <c r="BV42" s="1047"/>
      <c r="BW42" s="1047"/>
      <c r="BX42" s="1047"/>
      <c r="BY42" s="1047"/>
      <c r="BZ42" s="1047"/>
      <c r="CA42" s="1047"/>
      <c r="CB42" s="1047"/>
      <c r="CC42" s="1047"/>
      <c r="CD42" s="1047"/>
      <c r="CE42" s="1047"/>
      <c r="CF42" s="1047"/>
      <c r="CG42" s="1048"/>
      <c r="CH42" s="1021"/>
      <c r="CI42" s="1022"/>
      <c r="CJ42" s="1022"/>
      <c r="CK42" s="1022"/>
      <c r="CL42" s="1023"/>
      <c r="CM42" s="1021"/>
      <c r="CN42" s="1022"/>
      <c r="CO42" s="1022"/>
      <c r="CP42" s="1022"/>
      <c r="CQ42" s="1023"/>
      <c r="CR42" s="1021"/>
      <c r="CS42" s="1022"/>
      <c r="CT42" s="1022"/>
      <c r="CU42" s="1022"/>
      <c r="CV42" s="1023"/>
      <c r="CW42" s="1021"/>
      <c r="CX42" s="1022"/>
      <c r="CY42" s="1022"/>
      <c r="CZ42" s="1022"/>
      <c r="DA42" s="1023"/>
      <c r="DB42" s="1021"/>
      <c r="DC42" s="1022"/>
      <c r="DD42" s="1022"/>
      <c r="DE42" s="1022"/>
      <c r="DF42" s="1023"/>
      <c r="DG42" s="1021"/>
      <c r="DH42" s="1022"/>
      <c r="DI42" s="1022"/>
      <c r="DJ42" s="1022"/>
      <c r="DK42" s="1023"/>
      <c r="DL42" s="1021"/>
      <c r="DM42" s="1022"/>
      <c r="DN42" s="1022"/>
      <c r="DO42" s="1022"/>
      <c r="DP42" s="1023"/>
      <c r="DQ42" s="1021"/>
      <c r="DR42" s="1022"/>
      <c r="DS42" s="1022"/>
      <c r="DT42" s="1022"/>
      <c r="DU42" s="1023"/>
      <c r="DV42" s="1024"/>
      <c r="DW42" s="1025"/>
      <c r="DX42" s="1025"/>
      <c r="DY42" s="1025"/>
      <c r="DZ42" s="1026"/>
      <c r="EA42" s="199"/>
    </row>
    <row r="43" spans="1:131" s="200" customFormat="1" ht="26.25" customHeight="1" x14ac:dyDescent="0.15">
      <c r="A43" s="214">
        <v>16</v>
      </c>
      <c r="B43" s="1069"/>
      <c r="C43" s="1070"/>
      <c r="D43" s="1070"/>
      <c r="E43" s="1070"/>
      <c r="F43" s="1070"/>
      <c r="G43" s="1070"/>
      <c r="H43" s="1070"/>
      <c r="I43" s="1070"/>
      <c r="J43" s="1070"/>
      <c r="K43" s="1070"/>
      <c r="L43" s="1070"/>
      <c r="M43" s="1070"/>
      <c r="N43" s="1070"/>
      <c r="O43" s="1070"/>
      <c r="P43" s="1071"/>
      <c r="Q43" s="1075"/>
      <c r="R43" s="1076"/>
      <c r="S43" s="1076"/>
      <c r="T43" s="1076"/>
      <c r="U43" s="1076"/>
      <c r="V43" s="1076"/>
      <c r="W43" s="1076"/>
      <c r="X43" s="1076"/>
      <c r="Y43" s="1076"/>
      <c r="Z43" s="1076"/>
      <c r="AA43" s="1076"/>
      <c r="AB43" s="1076"/>
      <c r="AC43" s="1076"/>
      <c r="AD43" s="1076"/>
      <c r="AE43" s="1077"/>
      <c r="AF43" s="1051"/>
      <c r="AG43" s="1052"/>
      <c r="AH43" s="1052"/>
      <c r="AI43" s="1052"/>
      <c r="AJ43" s="1053"/>
      <c r="AK43" s="1012"/>
      <c r="AL43" s="1000"/>
      <c r="AM43" s="1000"/>
      <c r="AN43" s="1000"/>
      <c r="AO43" s="1000"/>
      <c r="AP43" s="1000"/>
      <c r="AQ43" s="1000"/>
      <c r="AR43" s="1000"/>
      <c r="AS43" s="1000"/>
      <c r="AT43" s="1000"/>
      <c r="AU43" s="1000"/>
      <c r="AV43" s="1000"/>
      <c r="AW43" s="1000"/>
      <c r="AX43" s="1000"/>
      <c r="AY43" s="1000"/>
      <c r="AZ43" s="1074"/>
      <c r="BA43" s="1074"/>
      <c r="BB43" s="1074"/>
      <c r="BC43" s="1074"/>
      <c r="BD43" s="1074"/>
      <c r="BE43" s="1064"/>
      <c r="BF43" s="1064"/>
      <c r="BG43" s="1064"/>
      <c r="BH43" s="1064"/>
      <c r="BI43" s="1065"/>
      <c r="BJ43" s="205"/>
      <c r="BK43" s="205"/>
      <c r="BL43" s="205"/>
      <c r="BM43" s="205"/>
      <c r="BN43" s="205"/>
      <c r="BO43" s="218"/>
      <c r="BP43" s="218"/>
      <c r="BQ43" s="215">
        <v>37</v>
      </c>
      <c r="BR43" s="216"/>
      <c r="BS43" s="1046"/>
      <c r="BT43" s="1047"/>
      <c r="BU43" s="1047"/>
      <c r="BV43" s="1047"/>
      <c r="BW43" s="1047"/>
      <c r="BX43" s="1047"/>
      <c r="BY43" s="1047"/>
      <c r="BZ43" s="1047"/>
      <c r="CA43" s="1047"/>
      <c r="CB43" s="1047"/>
      <c r="CC43" s="1047"/>
      <c r="CD43" s="1047"/>
      <c r="CE43" s="1047"/>
      <c r="CF43" s="1047"/>
      <c r="CG43" s="1048"/>
      <c r="CH43" s="1021"/>
      <c r="CI43" s="1022"/>
      <c r="CJ43" s="1022"/>
      <c r="CK43" s="1022"/>
      <c r="CL43" s="1023"/>
      <c r="CM43" s="1021"/>
      <c r="CN43" s="1022"/>
      <c r="CO43" s="1022"/>
      <c r="CP43" s="1022"/>
      <c r="CQ43" s="1023"/>
      <c r="CR43" s="1021"/>
      <c r="CS43" s="1022"/>
      <c r="CT43" s="1022"/>
      <c r="CU43" s="1022"/>
      <c r="CV43" s="1023"/>
      <c r="CW43" s="1021"/>
      <c r="CX43" s="1022"/>
      <c r="CY43" s="1022"/>
      <c r="CZ43" s="1022"/>
      <c r="DA43" s="1023"/>
      <c r="DB43" s="1021"/>
      <c r="DC43" s="1022"/>
      <c r="DD43" s="1022"/>
      <c r="DE43" s="1022"/>
      <c r="DF43" s="1023"/>
      <c r="DG43" s="1021"/>
      <c r="DH43" s="1022"/>
      <c r="DI43" s="1022"/>
      <c r="DJ43" s="1022"/>
      <c r="DK43" s="1023"/>
      <c r="DL43" s="1021"/>
      <c r="DM43" s="1022"/>
      <c r="DN43" s="1022"/>
      <c r="DO43" s="1022"/>
      <c r="DP43" s="1023"/>
      <c r="DQ43" s="1021"/>
      <c r="DR43" s="1022"/>
      <c r="DS43" s="1022"/>
      <c r="DT43" s="1022"/>
      <c r="DU43" s="1023"/>
      <c r="DV43" s="1024"/>
      <c r="DW43" s="1025"/>
      <c r="DX43" s="1025"/>
      <c r="DY43" s="1025"/>
      <c r="DZ43" s="1026"/>
      <c r="EA43" s="199"/>
    </row>
    <row r="44" spans="1:131" s="200" customFormat="1" ht="26.25" customHeight="1" x14ac:dyDescent="0.15">
      <c r="A44" s="214">
        <v>17</v>
      </c>
      <c r="B44" s="1069"/>
      <c r="C44" s="1070"/>
      <c r="D44" s="1070"/>
      <c r="E44" s="1070"/>
      <c r="F44" s="1070"/>
      <c r="G44" s="1070"/>
      <c r="H44" s="1070"/>
      <c r="I44" s="1070"/>
      <c r="J44" s="1070"/>
      <c r="K44" s="1070"/>
      <c r="L44" s="1070"/>
      <c r="M44" s="1070"/>
      <c r="N44" s="1070"/>
      <c r="O44" s="1070"/>
      <c r="P44" s="1071"/>
      <c r="Q44" s="1075"/>
      <c r="R44" s="1076"/>
      <c r="S44" s="1076"/>
      <c r="T44" s="1076"/>
      <c r="U44" s="1076"/>
      <c r="V44" s="1076"/>
      <c r="W44" s="1076"/>
      <c r="X44" s="1076"/>
      <c r="Y44" s="1076"/>
      <c r="Z44" s="1076"/>
      <c r="AA44" s="1076"/>
      <c r="AB44" s="1076"/>
      <c r="AC44" s="1076"/>
      <c r="AD44" s="1076"/>
      <c r="AE44" s="1077"/>
      <c r="AF44" s="1051"/>
      <c r="AG44" s="1052"/>
      <c r="AH44" s="1052"/>
      <c r="AI44" s="1052"/>
      <c r="AJ44" s="1053"/>
      <c r="AK44" s="1012"/>
      <c r="AL44" s="1000"/>
      <c r="AM44" s="1000"/>
      <c r="AN44" s="1000"/>
      <c r="AO44" s="1000"/>
      <c r="AP44" s="1000"/>
      <c r="AQ44" s="1000"/>
      <c r="AR44" s="1000"/>
      <c r="AS44" s="1000"/>
      <c r="AT44" s="1000"/>
      <c r="AU44" s="1000"/>
      <c r="AV44" s="1000"/>
      <c r="AW44" s="1000"/>
      <c r="AX44" s="1000"/>
      <c r="AY44" s="1000"/>
      <c r="AZ44" s="1074"/>
      <c r="BA44" s="1074"/>
      <c r="BB44" s="1074"/>
      <c r="BC44" s="1074"/>
      <c r="BD44" s="1074"/>
      <c r="BE44" s="1064"/>
      <c r="BF44" s="1064"/>
      <c r="BG44" s="1064"/>
      <c r="BH44" s="1064"/>
      <c r="BI44" s="1065"/>
      <c r="BJ44" s="205"/>
      <c r="BK44" s="205"/>
      <c r="BL44" s="205"/>
      <c r="BM44" s="205"/>
      <c r="BN44" s="205"/>
      <c r="BO44" s="218"/>
      <c r="BP44" s="218"/>
      <c r="BQ44" s="215">
        <v>38</v>
      </c>
      <c r="BR44" s="216"/>
      <c r="BS44" s="1046"/>
      <c r="BT44" s="1047"/>
      <c r="BU44" s="1047"/>
      <c r="BV44" s="1047"/>
      <c r="BW44" s="1047"/>
      <c r="BX44" s="1047"/>
      <c r="BY44" s="1047"/>
      <c r="BZ44" s="1047"/>
      <c r="CA44" s="1047"/>
      <c r="CB44" s="1047"/>
      <c r="CC44" s="1047"/>
      <c r="CD44" s="1047"/>
      <c r="CE44" s="1047"/>
      <c r="CF44" s="1047"/>
      <c r="CG44" s="1048"/>
      <c r="CH44" s="1021"/>
      <c r="CI44" s="1022"/>
      <c r="CJ44" s="1022"/>
      <c r="CK44" s="1022"/>
      <c r="CL44" s="1023"/>
      <c r="CM44" s="1021"/>
      <c r="CN44" s="1022"/>
      <c r="CO44" s="1022"/>
      <c r="CP44" s="1022"/>
      <c r="CQ44" s="1023"/>
      <c r="CR44" s="1021"/>
      <c r="CS44" s="1022"/>
      <c r="CT44" s="1022"/>
      <c r="CU44" s="1022"/>
      <c r="CV44" s="1023"/>
      <c r="CW44" s="1021"/>
      <c r="CX44" s="1022"/>
      <c r="CY44" s="1022"/>
      <c r="CZ44" s="1022"/>
      <c r="DA44" s="1023"/>
      <c r="DB44" s="1021"/>
      <c r="DC44" s="1022"/>
      <c r="DD44" s="1022"/>
      <c r="DE44" s="1022"/>
      <c r="DF44" s="1023"/>
      <c r="DG44" s="1021"/>
      <c r="DH44" s="1022"/>
      <c r="DI44" s="1022"/>
      <c r="DJ44" s="1022"/>
      <c r="DK44" s="1023"/>
      <c r="DL44" s="1021"/>
      <c r="DM44" s="1022"/>
      <c r="DN44" s="1022"/>
      <c r="DO44" s="1022"/>
      <c r="DP44" s="1023"/>
      <c r="DQ44" s="1021"/>
      <c r="DR44" s="1022"/>
      <c r="DS44" s="1022"/>
      <c r="DT44" s="1022"/>
      <c r="DU44" s="1023"/>
      <c r="DV44" s="1024"/>
      <c r="DW44" s="1025"/>
      <c r="DX44" s="1025"/>
      <c r="DY44" s="1025"/>
      <c r="DZ44" s="1026"/>
      <c r="EA44" s="199"/>
    </row>
    <row r="45" spans="1:131" s="200" customFormat="1" ht="26.25" customHeight="1" x14ac:dyDescent="0.15">
      <c r="A45" s="214">
        <v>18</v>
      </c>
      <c r="B45" s="1069"/>
      <c r="C45" s="1070"/>
      <c r="D45" s="1070"/>
      <c r="E45" s="1070"/>
      <c r="F45" s="1070"/>
      <c r="G45" s="1070"/>
      <c r="H45" s="1070"/>
      <c r="I45" s="1070"/>
      <c r="J45" s="1070"/>
      <c r="K45" s="1070"/>
      <c r="L45" s="1070"/>
      <c r="M45" s="1070"/>
      <c r="N45" s="1070"/>
      <c r="O45" s="1070"/>
      <c r="P45" s="1071"/>
      <c r="Q45" s="1075"/>
      <c r="R45" s="1076"/>
      <c r="S45" s="1076"/>
      <c r="T45" s="1076"/>
      <c r="U45" s="1076"/>
      <c r="V45" s="1076"/>
      <c r="W45" s="1076"/>
      <c r="X45" s="1076"/>
      <c r="Y45" s="1076"/>
      <c r="Z45" s="1076"/>
      <c r="AA45" s="1076"/>
      <c r="AB45" s="1076"/>
      <c r="AC45" s="1076"/>
      <c r="AD45" s="1076"/>
      <c r="AE45" s="1077"/>
      <c r="AF45" s="1051"/>
      <c r="AG45" s="1052"/>
      <c r="AH45" s="1052"/>
      <c r="AI45" s="1052"/>
      <c r="AJ45" s="1053"/>
      <c r="AK45" s="1012"/>
      <c r="AL45" s="1000"/>
      <c r="AM45" s="1000"/>
      <c r="AN45" s="1000"/>
      <c r="AO45" s="1000"/>
      <c r="AP45" s="1000"/>
      <c r="AQ45" s="1000"/>
      <c r="AR45" s="1000"/>
      <c r="AS45" s="1000"/>
      <c r="AT45" s="1000"/>
      <c r="AU45" s="1000"/>
      <c r="AV45" s="1000"/>
      <c r="AW45" s="1000"/>
      <c r="AX45" s="1000"/>
      <c r="AY45" s="1000"/>
      <c r="AZ45" s="1074"/>
      <c r="BA45" s="1074"/>
      <c r="BB45" s="1074"/>
      <c r="BC45" s="1074"/>
      <c r="BD45" s="1074"/>
      <c r="BE45" s="1064"/>
      <c r="BF45" s="1064"/>
      <c r="BG45" s="1064"/>
      <c r="BH45" s="1064"/>
      <c r="BI45" s="1065"/>
      <c r="BJ45" s="205"/>
      <c r="BK45" s="205"/>
      <c r="BL45" s="205"/>
      <c r="BM45" s="205"/>
      <c r="BN45" s="205"/>
      <c r="BO45" s="218"/>
      <c r="BP45" s="218"/>
      <c r="BQ45" s="215">
        <v>39</v>
      </c>
      <c r="BR45" s="216"/>
      <c r="BS45" s="1046"/>
      <c r="BT45" s="1047"/>
      <c r="BU45" s="1047"/>
      <c r="BV45" s="1047"/>
      <c r="BW45" s="1047"/>
      <c r="BX45" s="1047"/>
      <c r="BY45" s="1047"/>
      <c r="BZ45" s="1047"/>
      <c r="CA45" s="1047"/>
      <c r="CB45" s="1047"/>
      <c r="CC45" s="1047"/>
      <c r="CD45" s="1047"/>
      <c r="CE45" s="1047"/>
      <c r="CF45" s="1047"/>
      <c r="CG45" s="1048"/>
      <c r="CH45" s="1021"/>
      <c r="CI45" s="1022"/>
      <c r="CJ45" s="1022"/>
      <c r="CK45" s="1022"/>
      <c r="CL45" s="1023"/>
      <c r="CM45" s="1021"/>
      <c r="CN45" s="1022"/>
      <c r="CO45" s="1022"/>
      <c r="CP45" s="1022"/>
      <c r="CQ45" s="1023"/>
      <c r="CR45" s="1021"/>
      <c r="CS45" s="1022"/>
      <c r="CT45" s="1022"/>
      <c r="CU45" s="1022"/>
      <c r="CV45" s="1023"/>
      <c r="CW45" s="1021"/>
      <c r="CX45" s="1022"/>
      <c r="CY45" s="1022"/>
      <c r="CZ45" s="1022"/>
      <c r="DA45" s="1023"/>
      <c r="DB45" s="1021"/>
      <c r="DC45" s="1022"/>
      <c r="DD45" s="1022"/>
      <c r="DE45" s="1022"/>
      <c r="DF45" s="1023"/>
      <c r="DG45" s="1021"/>
      <c r="DH45" s="1022"/>
      <c r="DI45" s="1022"/>
      <c r="DJ45" s="1022"/>
      <c r="DK45" s="1023"/>
      <c r="DL45" s="1021"/>
      <c r="DM45" s="1022"/>
      <c r="DN45" s="1022"/>
      <c r="DO45" s="1022"/>
      <c r="DP45" s="1023"/>
      <c r="DQ45" s="1021"/>
      <c r="DR45" s="1022"/>
      <c r="DS45" s="1022"/>
      <c r="DT45" s="1022"/>
      <c r="DU45" s="1023"/>
      <c r="DV45" s="1024"/>
      <c r="DW45" s="1025"/>
      <c r="DX45" s="1025"/>
      <c r="DY45" s="1025"/>
      <c r="DZ45" s="1026"/>
      <c r="EA45" s="199"/>
    </row>
    <row r="46" spans="1:131" s="200" customFormat="1" ht="26.25" customHeight="1" x14ac:dyDescent="0.15">
      <c r="A46" s="214">
        <v>19</v>
      </c>
      <c r="B46" s="1069"/>
      <c r="C46" s="1070"/>
      <c r="D46" s="1070"/>
      <c r="E46" s="1070"/>
      <c r="F46" s="1070"/>
      <c r="G46" s="1070"/>
      <c r="H46" s="1070"/>
      <c r="I46" s="1070"/>
      <c r="J46" s="1070"/>
      <c r="K46" s="1070"/>
      <c r="L46" s="1070"/>
      <c r="M46" s="1070"/>
      <c r="N46" s="1070"/>
      <c r="O46" s="1070"/>
      <c r="P46" s="1071"/>
      <c r="Q46" s="1075"/>
      <c r="R46" s="1076"/>
      <c r="S46" s="1076"/>
      <c r="T46" s="1076"/>
      <c r="U46" s="1076"/>
      <c r="V46" s="1076"/>
      <c r="W46" s="1076"/>
      <c r="X46" s="1076"/>
      <c r="Y46" s="1076"/>
      <c r="Z46" s="1076"/>
      <c r="AA46" s="1076"/>
      <c r="AB46" s="1076"/>
      <c r="AC46" s="1076"/>
      <c r="AD46" s="1076"/>
      <c r="AE46" s="1077"/>
      <c r="AF46" s="1051"/>
      <c r="AG46" s="1052"/>
      <c r="AH46" s="1052"/>
      <c r="AI46" s="1052"/>
      <c r="AJ46" s="1053"/>
      <c r="AK46" s="1012"/>
      <c r="AL46" s="1000"/>
      <c r="AM46" s="1000"/>
      <c r="AN46" s="1000"/>
      <c r="AO46" s="1000"/>
      <c r="AP46" s="1000"/>
      <c r="AQ46" s="1000"/>
      <c r="AR46" s="1000"/>
      <c r="AS46" s="1000"/>
      <c r="AT46" s="1000"/>
      <c r="AU46" s="1000"/>
      <c r="AV46" s="1000"/>
      <c r="AW46" s="1000"/>
      <c r="AX46" s="1000"/>
      <c r="AY46" s="1000"/>
      <c r="AZ46" s="1074"/>
      <c r="BA46" s="1074"/>
      <c r="BB46" s="1074"/>
      <c r="BC46" s="1074"/>
      <c r="BD46" s="1074"/>
      <c r="BE46" s="1064"/>
      <c r="BF46" s="1064"/>
      <c r="BG46" s="1064"/>
      <c r="BH46" s="1064"/>
      <c r="BI46" s="1065"/>
      <c r="BJ46" s="205"/>
      <c r="BK46" s="205"/>
      <c r="BL46" s="205"/>
      <c r="BM46" s="205"/>
      <c r="BN46" s="205"/>
      <c r="BO46" s="218"/>
      <c r="BP46" s="218"/>
      <c r="BQ46" s="215">
        <v>40</v>
      </c>
      <c r="BR46" s="216"/>
      <c r="BS46" s="1046"/>
      <c r="BT46" s="1047"/>
      <c r="BU46" s="1047"/>
      <c r="BV46" s="1047"/>
      <c r="BW46" s="1047"/>
      <c r="BX46" s="1047"/>
      <c r="BY46" s="1047"/>
      <c r="BZ46" s="1047"/>
      <c r="CA46" s="1047"/>
      <c r="CB46" s="1047"/>
      <c r="CC46" s="1047"/>
      <c r="CD46" s="1047"/>
      <c r="CE46" s="1047"/>
      <c r="CF46" s="1047"/>
      <c r="CG46" s="1048"/>
      <c r="CH46" s="1021"/>
      <c r="CI46" s="1022"/>
      <c r="CJ46" s="1022"/>
      <c r="CK46" s="1022"/>
      <c r="CL46" s="1023"/>
      <c r="CM46" s="1021"/>
      <c r="CN46" s="1022"/>
      <c r="CO46" s="1022"/>
      <c r="CP46" s="1022"/>
      <c r="CQ46" s="1023"/>
      <c r="CR46" s="1021"/>
      <c r="CS46" s="1022"/>
      <c r="CT46" s="1022"/>
      <c r="CU46" s="1022"/>
      <c r="CV46" s="1023"/>
      <c r="CW46" s="1021"/>
      <c r="CX46" s="1022"/>
      <c r="CY46" s="1022"/>
      <c r="CZ46" s="1022"/>
      <c r="DA46" s="1023"/>
      <c r="DB46" s="1021"/>
      <c r="DC46" s="1022"/>
      <c r="DD46" s="1022"/>
      <c r="DE46" s="1022"/>
      <c r="DF46" s="1023"/>
      <c r="DG46" s="1021"/>
      <c r="DH46" s="1022"/>
      <c r="DI46" s="1022"/>
      <c r="DJ46" s="1022"/>
      <c r="DK46" s="1023"/>
      <c r="DL46" s="1021"/>
      <c r="DM46" s="1022"/>
      <c r="DN46" s="1022"/>
      <c r="DO46" s="1022"/>
      <c r="DP46" s="1023"/>
      <c r="DQ46" s="1021"/>
      <c r="DR46" s="1022"/>
      <c r="DS46" s="1022"/>
      <c r="DT46" s="1022"/>
      <c r="DU46" s="1023"/>
      <c r="DV46" s="1024"/>
      <c r="DW46" s="1025"/>
      <c r="DX46" s="1025"/>
      <c r="DY46" s="1025"/>
      <c r="DZ46" s="1026"/>
      <c r="EA46" s="199"/>
    </row>
    <row r="47" spans="1:131" s="200" customFormat="1" ht="26.25" customHeight="1" x14ac:dyDescent="0.15">
      <c r="A47" s="214">
        <v>20</v>
      </c>
      <c r="B47" s="1069"/>
      <c r="C47" s="1070"/>
      <c r="D47" s="1070"/>
      <c r="E47" s="1070"/>
      <c r="F47" s="1070"/>
      <c r="G47" s="1070"/>
      <c r="H47" s="1070"/>
      <c r="I47" s="1070"/>
      <c r="J47" s="1070"/>
      <c r="K47" s="1070"/>
      <c r="L47" s="1070"/>
      <c r="M47" s="1070"/>
      <c r="N47" s="1070"/>
      <c r="O47" s="1070"/>
      <c r="P47" s="1071"/>
      <c r="Q47" s="1075"/>
      <c r="R47" s="1076"/>
      <c r="S47" s="1076"/>
      <c r="T47" s="1076"/>
      <c r="U47" s="1076"/>
      <c r="V47" s="1076"/>
      <c r="W47" s="1076"/>
      <c r="X47" s="1076"/>
      <c r="Y47" s="1076"/>
      <c r="Z47" s="1076"/>
      <c r="AA47" s="1076"/>
      <c r="AB47" s="1076"/>
      <c r="AC47" s="1076"/>
      <c r="AD47" s="1076"/>
      <c r="AE47" s="1077"/>
      <c r="AF47" s="1051"/>
      <c r="AG47" s="1052"/>
      <c r="AH47" s="1052"/>
      <c r="AI47" s="1052"/>
      <c r="AJ47" s="1053"/>
      <c r="AK47" s="1012"/>
      <c r="AL47" s="1000"/>
      <c r="AM47" s="1000"/>
      <c r="AN47" s="1000"/>
      <c r="AO47" s="1000"/>
      <c r="AP47" s="1000"/>
      <c r="AQ47" s="1000"/>
      <c r="AR47" s="1000"/>
      <c r="AS47" s="1000"/>
      <c r="AT47" s="1000"/>
      <c r="AU47" s="1000"/>
      <c r="AV47" s="1000"/>
      <c r="AW47" s="1000"/>
      <c r="AX47" s="1000"/>
      <c r="AY47" s="1000"/>
      <c r="AZ47" s="1074"/>
      <c r="BA47" s="1074"/>
      <c r="BB47" s="1074"/>
      <c r="BC47" s="1074"/>
      <c r="BD47" s="1074"/>
      <c r="BE47" s="1064"/>
      <c r="BF47" s="1064"/>
      <c r="BG47" s="1064"/>
      <c r="BH47" s="1064"/>
      <c r="BI47" s="1065"/>
      <c r="BJ47" s="205"/>
      <c r="BK47" s="205"/>
      <c r="BL47" s="205"/>
      <c r="BM47" s="205"/>
      <c r="BN47" s="205"/>
      <c r="BO47" s="218"/>
      <c r="BP47" s="218"/>
      <c r="BQ47" s="215">
        <v>41</v>
      </c>
      <c r="BR47" s="216"/>
      <c r="BS47" s="1046"/>
      <c r="BT47" s="1047"/>
      <c r="BU47" s="1047"/>
      <c r="BV47" s="1047"/>
      <c r="BW47" s="1047"/>
      <c r="BX47" s="1047"/>
      <c r="BY47" s="1047"/>
      <c r="BZ47" s="1047"/>
      <c r="CA47" s="1047"/>
      <c r="CB47" s="1047"/>
      <c r="CC47" s="1047"/>
      <c r="CD47" s="1047"/>
      <c r="CE47" s="1047"/>
      <c r="CF47" s="1047"/>
      <c r="CG47" s="1048"/>
      <c r="CH47" s="1021"/>
      <c r="CI47" s="1022"/>
      <c r="CJ47" s="1022"/>
      <c r="CK47" s="1022"/>
      <c r="CL47" s="1023"/>
      <c r="CM47" s="1021"/>
      <c r="CN47" s="1022"/>
      <c r="CO47" s="1022"/>
      <c r="CP47" s="1022"/>
      <c r="CQ47" s="1023"/>
      <c r="CR47" s="1021"/>
      <c r="CS47" s="1022"/>
      <c r="CT47" s="1022"/>
      <c r="CU47" s="1022"/>
      <c r="CV47" s="1023"/>
      <c r="CW47" s="1021"/>
      <c r="CX47" s="1022"/>
      <c r="CY47" s="1022"/>
      <c r="CZ47" s="1022"/>
      <c r="DA47" s="1023"/>
      <c r="DB47" s="1021"/>
      <c r="DC47" s="1022"/>
      <c r="DD47" s="1022"/>
      <c r="DE47" s="1022"/>
      <c r="DF47" s="1023"/>
      <c r="DG47" s="1021"/>
      <c r="DH47" s="1022"/>
      <c r="DI47" s="1022"/>
      <c r="DJ47" s="1022"/>
      <c r="DK47" s="1023"/>
      <c r="DL47" s="1021"/>
      <c r="DM47" s="1022"/>
      <c r="DN47" s="1022"/>
      <c r="DO47" s="1022"/>
      <c r="DP47" s="1023"/>
      <c r="DQ47" s="1021"/>
      <c r="DR47" s="1022"/>
      <c r="DS47" s="1022"/>
      <c r="DT47" s="1022"/>
      <c r="DU47" s="1023"/>
      <c r="DV47" s="1024"/>
      <c r="DW47" s="1025"/>
      <c r="DX47" s="1025"/>
      <c r="DY47" s="1025"/>
      <c r="DZ47" s="1026"/>
      <c r="EA47" s="199"/>
    </row>
    <row r="48" spans="1:131" s="200" customFormat="1" ht="26.25" customHeight="1" x14ac:dyDescent="0.15">
      <c r="A48" s="214">
        <v>21</v>
      </c>
      <c r="B48" s="1069"/>
      <c r="C48" s="1070"/>
      <c r="D48" s="1070"/>
      <c r="E48" s="1070"/>
      <c r="F48" s="1070"/>
      <c r="G48" s="1070"/>
      <c r="H48" s="1070"/>
      <c r="I48" s="1070"/>
      <c r="J48" s="1070"/>
      <c r="K48" s="1070"/>
      <c r="L48" s="1070"/>
      <c r="M48" s="1070"/>
      <c r="N48" s="1070"/>
      <c r="O48" s="1070"/>
      <c r="P48" s="1071"/>
      <c r="Q48" s="1075"/>
      <c r="R48" s="1076"/>
      <c r="S48" s="1076"/>
      <c r="T48" s="1076"/>
      <c r="U48" s="1076"/>
      <c r="V48" s="1076"/>
      <c r="W48" s="1076"/>
      <c r="X48" s="1076"/>
      <c r="Y48" s="1076"/>
      <c r="Z48" s="1076"/>
      <c r="AA48" s="1076"/>
      <c r="AB48" s="1076"/>
      <c r="AC48" s="1076"/>
      <c r="AD48" s="1076"/>
      <c r="AE48" s="1077"/>
      <c r="AF48" s="1051"/>
      <c r="AG48" s="1052"/>
      <c r="AH48" s="1052"/>
      <c r="AI48" s="1052"/>
      <c r="AJ48" s="1053"/>
      <c r="AK48" s="1012"/>
      <c r="AL48" s="1000"/>
      <c r="AM48" s="1000"/>
      <c r="AN48" s="1000"/>
      <c r="AO48" s="1000"/>
      <c r="AP48" s="1000"/>
      <c r="AQ48" s="1000"/>
      <c r="AR48" s="1000"/>
      <c r="AS48" s="1000"/>
      <c r="AT48" s="1000"/>
      <c r="AU48" s="1000"/>
      <c r="AV48" s="1000"/>
      <c r="AW48" s="1000"/>
      <c r="AX48" s="1000"/>
      <c r="AY48" s="1000"/>
      <c r="AZ48" s="1074"/>
      <c r="BA48" s="1074"/>
      <c r="BB48" s="1074"/>
      <c r="BC48" s="1074"/>
      <c r="BD48" s="1074"/>
      <c r="BE48" s="1064"/>
      <c r="BF48" s="1064"/>
      <c r="BG48" s="1064"/>
      <c r="BH48" s="1064"/>
      <c r="BI48" s="1065"/>
      <c r="BJ48" s="205"/>
      <c r="BK48" s="205"/>
      <c r="BL48" s="205"/>
      <c r="BM48" s="205"/>
      <c r="BN48" s="205"/>
      <c r="BO48" s="218"/>
      <c r="BP48" s="218"/>
      <c r="BQ48" s="215">
        <v>42</v>
      </c>
      <c r="BR48" s="216"/>
      <c r="BS48" s="1046"/>
      <c r="BT48" s="1047"/>
      <c r="BU48" s="1047"/>
      <c r="BV48" s="1047"/>
      <c r="BW48" s="1047"/>
      <c r="BX48" s="1047"/>
      <c r="BY48" s="1047"/>
      <c r="BZ48" s="1047"/>
      <c r="CA48" s="1047"/>
      <c r="CB48" s="1047"/>
      <c r="CC48" s="1047"/>
      <c r="CD48" s="1047"/>
      <c r="CE48" s="1047"/>
      <c r="CF48" s="1047"/>
      <c r="CG48" s="1048"/>
      <c r="CH48" s="1021"/>
      <c r="CI48" s="1022"/>
      <c r="CJ48" s="1022"/>
      <c r="CK48" s="1022"/>
      <c r="CL48" s="1023"/>
      <c r="CM48" s="1021"/>
      <c r="CN48" s="1022"/>
      <c r="CO48" s="1022"/>
      <c r="CP48" s="1022"/>
      <c r="CQ48" s="1023"/>
      <c r="CR48" s="1021"/>
      <c r="CS48" s="1022"/>
      <c r="CT48" s="1022"/>
      <c r="CU48" s="1022"/>
      <c r="CV48" s="1023"/>
      <c r="CW48" s="1021"/>
      <c r="CX48" s="1022"/>
      <c r="CY48" s="1022"/>
      <c r="CZ48" s="1022"/>
      <c r="DA48" s="1023"/>
      <c r="DB48" s="1021"/>
      <c r="DC48" s="1022"/>
      <c r="DD48" s="1022"/>
      <c r="DE48" s="1022"/>
      <c r="DF48" s="1023"/>
      <c r="DG48" s="1021"/>
      <c r="DH48" s="1022"/>
      <c r="DI48" s="1022"/>
      <c r="DJ48" s="1022"/>
      <c r="DK48" s="1023"/>
      <c r="DL48" s="1021"/>
      <c r="DM48" s="1022"/>
      <c r="DN48" s="1022"/>
      <c r="DO48" s="1022"/>
      <c r="DP48" s="1023"/>
      <c r="DQ48" s="1021"/>
      <c r="DR48" s="1022"/>
      <c r="DS48" s="1022"/>
      <c r="DT48" s="1022"/>
      <c r="DU48" s="1023"/>
      <c r="DV48" s="1024"/>
      <c r="DW48" s="1025"/>
      <c r="DX48" s="1025"/>
      <c r="DY48" s="1025"/>
      <c r="DZ48" s="1026"/>
      <c r="EA48" s="199"/>
    </row>
    <row r="49" spans="1:131" s="200" customFormat="1" ht="26.25" customHeight="1" x14ac:dyDescent="0.15">
      <c r="A49" s="214">
        <v>22</v>
      </c>
      <c r="B49" s="1069"/>
      <c r="C49" s="1070"/>
      <c r="D49" s="1070"/>
      <c r="E49" s="1070"/>
      <c r="F49" s="1070"/>
      <c r="G49" s="1070"/>
      <c r="H49" s="1070"/>
      <c r="I49" s="1070"/>
      <c r="J49" s="1070"/>
      <c r="K49" s="1070"/>
      <c r="L49" s="1070"/>
      <c r="M49" s="1070"/>
      <c r="N49" s="1070"/>
      <c r="O49" s="1070"/>
      <c r="P49" s="1071"/>
      <c r="Q49" s="1075"/>
      <c r="R49" s="1076"/>
      <c r="S49" s="1076"/>
      <c r="T49" s="1076"/>
      <c r="U49" s="1076"/>
      <c r="V49" s="1076"/>
      <c r="W49" s="1076"/>
      <c r="X49" s="1076"/>
      <c r="Y49" s="1076"/>
      <c r="Z49" s="1076"/>
      <c r="AA49" s="1076"/>
      <c r="AB49" s="1076"/>
      <c r="AC49" s="1076"/>
      <c r="AD49" s="1076"/>
      <c r="AE49" s="1077"/>
      <c r="AF49" s="1051"/>
      <c r="AG49" s="1052"/>
      <c r="AH49" s="1052"/>
      <c r="AI49" s="1052"/>
      <c r="AJ49" s="1053"/>
      <c r="AK49" s="1012"/>
      <c r="AL49" s="1000"/>
      <c r="AM49" s="1000"/>
      <c r="AN49" s="1000"/>
      <c r="AO49" s="1000"/>
      <c r="AP49" s="1000"/>
      <c r="AQ49" s="1000"/>
      <c r="AR49" s="1000"/>
      <c r="AS49" s="1000"/>
      <c r="AT49" s="1000"/>
      <c r="AU49" s="1000"/>
      <c r="AV49" s="1000"/>
      <c r="AW49" s="1000"/>
      <c r="AX49" s="1000"/>
      <c r="AY49" s="1000"/>
      <c r="AZ49" s="1074"/>
      <c r="BA49" s="1074"/>
      <c r="BB49" s="1074"/>
      <c r="BC49" s="1074"/>
      <c r="BD49" s="1074"/>
      <c r="BE49" s="1064"/>
      <c r="BF49" s="1064"/>
      <c r="BG49" s="1064"/>
      <c r="BH49" s="1064"/>
      <c r="BI49" s="1065"/>
      <c r="BJ49" s="205"/>
      <c r="BK49" s="205"/>
      <c r="BL49" s="205"/>
      <c r="BM49" s="205"/>
      <c r="BN49" s="205"/>
      <c r="BO49" s="218"/>
      <c r="BP49" s="218"/>
      <c r="BQ49" s="215">
        <v>43</v>
      </c>
      <c r="BR49" s="216"/>
      <c r="BS49" s="1046"/>
      <c r="BT49" s="1047"/>
      <c r="BU49" s="1047"/>
      <c r="BV49" s="1047"/>
      <c r="BW49" s="1047"/>
      <c r="BX49" s="1047"/>
      <c r="BY49" s="1047"/>
      <c r="BZ49" s="1047"/>
      <c r="CA49" s="1047"/>
      <c r="CB49" s="1047"/>
      <c r="CC49" s="1047"/>
      <c r="CD49" s="1047"/>
      <c r="CE49" s="1047"/>
      <c r="CF49" s="1047"/>
      <c r="CG49" s="1048"/>
      <c r="CH49" s="1021"/>
      <c r="CI49" s="1022"/>
      <c r="CJ49" s="1022"/>
      <c r="CK49" s="1022"/>
      <c r="CL49" s="1023"/>
      <c r="CM49" s="1021"/>
      <c r="CN49" s="1022"/>
      <c r="CO49" s="1022"/>
      <c r="CP49" s="1022"/>
      <c r="CQ49" s="1023"/>
      <c r="CR49" s="1021"/>
      <c r="CS49" s="1022"/>
      <c r="CT49" s="1022"/>
      <c r="CU49" s="1022"/>
      <c r="CV49" s="1023"/>
      <c r="CW49" s="1021"/>
      <c r="CX49" s="1022"/>
      <c r="CY49" s="1022"/>
      <c r="CZ49" s="1022"/>
      <c r="DA49" s="1023"/>
      <c r="DB49" s="1021"/>
      <c r="DC49" s="1022"/>
      <c r="DD49" s="1022"/>
      <c r="DE49" s="1022"/>
      <c r="DF49" s="1023"/>
      <c r="DG49" s="1021"/>
      <c r="DH49" s="1022"/>
      <c r="DI49" s="1022"/>
      <c r="DJ49" s="1022"/>
      <c r="DK49" s="1023"/>
      <c r="DL49" s="1021"/>
      <c r="DM49" s="1022"/>
      <c r="DN49" s="1022"/>
      <c r="DO49" s="1022"/>
      <c r="DP49" s="1023"/>
      <c r="DQ49" s="1021"/>
      <c r="DR49" s="1022"/>
      <c r="DS49" s="1022"/>
      <c r="DT49" s="1022"/>
      <c r="DU49" s="1023"/>
      <c r="DV49" s="1024"/>
      <c r="DW49" s="1025"/>
      <c r="DX49" s="1025"/>
      <c r="DY49" s="1025"/>
      <c r="DZ49" s="1026"/>
      <c r="EA49" s="199"/>
    </row>
    <row r="50" spans="1:131" s="200" customFormat="1" ht="26.25" customHeight="1" x14ac:dyDescent="0.15">
      <c r="A50" s="214">
        <v>23</v>
      </c>
      <c r="B50" s="1069"/>
      <c r="C50" s="1070"/>
      <c r="D50" s="1070"/>
      <c r="E50" s="1070"/>
      <c r="F50" s="1070"/>
      <c r="G50" s="1070"/>
      <c r="H50" s="1070"/>
      <c r="I50" s="1070"/>
      <c r="J50" s="1070"/>
      <c r="K50" s="1070"/>
      <c r="L50" s="1070"/>
      <c r="M50" s="1070"/>
      <c r="N50" s="1070"/>
      <c r="O50" s="1070"/>
      <c r="P50" s="1071"/>
      <c r="Q50" s="1072"/>
      <c r="R50" s="1055"/>
      <c r="S50" s="1055"/>
      <c r="T50" s="1055"/>
      <c r="U50" s="1055"/>
      <c r="V50" s="1055"/>
      <c r="W50" s="1055"/>
      <c r="X50" s="1055"/>
      <c r="Y50" s="1055"/>
      <c r="Z50" s="1055"/>
      <c r="AA50" s="1055"/>
      <c r="AB50" s="1055"/>
      <c r="AC50" s="1055"/>
      <c r="AD50" s="1055"/>
      <c r="AE50" s="1073"/>
      <c r="AF50" s="1051"/>
      <c r="AG50" s="1052"/>
      <c r="AH50" s="1052"/>
      <c r="AI50" s="1052"/>
      <c r="AJ50" s="1053"/>
      <c r="AK50" s="1054"/>
      <c r="AL50" s="1055"/>
      <c r="AM50" s="1055"/>
      <c r="AN50" s="1055"/>
      <c r="AO50" s="1055"/>
      <c r="AP50" s="1055"/>
      <c r="AQ50" s="1055"/>
      <c r="AR50" s="1055"/>
      <c r="AS50" s="1055"/>
      <c r="AT50" s="1055"/>
      <c r="AU50" s="1055"/>
      <c r="AV50" s="1055"/>
      <c r="AW50" s="1055"/>
      <c r="AX50" s="1055"/>
      <c r="AY50" s="1055"/>
      <c r="AZ50" s="1056"/>
      <c r="BA50" s="1056"/>
      <c r="BB50" s="1056"/>
      <c r="BC50" s="1056"/>
      <c r="BD50" s="1056"/>
      <c r="BE50" s="1064"/>
      <c r="BF50" s="1064"/>
      <c r="BG50" s="1064"/>
      <c r="BH50" s="1064"/>
      <c r="BI50" s="1065"/>
      <c r="BJ50" s="205"/>
      <c r="BK50" s="205"/>
      <c r="BL50" s="205"/>
      <c r="BM50" s="205"/>
      <c r="BN50" s="205"/>
      <c r="BO50" s="218"/>
      <c r="BP50" s="218"/>
      <c r="BQ50" s="215">
        <v>44</v>
      </c>
      <c r="BR50" s="216"/>
      <c r="BS50" s="1046"/>
      <c r="BT50" s="1047"/>
      <c r="BU50" s="1047"/>
      <c r="BV50" s="1047"/>
      <c r="BW50" s="1047"/>
      <c r="BX50" s="1047"/>
      <c r="BY50" s="1047"/>
      <c r="BZ50" s="1047"/>
      <c r="CA50" s="1047"/>
      <c r="CB50" s="1047"/>
      <c r="CC50" s="1047"/>
      <c r="CD50" s="1047"/>
      <c r="CE50" s="1047"/>
      <c r="CF50" s="1047"/>
      <c r="CG50" s="1048"/>
      <c r="CH50" s="1021"/>
      <c r="CI50" s="1022"/>
      <c r="CJ50" s="1022"/>
      <c r="CK50" s="1022"/>
      <c r="CL50" s="1023"/>
      <c r="CM50" s="1021"/>
      <c r="CN50" s="1022"/>
      <c r="CO50" s="1022"/>
      <c r="CP50" s="1022"/>
      <c r="CQ50" s="1023"/>
      <c r="CR50" s="1021"/>
      <c r="CS50" s="1022"/>
      <c r="CT50" s="1022"/>
      <c r="CU50" s="1022"/>
      <c r="CV50" s="1023"/>
      <c r="CW50" s="1021"/>
      <c r="CX50" s="1022"/>
      <c r="CY50" s="1022"/>
      <c r="CZ50" s="1022"/>
      <c r="DA50" s="1023"/>
      <c r="DB50" s="1021"/>
      <c r="DC50" s="1022"/>
      <c r="DD50" s="1022"/>
      <c r="DE50" s="1022"/>
      <c r="DF50" s="1023"/>
      <c r="DG50" s="1021"/>
      <c r="DH50" s="1022"/>
      <c r="DI50" s="1022"/>
      <c r="DJ50" s="1022"/>
      <c r="DK50" s="1023"/>
      <c r="DL50" s="1021"/>
      <c r="DM50" s="1022"/>
      <c r="DN50" s="1022"/>
      <c r="DO50" s="1022"/>
      <c r="DP50" s="1023"/>
      <c r="DQ50" s="1021"/>
      <c r="DR50" s="1022"/>
      <c r="DS50" s="1022"/>
      <c r="DT50" s="1022"/>
      <c r="DU50" s="1023"/>
      <c r="DV50" s="1024"/>
      <c r="DW50" s="1025"/>
      <c r="DX50" s="1025"/>
      <c r="DY50" s="1025"/>
      <c r="DZ50" s="1026"/>
      <c r="EA50" s="199"/>
    </row>
    <row r="51" spans="1:131" s="200" customFormat="1" ht="26.25" customHeight="1" x14ac:dyDescent="0.15">
      <c r="A51" s="214">
        <v>24</v>
      </c>
      <c r="B51" s="1069"/>
      <c r="C51" s="1070"/>
      <c r="D51" s="1070"/>
      <c r="E51" s="1070"/>
      <c r="F51" s="1070"/>
      <c r="G51" s="1070"/>
      <c r="H51" s="1070"/>
      <c r="I51" s="1070"/>
      <c r="J51" s="1070"/>
      <c r="K51" s="1070"/>
      <c r="L51" s="1070"/>
      <c r="M51" s="1070"/>
      <c r="N51" s="1070"/>
      <c r="O51" s="1070"/>
      <c r="P51" s="1071"/>
      <c r="Q51" s="1072"/>
      <c r="R51" s="1055"/>
      <c r="S51" s="1055"/>
      <c r="T51" s="1055"/>
      <c r="U51" s="1055"/>
      <c r="V51" s="1055"/>
      <c r="W51" s="1055"/>
      <c r="X51" s="1055"/>
      <c r="Y51" s="1055"/>
      <c r="Z51" s="1055"/>
      <c r="AA51" s="1055"/>
      <c r="AB51" s="1055"/>
      <c r="AC51" s="1055"/>
      <c r="AD51" s="1055"/>
      <c r="AE51" s="1073"/>
      <c r="AF51" s="1051"/>
      <c r="AG51" s="1052"/>
      <c r="AH51" s="1052"/>
      <c r="AI51" s="1052"/>
      <c r="AJ51" s="1053"/>
      <c r="AK51" s="1054"/>
      <c r="AL51" s="1055"/>
      <c r="AM51" s="1055"/>
      <c r="AN51" s="1055"/>
      <c r="AO51" s="1055"/>
      <c r="AP51" s="1055"/>
      <c r="AQ51" s="1055"/>
      <c r="AR51" s="1055"/>
      <c r="AS51" s="1055"/>
      <c r="AT51" s="1055"/>
      <c r="AU51" s="1055"/>
      <c r="AV51" s="1055"/>
      <c r="AW51" s="1055"/>
      <c r="AX51" s="1055"/>
      <c r="AY51" s="1055"/>
      <c r="AZ51" s="1056"/>
      <c r="BA51" s="1056"/>
      <c r="BB51" s="1056"/>
      <c r="BC51" s="1056"/>
      <c r="BD51" s="1056"/>
      <c r="BE51" s="1064"/>
      <c r="BF51" s="1064"/>
      <c r="BG51" s="1064"/>
      <c r="BH51" s="1064"/>
      <c r="BI51" s="1065"/>
      <c r="BJ51" s="205"/>
      <c r="BK51" s="205"/>
      <c r="BL51" s="205"/>
      <c r="BM51" s="205"/>
      <c r="BN51" s="205"/>
      <c r="BO51" s="218"/>
      <c r="BP51" s="218"/>
      <c r="BQ51" s="215">
        <v>45</v>
      </c>
      <c r="BR51" s="216"/>
      <c r="BS51" s="1046"/>
      <c r="BT51" s="1047"/>
      <c r="BU51" s="1047"/>
      <c r="BV51" s="1047"/>
      <c r="BW51" s="1047"/>
      <c r="BX51" s="1047"/>
      <c r="BY51" s="1047"/>
      <c r="BZ51" s="1047"/>
      <c r="CA51" s="1047"/>
      <c r="CB51" s="1047"/>
      <c r="CC51" s="1047"/>
      <c r="CD51" s="1047"/>
      <c r="CE51" s="1047"/>
      <c r="CF51" s="1047"/>
      <c r="CG51" s="1048"/>
      <c r="CH51" s="1021"/>
      <c r="CI51" s="1022"/>
      <c r="CJ51" s="1022"/>
      <c r="CK51" s="1022"/>
      <c r="CL51" s="1023"/>
      <c r="CM51" s="1021"/>
      <c r="CN51" s="1022"/>
      <c r="CO51" s="1022"/>
      <c r="CP51" s="1022"/>
      <c r="CQ51" s="1023"/>
      <c r="CR51" s="1021"/>
      <c r="CS51" s="1022"/>
      <c r="CT51" s="1022"/>
      <c r="CU51" s="1022"/>
      <c r="CV51" s="1023"/>
      <c r="CW51" s="1021"/>
      <c r="CX51" s="1022"/>
      <c r="CY51" s="1022"/>
      <c r="CZ51" s="1022"/>
      <c r="DA51" s="1023"/>
      <c r="DB51" s="1021"/>
      <c r="DC51" s="1022"/>
      <c r="DD51" s="1022"/>
      <c r="DE51" s="1022"/>
      <c r="DF51" s="1023"/>
      <c r="DG51" s="1021"/>
      <c r="DH51" s="1022"/>
      <c r="DI51" s="1022"/>
      <c r="DJ51" s="1022"/>
      <c r="DK51" s="1023"/>
      <c r="DL51" s="1021"/>
      <c r="DM51" s="1022"/>
      <c r="DN51" s="1022"/>
      <c r="DO51" s="1022"/>
      <c r="DP51" s="1023"/>
      <c r="DQ51" s="1021"/>
      <c r="DR51" s="1022"/>
      <c r="DS51" s="1022"/>
      <c r="DT51" s="1022"/>
      <c r="DU51" s="1023"/>
      <c r="DV51" s="1024"/>
      <c r="DW51" s="1025"/>
      <c r="DX51" s="1025"/>
      <c r="DY51" s="1025"/>
      <c r="DZ51" s="1026"/>
      <c r="EA51" s="199"/>
    </row>
    <row r="52" spans="1:131" s="200" customFormat="1" ht="26.25" customHeight="1" x14ac:dyDescent="0.15">
      <c r="A52" s="214">
        <v>25</v>
      </c>
      <c r="B52" s="1069"/>
      <c r="C52" s="1070"/>
      <c r="D52" s="1070"/>
      <c r="E52" s="1070"/>
      <c r="F52" s="1070"/>
      <c r="G52" s="1070"/>
      <c r="H52" s="1070"/>
      <c r="I52" s="1070"/>
      <c r="J52" s="1070"/>
      <c r="K52" s="1070"/>
      <c r="L52" s="1070"/>
      <c r="M52" s="1070"/>
      <c r="N52" s="1070"/>
      <c r="O52" s="1070"/>
      <c r="P52" s="1071"/>
      <c r="Q52" s="1072"/>
      <c r="R52" s="1055"/>
      <c r="S52" s="1055"/>
      <c r="T52" s="1055"/>
      <c r="U52" s="1055"/>
      <c r="V52" s="1055"/>
      <c r="W52" s="1055"/>
      <c r="X52" s="1055"/>
      <c r="Y52" s="1055"/>
      <c r="Z52" s="1055"/>
      <c r="AA52" s="1055"/>
      <c r="AB52" s="1055"/>
      <c r="AC52" s="1055"/>
      <c r="AD52" s="1055"/>
      <c r="AE52" s="1073"/>
      <c r="AF52" s="1051"/>
      <c r="AG52" s="1052"/>
      <c r="AH52" s="1052"/>
      <c r="AI52" s="1052"/>
      <c r="AJ52" s="1053"/>
      <c r="AK52" s="1054"/>
      <c r="AL52" s="1055"/>
      <c r="AM52" s="1055"/>
      <c r="AN52" s="1055"/>
      <c r="AO52" s="1055"/>
      <c r="AP52" s="1055"/>
      <c r="AQ52" s="1055"/>
      <c r="AR52" s="1055"/>
      <c r="AS52" s="1055"/>
      <c r="AT52" s="1055"/>
      <c r="AU52" s="1055"/>
      <c r="AV52" s="1055"/>
      <c r="AW52" s="1055"/>
      <c r="AX52" s="1055"/>
      <c r="AY52" s="1055"/>
      <c r="AZ52" s="1056"/>
      <c r="BA52" s="1056"/>
      <c r="BB52" s="1056"/>
      <c r="BC52" s="1056"/>
      <c r="BD52" s="1056"/>
      <c r="BE52" s="1064"/>
      <c r="BF52" s="1064"/>
      <c r="BG52" s="1064"/>
      <c r="BH52" s="1064"/>
      <c r="BI52" s="1065"/>
      <c r="BJ52" s="205"/>
      <c r="BK52" s="205"/>
      <c r="BL52" s="205"/>
      <c r="BM52" s="205"/>
      <c r="BN52" s="205"/>
      <c r="BO52" s="218"/>
      <c r="BP52" s="218"/>
      <c r="BQ52" s="215">
        <v>46</v>
      </c>
      <c r="BR52" s="216"/>
      <c r="BS52" s="1046"/>
      <c r="BT52" s="1047"/>
      <c r="BU52" s="1047"/>
      <c r="BV52" s="1047"/>
      <c r="BW52" s="1047"/>
      <c r="BX52" s="1047"/>
      <c r="BY52" s="1047"/>
      <c r="BZ52" s="1047"/>
      <c r="CA52" s="1047"/>
      <c r="CB52" s="1047"/>
      <c r="CC52" s="1047"/>
      <c r="CD52" s="1047"/>
      <c r="CE52" s="1047"/>
      <c r="CF52" s="1047"/>
      <c r="CG52" s="1048"/>
      <c r="CH52" s="1021"/>
      <c r="CI52" s="1022"/>
      <c r="CJ52" s="1022"/>
      <c r="CK52" s="1022"/>
      <c r="CL52" s="1023"/>
      <c r="CM52" s="1021"/>
      <c r="CN52" s="1022"/>
      <c r="CO52" s="1022"/>
      <c r="CP52" s="1022"/>
      <c r="CQ52" s="1023"/>
      <c r="CR52" s="1021"/>
      <c r="CS52" s="1022"/>
      <c r="CT52" s="1022"/>
      <c r="CU52" s="1022"/>
      <c r="CV52" s="1023"/>
      <c r="CW52" s="1021"/>
      <c r="CX52" s="1022"/>
      <c r="CY52" s="1022"/>
      <c r="CZ52" s="1022"/>
      <c r="DA52" s="1023"/>
      <c r="DB52" s="1021"/>
      <c r="DC52" s="1022"/>
      <c r="DD52" s="1022"/>
      <c r="DE52" s="1022"/>
      <c r="DF52" s="1023"/>
      <c r="DG52" s="1021"/>
      <c r="DH52" s="1022"/>
      <c r="DI52" s="1022"/>
      <c r="DJ52" s="1022"/>
      <c r="DK52" s="1023"/>
      <c r="DL52" s="1021"/>
      <c r="DM52" s="1022"/>
      <c r="DN52" s="1022"/>
      <c r="DO52" s="1022"/>
      <c r="DP52" s="1023"/>
      <c r="DQ52" s="1021"/>
      <c r="DR52" s="1022"/>
      <c r="DS52" s="1022"/>
      <c r="DT52" s="1022"/>
      <c r="DU52" s="1023"/>
      <c r="DV52" s="1024"/>
      <c r="DW52" s="1025"/>
      <c r="DX52" s="1025"/>
      <c r="DY52" s="1025"/>
      <c r="DZ52" s="1026"/>
      <c r="EA52" s="199"/>
    </row>
    <row r="53" spans="1:131" s="200" customFormat="1" ht="26.25" customHeight="1" x14ac:dyDescent="0.15">
      <c r="A53" s="214">
        <v>26</v>
      </c>
      <c r="B53" s="1069"/>
      <c r="C53" s="1070"/>
      <c r="D53" s="1070"/>
      <c r="E53" s="1070"/>
      <c r="F53" s="1070"/>
      <c r="G53" s="1070"/>
      <c r="H53" s="1070"/>
      <c r="I53" s="1070"/>
      <c r="J53" s="1070"/>
      <c r="K53" s="1070"/>
      <c r="L53" s="1070"/>
      <c r="M53" s="1070"/>
      <c r="N53" s="1070"/>
      <c r="O53" s="1070"/>
      <c r="P53" s="1071"/>
      <c r="Q53" s="1072"/>
      <c r="R53" s="1055"/>
      <c r="S53" s="1055"/>
      <c r="T53" s="1055"/>
      <c r="U53" s="1055"/>
      <c r="V53" s="1055"/>
      <c r="W53" s="1055"/>
      <c r="X53" s="1055"/>
      <c r="Y53" s="1055"/>
      <c r="Z53" s="1055"/>
      <c r="AA53" s="1055"/>
      <c r="AB53" s="1055"/>
      <c r="AC53" s="1055"/>
      <c r="AD53" s="1055"/>
      <c r="AE53" s="1073"/>
      <c r="AF53" s="1051"/>
      <c r="AG53" s="1052"/>
      <c r="AH53" s="1052"/>
      <c r="AI53" s="1052"/>
      <c r="AJ53" s="1053"/>
      <c r="AK53" s="1054"/>
      <c r="AL53" s="1055"/>
      <c r="AM53" s="1055"/>
      <c r="AN53" s="1055"/>
      <c r="AO53" s="1055"/>
      <c r="AP53" s="1055"/>
      <c r="AQ53" s="1055"/>
      <c r="AR53" s="1055"/>
      <c r="AS53" s="1055"/>
      <c r="AT53" s="1055"/>
      <c r="AU53" s="1055"/>
      <c r="AV53" s="1055"/>
      <c r="AW53" s="1055"/>
      <c r="AX53" s="1055"/>
      <c r="AY53" s="1055"/>
      <c r="AZ53" s="1056"/>
      <c r="BA53" s="1056"/>
      <c r="BB53" s="1056"/>
      <c r="BC53" s="1056"/>
      <c r="BD53" s="1056"/>
      <c r="BE53" s="1064"/>
      <c r="BF53" s="1064"/>
      <c r="BG53" s="1064"/>
      <c r="BH53" s="1064"/>
      <c r="BI53" s="1065"/>
      <c r="BJ53" s="205"/>
      <c r="BK53" s="205"/>
      <c r="BL53" s="205"/>
      <c r="BM53" s="205"/>
      <c r="BN53" s="205"/>
      <c r="BO53" s="218"/>
      <c r="BP53" s="218"/>
      <c r="BQ53" s="215">
        <v>47</v>
      </c>
      <c r="BR53" s="216"/>
      <c r="BS53" s="1046"/>
      <c r="BT53" s="1047"/>
      <c r="BU53" s="1047"/>
      <c r="BV53" s="1047"/>
      <c r="BW53" s="1047"/>
      <c r="BX53" s="1047"/>
      <c r="BY53" s="1047"/>
      <c r="BZ53" s="1047"/>
      <c r="CA53" s="1047"/>
      <c r="CB53" s="1047"/>
      <c r="CC53" s="1047"/>
      <c r="CD53" s="1047"/>
      <c r="CE53" s="1047"/>
      <c r="CF53" s="1047"/>
      <c r="CG53" s="1048"/>
      <c r="CH53" s="1021"/>
      <c r="CI53" s="1022"/>
      <c r="CJ53" s="1022"/>
      <c r="CK53" s="1022"/>
      <c r="CL53" s="1023"/>
      <c r="CM53" s="1021"/>
      <c r="CN53" s="1022"/>
      <c r="CO53" s="1022"/>
      <c r="CP53" s="1022"/>
      <c r="CQ53" s="1023"/>
      <c r="CR53" s="1021"/>
      <c r="CS53" s="1022"/>
      <c r="CT53" s="1022"/>
      <c r="CU53" s="1022"/>
      <c r="CV53" s="1023"/>
      <c r="CW53" s="1021"/>
      <c r="CX53" s="1022"/>
      <c r="CY53" s="1022"/>
      <c r="CZ53" s="1022"/>
      <c r="DA53" s="1023"/>
      <c r="DB53" s="1021"/>
      <c r="DC53" s="1022"/>
      <c r="DD53" s="1022"/>
      <c r="DE53" s="1022"/>
      <c r="DF53" s="1023"/>
      <c r="DG53" s="1021"/>
      <c r="DH53" s="1022"/>
      <c r="DI53" s="1022"/>
      <c r="DJ53" s="1022"/>
      <c r="DK53" s="1023"/>
      <c r="DL53" s="1021"/>
      <c r="DM53" s="1022"/>
      <c r="DN53" s="1022"/>
      <c r="DO53" s="1022"/>
      <c r="DP53" s="1023"/>
      <c r="DQ53" s="1021"/>
      <c r="DR53" s="1022"/>
      <c r="DS53" s="1022"/>
      <c r="DT53" s="1022"/>
      <c r="DU53" s="1023"/>
      <c r="DV53" s="1024"/>
      <c r="DW53" s="1025"/>
      <c r="DX53" s="1025"/>
      <c r="DY53" s="1025"/>
      <c r="DZ53" s="1026"/>
      <c r="EA53" s="199"/>
    </row>
    <row r="54" spans="1:131" s="200" customFormat="1" ht="26.25" customHeight="1" x14ac:dyDescent="0.15">
      <c r="A54" s="214">
        <v>27</v>
      </c>
      <c r="B54" s="1069"/>
      <c r="C54" s="1070"/>
      <c r="D54" s="1070"/>
      <c r="E54" s="1070"/>
      <c r="F54" s="1070"/>
      <c r="G54" s="1070"/>
      <c r="H54" s="1070"/>
      <c r="I54" s="1070"/>
      <c r="J54" s="1070"/>
      <c r="K54" s="1070"/>
      <c r="L54" s="1070"/>
      <c r="M54" s="1070"/>
      <c r="N54" s="1070"/>
      <c r="O54" s="1070"/>
      <c r="P54" s="1071"/>
      <c r="Q54" s="1072"/>
      <c r="R54" s="1055"/>
      <c r="S54" s="1055"/>
      <c r="T54" s="1055"/>
      <c r="U54" s="1055"/>
      <c r="V54" s="1055"/>
      <c r="W54" s="1055"/>
      <c r="X54" s="1055"/>
      <c r="Y54" s="1055"/>
      <c r="Z54" s="1055"/>
      <c r="AA54" s="1055"/>
      <c r="AB54" s="1055"/>
      <c r="AC54" s="1055"/>
      <c r="AD54" s="1055"/>
      <c r="AE54" s="1073"/>
      <c r="AF54" s="1051"/>
      <c r="AG54" s="1052"/>
      <c r="AH54" s="1052"/>
      <c r="AI54" s="1052"/>
      <c r="AJ54" s="1053"/>
      <c r="AK54" s="1054"/>
      <c r="AL54" s="1055"/>
      <c r="AM54" s="1055"/>
      <c r="AN54" s="1055"/>
      <c r="AO54" s="1055"/>
      <c r="AP54" s="1055"/>
      <c r="AQ54" s="1055"/>
      <c r="AR54" s="1055"/>
      <c r="AS54" s="1055"/>
      <c r="AT54" s="1055"/>
      <c r="AU54" s="1055"/>
      <c r="AV54" s="1055"/>
      <c r="AW54" s="1055"/>
      <c r="AX54" s="1055"/>
      <c r="AY54" s="1055"/>
      <c r="AZ54" s="1056"/>
      <c r="BA54" s="1056"/>
      <c r="BB54" s="1056"/>
      <c r="BC54" s="1056"/>
      <c r="BD54" s="1056"/>
      <c r="BE54" s="1064"/>
      <c r="BF54" s="1064"/>
      <c r="BG54" s="1064"/>
      <c r="BH54" s="1064"/>
      <c r="BI54" s="1065"/>
      <c r="BJ54" s="205"/>
      <c r="BK54" s="205"/>
      <c r="BL54" s="205"/>
      <c r="BM54" s="205"/>
      <c r="BN54" s="205"/>
      <c r="BO54" s="218"/>
      <c r="BP54" s="218"/>
      <c r="BQ54" s="215">
        <v>48</v>
      </c>
      <c r="BR54" s="216"/>
      <c r="BS54" s="1046"/>
      <c r="BT54" s="1047"/>
      <c r="BU54" s="1047"/>
      <c r="BV54" s="1047"/>
      <c r="BW54" s="1047"/>
      <c r="BX54" s="1047"/>
      <c r="BY54" s="1047"/>
      <c r="BZ54" s="1047"/>
      <c r="CA54" s="1047"/>
      <c r="CB54" s="1047"/>
      <c r="CC54" s="1047"/>
      <c r="CD54" s="1047"/>
      <c r="CE54" s="1047"/>
      <c r="CF54" s="1047"/>
      <c r="CG54" s="1048"/>
      <c r="CH54" s="1021"/>
      <c r="CI54" s="1022"/>
      <c r="CJ54" s="1022"/>
      <c r="CK54" s="1022"/>
      <c r="CL54" s="1023"/>
      <c r="CM54" s="1021"/>
      <c r="CN54" s="1022"/>
      <c r="CO54" s="1022"/>
      <c r="CP54" s="1022"/>
      <c r="CQ54" s="1023"/>
      <c r="CR54" s="1021"/>
      <c r="CS54" s="1022"/>
      <c r="CT54" s="1022"/>
      <c r="CU54" s="1022"/>
      <c r="CV54" s="1023"/>
      <c r="CW54" s="1021"/>
      <c r="CX54" s="1022"/>
      <c r="CY54" s="1022"/>
      <c r="CZ54" s="1022"/>
      <c r="DA54" s="1023"/>
      <c r="DB54" s="1021"/>
      <c r="DC54" s="1022"/>
      <c r="DD54" s="1022"/>
      <c r="DE54" s="1022"/>
      <c r="DF54" s="1023"/>
      <c r="DG54" s="1021"/>
      <c r="DH54" s="1022"/>
      <c r="DI54" s="1022"/>
      <c r="DJ54" s="1022"/>
      <c r="DK54" s="1023"/>
      <c r="DL54" s="1021"/>
      <c r="DM54" s="1022"/>
      <c r="DN54" s="1022"/>
      <c r="DO54" s="1022"/>
      <c r="DP54" s="1023"/>
      <c r="DQ54" s="1021"/>
      <c r="DR54" s="1022"/>
      <c r="DS54" s="1022"/>
      <c r="DT54" s="1022"/>
      <c r="DU54" s="1023"/>
      <c r="DV54" s="1024"/>
      <c r="DW54" s="1025"/>
      <c r="DX54" s="1025"/>
      <c r="DY54" s="1025"/>
      <c r="DZ54" s="1026"/>
      <c r="EA54" s="199"/>
    </row>
    <row r="55" spans="1:131" s="200" customFormat="1" ht="26.25" customHeight="1" x14ac:dyDescent="0.15">
      <c r="A55" s="214">
        <v>28</v>
      </c>
      <c r="B55" s="1069"/>
      <c r="C55" s="1070"/>
      <c r="D55" s="1070"/>
      <c r="E55" s="1070"/>
      <c r="F55" s="1070"/>
      <c r="G55" s="1070"/>
      <c r="H55" s="1070"/>
      <c r="I55" s="1070"/>
      <c r="J55" s="1070"/>
      <c r="K55" s="1070"/>
      <c r="L55" s="1070"/>
      <c r="M55" s="1070"/>
      <c r="N55" s="1070"/>
      <c r="O55" s="1070"/>
      <c r="P55" s="1071"/>
      <c r="Q55" s="1072"/>
      <c r="R55" s="1055"/>
      <c r="S55" s="1055"/>
      <c r="T55" s="1055"/>
      <c r="U55" s="1055"/>
      <c r="V55" s="1055"/>
      <c r="W55" s="1055"/>
      <c r="X55" s="1055"/>
      <c r="Y55" s="1055"/>
      <c r="Z55" s="1055"/>
      <c r="AA55" s="1055"/>
      <c r="AB55" s="1055"/>
      <c r="AC55" s="1055"/>
      <c r="AD55" s="1055"/>
      <c r="AE55" s="1073"/>
      <c r="AF55" s="1051"/>
      <c r="AG55" s="1052"/>
      <c r="AH55" s="1052"/>
      <c r="AI55" s="1052"/>
      <c r="AJ55" s="1053"/>
      <c r="AK55" s="1054"/>
      <c r="AL55" s="1055"/>
      <c r="AM55" s="1055"/>
      <c r="AN55" s="1055"/>
      <c r="AO55" s="1055"/>
      <c r="AP55" s="1055"/>
      <c r="AQ55" s="1055"/>
      <c r="AR55" s="1055"/>
      <c r="AS55" s="1055"/>
      <c r="AT55" s="1055"/>
      <c r="AU55" s="1055"/>
      <c r="AV55" s="1055"/>
      <c r="AW55" s="1055"/>
      <c r="AX55" s="1055"/>
      <c r="AY55" s="1055"/>
      <c r="AZ55" s="1056"/>
      <c r="BA55" s="1056"/>
      <c r="BB55" s="1056"/>
      <c r="BC55" s="1056"/>
      <c r="BD55" s="1056"/>
      <c r="BE55" s="1064"/>
      <c r="BF55" s="1064"/>
      <c r="BG55" s="1064"/>
      <c r="BH55" s="1064"/>
      <c r="BI55" s="1065"/>
      <c r="BJ55" s="205"/>
      <c r="BK55" s="205"/>
      <c r="BL55" s="205"/>
      <c r="BM55" s="205"/>
      <c r="BN55" s="205"/>
      <c r="BO55" s="218"/>
      <c r="BP55" s="218"/>
      <c r="BQ55" s="215">
        <v>49</v>
      </c>
      <c r="BR55" s="216"/>
      <c r="BS55" s="1046"/>
      <c r="BT55" s="1047"/>
      <c r="BU55" s="1047"/>
      <c r="BV55" s="1047"/>
      <c r="BW55" s="1047"/>
      <c r="BX55" s="1047"/>
      <c r="BY55" s="1047"/>
      <c r="BZ55" s="1047"/>
      <c r="CA55" s="1047"/>
      <c r="CB55" s="1047"/>
      <c r="CC55" s="1047"/>
      <c r="CD55" s="1047"/>
      <c r="CE55" s="1047"/>
      <c r="CF55" s="1047"/>
      <c r="CG55" s="1048"/>
      <c r="CH55" s="1021"/>
      <c r="CI55" s="1022"/>
      <c r="CJ55" s="1022"/>
      <c r="CK55" s="1022"/>
      <c r="CL55" s="1023"/>
      <c r="CM55" s="1021"/>
      <c r="CN55" s="1022"/>
      <c r="CO55" s="1022"/>
      <c r="CP55" s="1022"/>
      <c r="CQ55" s="1023"/>
      <c r="CR55" s="1021"/>
      <c r="CS55" s="1022"/>
      <c r="CT55" s="1022"/>
      <c r="CU55" s="1022"/>
      <c r="CV55" s="1023"/>
      <c r="CW55" s="1021"/>
      <c r="CX55" s="1022"/>
      <c r="CY55" s="1022"/>
      <c r="CZ55" s="1022"/>
      <c r="DA55" s="1023"/>
      <c r="DB55" s="1021"/>
      <c r="DC55" s="1022"/>
      <c r="DD55" s="1022"/>
      <c r="DE55" s="1022"/>
      <c r="DF55" s="1023"/>
      <c r="DG55" s="1021"/>
      <c r="DH55" s="1022"/>
      <c r="DI55" s="1022"/>
      <c r="DJ55" s="1022"/>
      <c r="DK55" s="1023"/>
      <c r="DL55" s="1021"/>
      <c r="DM55" s="1022"/>
      <c r="DN55" s="1022"/>
      <c r="DO55" s="1022"/>
      <c r="DP55" s="1023"/>
      <c r="DQ55" s="1021"/>
      <c r="DR55" s="1022"/>
      <c r="DS55" s="1022"/>
      <c r="DT55" s="1022"/>
      <c r="DU55" s="1023"/>
      <c r="DV55" s="1024"/>
      <c r="DW55" s="1025"/>
      <c r="DX55" s="1025"/>
      <c r="DY55" s="1025"/>
      <c r="DZ55" s="1026"/>
      <c r="EA55" s="199"/>
    </row>
    <row r="56" spans="1:131" s="200" customFormat="1" ht="26.25" customHeight="1" x14ac:dyDescent="0.15">
      <c r="A56" s="214">
        <v>29</v>
      </c>
      <c r="B56" s="1069"/>
      <c r="C56" s="1070"/>
      <c r="D56" s="1070"/>
      <c r="E56" s="1070"/>
      <c r="F56" s="1070"/>
      <c r="G56" s="1070"/>
      <c r="H56" s="1070"/>
      <c r="I56" s="1070"/>
      <c r="J56" s="1070"/>
      <c r="K56" s="1070"/>
      <c r="L56" s="1070"/>
      <c r="M56" s="1070"/>
      <c r="N56" s="1070"/>
      <c r="O56" s="1070"/>
      <c r="P56" s="1071"/>
      <c r="Q56" s="1072"/>
      <c r="R56" s="1055"/>
      <c r="S56" s="1055"/>
      <c r="T56" s="1055"/>
      <c r="U56" s="1055"/>
      <c r="V56" s="1055"/>
      <c r="W56" s="1055"/>
      <c r="X56" s="1055"/>
      <c r="Y56" s="1055"/>
      <c r="Z56" s="1055"/>
      <c r="AA56" s="1055"/>
      <c r="AB56" s="1055"/>
      <c r="AC56" s="1055"/>
      <c r="AD56" s="1055"/>
      <c r="AE56" s="1073"/>
      <c r="AF56" s="1051"/>
      <c r="AG56" s="1052"/>
      <c r="AH56" s="1052"/>
      <c r="AI56" s="1052"/>
      <c r="AJ56" s="1053"/>
      <c r="AK56" s="1054"/>
      <c r="AL56" s="1055"/>
      <c r="AM56" s="1055"/>
      <c r="AN56" s="1055"/>
      <c r="AO56" s="1055"/>
      <c r="AP56" s="1055"/>
      <c r="AQ56" s="1055"/>
      <c r="AR56" s="1055"/>
      <c r="AS56" s="1055"/>
      <c r="AT56" s="1055"/>
      <c r="AU56" s="1055"/>
      <c r="AV56" s="1055"/>
      <c r="AW56" s="1055"/>
      <c r="AX56" s="1055"/>
      <c r="AY56" s="1055"/>
      <c r="AZ56" s="1056"/>
      <c r="BA56" s="1056"/>
      <c r="BB56" s="1056"/>
      <c r="BC56" s="1056"/>
      <c r="BD56" s="1056"/>
      <c r="BE56" s="1064"/>
      <c r="BF56" s="1064"/>
      <c r="BG56" s="1064"/>
      <c r="BH56" s="1064"/>
      <c r="BI56" s="1065"/>
      <c r="BJ56" s="205"/>
      <c r="BK56" s="205"/>
      <c r="BL56" s="205"/>
      <c r="BM56" s="205"/>
      <c r="BN56" s="205"/>
      <c r="BO56" s="218"/>
      <c r="BP56" s="218"/>
      <c r="BQ56" s="215">
        <v>50</v>
      </c>
      <c r="BR56" s="216"/>
      <c r="BS56" s="1046"/>
      <c r="BT56" s="1047"/>
      <c r="BU56" s="1047"/>
      <c r="BV56" s="1047"/>
      <c r="BW56" s="1047"/>
      <c r="BX56" s="1047"/>
      <c r="BY56" s="1047"/>
      <c r="BZ56" s="1047"/>
      <c r="CA56" s="1047"/>
      <c r="CB56" s="1047"/>
      <c r="CC56" s="1047"/>
      <c r="CD56" s="1047"/>
      <c r="CE56" s="1047"/>
      <c r="CF56" s="1047"/>
      <c r="CG56" s="1048"/>
      <c r="CH56" s="1021"/>
      <c r="CI56" s="1022"/>
      <c r="CJ56" s="1022"/>
      <c r="CK56" s="1022"/>
      <c r="CL56" s="1023"/>
      <c r="CM56" s="1021"/>
      <c r="CN56" s="1022"/>
      <c r="CO56" s="1022"/>
      <c r="CP56" s="1022"/>
      <c r="CQ56" s="1023"/>
      <c r="CR56" s="1021"/>
      <c r="CS56" s="1022"/>
      <c r="CT56" s="1022"/>
      <c r="CU56" s="1022"/>
      <c r="CV56" s="1023"/>
      <c r="CW56" s="1021"/>
      <c r="CX56" s="1022"/>
      <c r="CY56" s="1022"/>
      <c r="CZ56" s="1022"/>
      <c r="DA56" s="1023"/>
      <c r="DB56" s="1021"/>
      <c r="DC56" s="1022"/>
      <c r="DD56" s="1022"/>
      <c r="DE56" s="1022"/>
      <c r="DF56" s="1023"/>
      <c r="DG56" s="1021"/>
      <c r="DH56" s="1022"/>
      <c r="DI56" s="1022"/>
      <c r="DJ56" s="1022"/>
      <c r="DK56" s="1023"/>
      <c r="DL56" s="1021"/>
      <c r="DM56" s="1022"/>
      <c r="DN56" s="1022"/>
      <c r="DO56" s="1022"/>
      <c r="DP56" s="1023"/>
      <c r="DQ56" s="1021"/>
      <c r="DR56" s="1022"/>
      <c r="DS56" s="1022"/>
      <c r="DT56" s="1022"/>
      <c r="DU56" s="1023"/>
      <c r="DV56" s="1024"/>
      <c r="DW56" s="1025"/>
      <c r="DX56" s="1025"/>
      <c r="DY56" s="1025"/>
      <c r="DZ56" s="1026"/>
      <c r="EA56" s="199"/>
    </row>
    <row r="57" spans="1:131" s="200" customFormat="1" ht="26.25" customHeight="1" x14ac:dyDescent="0.15">
      <c r="A57" s="214">
        <v>30</v>
      </c>
      <c r="B57" s="1069"/>
      <c r="C57" s="1070"/>
      <c r="D57" s="1070"/>
      <c r="E57" s="1070"/>
      <c r="F57" s="1070"/>
      <c r="G57" s="1070"/>
      <c r="H57" s="1070"/>
      <c r="I57" s="1070"/>
      <c r="J57" s="1070"/>
      <c r="K57" s="1070"/>
      <c r="L57" s="1070"/>
      <c r="M57" s="1070"/>
      <c r="N57" s="1070"/>
      <c r="O57" s="1070"/>
      <c r="P57" s="1071"/>
      <c r="Q57" s="1072"/>
      <c r="R57" s="1055"/>
      <c r="S57" s="1055"/>
      <c r="T57" s="1055"/>
      <c r="U57" s="1055"/>
      <c r="V57" s="1055"/>
      <c r="W57" s="1055"/>
      <c r="X57" s="1055"/>
      <c r="Y57" s="1055"/>
      <c r="Z57" s="1055"/>
      <c r="AA57" s="1055"/>
      <c r="AB57" s="1055"/>
      <c r="AC57" s="1055"/>
      <c r="AD57" s="1055"/>
      <c r="AE57" s="1073"/>
      <c r="AF57" s="1051"/>
      <c r="AG57" s="1052"/>
      <c r="AH57" s="1052"/>
      <c r="AI57" s="1052"/>
      <c r="AJ57" s="1053"/>
      <c r="AK57" s="1054"/>
      <c r="AL57" s="1055"/>
      <c r="AM57" s="1055"/>
      <c r="AN57" s="1055"/>
      <c r="AO57" s="1055"/>
      <c r="AP57" s="1055"/>
      <c r="AQ57" s="1055"/>
      <c r="AR57" s="1055"/>
      <c r="AS57" s="1055"/>
      <c r="AT57" s="1055"/>
      <c r="AU57" s="1055"/>
      <c r="AV57" s="1055"/>
      <c r="AW57" s="1055"/>
      <c r="AX57" s="1055"/>
      <c r="AY57" s="1055"/>
      <c r="AZ57" s="1056"/>
      <c r="BA57" s="1056"/>
      <c r="BB57" s="1056"/>
      <c r="BC57" s="1056"/>
      <c r="BD57" s="1056"/>
      <c r="BE57" s="1064"/>
      <c r="BF57" s="1064"/>
      <c r="BG57" s="1064"/>
      <c r="BH57" s="1064"/>
      <c r="BI57" s="1065"/>
      <c r="BJ57" s="205"/>
      <c r="BK57" s="205"/>
      <c r="BL57" s="205"/>
      <c r="BM57" s="205"/>
      <c r="BN57" s="205"/>
      <c r="BO57" s="218"/>
      <c r="BP57" s="218"/>
      <c r="BQ57" s="215">
        <v>51</v>
      </c>
      <c r="BR57" s="216"/>
      <c r="BS57" s="1046"/>
      <c r="BT57" s="1047"/>
      <c r="BU57" s="1047"/>
      <c r="BV57" s="1047"/>
      <c r="BW57" s="1047"/>
      <c r="BX57" s="1047"/>
      <c r="BY57" s="1047"/>
      <c r="BZ57" s="1047"/>
      <c r="CA57" s="1047"/>
      <c r="CB57" s="1047"/>
      <c r="CC57" s="1047"/>
      <c r="CD57" s="1047"/>
      <c r="CE57" s="1047"/>
      <c r="CF57" s="1047"/>
      <c r="CG57" s="1048"/>
      <c r="CH57" s="1021"/>
      <c r="CI57" s="1022"/>
      <c r="CJ57" s="1022"/>
      <c r="CK57" s="1022"/>
      <c r="CL57" s="1023"/>
      <c r="CM57" s="1021"/>
      <c r="CN57" s="1022"/>
      <c r="CO57" s="1022"/>
      <c r="CP57" s="1022"/>
      <c r="CQ57" s="1023"/>
      <c r="CR57" s="1021"/>
      <c r="CS57" s="1022"/>
      <c r="CT57" s="1022"/>
      <c r="CU57" s="1022"/>
      <c r="CV57" s="1023"/>
      <c r="CW57" s="1021"/>
      <c r="CX57" s="1022"/>
      <c r="CY57" s="1022"/>
      <c r="CZ57" s="1022"/>
      <c r="DA57" s="1023"/>
      <c r="DB57" s="1021"/>
      <c r="DC57" s="1022"/>
      <c r="DD57" s="1022"/>
      <c r="DE57" s="1022"/>
      <c r="DF57" s="1023"/>
      <c r="DG57" s="1021"/>
      <c r="DH57" s="1022"/>
      <c r="DI57" s="1022"/>
      <c r="DJ57" s="1022"/>
      <c r="DK57" s="1023"/>
      <c r="DL57" s="1021"/>
      <c r="DM57" s="1022"/>
      <c r="DN57" s="1022"/>
      <c r="DO57" s="1022"/>
      <c r="DP57" s="1023"/>
      <c r="DQ57" s="1021"/>
      <c r="DR57" s="1022"/>
      <c r="DS57" s="1022"/>
      <c r="DT57" s="1022"/>
      <c r="DU57" s="1023"/>
      <c r="DV57" s="1024"/>
      <c r="DW57" s="1025"/>
      <c r="DX57" s="1025"/>
      <c r="DY57" s="1025"/>
      <c r="DZ57" s="1026"/>
      <c r="EA57" s="199"/>
    </row>
    <row r="58" spans="1:131" s="200" customFormat="1" ht="26.25" customHeight="1" x14ac:dyDescent="0.15">
      <c r="A58" s="214">
        <v>31</v>
      </c>
      <c r="B58" s="1069"/>
      <c r="C58" s="1070"/>
      <c r="D58" s="1070"/>
      <c r="E58" s="1070"/>
      <c r="F58" s="1070"/>
      <c r="G58" s="1070"/>
      <c r="H58" s="1070"/>
      <c r="I58" s="1070"/>
      <c r="J58" s="1070"/>
      <c r="K58" s="1070"/>
      <c r="L58" s="1070"/>
      <c r="M58" s="1070"/>
      <c r="N58" s="1070"/>
      <c r="O58" s="1070"/>
      <c r="P58" s="1071"/>
      <c r="Q58" s="1072"/>
      <c r="R58" s="1055"/>
      <c r="S58" s="1055"/>
      <c r="T58" s="1055"/>
      <c r="U58" s="1055"/>
      <c r="V58" s="1055"/>
      <c r="W58" s="1055"/>
      <c r="X58" s="1055"/>
      <c r="Y58" s="1055"/>
      <c r="Z58" s="1055"/>
      <c r="AA58" s="1055"/>
      <c r="AB58" s="1055"/>
      <c r="AC58" s="1055"/>
      <c r="AD58" s="1055"/>
      <c r="AE58" s="1073"/>
      <c r="AF58" s="1051"/>
      <c r="AG58" s="1052"/>
      <c r="AH58" s="1052"/>
      <c r="AI58" s="1052"/>
      <c r="AJ58" s="1053"/>
      <c r="AK58" s="1054"/>
      <c r="AL58" s="1055"/>
      <c r="AM58" s="1055"/>
      <c r="AN58" s="1055"/>
      <c r="AO58" s="1055"/>
      <c r="AP58" s="1055"/>
      <c r="AQ58" s="1055"/>
      <c r="AR58" s="1055"/>
      <c r="AS58" s="1055"/>
      <c r="AT58" s="1055"/>
      <c r="AU58" s="1055"/>
      <c r="AV58" s="1055"/>
      <c r="AW58" s="1055"/>
      <c r="AX58" s="1055"/>
      <c r="AY58" s="1055"/>
      <c r="AZ58" s="1056"/>
      <c r="BA58" s="1056"/>
      <c r="BB58" s="1056"/>
      <c r="BC58" s="1056"/>
      <c r="BD58" s="1056"/>
      <c r="BE58" s="1064"/>
      <c r="BF58" s="1064"/>
      <c r="BG58" s="1064"/>
      <c r="BH58" s="1064"/>
      <c r="BI58" s="1065"/>
      <c r="BJ58" s="205"/>
      <c r="BK58" s="205"/>
      <c r="BL58" s="205"/>
      <c r="BM58" s="205"/>
      <c r="BN58" s="205"/>
      <c r="BO58" s="218"/>
      <c r="BP58" s="218"/>
      <c r="BQ58" s="215">
        <v>52</v>
      </c>
      <c r="BR58" s="216"/>
      <c r="BS58" s="1046"/>
      <c r="BT58" s="1047"/>
      <c r="BU58" s="1047"/>
      <c r="BV58" s="1047"/>
      <c r="BW58" s="1047"/>
      <c r="BX58" s="1047"/>
      <c r="BY58" s="1047"/>
      <c r="BZ58" s="1047"/>
      <c r="CA58" s="1047"/>
      <c r="CB58" s="1047"/>
      <c r="CC58" s="1047"/>
      <c r="CD58" s="1047"/>
      <c r="CE58" s="1047"/>
      <c r="CF58" s="1047"/>
      <c r="CG58" s="1048"/>
      <c r="CH58" s="1021"/>
      <c r="CI58" s="1022"/>
      <c r="CJ58" s="1022"/>
      <c r="CK58" s="1022"/>
      <c r="CL58" s="1023"/>
      <c r="CM58" s="1021"/>
      <c r="CN58" s="1022"/>
      <c r="CO58" s="1022"/>
      <c r="CP58" s="1022"/>
      <c r="CQ58" s="1023"/>
      <c r="CR58" s="1021"/>
      <c r="CS58" s="1022"/>
      <c r="CT58" s="1022"/>
      <c r="CU58" s="1022"/>
      <c r="CV58" s="1023"/>
      <c r="CW58" s="1021"/>
      <c r="CX58" s="1022"/>
      <c r="CY58" s="1022"/>
      <c r="CZ58" s="1022"/>
      <c r="DA58" s="1023"/>
      <c r="DB58" s="1021"/>
      <c r="DC58" s="1022"/>
      <c r="DD58" s="1022"/>
      <c r="DE58" s="1022"/>
      <c r="DF58" s="1023"/>
      <c r="DG58" s="1021"/>
      <c r="DH58" s="1022"/>
      <c r="DI58" s="1022"/>
      <c r="DJ58" s="1022"/>
      <c r="DK58" s="1023"/>
      <c r="DL58" s="1021"/>
      <c r="DM58" s="1022"/>
      <c r="DN58" s="1022"/>
      <c r="DO58" s="1022"/>
      <c r="DP58" s="1023"/>
      <c r="DQ58" s="1021"/>
      <c r="DR58" s="1022"/>
      <c r="DS58" s="1022"/>
      <c r="DT58" s="1022"/>
      <c r="DU58" s="1023"/>
      <c r="DV58" s="1024"/>
      <c r="DW58" s="1025"/>
      <c r="DX58" s="1025"/>
      <c r="DY58" s="1025"/>
      <c r="DZ58" s="1026"/>
      <c r="EA58" s="199"/>
    </row>
    <row r="59" spans="1:131" s="200" customFormat="1" ht="26.25" customHeight="1" x14ac:dyDescent="0.15">
      <c r="A59" s="214">
        <v>32</v>
      </c>
      <c r="B59" s="1069"/>
      <c r="C59" s="1070"/>
      <c r="D59" s="1070"/>
      <c r="E59" s="1070"/>
      <c r="F59" s="1070"/>
      <c r="G59" s="1070"/>
      <c r="H59" s="1070"/>
      <c r="I59" s="1070"/>
      <c r="J59" s="1070"/>
      <c r="K59" s="1070"/>
      <c r="L59" s="1070"/>
      <c r="M59" s="1070"/>
      <c r="N59" s="1070"/>
      <c r="O59" s="1070"/>
      <c r="P59" s="1071"/>
      <c r="Q59" s="1072"/>
      <c r="R59" s="1055"/>
      <c r="S59" s="1055"/>
      <c r="T59" s="1055"/>
      <c r="U59" s="1055"/>
      <c r="V59" s="1055"/>
      <c r="W59" s="1055"/>
      <c r="X59" s="1055"/>
      <c r="Y59" s="1055"/>
      <c r="Z59" s="1055"/>
      <c r="AA59" s="1055"/>
      <c r="AB59" s="1055"/>
      <c r="AC59" s="1055"/>
      <c r="AD59" s="1055"/>
      <c r="AE59" s="1073"/>
      <c r="AF59" s="1051"/>
      <c r="AG59" s="1052"/>
      <c r="AH59" s="1052"/>
      <c r="AI59" s="1052"/>
      <c r="AJ59" s="1053"/>
      <c r="AK59" s="1054"/>
      <c r="AL59" s="1055"/>
      <c r="AM59" s="1055"/>
      <c r="AN59" s="1055"/>
      <c r="AO59" s="1055"/>
      <c r="AP59" s="1055"/>
      <c r="AQ59" s="1055"/>
      <c r="AR59" s="1055"/>
      <c r="AS59" s="1055"/>
      <c r="AT59" s="1055"/>
      <c r="AU59" s="1055"/>
      <c r="AV59" s="1055"/>
      <c r="AW59" s="1055"/>
      <c r="AX59" s="1055"/>
      <c r="AY59" s="1055"/>
      <c r="AZ59" s="1056"/>
      <c r="BA59" s="1056"/>
      <c r="BB59" s="1056"/>
      <c r="BC59" s="1056"/>
      <c r="BD59" s="1056"/>
      <c r="BE59" s="1064"/>
      <c r="BF59" s="1064"/>
      <c r="BG59" s="1064"/>
      <c r="BH59" s="1064"/>
      <c r="BI59" s="1065"/>
      <c r="BJ59" s="205"/>
      <c r="BK59" s="205"/>
      <c r="BL59" s="205"/>
      <c r="BM59" s="205"/>
      <c r="BN59" s="205"/>
      <c r="BO59" s="218"/>
      <c r="BP59" s="218"/>
      <c r="BQ59" s="215">
        <v>53</v>
      </c>
      <c r="BR59" s="216"/>
      <c r="BS59" s="1046"/>
      <c r="BT59" s="1047"/>
      <c r="BU59" s="1047"/>
      <c r="BV59" s="1047"/>
      <c r="BW59" s="1047"/>
      <c r="BX59" s="1047"/>
      <c r="BY59" s="1047"/>
      <c r="BZ59" s="1047"/>
      <c r="CA59" s="1047"/>
      <c r="CB59" s="1047"/>
      <c r="CC59" s="1047"/>
      <c r="CD59" s="1047"/>
      <c r="CE59" s="1047"/>
      <c r="CF59" s="1047"/>
      <c r="CG59" s="1048"/>
      <c r="CH59" s="1021"/>
      <c r="CI59" s="1022"/>
      <c r="CJ59" s="1022"/>
      <c r="CK59" s="1022"/>
      <c r="CL59" s="1023"/>
      <c r="CM59" s="1021"/>
      <c r="CN59" s="1022"/>
      <c r="CO59" s="1022"/>
      <c r="CP59" s="1022"/>
      <c r="CQ59" s="1023"/>
      <c r="CR59" s="1021"/>
      <c r="CS59" s="1022"/>
      <c r="CT59" s="1022"/>
      <c r="CU59" s="1022"/>
      <c r="CV59" s="1023"/>
      <c r="CW59" s="1021"/>
      <c r="CX59" s="1022"/>
      <c r="CY59" s="1022"/>
      <c r="CZ59" s="1022"/>
      <c r="DA59" s="1023"/>
      <c r="DB59" s="1021"/>
      <c r="DC59" s="1022"/>
      <c r="DD59" s="1022"/>
      <c r="DE59" s="1022"/>
      <c r="DF59" s="1023"/>
      <c r="DG59" s="1021"/>
      <c r="DH59" s="1022"/>
      <c r="DI59" s="1022"/>
      <c r="DJ59" s="1022"/>
      <c r="DK59" s="1023"/>
      <c r="DL59" s="1021"/>
      <c r="DM59" s="1022"/>
      <c r="DN59" s="1022"/>
      <c r="DO59" s="1022"/>
      <c r="DP59" s="1023"/>
      <c r="DQ59" s="1021"/>
      <c r="DR59" s="1022"/>
      <c r="DS59" s="1022"/>
      <c r="DT59" s="1022"/>
      <c r="DU59" s="1023"/>
      <c r="DV59" s="1024"/>
      <c r="DW59" s="1025"/>
      <c r="DX59" s="1025"/>
      <c r="DY59" s="1025"/>
      <c r="DZ59" s="1026"/>
      <c r="EA59" s="199"/>
    </row>
    <row r="60" spans="1:131" s="200" customFormat="1" ht="26.25" customHeight="1" x14ac:dyDescent="0.15">
      <c r="A60" s="214">
        <v>33</v>
      </c>
      <c r="B60" s="1069"/>
      <c r="C60" s="1070"/>
      <c r="D60" s="1070"/>
      <c r="E60" s="1070"/>
      <c r="F60" s="1070"/>
      <c r="G60" s="1070"/>
      <c r="H60" s="1070"/>
      <c r="I60" s="1070"/>
      <c r="J60" s="1070"/>
      <c r="K60" s="1070"/>
      <c r="L60" s="1070"/>
      <c r="M60" s="1070"/>
      <c r="N60" s="1070"/>
      <c r="O60" s="1070"/>
      <c r="P60" s="1071"/>
      <c r="Q60" s="1072"/>
      <c r="R60" s="1055"/>
      <c r="S60" s="1055"/>
      <c r="T60" s="1055"/>
      <c r="U60" s="1055"/>
      <c r="V60" s="1055"/>
      <c r="W60" s="1055"/>
      <c r="X60" s="1055"/>
      <c r="Y60" s="1055"/>
      <c r="Z60" s="1055"/>
      <c r="AA60" s="1055"/>
      <c r="AB60" s="1055"/>
      <c r="AC60" s="1055"/>
      <c r="AD60" s="1055"/>
      <c r="AE60" s="1073"/>
      <c r="AF60" s="1051"/>
      <c r="AG60" s="1052"/>
      <c r="AH60" s="1052"/>
      <c r="AI60" s="1052"/>
      <c r="AJ60" s="1053"/>
      <c r="AK60" s="1054"/>
      <c r="AL60" s="1055"/>
      <c r="AM60" s="1055"/>
      <c r="AN60" s="1055"/>
      <c r="AO60" s="1055"/>
      <c r="AP60" s="1055"/>
      <c r="AQ60" s="1055"/>
      <c r="AR60" s="1055"/>
      <c r="AS60" s="1055"/>
      <c r="AT60" s="1055"/>
      <c r="AU60" s="1055"/>
      <c r="AV60" s="1055"/>
      <c r="AW60" s="1055"/>
      <c r="AX60" s="1055"/>
      <c r="AY60" s="1055"/>
      <c r="AZ60" s="1056"/>
      <c r="BA60" s="1056"/>
      <c r="BB60" s="1056"/>
      <c r="BC60" s="1056"/>
      <c r="BD60" s="1056"/>
      <c r="BE60" s="1064"/>
      <c r="BF60" s="1064"/>
      <c r="BG60" s="1064"/>
      <c r="BH60" s="1064"/>
      <c r="BI60" s="1065"/>
      <c r="BJ60" s="205"/>
      <c r="BK60" s="205"/>
      <c r="BL60" s="205"/>
      <c r="BM60" s="205"/>
      <c r="BN60" s="205"/>
      <c r="BO60" s="218"/>
      <c r="BP60" s="218"/>
      <c r="BQ60" s="215">
        <v>54</v>
      </c>
      <c r="BR60" s="216"/>
      <c r="BS60" s="1046"/>
      <c r="BT60" s="1047"/>
      <c r="BU60" s="1047"/>
      <c r="BV60" s="1047"/>
      <c r="BW60" s="1047"/>
      <c r="BX60" s="1047"/>
      <c r="BY60" s="1047"/>
      <c r="BZ60" s="1047"/>
      <c r="CA60" s="1047"/>
      <c r="CB60" s="1047"/>
      <c r="CC60" s="1047"/>
      <c r="CD60" s="1047"/>
      <c r="CE60" s="1047"/>
      <c r="CF60" s="1047"/>
      <c r="CG60" s="1048"/>
      <c r="CH60" s="1021"/>
      <c r="CI60" s="1022"/>
      <c r="CJ60" s="1022"/>
      <c r="CK60" s="1022"/>
      <c r="CL60" s="1023"/>
      <c r="CM60" s="1021"/>
      <c r="CN60" s="1022"/>
      <c r="CO60" s="1022"/>
      <c r="CP60" s="1022"/>
      <c r="CQ60" s="1023"/>
      <c r="CR60" s="1021"/>
      <c r="CS60" s="1022"/>
      <c r="CT60" s="1022"/>
      <c r="CU60" s="1022"/>
      <c r="CV60" s="1023"/>
      <c r="CW60" s="1021"/>
      <c r="CX60" s="1022"/>
      <c r="CY60" s="1022"/>
      <c r="CZ60" s="1022"/>
      <c r="DA60" s="1023"/>
      <c r="DB60" s="1021"/>
      <c r="DC60" s="1022"/>
      <c r="DD60" s="1022"/>
      <c r="DE60" s="1022"/>
      <c r="DF60" s="1023"/>
      <c r="DG60" s="1021"/>
      <c r="DH60" s="1022"/>
      <c r="DI60" s="1022"/>
      <c r="DJ60" s="1022"/>
      <c r="DK60" s="1023"/>
      <c r="DL60" s="1021"/>
      <c r="DM60" s="1022"/>
      <c r="DN60" s="1022"/>
      <c r="DO60" s="1022"/>
      <c r="DP60" s="1023"/>
      <c r="DQ60" s="1021"/>
      <c r="DR60" s="1022"/>
      <c r="DS60" s="1022"/>
      <c r="DT60" s="1022"/>
      <c r="DU60" s="1023"/>
      <c r="DV60" s="1024"/>
      <c r="DW60" s="1025"/>
      <c r="DX60" s="1025"/>
      <c r="DY60" s="1025"/>
      <c r="DZ60" s="1026"/>
      <c r="EA60" s="199"/>
    </row>
    <row r="61" spans="1:131" s="200" customFormat="1" ht="26.25" customHeight="1" thickBot="1" x14ac:dyDescent="0.2">
      <c r="A61" s="214">
        <v>34</v>
      </c>
      <c r="B61" s="1069"/>
      <c r="C61" s="1070"/>
      <c r="D61" s="1070"/>
      <c r="E61" s="1070"/>
      <c r="F61" s="1070"/>
      <c r="G61" s="1070"/>
      <c r="H61" s="1070"/>
      <c r="I61" s="1070"/>
      <c r="J61" s="1070"/>
      <c r="K61" s="1070"/>
      <c r="L61" s="1070"/>
      <c r="M61" s="1070"/>
      <c r="N61" s="1070"/>
      <c r="O61" s="1070"/>
      <c r="P61" s="1071"/>
      <c r="Q61" s="1072"/>
      <c r="R61" s="1055"/>
      <c r="S61" s="1055"/>
      <c r="T61" s="1055"/>
      <c r="U61" s="1055"/>
      <c r="V61" s="1055"/>
      <c r="W61" s="1055"/>
      <c r="X61" s="1055"/>
      <c r="Y61" s="1055"/>
      <c r="Z61" s="1055"/>
      <c r="AA61" s="1055"/>
      <c r="AB61" s="1055"/>
      <c r="AC61" s="1055"/>
      <c r="AD61" s="1055"/>
      <c r="AE61" s="1073"/>
      <c r="AF61" s="1051"/>
      <c r="AG61" s="1052"/>
      <c r="AH61" s="1052"/>
      <c r="AI61" s="1052"/>
      <c r="AJ61" s="1053"/>
      <c r="AK61" s="1054"/>
      <c r="AL61" s="1055"/>
      <c r="AM61" s="1055"/>
      <c r="AN61" s="1055"/>
      <c r="AO61" s="1055"/>
      <c r="AP61" s="1055"/>
      <c r="AQ61" s="1055"/>
      <c r="AR61" s="1055"/>
      <c r="AS61" s="1055"/>
      <c r="AT61" s="1055"/>
      <c r="AU61" s="1055"/>
      <c r="AV61" s="1055"/>
      <c r="AW61" s="1055"/>
      <c r="AX61" s="1055"/>
      <c r="AY61" s="1055"/>
      <c r="AZ61" s="1056"/>
      <c r="BA61" s="1056"/>
      <c r="BB61" s="1056"/>
      <c r="BC61" s="1056"/>
      <c r="BD61" s="1056"/>
      <c r="BE61" s="1064"/>
      <c r="BF61" s="1064"/>
      <c r="BG61" s="1064"/>
      <c r="BH61" s="1064"/>
      <c r="BI61" s="1065"/>
      <c r="BJ61" s="205"/>
      <c r="BK61" s="205"/>
      <c r="BL61" s="205"/>
      <c r="BM61" s="205"/>
      <c r="BN61" s="205"/>
      <c r="BO61" s="218"/>
      <c r="BP61" s="218"/>
      <c r="BQ61" s="215">
        <v>55</v>
      </c>
      <c r="BR61" s="216"/>
      <c r="BS61" s="1046"/>
      <c r="BT61" s="1047"/>
      <c r="BU61" s="1047"/>
      <c r="BV61" s="1047"/>
      <c r="BW61" s="1047"/>
      <c r="BX61" s="1047"/>
      <c r="BY61" s="1047"/>
      <c r="BZ61" s="1047"/>
      <c r="CA61" s="1047"/>
      <c r="CB61" s="1047"/>
      <c r="CC61" s="1047"/>
      <c r="CD61" s="1047"/>
      <c r="CE61" s="1047"/>
      <c r="CF61" s="1047"/>
      <c r="CG61" s="1048"/>
      <c r="CH61" s="1021"/>
      <c r="CI61" s="1022"/>
      <c r="CJ61" s="1022"/>
      <c r="CK61" s="1022"/>
      <c r="CL61" s="1023"/>
      <c r="CM61" s="1021"/>
      <c r="CN61" s="1022"/>
      <c r="CO61" s="1022"/>
      <c r="CP61" s="1022"/>
      <c r="CQ61" s="1023"/>
      <c r="CR61" s="1021"/>
      <c r="CS61" s="1022"/>
      <c r="CT61" s="1022"/>
      <c r="CU61" s="1022"/>
      <c r="CV61" s="1023"/>
      <c r="CW61" s="1021"/>
      <c r="CX61" s="1022"/>
      <c r="CY61" s="1022"/>
      <c r="CZ61" s="1022"/>
      <c r="DA61" s="1023"/>
      <c r="DB61" s="1021"/>
      <c r="DC61" s="1022"/>
      <c r="DD61" s="1022"/>
      <c r="DE61" s="1022"/>
      <c r="DF61" s="1023"/>
      <c r="DG61" s="1021"/>
      <c r="DH61" s="1022"/>
      <c r="DI61" s="1022"/>
      <c r="DJ61" s="1022"/>
      <c r="DK61" s="1023"/>
      <c r="DL61" s="1021"/>
      <c r="DM61" s="1022"/>
      <c r="DN61" s="1022"/>
      <c r="DO61" s="1022"/>
      <c r="DP61" s="1023"/>
      <c r="DQ61" s="1021"/>
      <c r="DR61" s="1022"/>
      <c r="DS61" s="1022"/>
      <c r="DT61" s="1022"/>
      <c r="DU61" s="1023"/>
      <c r="DV61" s="1024"/>
      <c r="DW61" s="1025"/>
      <c r="DX61" s="1025"/>
      <c r="DY61" s="1025"/>
      <c r="DZ61" s="1026"/>
      <c r="EA61" s="199"/>
    </row>
    <row r="62" spans="1:131" s="200" customFormat="1" ht="26.25" customHeight="1" x14ac:dyDescent="0.15">
      <c r="A62" s="214">
        <v>35</v>
      </c>
      <c r="B62" s="1069"/>
      <c r="C62" s="1070"/>
      <c r="D62" s="1070"/>
      <c r="E62" s="1070"/>
      <c r="F62" s="1070"/>
      <c r="G62" s="1070"/>
      <c r="H62" s="1070"/>
      <c r="I62" s="1070"/>
      <c r="J62" s="1070"/>
      <c r="K62" s="1070"/>
      <c r="L62" s="1070"/>
      <c r="M62" s="1070"/>
      <c r="N62" s="1070"/>
      <c r="O62" s="1070"/>
      <c r="P62" s="1071"/>
      <c r="Q62" s="1072"/>
      <c r="R62" s="1055"/>
      <c r="S62" s="1055"/>
      <c r="T62" s="1055"/>
      <c r="U62" s="1055"/>
      <c r="V62" s="1055"/>
      <c r="W62" s="1055"/>
      <c r="X62" s="1055"/>
      <c r="Y62" s="1055"/>
      <c r="Z62" s="1055"/>
      <c r="AA62" s="1055"/>
      <c r="AB62" s="1055"/>
      <c r="AC62" s="1055"/>
      <c r="AD62" s="1055"/>
      <c r="AE62" s="1073"/>
      <c r="AF62" s="1051"/>
      <c r="AG62" s="1052"/>
      <c r="AH62" s="1052"/>
      <c r="AI62" s="1052"/>
      <c r="AJ62" s="1053"/>
      <c r="AK62" s="1054"/>
      <c r="AL62" s="1055"/>
      <c r="AM62" s="1055"/>
      <c r="AN62" s="1055"/>
      <c r="AO62" s="1055"/>
      <c r="AP62" s="1055"/>
      <c r="AQ62" s="1055"/>
      <c r="AR62" s="1055"/>
      <c r="AS62" s="1055"/>
      <c r="AT62" s="1055"/>
      <c r="AU62" s="1055"/>
      <c r="AV62" s="1055"/>
      <c r="AW62" s="1055"/>
      <c r="AX62" s="1055"/>
      <c r="AY62" s="1055"/>
      <c r="AZ62" s="1056"/>
      <c r="BA62" s="1056"/>
      <c r="BB62" s="1056"/>
      <c r="BC62" s="1056"/>
      <c r="BD62" s="1056"/>
      <c r="BE62" s="1064"/>
      <c r="BF62" s="1064"/>
      <c r="BG62" s="1064"/>
      <c r="BH62" s="1064"/>
      <c r="BI62" s="1065"/>
      <c r="BJ62" s="1066" t="s">
        <v>389</v>
      </c>
      <c r="BK62" s="1067"/>
      <c r="BL62" s="1067"/>
      <c r="BM62" s="1067"/>
      <c r="BN62" s="1068"/>
      <c r="BO62" s="218"/>
      <c r="BP62" s="218"/>
      <c r="BQ62" s="215">
        <v>56</v>
      </c>
      <c r="BR62" s="216"/>
      <c r="BS62" s="1046"/>
      <c r="BT62" s="1047"/>
      <c r="BU62" s="1047"/>
      <c r="BV62" s="1047"/>
      <c r="BW62" s="1047"/>
      <c r="BX62" s="1047"/>
      <c r="BY62" s="1047"/>
      <c r="BZ62" s="1047"/>
      <c r="CA62" s="1047"/>
      <c r="CB62" s="1047"/>
      <c r="CC62" s="1047"/>
      <c r="CD62" s="1047"/>
      <c r="CE62" s="1047"/>
      <c r="CF62" s="1047"/>
      <c r="CG62" s="1048"/>
      <c r="CH62" s="1021"/>
      <c r="CI62" s="1022"/>
      <c r="CJ62" s="1022"/>
      <c r="CK62" s="1022"/>
      <c r="CL62" s="1023"/>
      <c r="CM62" s="1021"/>
      <c r="CN62" s="1022"/>
      <c r="CO62" s="1022"/>
      <c r="CP62" s="1022"/>
      <c r="CQ62" s="1023"/>
      <c r="CR62" s="1021"/>
      <c r="CS62" s="1022"/>
      <c r="CT62" s="1022"/>
      <c r="CU62" s="1022"/>
      <c r="CV62" s="1023"/>
      <c r="CW62" s="1021"/>
      <c r="CX62" s="1022"/>
      <c r="CY62" s="1022"/>
      <c r="CZ62" s="1022"/>
      <c r="DA62" s="1023"/>
      <c r="DB62" s="1021"/>
      <c r="DC62" s="1022"/>
      <c r="DD62" s="1022"/>
      <c r="DE62" s="1022"/>
      <c r="DF62" s="1023"/>
      <c r="DG62" s="1021"/>
      <c r="DH62" s="1022"/>
      <c r="DI62" s="1022"/>
      <c r="DJ62" s="1022"/>
      <c r="DK62" s="1023"/>
      <c r="DL62" s="1021"/>
      <c r="DM62" s="1022"/>
      <c r="DN62" s="1022"/>
      <c r="DO62" s="1022"/>
      <c r="DP62" s="1023"/>
      <c r="DQ62" s="1021"/>
      <c r="DR62" s="1022"/>
      <c r="DS62" s="1022"/>
      <c r="DT62" s="1022"/>
      <c r="DU62" s="1023"/>
      <c r="DV62" s="1024"/>
      <c r="DW62" s="1025"/>
      <c r="DX62" s="1025"/>
      <c r="DY62" s="1025"/>
      <c r="DZ62" s="1026"/>
      <c r="EA62" s="199"/>
    </row>
    <row r="63" spans="1:131" s="200" customFormat="1" ht="26.25" customHeight="1" thickBot="1" x14ac:dyDescent="0.2">
      <c r="A63" s="217" t="s">
        <v>368</v>
      </c>
      <c r="B63" s="973" t="s">
        <v>390</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60"/>
      <c r="AF63" s="1061">
        <v>1476</v>
      </c>
      <c r="AG63" s="988"/>
      <c r="AH63" s="988"/>
      <c r="AI63" s="988"/>
      <c r="AJ63" s="1062"/>
      <c r="AK63" s="1063"/>
      <c r="AL63" s="992"/>
      <c r="AM63" s="992"/>
      <c r="AN63" s="992"/>
      <c r="AO63" s="992"/>
      <c r="AP63" s="988">
        <v>2469</v>
      </c>
      <c r="AQ63" s="988"/>
      <c r="AR63" s="988"/>
      <c r="AS63" s="988"/>
      <c r="AT63" s="988"/>
      <c r="AU63" s="988">
        <v>709</v>
      </c>
      <c r="AV63" s="988"/>
      <c r="AW63" s="988"/>
      <c r="AX63" s="988"/>
      <c r="AY63" s="988"/>
      <c r="AZ63" s="1057"/>
      <c r="BA63" s="1057"/>
      <c r="BB63" s="1057"/>
      <c r="BC63" s="1057"/>
      <c r="BD63" s="1057"/>
      <c r="BE63" s="989"/>
      <c r="BF63" s="989"/>
      <c r="BG63" s="989"/>
      <c r="BH63" s="989"/>
      <c r="BI63" s="990"/>
      <c r="BJ63" s="1058" t="s">
        <v>112</v>
      </c>
      <c r="BK63" s="980"/>
      <c r="BL63" s="980"/>
      <c r="BM63" s="980"/>
      <c r="BN63" s="1059"/>
      <c r="BO63" s="218"/>
      <c r="BP63" s="218"/>
      <c r="BQ63" s="215">
        <v>57</v>
      </c>
      <c r="BR63" s="216"/>
      <c r="BS63" s="1046"/>
      <c r="BT63" s="1047"/>
      <c r="BU63" s="1047"/>
      <c r="BV63" s="1047"/>
      <c r="BW63" s="1047"/>
      <c r="BX63" s="1047"/>
      <c r="BY63" s="1047"/>
      <c r="BZ63" s="1047"/>
      <c r="CA63" s="1047"/>
      <c r="CB63" s="1047"/>
      <c r="CC63" s="1047"/>
      <c r="CD63" s="1047"/>
      <c r="CE63" s="1047"/>
      <c r="CF63" s="1047"/>
      <c r="CG63" s="1048"/>
      <c r="CH63" s="1021"/>
      <c r="CI63" s="1022"/>
      <c r="CJ63" s="1022"/>
      <c r="CK63" s="1022"/>
      <c r="CL63" s="1023"/>
      <c r="CM63" s="1021"/>
      <c r="CN63" s="1022"/>
      <c r="CO63" s="1022"/>
      <c r="CP63" s="1022"/>
      <c r="CQ63" s="1023"/>
      <c r="CR63" s="1021"/>
      <c r="CS63" s="1022"/>
      <c r="CT63" s="1022"/>
      <c r="CU63" s="1022"/>
      <c r="CV63" s="1023"/>
      <c r="CW63" s="1021"/>
      <c r="CX63" s="1022"/>
      <c r="CY63" s="1022"/>
      <c r="CZ63" s="1022"/>
      <c r="DA63" s="1023"/>
      <c r="DB63" s="1021"/>
      <c r="DC63" s="1022"/>
      <c r="DD63" s="1022"/>
      <c r="DE63" s="1022"/>
      <c r="DF63" s="1023"/>
      <c r="DG63" s="1021"/>
      <c r="DH63" s="1022"/>
      <c r="DI63" s="1022"/>
      <c r="DJ63" s="1022"/>
      <c r="DK63" s="1023"/>
      <c r="DL63" s="1021"/>
      <c r="DM63" s="1022"/>
      <c r="DN63" s="1022"/>
      <c r="DO63" s="1022"/>
      <c r="DP63" s="1023"/>
      <c r="DQ63" s="1021"/>
      <c r="DR63" s="1022"/>
      <c r="DS63" s="1022"/>
      <c r="DT63" s="1022"/>
      <c r="DU63" s="1023"/>
      <c r="DV63" s="1024"/>
      <c r="DW63" s="1025"/>
      <c r="DX63" s="1025"/>
      <c r="DY63" s="1025"/>
      <c r="DZ63" s="102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6"/>
      <c r="BT64" s="1047"/>
      <c r="BU64" s="1047"/>
      <c r="BV64" s="1047"/>
      <c r="BW64" s="1047"/>
      <c r="BX64" s="1047"/>
      <c r="BY64" s="1047"/>
      <c r="BZ64" s="1047"/>
      <c r="CA64" s="1047"/>
      <c r="CB64" s="1047"/>
      <c r="CC64" s="1047"/>
      <c r="CD64" s="1047"/>
      <c r="CE64" s="1047"/>
      <c r="CF64" s="1047"/>
      <c r="CG64" s="1048"/>
      <c r="CH64" s="1021"/>
      <c r="CI64" s="1022"/>
      <c r="CJ64" s="1022"/>
      <c r="CK64" s="1022"/>
      <c r="CL64" s="1023"/>
      <c r="CM64" s="1021"/>
      <c r="CN64" s="1022"/>
      <c r="CO64" s="1022"/>
      <c r="CP64" s="1022"/>
      <c r="CQ64" s="1023"/>
      <c r="CR64" s="1021"/>
      <c r="CS64" s="1022"/>
      <c r="CT64" s="1022"/>
      <c r="CU64" s="1022"/>
      <c r="CV64" s="1023"/>
      <c r="CW64" s="1021"/>
      <c r="CX64" s="1022"/>
      <c r="CY64" s="1022"/>
      <c r="CZ64" s="1022"/>
      <c r="DA64" s="1023"/>
      <c r="DB64" s="1021"/>
      <c r="DC64" s="1022"/>
      <c r="DD64" s="1022"/>
      <c r="DE64" s="1022"/>
      <c r="DF64" s="1023"/>
      <c r="DG64" s="1021"/>
      <c r="DH64" s="1022"/>
      <c r="DI64" s="1022"/>
      <c r="DJ64" s="1022"/>
      <c r="DK64" s="1023"/>
      <c r="DL64" s="1021"/>
      <c r="DM64" s="1022"/>
      <c r="DN64" s="1022"/>
      <c r="DO64" s="1022"/>
      <c r="DP64" s="1023"/>
      <c r="DQ64" s="1021"/>
      <c r="DR64" s="1022"/>
      <c r="DS64" s="1022"/>
      <c r="DT64" s="1022"/>
      <c r="DU64" s="1023"/>
      <c r="DV64" s="1024"/>
      <c r="DW64" s="1025"/>
      <c r="DX64" s="1025"/>
      <c r="DY64" s="1025"/>
      <c r="DZ64" s="1026"/>
      <c r="EA64" s="199"/>
    </row>
    <row r="65" spans="1:131" s="200" customFormat="1" ht="26.25" customHeight="1" thickBot="1" x14ac:dyDescent="0.2">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6"/>
      <c r="BT65" s="1047"/>
      <c r="BU65" s="1047"/>
      <c r="BV65" s="1047"/>
      <c r="BW65" s="1047"/>
      <c r="BX65" s="1047"/>
      <c r="BY65" s="1047"/>
      <c r="BZ65" s="1047"/>
      <c r="CA65" s="1047"/>
      <c r="CB65" s="1047"/>
      <c r="CC65" s="1047"/>
      <c r="CD65" s="1047"/>
      <c r="CE65" s="1047"/>
      <c r="CF65" s="1047"/>
      <c r="CG65" s="1048"/>
      <c r="CH65" s="1021"/>
      <c r="CI65" s="1022"/>
      <c r="CJ65" s="1022"/>
      <c r="CK65" s="1022"/>
      <c r="CL65" s="1023"/>
      <c r="CM65" s="1021"/>
      <c r="CN65" s="1022"/>
      <c r="CO65" s="1022"/>
      <c r="CP65" s="1022"/>
      <c r="CQ65" s="1023"/>
      <c r="CR65" s="1021"/>
      <c r="CS65" s="1022"/>
      <c r="CT65" s="1022"/>
      <c r="CU65" s="1022"/>
      <c r="CV65" s="1023"/>
      <c r="CW65" s="1021"/>
      <c r="CX65" s="1022"/>
      <c r="CY65" s="1022"/>
      <c r="CZ65" s="1022"/>
      <c r="DA65" s="1023"/>
      <c r="DB65" s="1021"/>
      <c r="DC65" s="1022"/>
      <c r="DD65" s="1022"/>
      <c r="DE65" s="1022"/>
      <c r="DF65" s="1023"/>
      <c r="DG65" s="1021"/>
      <c r="DH65" s="1022"/>
      <c r="DI65" s="1022"/>
      <c r="DJ65" s="1022"/>
      <c r="DK65" s="1023"/>
      <c r="DL65" s="1021"/>
      <c r="DM65" s="1022"/>
      <c r="DN65" s="1022"/>
      <c r="DO65" s="1022"/>
      <c r="DP65" s="1023"/>
      <c r="DQ65" s="1021"/>
      <c r="DR65" s="1022"/>
      <c r="DS65" s="1022"/>
      <c r="DT65" s="1022"/>
      <c r="DU65" s="1023"/>
      <c r="DV65" s="1024"/>
      <c r="DW65" s="1025"/>
      <c r="DX65" s="1025"/>
      <c r="DY65" s="1025"/>
      <c r="DZ65" s="1026"/>
      <c r="EA65" s="199"/>
    </row>
    <row r="66" spans="1:131" s="200" customFormat="1" ht="26.25" customHeight="1" x14ac:dyDescent="0.15">
      <c r="A66" s="1027" t="s">
        <v>392</v>
      </c>
      <c r="B66" s="1028"/>
      <c r="C66" s="1028"/>
      <c r="D66" s="1028"/>
      <c r="E66" s="1028"/>
      <c r="F66" s="1028"/>
      <c r="G66" s="1028"/>
      <c r="H66" s="1028"/>
      <c r="I66" s="1028"/>
      <c r="J66" s="1028"/>
      <c r="K66" s="1028"/>
      <c r="L66" s="1028"/>
      <c r="M66" s="1028"/>
      <c r="N66" s="1028"/>
      <c r="O66" s="1028"/>
      <c r="P66" s="1029"/>
      <c r="Q66" s="1033" t="s">
        <v>372</v>
      </c>
      <c r="R66" s="1034"/>
      <c r="S66" s="1034"/>
      <c r="T66" s="1034"/>
      <c r="U66" s="1035"/>
      <c r="V66" s="1033" t="s">
        <v>373</v>
      </c>
      <c r="W66" s="1034"/>
      <c r="X66" s="1034"/>
      <c r="Y66" s="1034"/>
      <c r="Z66" s="1035"/>
      <c r="AA66" s="1033" t="s">
        <v>374</v>
      </c>
      <c r="AB66" s="1034"/>
      <c r="AC66" s="1034"/>
      <c r="AD66" s="1034"/>
      <c r="AE66" s="1035"/>
      <c r="AF66" s="1039" t="s">
        <v>375</v>
      </c>
      <c r="AG66" s="1040"/>
      <c r="AH66" s="1040"/>
      <c r="AI66" s="1040"/>
      <c r="AJ66" s="1041"/>
      <c r="AK66" s="1033" t="s">
        <v>376</v>
      </c>
      <c r="AL66" s="1028"/>
      <c r="AM66" s="1028"/>
      <c r="AN66" s="1028"/>
      <c r="AO66" s="1029"/>
      <c r="AP66" s="1033" t="s">
        <v>377</v>
      </c>
      <c r="AQ66" s="1034"/>
      <c r="AR66" s="1034"/>
      <c r="AS66" s="1034"/>
      <c r="AT66" s="1035"/>
      <c r="AU66" s="1033" t="s">
        <v>393</v>
      </c>
      <c r="AV66" s="1034"/>
      <c r="AW66" s="1034"/>
      <c r="AX66" s="1034"/>
      <c r="AY66" s="1035"/>
      <c r="AZ66" s="1033" t="s">
        <v>355</v>
      </c>
      <c r="BA66" s="1034"/>
      <c r="BB66" s="1034"/>
      <c r="BC66" s="1034"/>
      <c r="BD66" s="1049"/>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30"/>
      <c r="B67" s="1031"/>
      <c r="C67" s="1031"/>
      <c r="D67" s="1031"/>
      <c r="E67" s="1031"/>
      <c r="F67" s="1031"/>
      <c r="G67" s="1031"/>
      <c r="H67" s="1031"/>
      <c r="I67" s="1031"/>
      <c r="J67" s="1031"/>
      <c r="K67" s="1031"/>
      <c r="L67" s="1031"/>
      <c r="M67" s="1031"/>
      <c r="N67" s="1031"/>
      <c r="O67" s="1031"/>
      <c r="P67" s="1032"/>
      <c r="Q67" s="1036"/>
      <c r="R67" s="1037"/>
      <c r="S67" s="1037"/>
      <c r="T67" s="1037"/>
      <c r="U67" s="1038"/>
      <c r="V67" s="1036"/>
      <c r="W67" s="1037"/>
      <c r="X67" s="1037"/>
      <c r="Y67" s="1037"/>
      <c r="Z67" s="1038"/>
      <c r="AA67" s="1036"/>
      <c r="AB67" s="1037"/>
      <c r="AC67" s="1037"/>
      <c r="AD67" s="1037"/>
      <c r="AE67" s="1038"/>
      <c r="AF67" s="1042"/>
      <c r="AG67" s="1043"/>
      <c r="AH67" s="1043"/>
      <c r="AI67" s="1043"/>
      <c r="AJ67" s="1044"/>
      <c r="AK67" s="1045"/>
      <c r="AL67" s="1031"/>
      <c r="AM67" s="1031"/>
      <c r="AN67" s="1031"/>
      <c r="AO67" s="1032"/>
      <c r="AP67" s="1036"/>
      <c r="AQ67" s="1037"/>
      <c r="AR67" s="1037"/>
      <c r="AS67" s="1037"/>
      <c r="AT67" s="1038"/>
      <c r="AU67" s="1036"/>
      <c r="AV67" s="1037"/>
      <c r="AW67" s="1037"/>
      <c r="AX67" s="1037"/>
      <c r="AY67" s="1038"/>
      <c r="AZ67" s="1036"/>
      <c r="BA67" s="1037"/>
      <c r="BB67" s="1037"/>
      <c r="BC67" s="1037"/>
      <c r="BD67" s="1050"/>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7" t="s">
        <v>535</v>
      </c>
      <c r="C68" s="1018"/>
      <c r="D68" s="1018"/>
      <c r="E68" s="1018"/>
      <c r="F68" s="1018"/>
      <c r="G68" s="1018"/>
      <c r="H68" s="1018"/>
      <c r="I68" s="1018"/>
      <c r="J68" s="1018"/>
      <c r="K68" s="1018"/>
      <c r="L68" s="1018"/>
      <c r="M68" s="1018"/>
      <c r="N68" s="1018"/>
      <c r="O68" s="1018"/>
      <c r="P68" s="1019"/>
      <c r="Q68" s="1020">
        <v>1022</v>
      </c>
      <c r="R68" s="1014"/>
      <c r="S68" s="1014"/>
      <c r="T68" s="1014"/>
      <c r="U68" s="1014"/>
      <c r="V68" s="1014">
        <v>1018</v>
      </c>
      <c r="W68" s="1014"/>
      <c r="X68" s="1014"/>
      <c r="Y68" s="1014"/>
      <c r="Z68" s="1014"/>
      <c r="AA68" s="1014">
        <v>4</v>
      </c>
      <c r="AB68" s="1014"/>
      <c r="AC68" s="1014"/>
      <c r="AD68" s="1014"/>
      <c r="AE68" s="1014"/>
      <c r="AF68" s="1014">
        <v>4</v>
      </c>
      <c r="AG68" s="1014"/>
      <c r="AH68" s="1014"/>
      <c r="AI68" s="1014"/>
      <c r="AJ68" s="1014"/>
      <c r="AK68" s="1014">
        <v>7</v>
      </c>
      <c r="AL68" s="1014"/>
      <c r="AM68" s="1014"/>
      <c r="AN68" s="1014"/>
      <c r="AO68" s="1014"/>
      <c r="AP68" s="1014" t="s">
        <v>551</v>
      </c>
      <c r="AQ68" s="1014"/>
      <c r="AR68" s="1014"/>
      <c r="AS68" s="1014"/>
      <c r="AT68" s="1014"/>
      <c r="AU68" s="1014" t="s">
        <v>551</v>
      </c>
      <c r="AV68" s="1014"/>
      <c r="AW68" s="1014"/>
      <c r="AX68" s="1014"/>
      <c r="AY68" s="1014"/>
      <c r="AZ68" s="1015"/>
      <c r="BA68" s="1015"/>
      <c r="BB68" s="1015"/>
      <c r="BC68" s="1015"/>
      <c r="BD68" s="1016"/>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536</v>
      </c>
      <c r="C69" s="1004"/>
      <c r="D69" s="1004"/>
      <c r="E69" s="1004"/>
      <c r="F69" s="1004"/>
      <c r="G69" s="1004"/>
      <c r="H69" s="1004"/>
      <c r="I69" s="1004"/>
      <c r="J69" s="1004"/>
      <c r="K69" s="1004"/>
      <c r="L69" s="1004"/>
      <c r="M69" s="1004"/>
      <c r="N69" s="1004"/>
      <c r="O69" s="1004"/>
      <c r="P69" s="1005"/>
      <c r="Q69" s="1006">
        <v>126823</v>
      </c>
      <c r="R69" s="1000"/>
      <c r="S69" s="1000"/>
      <c r="T69" s="1000"/>
      <c r="U69" s="1000"/>
      <c r="V69" s="1000">
        <v>119653</v>
      </c>
      <c r="W69" s="1000"/>
      <c r="X69" s="1000"/>
      <c r="Y69" s="1000"/>
      <c r="Z69" s="1000"/>
      <c r="AA69" s="1000">
        <v>7170</v>
      </c>
      <c r="AB69" s="1000"/>
      <c r="AC69" s="1000"/>
      <c r="AD69" s="1000"/>
      <c r="AE69" s="1000"/>
      <c r="AF69" s="1000">
        <v>7170</v>
      </c>
      <c r="AG69" s="1000"/>
      <c r="AH69" s="1000"/>
      <c r="AI69" s="1000"/>
      <c r="AJ69" s="1000"/>
      <c r="AK69" s="1000" t="s">
        <v>551</v>
      </c>
      <c r="AL69" s="1000"/>
      <c r="AM69" s="1000"/>
      <c r="AN69" s="1000"/>
      <c r="AO69" s="1000"/>
      <c r="AP69" s="1000" t="s">
        <v>551</v>
      </c>
      <c r="AQ69" s="1000"/>
      <c r="AR69" s="1000"/>
      <c r="AS69" s="1000"/>
      <c r="AT69" s="1000"/>
      <c r="AU69" s="1000" t="s">
        <v>551</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537</v>
      </c>
      <c r="C70" s="1004"/>
      <c r="D70" s="1004"/>
      <c r="E70" s="1004"/>
      <c r="F70" s="1004"/>
      <c r="G70" s="1004"/>
      <c r="H70" s="1004"/>
      <c r="I70" s="1004"/>
      <c r="J70" s="1004"/>
      <c r="K70" s="1004"/>
      <c r="L70" s="1004"/>
      <c r="M70" s="1004"/>
      <c r="N70" s="1004"/>
      <c r="O70" s="1004"/>
      <c r="P70" s="1005"/>
      <c r="Q70" s="1006">
        <v>344</v>
      </c>
      <c r="R70" s="1000"/>
      <c r="S70" s="1000"/>
      <c r="T70" s="1000"/>
      <c r="U70" s="1000"/>
      <c r="V70" s="1000">
        <v>323</v>
      </c>
      <c r="W70" s="1000"/>
      <c r="X70" s="1000"/>
      <c r="Y70" s="1000"/>
      <c r="Z70" s="1000"/>
      <c r="AA70" s="1000">
        <v>21</v>
      </c>
      <c r="AB70" s="1000"/>
      <c r="AC70" s="1000"/>
      <c r="AD70" s="1000"/>
      <c r="AE70" s="1000"/>
      <c r="AF70" s="1000">
        <v>21</v>
      </c>
      <c r="AG70" s="1000"/>
      <c r="AH70" s="1000"/>
      <c r="AI70" s="1000"/>
      <c r="AJ70" s="1000"/>
      <c r="AK70" s="1000" t="s">
        <v>551</v>
      </c>
      <c r="AL70" s="1000"/>
      <c r="AM70" s="1000"/>
      <c r="AN70" s="1000"/>
      <c r="AO70" s="1000"/>
      <c r="AP70" s="1000" t="s">
        <v>551</v>
      </c>
      <c r="AQ70" s="1000"/>
      <c r="AR70" s="1000"/>
      <c r="AS70" s="1000"/>
      <c r="AT70" s="1000"/>
      <c r="AU70" s="1000" t="s">
        <v>551</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538</v>
      </c>
      <c r="C71" s="1004"/>
      <c r="D71" s="1004"/>
      <c r="E71" s="1004"/>
      <c r="F71" s="1004"/>
      <c r="G71" s="1004"/>
      <c r="H71" s="1004"/>
      <c r="I71" s="1004"/>
      <c r="J71" s="1004"/>
      <c r="K71" s="1004"/>
      <c r="L71" s="1004"/>
      <c r="M71" s="1004"/>
      <c r="N71" s="1004"/>
      <c r="O71" s="1004"/>
      <c r="P71" s="1005"/>
      <c r="Q71" s="1006">
        <v>2242</v>
      </c>
      <c r="R71" s="1000"/>
      <c r="S71" s="1000"/>
      <c r="T71" s="1000"/>
      <c r="U71" s="1000"/>
      <c r="V71" s="1000">
        <v>2115</v>
      </c>
      <c r="W71" s="1000"/>
      <c r="X71" s="1000"/>
      <c r="Y71" s="1000"/>
      <c r="Z71" s="1000"/>
      <c r="AA71" s="1000">
        <v>127</v>
      </c>
      <c r="AB71" s="1000"/>
      <c r="AC71" s="1000"/>
      <c r="AD71" s="1000"/>
      <c r="AE71" s="1000"/>
      <c r="AF71" s="1000">
        <v>91</v>
      </c>
      <c r="AG71" s="1000"/>
      <c r="AH71" s="1000"/>
      <c r="AI71" s="1000"/>
      <c r="AJ71" s="1000"/>
      <c r="AK71" s="1000" t="s">
        <v>551</v>
      </c>
      <c r="AL71" s="1000"/>
      <c r="AM71" s="1000"/>
      <c r="AN71" s="1000"/>
      <c r="AO71" s="1000"/>
      <c r="AP71" s="1000">
        <v>1797</v>
      </c>
      <c r="AQ71" s="1000"/>
      <c r="AR71" s="1000"/>
      <c r="AS71" s="1000"/>
      <c r="AT71" s="1000"/>
      <c r="AU71" s="1000">
        <v>661</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539</v>
      </c>
      <c r="C72" s="1004"/>
      <c r="D72" s="1004"/>
      <c r="E72" s="1004"/>
      <c r="F72" s="1004"/>
      <c r="G72" s="1004"/>
      <c r="H72" s="1004"/>
      <c r="I72" s="1004"/>
      <c r="J72" s="1004"/>
      <c r="K72" s="1004"/>
      <c r="L72" s="1004"/>
      <c r="M72" s="1004"/>
      <c r="N72" s="1004"/>
      <c r="O72" s="1004"/>
      <c r="P72" s="1005"/>
      <c r="Q72" s="1006">
        <v>258</v>
      </c>
      <c r="R72" s="1000"/>
      <c r="S72" s="1000"/>
      <c r="T72" s="1000"/>
      <c r="U72" s="1000"/>
      <c r="V72" s="1000">
        <v>234</v>
      </c>
      <c r="W72" s="1000"/>
      <c r="X72" s="1000"/>
      <c r="Y72" s="1000"/>
      <c r="Z72" s="1000"/>
      <c r="AA72" s="1000">
        <v>24</v>
      </c>
      <c r="AB72" s="1000"/>
      <c r="AC72" s="1000"/>
      <c r="AD72" s="1000"/>
      <c r="AE72" s="1000"/>
      <c r="AF72" s="1000">
        <v>24</v>
      </c>
      <c r="AG72" s="1000"/>
      <c r="AH72" s="1000"/>
      <c r="AI72" s="1000"/>
      <c r="AJ72" s="1000"/>
      <c r="AK72" s="1000" t="s">
        <v>551</v>
      </c>
      <c r="AL72" s="1000"/>
      <c r="AM72" s="1000"/>
      <c r="AN72" s="1000"/>
      <c r="AO72" s="1000"/>
      <c r="AP72" s="1000">
        <v>25</v>
      </c>
      <c r="AQ72" s="1000"/>
      <c r="AR72" s="1000"/>
      <c r="AS72" s="1000"/>
      <c r="AT72" s="1000"/>
      <c r="AU72" s="1000">
        <v>10</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540</v>
      </c>
      <c r="C73" s="1004"/>
      <c r="D73" s="1004"/>
      <c r="E73" s="1004"/>
      <c r="F73" s="1004"/>
      <c r="G73" s="1004"/>
      <c r="H73" s="1004"/>
      <c r="I73" s="1004"/>
      <c r="J73" s="1004"/>
      <c r="K73" s="1004"/>
      <c r="L73" s="1004"/>
      <c r="M73" s="1004"/>
      <c r="N73" s="1004"/>
      <c r="O73" s="1004"/>
      <c r="P73" s="1005"/>
      <c r="Q73" s="1006">
        <v>5737</v>
      </c>
      <c r="R73" s="1000"/>
      <c r="S73" s="1000"/>
      <c r="T73" s="1000"/>
      <c r="U73" s="1000"/>
      <c r="V73" s="1000">
        <v>5407</v>
      </c>
      <c r="W73" s="1000"/>
      <c r="X73" s="1000"/>
      <c r="Y73" s="1000"/>
      <c r="Z73" s="1000"/>
      <c r="AA73" s="1000">
        <v>330</v>
      </c>
      <c r="AB73" s="1000"/>
      <c r="AC73" s="1000"/>
      <c r="AD73" s="1000"/>
      <c r="AE73" s="1000"/>
      <c r="AF73" s="1000">
        <v>330</v>
      </c>
      <c r="AG73" s="1000"/>
      <c r="AH73" s="1000"/>
      <c r="AI73" s="1000"/>
      <c r="AJ73" s="1000"/>
      <c r="AK73" s="1000">
        <v>12</v>
      </c>
      <c r="AL73" s="1000"/>
      <c r="AM73" s="1000"/>
      <c r="AN73" s="1000"/>
      <c r="AO73" s="1000"/>
      <c r="AP73" s="1000" t="s">
        <v>551</v>
      </c>
      <c r="AQ73" s="1000"/>
      <c r="AR73" s="1000"/>
      <c r="AS73" s="1000"/>
      <c r="AT73" s="1000"/>
      <c r="AU73" s="1000" t="s">
        <v>551</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541</v>
      </c>
      <c r="C74" s="1004"/>
      <c r="D74" s="1004"/>
      <c r="E74" s="1004"/>
      <c r="F74" s="1004"/>
      <c r="G74" s="1004"/>
      <c r="H74" s="1004"/>
      <c r="I74" s="1004"/>
      <c r="J74" s="1004"/>
      <c r="K74" s="1004"/>
      <c r="L74" s="1004"/>
      <c r="M74" s="1004"/>
      <c r="N74" s="1004"/>
      <c r="O74" s="1004"/>
      <c r="P74" s="1005"/>
      <c r="Q74" s="1006">
        <v>121</v>
      </c>
      <c r="R74" s="1000"/>
      <c r="S74" s="1000"/>
      <c r="T74" s="1000"/>
      <c r="U74" s="1000"/>
      <c r="V74" s="1000">
        <v>60</v>
      </c>
      <c r="W74" s="1000"/>
      <c r="X74" s="1000"/>
      <c r="Y74" s="1000"/>
      <c r="Z74" s="1000"/>
      <c r="AA74" s="1000">
        <v>61</v>
      </c>
      <c r="AB74" s="1000"/>
      <c r="AC74" s="1000"/>
      <c r="AD74" s="1000"/>
      <c r="AE74" s="1000"/>
      <c r="AF74" s="1000">
        <v>61</v>
      </c>
      <c r="AG74" s="1000"/>
      <c r="AH74" s="1000"/>
      <c r="AI74" s="1000"/>
      <c r="AJ74" s="1000"/>
      <c r="AK74" s="1000" t="s">
        <v>557</v>
      </c>
      <c r="AL74" s="1000"/>
      <c r="AM74" s="1000"/>
      <c r="AN74" s="1000"/>
      <c r="AO74" s="1000"/>
      <c r="AP74" s="1000" t="s">
        <v>558</v>
      </c>
      <c r="AQ74" s="1000"/>
      <c r="AR74" s="1000"/>
      <c r="AS74" s="1000"/>
      <c r="AT74" s="1000"/>
      <c r="AU74" s="1000" t="s">
        <v>551</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542</v>
      </c>
      <c r="C75" s="1004"/>
      <c r="D75" s="1004"/>
      <c r="E75" s="1004"/>
      <c r="F75" s="1004"/>
      <c r="G75" s="1004"/>
      <c r="H75" s="1004"/>
      <c r="I75" s="1004"/>
      <c r="J75" s="1004"/>
      <c r="K75" s="1004"/>
      <c r="L75" s="1004"/>
      <c r="M75" s="1004"/>
      <c r="N75" s="1004"/>
      <c r="O75" s="1004"/>
      <c r="P75" s="1005"/>
      <c r="Q75" s="1010">
        <v>2</v>
      </c>
      <c r="R75" s="1011"/>
      <c r="S75" s="1011"/>
      <c r="T75" s="1011"/>
      <c r="U75" s="1012"/>
      <c r="V75" s="1013">
        <v>1</v>
      </c>
      <c r="W75" s="1011"/>
      <c r="X75" s="1011"/>
      <c r="Y75" s="1011"/>
      <c r="Z75" s="1012"/>
      <c r="AA75" s="1013">
        <v>1</v>
      </c>
      <c r="AB75" s="1011"/>
      <c r="AC75" s="1011"/>
      <c r="AD75" s="1011"/>
      <c r="AE75" s="1012"/>
      <c r="AF75" s="1013">
        <v>1</v>
      </c>
      <c r="AG75" s="1011"/>
      <c r="AH75" s="1011"/>
      <c r="AI75" s="1011"/>
      <c r="AJ75" s="1012"/>
      <c r="AK75" s="1013" t="s">
        <v>551</v>
      </c>
      <c r="AL75" s="1011"/>
      <c r="AM75" s="1011"/>
      <c r="AN75" s="1011"/>
      <c r="AO75" s="1012"/>
      <c r="AP75" s="1013" t="s">
        <v>551</v>
      </c>
      <c r="AQ75" s="1011"/>
      <c r="AR75" s="1011"/>
      <c r="AS75" s="1011"/>
      <c r="AT75" s="1012"/>
      <c r="AU75" s="1013" t="s">
        <v>559</v>
      </c>
      <c r="AV75" s="1011"/>
      <c r="AW75" s="1011"/>
      <c r="AX75" s="1011"/>
      <c r="AY75" s="1012"/>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543</v>
      </c>
      <c r="C76" s="1004"/>
      <c r="D76" s="1004"/>
      <c r="E76" s="1004"/>
      <c r="F76" s="1004"/>
      <c r="G76" s="1004"/>
      <c r="H76" s="1004"/>
      <c r="I76" s="1004"/>
      <c r="J76" s="1004"/>
      <c r="K76" s="1004"/>
      <c r="L76" s="1004"/>
      <c r="M76" s="1004"/>
      <c r="N76" s="1004"/>
      <c r="O76" s="1004"/>
      <c r="P76" s="1005"/>
      <c r="Q76" s="1010">
        <v>1185</v>
      </c>
      <c r="R76" s="1011"/>
      <c r="S76" s="1011"/>
      <c r="T76" s="1011"/>
      <c r="U76" s="1012"/>
      <c r="V76" s="1013">
        <v>1130</v>
      </c>
      <c r="W76" s="1011"/>
      <c r="X76" s="1011"/>
      <c r="Y76" s="1011"/>
      <c r="Z76" s="1012"/>
      <c r="AA76" s="1013">
        <v>55</v>
      </c>
      <c r="AB76" s="1011"/>
      <c r="AC76" s="1011"/>
      <c r="AD76" s="1011"/>
      <c r="AE76" s="1012"/>
      <c r="AF76" s="1013">
        <v>37</v>
      </c>
      <c r="AG76" s="1011"/>
      <c r="AH76" s="1011"/>
      <c r="AI76" s="1011"/>
      <c r="AJ76" s="1012"/>
      <c r="AK76" s="1013">
        <v>38</v>
      </c>
      <c r="AL76" s="1011"/>
      <c r="AM76" s="1011"/>
      <c r="AN76" s="1011"/>
      <c r="AO76" s="1012"/>
      <c r="AP76" s="1013">
        <v>89</v>
      </c>
      <c r="AQ76" s="1011"/>
      <c r="AR76" s="1011"/>
      <c r="AS76" s="1011"/>
      <c r="AT76" s="1012"/>
      <c r="AU76" s="1013">
        <v>43</v>
      </c>
      <c r="AV76" s="1011"/>
      <c r="AW76" s="1011"/>
      <c r="AX76" s="1011"/>
      <c r="AY76" s="1012"/>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544</v>
      </c>
      <c r="C77" s="1004"/>
      <c r="D77" s="1004"/>
      <c r="E77" s="1004"/>
      <c r="F77" s="1004"/>
      <c r="G77" s="1004"/>
      <c r="H77" s="1004"/>
      <c r="I77" s="1004"/>
      <c r="J77" s="1004"/>
      <c r="K77" s="1004"/>
      <c r="L77" s="1004"/>
      <c r="M77" s="1004"/>
      <c r="N77" s="1004"/>
      <c r="O77" s="1004"/>
      <c r="P77" s="1005"/>
      <c r="Q77" s="1010">
        <v>3</v>
      </c>
      <c r="R77" s="1011"/>
      <c r="S77" s="1011"/>
      <c r="T77" s="1011"/>
      <c r="U77" s="1012"/>
      <c r="V77" s="1013">
        <v>3</v>
      </c>
      <c r="W77" s="1011"/>
      <c r="X77" s="1011"/>
      <c r="Y77" s="1011"/>
      <c r="Z77" s="1012"/>
      <c r="AA77" s="1013">
        <v>0</v>
      </c>
      <c r="AB77" s="1011"/>
      <c r="AC77" s="1011"/>
      <c r="AD77" s="1011"/>
      <c r="AE77" s="1012"/>
      <c r="AF77" s="1013">
        <v>0</v>
      </c>
      <c r="AG77" s="1011"/>
      <c r="AH77" s="1011"/>
      <c r="AI77" s="1011"/>
      <c r="AJ77" s="1012"/>
      <c r="AK77" s="1013" t="s">
        <v>560</v>
      </c>
      <c r="AL77" s="1011"/>
      <c r="AM77" s="1011"/>
      <c r="AN77" s="1011"/>
      <c r="AO77" s="1012"/>
      <c r="AP77" s="1013" t="s">
        <v>551</v>
      </c>
      <c r="AQ77" s="1011"/>
      <c r="AR77" s="1011"/>
      <c r="AS77" s="1011"/>
      <c r="AT77" s="1012"/>
      <c r="AU77" s="1013" t="s">
        <v>561</v>
      </c>
      <c r="AV77" s="1011"/>
      <c r="AW77" s="1011"/>
      <c r="AX77" s="1011"/>
      <c r="AY77" s="1012"/>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t="s">
        <v>545</v>
      </c>
      <c r="C78" s="1004"/>
      <c r="D78" s="1004"/>
      <c r="E78" s="1004"/>
      <c r="F78" s="1004"/>
      <c r="G78" s="1004"/>
      <c r="H78" s="1004"/>
      <c r="I78" s="1004"/>
      <c r="J78" s="1004"/>
      <c r="K78" s="1004"/>
      <c r="L78" s="1004"/>
      <c r="M78" s="1004"/>
      <c r="N78" s="1004"/>
      <c r="O78" s="1004"/>
      <c r="P78" s="1005"/>
      <c r="Q78" s="1006">
        <v>87</v>
      </c>
      <c r="R78" s="1000"/>
      <c r="S78" s="1000"/>
      <c r="T78" s="1000"/>
      <c r="U78" s="1000"/>
      <c r="V78" s="1000">
        <v>73</v>
      </c>
      <c r="W78" s="1000"/>
      <c r="X78" s="1000"/>
      <c r="Y78" s="1000"/>
      <c r="Z78" s="1000"/>
      <c r="AA78" s="1000">
        <v>14</v>
      </c>
      <c r="AB78" s="1000"/>
      <c r="AC78" s="1000"/>
      <c r="AD78" s="1000"/>
      <c r="AE78" s="1000"/>
      <c r="AF78" s="1000">
        <v>14</v>
      </c>
      <c r="AG78" s="1000"/>
      <c r="AH78" s="1000"/>
      <c r="AI78" s="1000"/>
      <c r="AJ78" s="1000"/>
      <c r="AK78" s="1000" t="s">
        <v>551</v>
      </c>
      <c r="AL78" s="1000"/>
      <c r="AM78" s="1000"/>
      <c r="AN78" s="1000"/>
      <c r="AO78" s="1000"/>
      <c r="AP78" s="1000" t="s">
        <v>551</v>
      </c>
      <c r="AQ78" s="1000"/>
      <c r="AR78" s="1000"/>
      <c r="AS78" s="1000"/>
      <c r="AT78" s="1000"/>
      <c r="AU78" s="1000" t="s">
        <v>562</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7"/>
      <c r="C79" s="1008"/>
      <c r="D79" s="1008"/>
      <c r="E79" s="1008"/>
      <c r="F79" s="1008"/>
      <c r="G79" s="1008"/>
      <c r="H79" s="1008"/>
      <c r="I79" s="1008"/>
      <c r="J79" s="1008"/>
      <c r="K79" s="1008"/>
      <c r="L79" s="1008"/>
      <c r="M79" s="1008"/>
      <c r="N79" s="1008"/>
      <c r="O79" s="1008"/>
      <c r="P79" s="1009"/>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368</v>
      </c>
      <c r="B88" s="973" t="s">
        <v>394</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7753</v>
      </c>
      <c r="AG88" s="988"/>
      <c r="AH88" s="988"/>
      <c r="AI88" s="988"/>
      <c r="AJ88" s="988"/>
      <c r="AK88" s="992"/>
      <c r="AL88" s="992"/>
      <c r="AM88" s="992"/>
      <c r="AN88" s="992"/>
      <c r="AO88" s="992"/>
      <c r="AP88" s="988">
        <v>1911</v>
      </c>
      <c r="AQ88" s="988"/>
      <c r="AR88" s="988"/>
      <c r="AS88" s="988"/>
      <c r="AT88" s="988"/>
      <c r="AU88" s="988">
        <v>714</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395</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20</v>
      </c>
      <c r="CS102" s="980"/>
      <c r="CT102" s="980"/>
      <c r="CU102" s="980"/>
      <c r="CV102" s="981"/>
      <c r="CW102" s="979" t="s">
        <v>555</v>
      </c>
      <c r="CX102" s="980"/>
      <c r="CY102" s="980"/>
      <c r="CZ102" s="980"/>
      <c r="DA102" s="981"/>
      <c r="DB102" s="979" t="s">
        <v>551</v>
      </c>
      <c r="DC102" s="980"/>
      <c r="DD102" s="980"/>
      <c r="DE102" s="980"/>
      <c r="DF102" s="981"/>
      <c r="DG102" s="979" t="s">
        <v>556</v>
      </c>
      <c r="DH102" s="980"/>
      <c r="DI102" s="980"/>
      <c r="DJ102" s="980"/>
      <c r="DK102" s="981"/>
      <c r="DL102" s="979" t="s">
        <v>551</v>
      </c>
      <c r="DM102" s="980"/>
      <c r="DN102" s="980"/>
      <c r="DO102" s="980"/>
      <c r="DP102" s="981"/>
      <c r="DQ102" s="979" t="s">
        <v>551</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396</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397</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400</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401</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402</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403</v>
      </c>
      <c r="AB109" s="923"/>
      <c r="AC109" s="923"/>
      <c r="AD109" s="923"/>
      <c r="AE109" s="924"/>
      <c r="AF109" s="925" t="s">
        <v>287</v>
      </c>
      <c r="AG109" s="923"/>
      <c r="AH109" s="923"/>
      <c r="AI109" s="923"/>
      <c r="AJ109" s="924"/>
      <c r="AK109" s="925" t="s">
        <v>286</v>
      </c>
      <c r="AL109" s="923"/>
      <c r="AM109" s="923"/>
      <c r="AN109" s="923"/>
      <c r="AO109" s="924"/>
      <c r="AP109" s="925" t="s">
        <v>404</v>
      </c>
      <c r="AQ109" s="923"/>
      <c r="AR109" s="923"/>
      <c r="AS109" s="923"/>
      <c r="AT109" s="954"/>
      <c r="AU109" s="922" t="s">
        <v>402</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403</v>
      </c>
      <c r="BR109" s="923"/>
      <c r="BS109" s="923"/>
      <c r="BT109" s="923"/>
      <c r="BU109" s="924"/>
      <c r="BV109" s="925" t="s">
        <v>287</v>
      </c>
      <c r="BW109" s="923"/>
      <c r="BX109" s="923"/>
      <c r="BY109" s="923"/>
      <c r="BZ109" s="924"/>
      <c r="CA109" s="925" t="s">
        <v>286</v>
      </c>
      <c r="CB109" s="923"/>
      <c r="CC109" s="923"/>
      <c r="CD109" s="923"/>
      <c r="CE109" s="924"/>
      <c r="CF109" s="961" t="s">
        <v>404</v>
      </c>
      <c r="CG109" s="961"/>
      <c r="CH109" s="961"/>
      <c r="CI109" s="961"/>
      <c r="CJ109" s="961"/>
      <c r="CK109" s="925" t="s">
        <v>405</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403</v>
      </c>
      <c r="DH109" s="923"/>
      <c r="DI109" s="923"/>
      <c r="DJ109" s="923"/>
      <c r="DK109" s="924"/>
      <c r="DL109" s="925" t="s">
        <v>287</v>
      </c>
      <c r="DM109" s="923"/>
      <c r="DN109" s="923"/>
      <c r="DO109" s="923"/>
      <c r="DP109" s="924"/>
      <c r="DQ109" s="925" t="s">
        <v>286</v>
      </c>
      <c r="DR109" s="923"/>
      <c r="DS109" s="923"/>
      <c r="DT109" s="923"/>
      <c r="DU109" s="924"/>
      <c r="DV109" s="925" t="s">
        <v>404</v>
      </c>
      <c r="DW109" s="923"/>
      <c r="DX109" s="923"/>
      <c r="DY109" s="923"/>
      <c r="DZ109" s="954"/>
    </row>
    <row r="110" spans="1:131" s="199" customFormat="1" ht="26.25" customHeight="1" x14ac:dyDescent="0.15">
      <c r="A110" s="825" t="s">
        <v>406</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2093940</v>
      </c>
      <c r="AB110" s="916"/>
      <c r="AC110" s="916"/>
      <c r="AD110" s="916"/>
      <c r="AE110" s="917"/>
      <c r="AF110" s="918">
        <v>2409624</v>
      </c>
      <c r="AG110" s="916"/>
      <c r="AH110" s="916"/>
      <c r="AI110" s="916"/>
      <c r="AJ110" s="917"/>
      <c r="AK110" s="918">
        <v>2685856</v>
      </c>
      <c r="AL110" s="916"/>
      <c r="AM110" s="916"/>
      <c r="AN110" s="916"/>
      <c r="AO110" s="917"/>
      <c r="AP110" s="919">
        <v>25.5</v>
      </c>
      <c r="AQ110" s="920"/>
      <c r="AR110" s="920"/>
      <c r="AS110" s="920"/>
      <c r="AT110" s="921"/>
      <c r="AU110" s="955" t="s">
        <v>61</v>
      </c>
      <c r="AV110" s="956"/>
      <c r="AW110" s="956"/>
      <c r="AX110" s="956"/>
      <c r="AY110" s="956"/>
      <c r="AZ110" s="881" t="s">
        <v>407</v>
      </c>
      <c r="BA110" s="826"/>
      <c r="BB110" s="826"/>
      <c r="BC110" s="826"/>
      <c r="BD110" s="826"/>
      <c r="BE110" s="826"/>
      <c r="BF110" s="826"/>
      <c r="BG110" s="826"/>
      <c r="BH110" s="826"/>
      <c r="BI110" s="826"/>
      <c r="BJ110" s="826"/>
      <c r="BK110" s="826"/>
      <c r="BL110" s="826"/>
      <c r="BM110" s="826"/>
      <c r="BN110" s="826"/>
      <c r="BO110" s="826"/>
      <c r="BP110" s="827"/>
      <c r="BQ110" s="882">
        <v>25331561</v>
      </c>
      <c r="BR110" s="863"/>
      <c r="BS110" s="863"/>
      <c r="BT110" s="863"/>
      <c r="BU110" s="863"/>
      <c r="BV110" s="863">
        <v>24378302</v>
      </c>
      <c r="BW110" s="863"/>
      <c r="BX110" s="863"/>
      <c r="BY110" s="863"/>
      <c r="BZ110" s="863"/>
      <c r="CA110" s="863">
        <v>22841484</v>
      </c>
      <c r="CB110" s="863"/>
      <c r="CC110" s="863"/>
      <c r="CD110" s="863"/>
      <c r="CE110" s="863"/>
      <c r="CF110" s="887">
        <v>217.2</v>
      </c>
      <c r="CG110" s="888"/>
      <c r="CH110" s="888"/>
      <c r="CI110" s="888"/>
      <c r="CJ110" s="888"/>
      <c r="CK110" s="951" t="s">
        <v>408</v>
      </c>
      <c r="CL110" s="837"/>
      <c r="CM110" s="912" t="s">
        <v>409</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410</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411</v>
      </c>
      <c r="BA111" s="768"/>
      <c r="BB111" s="768"/>
      <c r="BC111" s="768"/>
      <c r="BD111" s="768"/>
      <c r="BE111" s="768"/>
      <c r="BF111" s="768"/>
      <c r="BG111" s="768"/>
      <c r="BH111" s="768"/>
      <c r="BI111" s="768"/>
      <c r="BJ111" s="768"/>
      <c r="BK111" s="768"/>
      <c r="BL111" s="768"/>
      <c r="BM111" s="768"/>
      <c r="BN111" s="768"/>
      <c r="BO111" s="768"/>
      <c r="BP111" s="769"/>
      <c r="BQ111" s="834">
        <v>351534</v>
      </c>
      <c r="BR111" s="835"/>
      <c r="BS111" s="835"/>
      <c r="BT111" s="835"/>
      <c r="BU111" s="835"/>
      <c r="BV111" s="835">
        <v>292805</v>
      </c>
      <c r="BW111" s="835"/>
      <c r="BX111" s="835"/>
      <c r="BY111" s="835"/>
      <c r="BZ111" s="835"/>
      <c r="CA111" s="835">
        <v>238189</v>
      </c>
      <c r="CB111" s="835"/>
      <c r="CC111" s="835"/>
      <c r="CD111" s="835"/>
      <c r="CE111" s="835"/>
      <c r="CF111" s="896">
        <v>2.2999999999999998</v>
      </c>
      <c r="CG111" s="897"/>
      <c r="CH111" s="897"/>
      <c r="CI111" s="897"/>
      <c r="CJ111" s="897"/>
      <c r="CK111" s="952"/>
      <c r="CL111" s="839"/>
      <c r="CM111" s="842" t="s">
        <v>412</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413</v>
      </c>
      <c r="B112" s="938"/>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415</v>
      </c>
      <c r="BA112" s="768"/>
      <c r="BB112" s="768"/>
      <c r="BC112" s="768"/>
      <c r="BD112" s="768"/>
      <c r="BE112" s="768"/>
      <c r="BF112" s="768"/>
      <c r="BG112" s="768"/>
      <c r="BH112" s="768"/>
      <c r="BI112" s="768"/>
      <c r="BJ112" s="768"/>
      <c r="BK112" s="768"/>
      <c r="BL112" s="768"/>
      <c r="BM112" s="768"/>
      <c r="BN112" s="768"/>
      <c r="BO112" s="768"/>
      <c r="BP112" s="769"/>
      <c r="BQ112" s="834">
        <v>850085</v>
      </c>
      <c r="BR112" s="835"/>
      <c r="BS112" s="835"/>
      <c r="BT112" s="835"/>
      <c r="BU112" s="835"/>
      <c r="BV112" s="835">
        <v>782509</v>
      </c>
      <c r="BW112" s="835"/>
      <c r="BX112" s="835"/>
      <c r="BY112" s="835"/>
      <c r="BZ112" s="835"/>
      <c r="CA112" s="835">
        <v>709022</v>
      </c>
      <c r="CB112" s="835"/>
      <c r="CC112" s="835"/>
      <c r="CD112" s="835"/>
      <c r="CE112" s="835"/>
      <c r="CF112" s="896">
        <v>6.7</v>
      </c>
      <c r="CG112" s="897"/>
      <c r="CH112" s="897"/>
      <c r="CI112" s="897"/>
      <c r="CJ112" s="897"/>
      <c r="CK112" s="952"/>
      <c r="CL112" s="839"/>
      <c r="CM112" s="842" t="s">
        <v>416</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84868</v>
      </c>
      <c r="AB113" s="944"/>
      <c r="AC113" s="944"/>
      <c r="AD113" s="944"/>
      <c r="AE113" s="945"/>
      <c r="AF113" s="946">
        <v>84330</v>
      </c>
      <c r="AG113" s="944"/>
      <c r="AH113" s="944"/>
      <c r="AI113" s="944"/>
      <c r="AJ113" s="945"/>
      <c r="AK113" s="946">
        <v>82785</v>
      </c>
      <c r="AL113" s="944"/>
      <c r="AM113" s="944"/>
      <c r="AN113" s="944"/>
      <c r="AO113" s="945"/>
      <c r="AP113" s="947">
        <v>0.8</v>
      </c>
      <c r="AQ113" s="948"/>
      <c r="AR113" s="948"/>
      <c r="AS113" s="948"/>
      <c r="AT113" s="949"/>
      <c r="AU113" s="957"/>
      <c r="AV113" s="958"/>
      <c r="AW113" s="958"/>
      <c r="AX113" s="958"/>
      <c r="AY113" s="958"/>
      <c r="AZ113" s="833" t="s">
        <v>418</v>
      </c>
      <c r="BA113" s="768"/>
      <c r="BB113" s="768"/>
      <c r="BC113" s="768"/>
      <c r="BD113" s="768"/>
      <c r="BE113" s="768"/>
      <c r="BF113" s="768"/>
      <c r="BG113" s="768"/>
      <c r="BH113" s="768"/>
      <c r="BI113" s="768"/>
      <c r="BJ113" s="768"/>
      <c r="BK113" s="768"/>
      <c r="BL113" s="768"/>
      <c r="BM113" s="768"/>
      <c r="BN113" s="768"/>
      <c r="BO113" s="768"/>
      <c r="BP113" s="769"/>
      <c r="BQ113" s="834">
        <v>1175543</v>
      </c>
      <c r="BR113" s="835"/>
      <c r="BS113" s="835"/>
      <c r="BT113" s="835"/>
      <c r="BU113" s="835"/>
      <c r="BV113" s="835">
        <v>940285</v>
      </c>
      <c r="BW113" s="835"/>
      <c r="BX113" s="835"/>
      <c r="BY113" s="835"/>
      <c r="BZ113" s="835"/>
      <c r="CA113" s="835">
        <v>714912</v>
      </c>
      <c r="CB113" s="835"/>
      <c r="CC113" s="835"/>
      <c r="CD113" s="835"/>
      <c r="CE113" s="835"/>
      <c r="CF113" s="896">
        <v>6.8</v>
      </c>
      <c r="CG113" s="897"/>
      <c r="CH113" s="897"/>
      <c r="CI113" s="897"/>
      <c r="CJ113" s="897"/>
      <c r="CK113" s="952"/>
      <c r="CL113" s="839"/>
      <c r="CM113" s="842" t="s">
        <v>419</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251465</v>
      </c>
      <c r="AB114" s="798"/>
      <c r="AC114" s="798"/>
      <c r="AD114" s="798"/>
      <c r="AE114" s="799"/>
      <c r="AF114" s="800">
        <v>251425</v>
      </c>
      <c r="AG114" s="798"/>
      <c r="AH114" s="798"/>
      <c r="AI114" s="798"/>
      <c r="AJ114" s="799"/>
      <c r="AK114" s="800">
        <v>248484</v>
      </c>
      <c r="AL114" s="798"/>
      <c r="AM114" s="798"/>
      <c r="AN114" s="798"/>
      <c r="AO114" s="799"/>
      <c r="AP114" s="845">
        <v>2.4</v>
      </c>
      <c r="AQ114" s="846"/>
      <c r="AR114" s="846"/>
      <c r="AS114" s="846"/>
      <c r="AT114" s="847"/>
      <c r="AU114" s="957"/>
      <c r="AV114" s="958"/>
      <c r="AW114" s="958"/>
      <c r="AX114" s="958"/>
      <c r="AY114" s="958"/>
      <c r="AZ114" s="833" t="s">
        <v>421</v>
      </c>
      <c r="BA114" s="768"/>
      <c r="BB114" s="768"/>
      <c r="BC114" s="768"/>
      <c r="BD114" s="768"/>
      <c r="BE114" s="768"/>
      <c r="BF114" s="768"/>
      <c r="BG114" s="768"/>
      <c r="BH114" s="768"/>
      <c r="BI114" s="768"/>
      <c r="BJ114" s="768"/>
      <c r="BK114" s="768"/>
      <c r="BL114" s="768"/>
      <c r="BM114" s="768"/>
      <c r="BN114" s="768"/>
      <c r="BO114" s="768"/>
      <c r="BP114" s="769"/>
      <c r="BQ114" s="834">
        <v>3484404</v>
      </c>
      <c r="BR114" s="835"/>
      <c r="BS114" s="835"/>
      <c r="BT114" s="835"/>
      <c r="BU114" s="835"/>
      <c r="BV114" s="835">
        <v>3367895</v>
      </c>
      <c r="BW114" s="835"/>
      <c r="BX114" s="835"/>
      <c r="BY114" s="835"/>
      <c r="BZ114" s="835"/>
      <c r="CA114" s="835">
        <v>3094322</v>
      </c>
      <c r="CB114" s="835"/>
      <c r="CC114" s="835"/>
      <c r="CD114" s="835"/>
      <c r="CE114" s="835"/>
      <c r="CF114" s="896">
        <v>29.4</v>
      </c>
      <c r="CG114" s="897"/>
      <c r="CH114" s="897"/>
      <c r="CI114" s="897"/>
      <c r="CJ114" s="897"/>
      <c r="CK114" s="952"/>
      <c r="CL114" s="839"/>
      <c r="CM114" s="842" t="s">
        <v>422</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112095</v>
      </c>
      <c r="AB115" s="944"/>
      <c r="AC115" s="944"/>
      <c r="AD115" s="944"/>
      <c r="AE115" s="945"/>
      <c r="AF115" s="946">
        <v>68357</v>
      </c>
      <c r="AG115" s="944"/>
      <c r="AH115" s="944"/>
      <c r="AI115" s="944"/>
      <c r="AJ115" s="945"/>
      <c r="AK115" s="946">
        <v>62196</v>
      </c>
      <c r="AL115" s="944"/>
      <c r="AM115" s="944"/>
      <c r="AN115" s="944"/>
      <c r="AO115" s="945"/>
      <c r="AP115" s="947">
        <v>0.6</v>
      </c>
      <c r="AQ115" s="948"/>
      <c r="AR115" s="948"/>
      <c r="AS115" s="948"/>
      <c r="AT115" s="949"/>
      <c r="AU115" s="957"/>
      <c r="AV115" s="958"/>
      <c r="AW115" s="958"/>
      <c r="AX115" s="958"/>
      <c r="AY115" s="958"/>
      <c r="AZ115" s="833" t="s">
        <v>424</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425</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426</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129</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427</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428</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429</v>
      </c>
      <c r="Z117" s="924"/>
      <c r="AA117" s="929">
        <v>2542497</v>
      </c>
      <c r="AB117" s="930"/>
      <c r="AC117" s="930"/>
      <c r="AD117" s="930"/>
      <c r="AE117" s="931"/>
      <c r="AF117" s="932">
        <v>2813736</v>
      </c>
      <c r="AG117" s="930"/>
      <c r="AH117" s="930"/>
      <c r="AI117" s="930"/>
      <c r="AJ117" s="931"/>
      <c r="AK117" s="932">
        <v>3079321</v>
      </c>
      <c r="AL117" s="930"/>
      <c r="AM117" s="930"/>
      <c r="AN117" s="930"/>
      <c r="AO117" s="931"/>
      <c r="AP117" s="933"/>
      <c r="AQ117" s="934"/>
      <c r="AR117" s="934"/>
      <c r="AS117" s="934"/>
      <c r="AT117" s="935"/>
      <c r="AU117" s="957"/>
      <c r="AV117" s="958"/>
      <c r="AW117" s="958"/>
      <c r="AX117" s="958"/>
      <c r="AY117" s="958"/>
      <c r="AZ117" s="884" t="s">
        <v>430</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431</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405</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403</v>
      </c>
      <c r="AB118" s="923"/>
      <c r="AC118" s="923"/>
      <c r="AD118" s="923"/>
      <c r="AE118" s="924"/>
      <c r="AF118" s="925" t="s">
        <v>287</v>
      </c>
      <c r="AG118" s="923"/>
      <c r="AH118" s="923"/>
      <c r="AI118" s="923"/>
      <c r="AJ118" s="924"/>
      <c r="AK118" s="925" t="s">
        <v>286</v>
      </c>
      <c r="AL118" s="923"/>
      <c r="AM118" s="923"/>
      <c r="AN118" s="923"/>
      <c r="AO118" s="924"/>
      <c r="AP118" s="926" t="s">
        <v>404</v>
      </c>
      <c r="AQ118" s="927"/>
      <c r="AR118" s="927"/>
      <c r="AS118" s="927"/>
      <c r="AT118" s="928"/>
      <c r="AU118" s="957"/>
      <c r="AV118" s="958"/>
      <c r="AW118" s="958"/>
      <c r="AX118" s="958"/>
      <c r="AY118" s="958"/>
      <c r="AZ118" s="900" t="s">
        <v>432</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433</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408</v>
      </c>
      <c r="B119" s="837"/>
      <c r="C119" s="912" t="s">
        <v>409</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434</v>
      </c>
      <c r="BP119" s="899"/>
      <c r="BQ119" s="903">
        <v>31193127</v>
      </c>
      <c r="BR119" s="866"/>
      <c r="BS119" s="866"/>
      <c r="BT119" s="866"/>
      <c r="BU119" s="866"/>
      <c r="BV119" s="866">
        <v>29761796</v>
      </c>
      <c r="BW119" s="866"/>
      <c r="BX119" s="866"/>
      <c r="BY119" s="866"/>
      <c r="BZ119" s="866"/>
      <c r="CA119" s="866">
        <v>27597929</v>
      </c>
      <c r="CB119" s="866"/>
      <c r="CC119" s="866"/>
      <c r="CD119" s="866"/>
      <c r="CE119" s="866"/>
      <c r="CF119" s="764"/>
      <c r="CG119" s="765"/>
      <c r="CH119" s="765"/>
      <c r="CI119" s="765"/>
      <c r="CJ119" s="855"/>
      <c r="CK119" s="953"/>
      <c r="CL119" s="841"/>
      <c r="CM119" s="859" t="s">
        <v>435</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351534</v>
      </c>
      <c r="DH119" s="781"/>
      <c r="DI119" s="781"/>
      <c r="DJ119" s="781"/>
      <c r="DK119" s="782"/>
      <c r="DL119" s="783">
        <v>292805</v>
      </c>
      <c r="DM119" s="781"/>
      <c r="DN119" s="781"/>
      <c r="DO119" s="781"/>
      <c r="DP119" s="782"/>
      <c r="DQ119" s="783">
        <v>238189</v>
      </c>
      <c r="DR119" s="781"/>
      <c r="DS119" s="781"/>
      <c r="DT119" s="781"/>
      <c r="DU119" s="782"/>
      <c r="DV119" s="869">
        <v>2.2999999999999998</v>
      </c>
      <c r="DW119" s="870"/>
      <c r="DX119" s="870"/>
      <c r="DY119" s="870"/>
      <c r="DZ119" s="871"/>
    </row>
    <row r="120" spans="1:130" s="199" customFormat="1" ht="26.25" customHeight="1" x14ac:dyDescent="0.15">
      <c r="A120" s="838"/>
      <c r="B120" s="839"/>
      <c r="C120" s="842" t="s">
        <v>412</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436</v>
      </c>
      <c r="AV120" s="905"/>
      <c r="AW120" s="905"/>
      <c r="AX120" s="905"/>
      <c r="AY120" s="906"/>
      <c r="AZ120" s="881" t="s">
        <v>437</v>
      </c>
      <c r="BA120" s="826"/>
      <c r="BB120" s="826"/>
      <c r="BC120" s="826"/>
      <c r="BD120" s="826"/>
      <c r="BE120" s="826"/>
      <c r="BF120" s="826"/>
      <c r="BG120" s="826"/>
      <c r="BH120" s="826"/>
      <c r="BI120" s="826"/>
      <c r="BJ120" s="826"/>
      <c r="BK120" s="826"/>
      <c r="BL120" s="826"/>
      <c r="BM120" s="826"/>
      <c r="BN120" s="826"/>
      <c r="BO120" s="826"/>
      <c r="BP120" s="827"/>
      <c r="BQ120" s="882">
        <v>10341971</v>
      </c>
      <c r="BR120" s="863"/>
      <c r="BS120" s="863"/>
      <c r="BT120" s="863"/>
      <c r="BU120" s="863"/>
      <c r="BV120" s="863">
        <v>11555991</v>
      </c>
      <c r="BW120" s="863"/>
      <c r="BX120" s="863"/>
      <c r="BY120" s="863"/>
      <c r="BZ120" s="863"/>
      <c r="CA120" s="863">
        <v>12227511</v>
      </c>
      <c r="CB120" s="863"/>
      <c r="CC120" s="863"/>
      <c r="CD120" s="863"/>
      <c r="CE120" s="863"/>
      <c r="CF120" s="887">
        <v>116.3</v>
      </c>
      <c r="CG120" s="888"/>
      <c r="CH120" s="888"/>
      <c r="CI120" s="888"/>
      <c r="CJ120" s="888"/>
      <c r="CK120" s="889" t="s">
        <v>438</v>
      </c>
      <c r="CL120" s="873"/>
      <c r="CM120" s="873"/>
      <c r="CN120" s="873"/>
      <c r="CO120" s="874"/>
      <c r="CP120" s="893" t="s">
        <v>387</v>
      </c>
      <c r="CQ120" s="894"/>
      <c r="CR120" s="894"/>
      <c r="CS120" s="894"/>
      <c r="CT120" s="894"/>
      <c r="CU120" s="894"/>
      <c r="CV120" s="894"/>
      <c r="CW120" s="894"/>
      <c r="CX120" s="894"/>
      <c r="CY120" s="894"/>
      <c r="CZ120" s="894"/>
      <c r="DA120" s="894"/>
      <c r="DB120" s="894"/>
      <c r="DC120" s="894"/>
      <c r="DD120" s="894"/>
      <c r="DE120" s="894"/>
      <c r="DF120" s="895"/>
      <c r="DG120" s="882">
        <v>783829</v>
      </c>
      <c r="DH120" s="863"/>
      <c r="DI120" s="863"/>
      <c r="DJ120" s="863"/>
      <c r="DK120" s="863"/>
      <c r="DL120" s="863">
        <v>721643</v>
      </c>
      <c r="DM120" s="863"/>
      <c r="DN120" s="863"/>
      <c r="DO120" s="863"/>
      <c r="DP120" s="863"/>
      <c r="DQ120" s="863">
        <v>660169</v>
      </c>
      <c r="DR120" s="863"/>
      <c r="DS120" s="863"/>
      <c r="DT120" s="863"/>
      <c r="DU120" s="863"/>
      <c r="DV120" s="864">
        <v>6.3</v>
      </c>
      <c r="DW120" s="864"/>
      <c r="DX120" s="864"/>
      <c r="DY120" s="864"/>
      <c r="DZ120" s="865"/>
    </row>
    <row r="121" spans="1:130" s="199" customFormat="1" ht="26.25" customHeight="1" x14ac:dyDescent="0.15">
      <c r="A121" s="838"/>
      <c r="B121" s="839"/>
      <c r="C121" s="884" t="s">
        <v>439</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v>40151</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440</v>
      </c>
      <c r="BA121" s="768"/>
      <c r="BB121" s="768"/>
      <c r="BC121" s="768"/>
      <c r="BD121" s="768"/>
      <c r="BE121" s="768"/>
      <c r="BF121" s="768"/>
      <c r="BG121" s="768"/>
      <c r="BH121" s="768"/>
      <c r="BI121" s="768"/>
      <c r="BJ121" s="768"/>
      <c r="BK121" s="768"/>
      <c r="BL121" s="768"/>
      <c r="BM121" s="768"/>
      <c r="BN121" s="768"/>
      <c r="BO121" s="768"/>
      <c r="BP121" s="769"/>
      <c r="BQ121" s="834">
        <v>360145</v>
      </c>
      <c r="BR121" s="835"/>
      <c r="BS121" s="835"/>
      <c r="BT121" s="835"/>
      <c r="BU121" s="835"/>
      <c r="BV121" s="835">
        <v>337278</v>
      </c>
      <c r="BW121" s="835"/>
      <c r="BX121" s="835"/>
      <c r="BY121" s="835"/>
      <c r="BZ121" s="835"/>
      <c r="CA121" s="835">
        <v>303429</v>
      </c>
      <c r="CB121" s="835"/>
      <c r="CC121" s="835"/>
      <c r="CD121" s="835"/>
      <c r="CE121" s="835"/>
      <c r="CF121" s="896">
        <v>2.9</v>
      </c>
      <c r="CG121" s="897"/>
      <c r="CH121" s="897"/>
      <c r="CI121" s="897"/>
      <c r="CJ121" s="897"/>
      <c r="CK121" s="890"/>
      <c r="CL121" s="876"/>
      <c r="CM121" s="876"/>
      <c r="CN121" s="876"/>
      <c r="CO121" s="877"/>
      <c r="CP121" s="856" t="s">
        <v>383</v>
      </c>
      <c r="CQ121" s="857"/>
      <c r="CR121" s="857"/>
      <c r="CS121" s="857"/>
      <c r="CT121" s="857"/>
      <c r="CU121" s="857"/>
      <c r="CV121" s="857"/>
      <c r="CW121" s="857"/>
      <c r="CX121" s="857"/>
      <c r="CY121" s="857"/>
      <c r="CZ121" s="857"/>
      <c r="DA121" s="857"/>
      <c r="DB121" s="857"/>
      <c r="DC121" s="857"/>
      <c r="DD121" s="857"/>
      <c r="DE121" s="857"/>
      <c r="DF121" s="858"/>
      <c r="DG121" s="834">
        <v>66256</v>
      </c>
      <c r="DH121" s="835"/>
      <c r="DI121" s="835"/>
      <c r="DJ121" s="835"/>
      <c r="DK121" s="835"/>
      <c r="DL121" s="835">
        <v>60866</v>
      </c>
      <c r="DM121" s="835"/>
      <c r="DN121" s="835"/>
      <c r="DO121" s="835"/>
      <c r="DP121" s="835"/>
      <c r="DQ121" s="835">
        <v>48853</v>
      </c>
      <c r="DR121" s="835"/>
      <c r="DS121" s="835"/>
      <c r="DT121" s="835"/>
      <c r="DU121" s="835"/>
      <c r="DV121" s="812">
        <v>0.5</v>
      </c>
      <c r="DW121" s="812"/>
      <c r="DX121" s="812"/>
      <c r="DY121" s="812"/>
      <c r="DZ121" s="813"/>
    </row>
    <row r="122" spans="1:130" s="199" customFormat="1" ht="26.25" customHeight="1" x14ac:dyDescent="0.15">
      <c r="A122" s="838"/>
      <c r="B122" s="839"/>
      <c r="C122" s="842" t="s">
        <v>422</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441</v>
      </c>
      <c r="BA122" s="901"/>
      <c r="BB122" s="901"/>
      <c r="BC122" s="901"/>
      <c r="BD122" s="901"/>
      <c r="BE122" s="901"/>
      <c r="BF122" s="901"/>
      <c r="BG122" s="901"/>
      <c r="BH122" s="901"/>
      <c r="BI122" s="901"/>
      <c r="BJ122" s="901"/>
      <c r="BK122" s="901"/>
      <c r="BL122" s="901"/>
      <c r="BM122" s="901"/>
      <c r="BN122" s="901"/>
      <c r="BO122" s="901"/>
      <c r="BP122" s="902"/>
      <c r="BQ122" s="903">
        <v>20701297</v>
      </c>
      <c r="BR122" s="866"/>
      <c r="BS122" s="866"/>
      <c r="BT122" s="866"/>
      <c r="BU122" s="866"/>
      <c r="BV122" s="866">
        <v>19688238</v>
      </c>
      <c r="BW122" s="866"/>
      <c r="BX122" s="866"/>
      <c r="BY122" s="866"/>
      <c r="BZ122" s="866"/>
      <c r="CA122" s="866">
        <v>18437087</v>
      </c>
      <c r="CB122" s="866"/>
      <c r="CC122" s="866"/>
      <c r="CD122" s="866"/>
      <c r="CE122" s="866"/>
      <c r="CF122" s="867">
        <v>175.3</v>
      </c>
      <c r="CG122" s="868"/>
      <c r="CH122" s="868"/>
      <c r="CI122" s="868"/>
      <c r="CJ122" s="868"/>
      <c r="CK122" s="890"/>
      <c r="CL122" s="876"/>
      <c r="CM122" s="876"/>
      <c r="CN122" s="876"/>
      <c r="CO122" s="877"/>
      <c r="CP122" s="856" t="s">
        <v>385</v>
      </c>
      <c r="CQ122" s="857"/>
      <c r="CR122" s="857"/>
      <c r="CS122" s="857"/>
      <c r="CT122" s="857"/>
      <c r="CU122" s="857"/>
      <c r="CV122" s="857"/>
      <c r="CW122" s="857"/>
      <c r="CX122" s="857"/>
      <c r="CY122" s="857"/>
      <c r="CZ122" s="857"/>
      <c r="DA122" s="857"/>
      <c r="DB122" s="857"/>
      <c r="DC122" s="857"/>
      <c r="DD122" s="857"/>
      <c r="DE122" s="857"/>
      <c r="DF122" s="858"/>
      <c r="DG122" s="834" t="s">
        <v>112</v>
      </c>
      <c r="DH122" s="835"/>
      <c r="DI122" s="835"/>
      <c r="DJ122" s="835"/>
      <c r="DK122" s="835"/>
      <c r="DL122" s="835" t="s">
        <v>112</v>
      </c>
      <c r="DM122" s="835"/>
      <c r="DN122" s="835"/>
      <c r="DO122" s="835"/>
      <c r="DP122" s="835"/>
      <c r="DQ122" s="835" t="s">
        <v>112</v>
      </c>
      <c r="DR122" s="835"/>
      <c r="DS122" s="835"/>
      <c r="DT122" s="835"/>
      <c r="DU122" s="835"/>
      <c r="DV122" s="812" t="s">
        <v>112</v>
      </c>
      <c r="DW122" s="812"/>
      <c r="DX122" s="812"/>
      <c r="DY122" s="812"/>
      <c r="DZ122" s="813"/>
    </row>
    <row r="123" spans="1:130" s="199" customFormat="1" ht="26.25" customHeight="1" x14ac:dyDescent="0.15">
      <c r="A123" s="838"/>
      <c r="B123" s="839"/>
      <c r="C123" s="842" t="s">
        <v>428</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442</v>
      </c>
      <c r="BP123" s="899"/>
      <c r="BQ123" s="853">
        <v>31403413</v>
      </c>
      <c r="BR123" s="854"/>
      <c r="BS123" s="854"/>
      <c r="BT123" s="854"/>
      <c r="BU123" s="854"/>
      <c r="BV123" s="854">
        <v>31581507</v>
      </c>
      <c r="BW123" s="854"/>
      <c r="BX123" s="854"/>
      <c r="BY123" s="854"/>
      <c r="BZ123" s="854"/>
      <c r="CA123" s="854">
        <v>30968027</v>
      </c>
      <c r="CB123" s="854"/>
      <c r="CC123" s="854"/>
      <c r="CD123" s="854"/>
      <c r="CE123" s="854"/>
      <c r="CF123" s="764"/>
      <c r="CG123" s="765"/>
      <c r="CH123" s="765"/>
      <c r="CI123" s="765"/>
      <c r="CJ123" s="855"/>
      <c r="CK123" s="890"/>
      <c r="CL123" s="876"/>
      <c r="CM123" s="876"/>
      <c r="CN123" s="876"/>
      <c r="CO123" s="877"/>
      <c r="CP123" s="856" t="s">
        <v>381</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x14ac:dyDescent="0.2">
      <c r="A124" s="838"/>
      <c r="B124" s="839"/>
      <c r="C124" s="842" t="s">
        <v>431</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443</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112</v>
      </c>
      <c r="BR124" s="852"/>
      <c r="BS124" s="852"/>
      <c r="BT124" s="852"/>
      <c r="BU124" s="852"/>
      <c r="BV124" s="852" t="s">
        <v>112</v>
      </c>
      <c r="BW124" s="852"/>
      <c r="BX124" s="852"/>
      <c r="BY124" s="852"/>
      <c r="BZ124" s="852"/>
      <c r="CA124" s="852" t="s">
        <v>112</v>
      </c>
      <c r="CB124" s="852"/>
      <c r="CC124" s="852"/>
      <c r="CD124" s="852"/>
      <c r="CE124" s="852"/>
      <c r="CF124" s="742"/>
      <c r="CG124" s="743"/>
      <c r="CH124" s="743"/>
      <c r="CI124" s="743"/>
      <c r="CJ124" s="883"/>
      <c r="CK124" s="891"/>
      <c r="CL124" s="891"/>
      <c r="CM124" s="891"/>
      <c r="CN124" s="891"/>
      <c r="CO124" s="892"/>
      <c r="CP124" s="856" t="s">
        <v>444</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15">
      <c r="A125" s="838"/>
      <c r="B125" s="839"/>
      <c r="C125" s="842" t="s">
        <v>433</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445</v>
      </c>
      <c r="CL125" s="873"/>
      <c r="CM125" s="873"/>
      <c r="CN125" s="873"/>
      <c r="CO125" s="874"/>
      <c r="CP125" s="881" t="s">
        <v>446</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435</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60190</v>
      </c>
      <c r="AB126" s="798"/>
      <c r="AC126" s="798"/>
      <c r="AD126" s="798"/>
      <c r="AE126" s="799"/>
      <c r="AF126" s="800">
        <v>58729</v>
      </c>
      <c r="AG126" s="798"/>
      <c r="AH126" s="798"/>
      <c r="AI126" s="798"/>
      <c r="AJ126" s="799"/>
      <c r="AK126" s="800">
        <v>54615</v>
      </c>
      <c r="AL126" s="798"/>
      <c r="AM126" s="798"/>
      <c r="AN126" s="798"/>
      <c r="AO126" s="799"/>
      <c r="AP126" s="845">
        <v>0.5</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447</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448</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11754</v>
      </c>
      <c r="AB127" s="798"/>
      <c r="AC127" s="798"/>
      <c r="AD127" s="798"/>
      <c r="AE127" s="799"/>
      <c r="AF127" s="800">
        <v>9628</v>
      </c>
      <c r="AG127" s="798"/>
      <c r="AH127" s="798"/>
      <c r="AI127" s="798"/>
      <c r="AJ127" s="799"/>
      <c r="AK127" s="800">
        <v>7581</v>
      </c>
      <c r="AL127" s="798"/>
      <c r="AM127" s="798"/>
      <c r="AN127" s="798"/>
      <c r="AO127" s="799"/>
      <c r="AP127" s="845">
        <v>0.1</v>
      </c>
      <c r="AQ127" s="846"/>
      <c r="AR127" s="846"/>
      <c r="AS127" s="846"/>
      <c r="AT127" s="847"/>
      <c r="AU127" s="235"/>
      <c r="AV127" s="235"/>
      <c r="AW127" s="235"/>
      <c r="AX127" s="862" t="s">
        <v>449</v>
      </c>
      <c r="AY127" s="830"/>
      <c r="AZ127" s="830"/>
      <c r="BA127" s="830"/>
      <c r="BB127" s="830"/>
      <c r="BC127" s="830"/>
      <c r="BD127" s="830"/>
      <c r="BE127" s="831"/>
      <c r="BF127" s="829" t="s">
        <v>450</v>
      </c>
      <c r="BG127" s="830"/>
      <c r="BH127" s="830"/>
      <c r="BI127" s="830"/>
      <c r="BJ127" s="830"/>
      <c r="BK127" s="830"/>
      <c r="BL127" s="831"/>
      <c r="BM127" s="829" t="s">
        <v>451</v>
      </c>
      <c r="BN127" s="830"/>
      <c r="BO127" s="830"/>
      <c r="BP127" s="830"/>
      <c r="BQ127" s="830"/>
      <c r="BR127" s="830"/>
      <c r="BS127" s="831"/>
      <c r="BT127" s="829" t="s">
        <v>452</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453</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454</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455</v>
      </c>
      <c r="X128" s="816"/>
      <c r="Y128" s="816"/>
      <c r="Z128" s="817"/>
      <c r="AA128" s="818">
        <v>49400</v>
      </c>
      <c r="AB128" s="819"/>
      <c r="AC128" s="819"/>
      <c r="AD128" s="819"/>
      <c r="AE128" s="820"/>
      <c r="AF128" s="821">
        <v>42559</v>
      </c>
      <c r="AG128" s="819"/>
      <c r="AH128" s="819"/>
      <c r="AI128" s="819"/>
      <c r="AJ128" s="820"/>
      <c r="AK128" s="821">
        <v>51097</v>
      </c>
      <c r="AL128" s="819"/>
      <c r="AM128" s="819"/>
      <c r="AN128" s="819"/>
      <c r="AO128" s="820"/>
      <c r="AP128" s="822"/>
      <c r="AQ128" s="823"/>
      <c r="AR128" s="823"/>
      <c r="AS128" s="823"/>
      <c r="AT128" s="824"/>
      <c r="AU128" s="235"/>
      <c r="AV128" s="235"/>
      <c r="AW128" s="235"/>
      <c r="AX128" s="825" t="s">
        <v>456</v>
      </c>
      <c r="AY128" s="826"/>
      <c r="AZ128" s="826"/>
      <c r="BA128" s="826"/>
      <c r="BB128" s="826"/>
      <c r="BC128" s="826"/>
      <c r="BD128" s="826"/>
      <c r="BE128" s="827"/>
      <c r="BF128" s="804" t="s">
        <v>112</v>
      </c>
      <c r="BG128" s="805"/>
      <c r="BH128" s="805"/>
      <c r="BI128" s="805"/>
      <c r="BJ128" s="805"/>
      <c r="BK128" s="805"/>
      <c r="BL128" s="828"/>
      <c r="BM128" s="804">
        <v>12.97</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457</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458</v>
      </c>
      <c r="X129" s="795"/>
      <c r="Y129" s="795"/>
      <c r="Z129" s="796"/>
      <c r="AA129" s="797">
        <v>12528604</v>
      </c>
      <c r="AB129" s="798"/>
      <c r="AC129" s="798"/>
      <c r="AD129" s="798"/>
      <c r="AE129" s="799"/>
      <c r="AF129" s="800">
        <v>12908622</v>
      </c>
      <c r="AG129" s="798"/>
      <c r="AH129" s="798"/>
      <c r="AI129" s="798"/>
      <c r="AJ129" s="799"/>
      <c r="AK129" s="800">
        <v>12781883</v>
      </c>
      <c r="AL129" s="798"/>
      <c r="AM129" s="798"/>
      <c r="AN129" s="798"/>
      <c r="AO129" s="799"/>
      <c r="AP129" s="801"/>
      <c r="AQ129" s="802"/>
      <c r="AR129" s="802"/>
      <c r="AS129" s="802"/>
      <c r="AT129" s="803"/>
      <c r="AU129" s="237"/>
      <c r="AV129" s="237"/>
      <c r="AW129" s="237"/>
      <c r="AX129" s="767" t="s">
        <v>459</v>
      </c>
      <c r="AY129" s="768"/>
      <c r="AZ129" s="768"/>
      <c r="BA129" s="768"/>
      <c r="BB129" s="768"/>
      <c r="BC129" s="768"/>
      <c r="BD129" s="768"/>
      <c r="BE129" s="769"/>
      <c r="BF129" s="787" t="s">
        <v>112</v>
      </c>
      <c r="BG129" s="788"/>
      <c r="BH129" s="788"/>
      <c r="BI129" s="788"/>
      <c r="BJ129" s="788"/>
      <c r="BK129" s="788"/>
      <c r="BL129" s="789"/>
      <c r="BM129" s="787">
        <v>17.97</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460</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461</v>
      </c>
      <c r="X130" s="795"/>
      <c r="Y130" s="795"/>
      <c r="Z130" s="796"/>
      <c r="AA130" s="797">
        <v>1928161</v>
      </c>
      <c r="AB130" s="798"/>
      <c r="AC130" s="798"/>
      <c r="AD130" s="798"/>
      <c r="AE130" s="799"/>
      <c r="AF130" s="800">
        <v>2118662</v>
      </c>
      <c r="AG130" s="798"/>
      <c r="AH130" s="798"/>
      <c r="AI130" s="798"/>
      <c r="AJ130" s="799"/>
      <c r="AK130" s="800">
        <v>2266893</v>
      </c>
      <c r="AL130" s="798"/>
      <c r="AM130" s="798"/>
      <c r="AN130" s="798"/>
      <c r="AO130" s="799"/>
      <c r="AP130" s="801"/>
      <c r="AQ130" s="802"/>
      <c r="AR130" s="802"/>
      <c r="AS130" s="802"/>
      <c r="AT130" s="803"/>
      <c r="AU130" s="237"/>
      <c r="AV130" s="237"/>
      <c r="AW130" s="237"/>
      <c r="AX130" s="767" t="s">
        <v>462</v>
      </c>
      <c r="AY130" s="768"/>
      <c r="AZ130" s="768"/>
      <c r="BA130" s="768"/>
      <c r="BB130" s="768"/>
      <c r="BC130" s="768"/>
      <c r="BD130" s="768"/>
      <c r="BE130" s="769"/>
      <c r="BF130" s="770">
        <v>6.2</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463</v>
      </c>
      <c r="X131" s="778"/>
      <c r="Y131" s="778"/>
      <c r="Z131" s="779"/>
      <c r="AA131" s="780">
        <v>10600443</v>
      </c>
      <c r="AB131" s="781"/>
      <c r="AC131" s="781"/>
      <c r="AD131" s="781"/>
      <c r="AE131" s="782"/>
      <c r="AF131" s="783">
        <v>10789960</v>
      </c>
      <c r="AG131" s="781"/>
      <c r="AH131" s="781"/>
      <c r="AI131" s="781"/>
      <c r="AJ131" s="782"/>
      <c r="AK131" s="783">
        <v>10514990</v>
      </c>
      <c r="AL131" s="781"/>
      <c r="AM131" s="781"/>
      <c r="AN131" s="781"/>
      <c r="AO131" s="782"/>
      <c r="AP131" s="784"/>
      <c r="AQ131" s="785"/>
      <c r="AR131" s="785"/>
      <c r="AS131" s="785"/>
      <c r="AT131" s="786"/>
      <c r="AU131" s="237"/>
      <c r="AV131" s="237"/>
      <c r="AW131" s="237"/>
      <c r="AX131" s="745" t="s">
        <v>464</v>
      </c>
      <c r="AY131" s="746"/>
      <c r="AZ131" s="746"/>
      <c r="BA131" s="746"/>
      <c r="BB131" s="746"/>
      <c r="BC131" s="746"/>
      <c r="BD131" s="746"/>
      <c r="BE131" s="747"/>
      <c r="BF131" s="748" t="s">
        <v>112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465</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466</v>
      </c>
      <c r="W132" s="758"/>
      <c r="X132" s="758"/>
      <c r="Y132" s="758"/>
      <c r="Z132" s="759"/>
      <c r="AA132" s="760">
        <v>5.3293621790000003</v>
      </c>
      <c r="AB132" s="761"/>
      <c r="AC132" s="761"/>
      <c r="AD132" s="761"/>
      <c r="AE132" s="762"/>
      <c r="AF132" s="763">
        <v>6.0474274230000002</v>
      </c>
      <c r="AG132" s="761"/>
      <c r="AH132" s="761"/>
      <c r="AI132" s="761"/>
      <c r="AJ132" s="762"/>
      <c r="AK132" s="763">
        <v>7.2404348460000003</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467</v>
      </c>
      <c r="W133" s="737"/>
      <c r="X133" s="737"/>
      <c r="Y133" s="737"/>
      <c r="Z133" s="738"/>
      <c r="AA133" s="739">
        <v>6.4</v>
      </c>
      <c r="AB133" s="740"/>
      <c r="AC133" s="740"/>
      <c r="AD133" s="740"/>
      <c r="AE133" s="741"/>
      <c r="AF133" s="739">
        <v>5.9</v>
      </c>
      <c r="AG133" s="740"/>
      <c r="AH133" s="740"/>
      <c r="AI133" s="740"/>
      <c r="AJ133" s="741"/>
      <c r="AK133" s="739">
        <v>6.2</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468</v>
      </c>
      <c r="B5" s="248"/>
      <c r="C5" s="248"/>
      <c r="D5" s="248"/>
      <c r="E5" s="248"/>
      <c r="F5" s="248"/>
      <c r="G5" s="248"/>
      <c r="H5" s="248"/>
      <c r="I5" s="248"/>
      <c r="J5" s="248"/>
      <c r="K5" s="248"/>
      <c r="L5" s="248"/>
      <c r="M5" s="248"/>
      <c r="N5" s="248"/>
      <c r="O5" s="249"/>
    </row>
    <row r="6" spans="1:16" x14ac:dyDescent="0.15">
      <c r="A6" s="250"/>
      <c r="B6" s="246"/>
      <c r="C6" s="246"/>
      <c r="D6" s="246"/>
      <c r="E6" s="246"/>
      <c r="F6" s="246"/>
      <c r="G6" s="251" t="s">
        <v>469</v>
      </c>
      <c r="H6" s="251"/>
      <c r="I6" s="251"/>
      <c r="J6" s="251"/>
      <c r="K6" s="246"/>
      <c r="L6" s="246"/>
      <c r="M6" s="246"/>
      <c r="N6" s="246"/>
    </row>
    <row r="7" spans="1:16" x14ac:dyDescent="0.15">
      <c r="A7" s="250"/>
      <c r="B7" s="246"/>
      <c r="C7" s="246"/>
      <c r="D7" s="246"/>
      <c r="E7" s="246"/>
      <c r="F7" s="246"/>
      <c r="G7" s="253"/>
      <c r="H7" s="254"/>
      <c r="I7" s="254"/>
      <c r="J7" s="255"/>
      <c r="K7" s="1155" t="s">
        <v>470</v>
      </c>
      <c r="L7" s="256"/>
      <c r="M7" s="257" t="s">
        <v>471</v>
      </c>
      <c r="N7" s="258"/>
    </row>
    <row r="8" spans="1:16" x14ac:dyDescent="0.15">
      <c r="A8" s="250"/>
      <c r="B8" s="246"/>
      <c r="C8" s="246"/>
      <c r="D8" s="246"/>
      <c r="E8" s="246"/>
      <c r="F8" s="246"/>
      <c r="G8" s="259"/>
      <c r="H8" s="260"/>
      <c r="I8" s="260"/>
      <c r="J8" s="261"/>
      <c r="K8" s="1156"/>
      <c r="L8" s="262" t="s">
        <v>472</v>
      </c>
      <c r="M8" s="263" t="s">
        <v>473</v>
      </c>
      <c r="N8" s="264" t="s">
        <v>474</v>
      </c>
    </row>
    <row r="9" spans="1:16" x14ac:dyDescent="0.15">
      <c r="A9" s="250"/>
      <c r="B9" s="246"/>
      <c r="C9" s="246"/>
      <c r="D9" s="246"/>
      <c r="E9" s="246"/>
      <c r="F9" s="246"/>
      <c r="G9" s="1169" t="s">
        <v>475</v>
      </c>
      <c r="H9" s="1170"/>
      <c r="I9" s="1170"/>
      <c r="J9" s="1171"/>
      <c r="K9" s="265">
        <v>3036349</v>
      </c>
      <c r="L9" s="266">
        <v>78475</v>
      </c>
      <c r="M9" s="267">
        <v>83477</v>
      </c>
      <c r="N9" s="268">
        <v>-6</v>
      </c>
    </row>
    <row r="10" spans="1:16" x14ac:dyDescent="0.15">
      <c r="A10" s="250"/>
      <c r="B10" s="246"/>
      <c r="C10" s="246"/>
      <c r="D10" s="246"/>
      <c r="E10" s="246"/>
      <c r="F10" s="246"/>
      <c r="G10" s="1169" t="s">
        <v>476</v>
      </c>
      <c r="H10" s="1170"/>
      <c r="I10" s="1170"/>
      <c r="J10" s="1171"/>
      <c r="K10" s="269">
        <v>350661</v>
      </c>
      <c r="L10" s="270">
        <v>9063</v>
      </c>
      <c r="M10" s="271">
        <v>6313</v>
      </c>
      <c r="N10" s="272">
        <v>43.6</v>
      </c>
    </row>
    <row r="11" spans="1:16" ht="13.5" customHeight="1" x14ac:dyDescent="0.15">
      <c r="A11" s="250"/>
      <c r="B11" s="246"/>
      <c r="C11" s="246"/>
      <c r="D11" s="246"/>
      <c r="E11" s="246"/>
      <c r="F11" s="246"/>
      <c r="G11" s="1169" t="s">
        <v>477</v>
      </c>
      <c r="H11" s="1170"/>
      <c r="I11" s="1170"/>
      <c r="J11" s="1171"/>
      <c r="K11" s="269">
        <v>461420</v>
      </c>
      <c r="L11" s="270">
        <v>11925</v>
      </c>
      <c r="M11" s="271">
        <v>8598</v>
      </c>
      <c r="N11" s="272">
        <v>38.700000000000003</v>
      </c>
    </row>
    <row r="12" spans="1:16" ht="13.5" customHeight="1" x14ac:dyDescent="0.15">
      <c r="A12" s="250"/>
      <c r="B12" s="246"/>
      <c r="C12" s="246"/>
      <c r="D12" s="246"/>
      <c r="E12" s="246"/>
      <c r="F12" s="246"/>
      <c r="G12" s="1169" t="s">
        <v>478</v>
      </c>
      <c r="H12" s="1170"/>
      <c r="I12" s="1170"/>
      <c r="J12" s="1171"/>
      <c r="K12" s="269" t="s">
        <v>479</v>
      </c>
      <c r="L12" s="270" t="s">
        <v>479</v>
      </c>
      <c r="M12" s="271">
        <v>1600</v>
      </c>
      <c r="N12" s="272" t="s">
        <v>479</v>
      </c>
    </row>
    <row r="13" spans="1:16" ht="13.5" customHeight="1" x14ac:dyDescent="0.15">
      <c r="A13" s="250"/>
      <c r="B13" s="246"/>
      <c r="C13" s="246"/>
      <c r="D13" s="246"/>
      <c r="E13" s="246"/>
      <c r="F13" s="246"/>
      <c r="G13" s="1169" t="s">
        <v>480</v>
      </c>
      <c r="H13" s="1170"/>
      <c r="I13" s="1170"/>
      <c r="J13" s="1171"/>
      <c r="K13" s="269" t="s">
        <v>479</v>
      </c>
      <c r="L13" s="270" t="s">
        <v>479</v>
      </c>
      <c r="M13" s="271" t="s">
        <v>479</v>
      </c>
      <c r="N13" s="272" t="s">
        <v>479</v>
      </c>
    </row>
    <row r="14" spans="1:16" ht="13.5" customHeight="1" x14ac:dyDescent="0.15">
      <c r="A14" s="250"/>
      <c r="B14" s="246"/>
      <c r="C14" s="246"/>
      <c r="D14" s="246"/>
      <c r="E14" s="246"/>
      <c r="F14" s="246"/>
      <c r="G14" s="1169" t="s">
        <v>481</v>
      </c>
      <c r="H14" s="1170"/>
      <c r="I14" s="1170"/>
      <c r="J14" s="1171"/>
      <c r="K14" s="269">
        <v>212582</v>
      </c>
      <c r="L14" s="270">
        <v>5494</v>
      </c>
      <c r="M14" s="271">
        <v>3683</v>
      </c>
      <c r="N14" s="272">
        <v>49.2</v>
      </c>
    </row>
    <row r="15" spans="1:16" ht="13.5" customHeight="1" x14ac:dyDescent="0.15">
      <c r="A15" s="250"/>
      <c r="B15" s="246"/>
      <c r="C15" s="246"/>
      <c r="D15" s="246"/>
      <c r="E15" s="246"/>
      <c r="F15" s="246"/>
      <c r="G15" s="1169" t="s">
        <v>482</v>
      </c>
      <c r="H15" s="1170"/>
      <c r="I15" s="1170"/>
      <c r="J15" s="1171"/>
      <c r="K15" s="269">
        <v>26886</v>
      </c>
      <c r="L15" s="270">
        <v>695</v>
      </c>
      <c r="M15" s="271">
        <v>1742</v>
      </c>
      <c r="N15" s="272">
        <v>-60.1</v>
      </c>
    </row>
    <row r="16" spans="1:16" x14ac:dyDescent="0.15">
      <c r="A16" s="250"/>
      <c r="B16" s="246"/>
      <c r="C16" s="246"/>
      <c r="D16" s="246"/>
      <c r="E16" s="246"/>
      <c r="F16" s="246"/>
      <c r="G16" s="1172" t="s">
        <v>483</v>
      </c>
      <c r="H16" s="1173"/>
      <c r="I16" s="1173"/>
      <c r="J16" s="1174"/>
      <c r="K16" s="270">
        <v>-337699</v>
      </c>
      <c r="L16" s="270">
        <v>-8728</v>
      </c>
      <c r="M16" s="271">
        <v>-8939</v>
      </c>
      <c r="N16" s="272">
        <v>-2.4</v>
      </c>
    </row>
    <row r="17" spans="1:16" x14ac:dyDescent="0.15">
      <c r="A17" s="250"/>
      <c r="B17" s="246"/>
      <c r="C17" s="246"/>
      <c r="D17" s="246"/>
      <c r="E17" s="246"/>
      <c r="F17" s="246"/>
      <c r="G17" s="1172" t="s">
        <v>170</v>
      </c>
      <c r="H17" s="1173"/>
      <c r="I17" s="1173"/>
      <c r="J17" s="1174"/>
      <c r="K17" s="270">
        <v>3750199</v>
      </c>
      <c r="L17" s="270">
        <v>96924</v>
      </c>
      <c r="M17" s="271">
        <v>96475</v>
      </c>
      <c r="N17" s="272">
        <v>0.5</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484</v>
      </c>
      <c r="H19" s="246"/>
      <c r="I19" s="246"/>
      <c r="J19" s="246"/>
      <c r="K19" s="246"/>
      <c r="L19" s="246"/>
      <c r="M19" s="246"/>
      <c r="N19" s="246"/>
    </row>
    <row r="20" spans="1:16" x14ac:dyDescent="0.15">
      <c r="A20" s="250"/>
      <c r="B20" s="246"/>
      <c r="C20" s="246"/>
      <c r="D20" s="246"/>
      <c r="E20" s="246"/>
      <c r="F20" s="246"/>
      <c r="G20" s="274"/>
      <c r="H20" s="275"/>
      <c r="I20" s="275"/>
      <c r="J20" s="276"/>
      <c r="K20" s="277" t="s">
        <v>485</v>
      </c>
      <c r="L20" s="278" t="s">
        <v>486</v>
      </c>
      <c r="M20" s="279" t="s">
        <v>487</v>
      </c>
      <c r="N20" s="280"/>
    </row>
    <row r="21" spans="1:16" s="286" customFormat="1" x14ac:dyDescent="0.15">
      <c r="A21" s="281"/>
      <c r="B21" s="251"/>
      <c r="C21" s="251"/>
      <c r="D21" s="251"/>
      <c r="E21" s="251"/>
      <c r="F21" s="251"/>
      <c r="G21" s="1166" t="s">
        <v>488</v>
      </c>
      <c r="H21" s="1167"/>
      <c r="I21" s="1167"/>
      <c r="J21" s="1168"/>
      <c r="K21" s="282">
        <v>8.7899999999999991</v>
      </c>
      <c r="L21" s="283">
        <v>9.61</v>
      </c>
      <c r="M21" s="284">
        <v>-0.82</v>
      </c>
      <c r="N21" s="251"/>
      <c r="O21" s="285"/>
      <c r="P21" s="281"/>
    </row>
    <row r="22" spans="1:16" s="286" customFormat="1" x14ac:dyDescent="0.15">
      <c r="A22" s="281"/>
      <c r="B22" s="251"/>
      <c r="C22" s="251"/>
      <c r="D22" s="251"/>
      <c r="E22" s="251"/>
      <c r="F22" s="251"/>
      <c r="G22" s="1166" t="s">
        <v>489</v>
      </c>
      <c r="H22" s="1167"/>
      <c r="I22" s="1167"/>
      <c r="J22" s="1168"/>
      <c r="K22" s="287">
        <v>99.3</v>
      </c>
      <c r="L22" s="288">
        <v>97.6</v>
      </c>
      <c r="M22" s="289">
        <v>1.7</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492</v>
      </c>
      <c r="H29" s="251"/>
      <c r="I29" s="251"/>
      <c r="J29" s="251"/>
      <c r="K29" s="246"/>
      <c r="L29" s="246"/>
      <c r="M29" s="246"/>
      <c r="N29" s="246"/>
      <c r="O29" s="295"/>
    </row>
    <row r="30" spans="1:16" x14ac:dyDescent="0.15">
      <c r="A30" s="250"/>
      <c r="B30" s="246"/>
      <c r="C30" s="246"/>
      <c r="D30" s="246"/>
      <c r="E30" s="246"/>
      <c r="F30" s="246"/>
      <c r="G30" s="253"/>
      <c r="H30" s="254"/>
      <c r="I30" s="254"/>
      <c r="J30" s="255"/>
      <c r="K30" s="1155" t="s">
        <v>470</v>
      </c>
      <c r="L30" s="256"/>
      <c r="M30" s="257" t="s">
        <v>471</v>
      </c>
      <c r="N30" s="258"/>
    </row>
    <row r="31" spans="1:16" x14ac:dyDescent="0.15">
      <c r="A31" s="250"/>
      <c r="B31" s="246"/>
      <c r="C31" s="246"/>
      <c r="D31" s="246"/>
      <c r="E31" s="246"/>
      <c r="F31" s="246"/>
      <c r="G31" s="259"/>
      <c r="H31" s="260"/>
      <c r="I31" s="260"/>
      <c r="J31" s="261"/>
      <c r="K31" s="1156"/>
      <c r="L31" s="262" t="s">
        <v>472</v>
      </c>
      <c r="M31" s="263" t="s">
        <v>473</v>
      </c>
      <c r="N31" s="264" t="s">
        <v>474</v>
      </c>
    </row>
    <row r="32" spans="1:16" ht="27" customHeight="1" x14ac:dyDescent="0.15">
      <c r="A32" s="250"/>
      <c r="B32" s="246"/>
      <c r="C32" s="246"/>
      <c r="D32" s="246"/>
      <c r="E32" s="246"/>
      <c r="F32" s="246"/>
      <c r="G32" s="1157" t="s">
        <v>493</v>
      </c>
      <c r="H32" s="1158"/>
      <c r="I32" s="1158"/>
      <c r="J32" s="1159"/>
      <c r="K32" s="296">
        <v>2685856</v>
      </c>
      <c r="L32" s="296">
        <v>69416</v>
      </c>
      <c r="M32" s="297">
        <v>62872</v>
      </c>
      <c r="N32" s="298">
        <v>10.4</v>
      </c>
    </row>
    <row r="33" spans="1:16" ht="13.5" customHeight="1" x14ac:dyDescent="0.15">
      <c r="A33" s="250"/>
      <c r="B33" s="246"/>
      <c r="C33" s="246"/>
      <c r="D33" s="246"/>
      <c r="E33" s="246"/>
      <c r="F33" s="246"/>
      <c r="G33" s="1157" t="s">
        <v>494</v>
      </c>
      <c r="H33" s="1158"/>
      <c r="I33" s="1158"/>
      <c r="J33" s="1159"/>
      <c r="K33" s="296" t="s">
        <v>479</v>
      </c>
      <c r="L33" s="296" t="s">
        <v>479</v>
      </c>
      <c r="M33" s="297" t="s">
        <v>479</v>
      </c>
      <c r="N33" s="298" t="s">
        <v>479</v>
      </c>
    </row>
    <row r="34" spans="1:16" ht="27" customHeight="1" x14ac:dyDescent="0.15">
      <c r="A34" s="250"/>
      <c r="B34" s="246"/>
      <c r="C34" s="246"/>
      <c r="D34" s="246"/>
      <c r="E34" s="246"/>
      <c r="F34" s="246"/>
      <c r="G34" s="1157" t="s">
        <v>495</v>
      </c>
      <c r="H34" s="1158"/>
      <c r="I34" s="1158"/>
      <c r="J34" s="1159"/>
      <c r="K34" s="296" t="s">
        <v>479</v>
      </c>
      <c r="L34" s="296" t="s">
        <v>479</v>
      </c>
      <c r="M34" s="297">
        <v>20</v>
      </c>
      <c r="N34" s="298" t="s">
        <v>479</v>
      </c>
    </row>
    <row r="35" spans="1:16" ht="27" customHeight="1" x14ac:dyDescent="0.15">
      <c r="A35" s="250"/>
      <c r="B35" s="246"/>
      <c r="C35" s="246"/>
      <c r="D35" s="246"/>
      <c r="E35" s="246"/>
      <c r="F35" s="246"/>
      <c r="G35" s="1157" t="s">
        <v>496</v>
      </c>
      <c r="H35" s="1158"/>
      <c r="I35" s="1158"/>
      <c r="J35" s="1159"/>
      <c r="K35" s="296">
        <v>82785</v>
      </c>
      <c r="L35" s="296">
        <v>2140</v>
      </c>
      <c r="M35" s="297">
        <v>17600</v>
      </c>
      <c r="N35" s="298">
        <v>-87.8</v>
      </c>
    </row>
    <row r="36" spans="1:16" ht="27" customHeight="1" x14ac:dyDescent="0.15">
      <c r="A36" s="250"/>
      <c r="B36" s="246"/>
      <c r="C36" s="246"/>
      <c r="D36" s="246"/>
      <c r="E36" s="246"/>
      <c r="F36" s="246"/>
      <c r="G36" s="1157" t="s">
        <v>497</v>
      </c>
      <c r="H36" s="1158"/>
      <c r="I36" s="1158"/>
      <c r="J36" s="1159"/>
      <c r="K36" s="296">
        <v>248484</v>
      </c>
      <c r="L36" s="296">
        <v>6422</v>
      </c>
      <c r="M36" s="297">
        <v>3568</v>
      </c>
      <c r="N36" s="298">
        <v>80</v>
      </c>
    </row>
    <row r="37" spans="1:16" ht="13.5" customHeight="1" x14ac:dyDescent="0.15">
      <c r="A37" s="250"/>
      <c r="B37" s="246"/>
      <c r="C37" s="246"/>
      <c r="D37" s="246"/>
      <c r="E37" s="246"/>
      <c r="F37" s="246"/>
      <c r="G37" s="1157" t="s">
        <v>498</v>
      </c>
      <c r="H37" s="1158"/>
      <c r="I37" s="1158"/>
      <c r="J37" s="1159"/>
      <c r="K37" s="296">
        <v>62196</v>
      </c>
      <c r="L37" s="296">
        <v>1607</v>
      </c>
      <c r="M37" s="297">
        <v>1129</v>
      </c>
      <c r="N37" s="298">
        <v>42.3</v>
      </c>
    </row>
    <row r="38" spans="1:16" ht="27" customHeight="1" x14ac:dyDescent="0.15">
      <c r="A38" s="250"/>
      <c r="B38" s="246"/>
      <c r="C38" s="246"/>
      <c r="D38" s="246"/>
      <c r="E38" s="246"/>
      <c r="F38" s="246"/>
      <c r="G38" s="1160" t="s">
        <v>499</v>
      </c>
      <c r="H38" s="1161"/>
      <c r="I38" s="1161"/>
      <c r="J38" s="1162"/>
      <c r="K38" s="299" t="s">
        <v>479</v>
      </c>
      <c r="L38" s="299" t="s">
        <v>479</v>
      </c>
      <c r="M38" s="300">
        <v>2</v>
      </c>
      <c r="N38" s="301" t="s">
        <v>479</v>
      </c>
      <c r="O38" s="295"/>
    </row>
    <row r="39" spans="1:16" x14ac:dyDescent="0.15">
      <c r="A39" s="250"/>
      <c r="B39" s="246"/>
      <c r="C39" s="246"/>
      <c r="D39" s="246"/>
      <c r="E39" s="246"/>
      <c r="F39" s="246"/>
      <c r="G39" s="1160" t="s">
        <v>500</v>
      </c>
      <c r="H39" s="1161"/>
      <c r="I39" s="1161"/>
      <c r="J39" s="1162"/>
      <c r="K39" s="302">
        <v>-51097</v>
      </c>
      <c r="L39" s="302">
        <v>-1321</v>
      </c>
      <c r="M39" s="303">
        <v>-3135</v>
      </c>
      <c r="N39" s="304">
        <v>-57.9</v>
      </c>
      <c r="O39" s="295"/>
    </row>
    <row r="40" spans="1:16" ht="27" customHeight="1" x14ac:dyDescent="0.15">
      <c r="A40" s="250"/>
      <c r="B40" s="246"/>
      <c r="C40" s="246"/>
      <c r="D40" s="246"/>
      <c r="E40" s="246"/>
      <c r="F40" s="246"/>
      <c r="G40" s="1157" t="s">
        <v>501</v>
      </c>
      <c r="H40" s="1158"/>
      <c r="I40" s="1158"/>
      <c r="J40" s="1159"/>
      <c r="K40" s="302">
        <v>-2266893</v>
      </c>
      <c r="L40" s="302">
        <v>-58588</v>
      </c>
      <c r="M40" s="303">
        <v>-59327</v>
      </c>
      <c r="N40" s="304">
        <v>-1.2</v>
      </c>
      <c r="O40" s="295"/>
    </row>
    <row r="41" spans="1:16" x14ac:dyDescent="0.15">
      <c r="A41" s="250"/>
      <c r="B41" s="246"/>
      <c r="C41" s="246"/>
      <c r="D41" s="246"/>
      <c r="E41" s="246"/>
      <c r="F41" s="246"/>
      <c r="G41" s="1163" t="s">
        <v>281</v>
      </c>
      <c r="H41" s="1164"/>
      <c r="I41" s="1164"/>
      <c r="J41" s="1165"/>
      <c r="K41" s="296">
        <v>761331</v>
      </c>
      <c r="L41" s="302">
        <v>19677</v>
      </c>
      <c r="M41" s="303">
        <v>22729</v>
      </c>
      <c r="N41" s="304">
        <v>-13.4</v>
      </c>
      <c r="O41" s="295"/>
    </row>
    <row r="42" spans="1:16" x14ac:dyDescent="0.15">
      <c r="A42" s="250"/>
      <c r="B42" s="246"/>
      <c r="C42" s="246"/>
      <c r="D42" s="246"/>
      <c r="E42" s="246"/>
      <c r="F42" s="246"/>
      <c r="G42" s="305" t="s">
        <v>502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504</v>
      </c>
      <c r="H48" s="310"/>
      <c r="I48" s="310"/>
      <c r="J48" s="310"/>
      <c r="K48" s="310"/>
      <c r="L48" s="310"/>
      <c r="M48" s="311"/>
      <c r="N48" s="310"/>
    </row>
    <row r="49" spans="1:14" ht="13.5" customHeight="1" x14ac:dyDescent="0.15">
      <c r="A49" s="250"/>
      <c r="B49" s="246"/>
      <c r="C49" s="246"/>
      <c r="D49" s="246"/>
      <c r="E49" s="246"/>
      <c r="F49" s="246"/>
      <c r="G49" s="312"/>
      <c r="H49" s="313"/>
      <c r="I49" s="1150" t="s">
        <v>470</v>
      </c>
      <c r="J49" s="1152" t="s">
        <v>505</v>
      </c>
      <c r="K49" s="1153"/>
      <c r="L49" s="1153"/>
      <c r="M49" s="1153"/>
      <c r="N49" s="1154"/>
    </row>
    <row r="50" spans="1:14" x14ac:dyDescent="0.15">
      <c r="A50" s="250"/>
      <c r="B50" s="246"/>
      <c r="C50" s="246"/>
      <c r="D50" s="246"/>
      <c r="E50" s="246"/>
      <c r="F50" s="246"/>
      <c r="G50" s="314"/>
      <c r="H50" s="315"/>
      <c r="I50" s="1151"/>
      <c r="J50" s="316" t="s">
        <v>506</v>
      </c>
      <c r="K50" s="317" t="s">
        <v>507</v>
      </c>
      <c r="L50" s="318" t="s">
        <v>508</v>
      </c>
      <c r="M50" s="319" t="s">
        <v>509</v>
      </c>
      <c r="N50" s="320" t="s">
        <v>510</v>
      </c>
    </row>
    <row r="51" spans="1:14" x14ac:dyDescent="0.15">
      <c r="A51" s="250"/>
      <c r="B51" s="246"/>
      <c r="C51" s="246"/>
      <c r="D51" s="246"/>
      <c r="E51" s="246"/>
      <c r="F51" s="246"/>
      <c r="G51" s="312" t="s">
        <v>511</v>
      </c>
      <c r="H51" s="313"/>
      <c r="I51" s="321">
        <v>2872022</v>
      </c>
      <c r="J51" s="322">
        <v>71063</v>
      </c>
      <c r="K51" s="323">
        <v>14.2</v>
      </c>
      <c r="L51" s="324">
        <v>70489</v>
      </c>
      <c r="M51" s="325">
        <v>5.0999999999999996</v>
      </c>
      <c r="N51" s="326">
        <v>9.1</v>
      </c>
    </row>
    <row r="52" spans="1:14" x14ac:dyDescent="0.15">
      <c r="A52" s="250"/>
      <c r="B52" s="246"/>
      <c r="C52" s="246"/>
      <c r="D52" s="246"/>
      <c r="E52" s="246"/>
      <c r="F52" s="246"/>
      <c r="G52" s="327"/>
      <c r="H52" s="328" t="s">
        <v>512</v>
      </c>
      <c r="I52" s="329">
        <v>1975614</v>
      </c>
      <c r="J52" s="330">
        <v>48883</v>
      </c>
      <c r="K52" s="331">
        <v>7.2</v>
      </c>
      <c r="L52" s="332">
        <v>37817</v>
      </c>
      <c r="M52" s="333">
        <v>1.8</v>
      </c>
      <c r="N52" s="334">
        <v>5.4</v>
      </c>
    </row>
    <row r="53" spans="1:14" x14ac:dyDescent="0.15">
      <c r="A53" s="250"/>
      <c r="B53" s="246"/>
      <c r="C53" s="246"/>
      <c r="D53" s="246"/>
      <c r="E53" s="246"/>
      <c r="F53" s="246"/>
      <c r="G53" s="312" t="s">
        <v>513</v>
      </c>
      <c r="H53" s="313"/>
      <c r="I53" s="321">
        <v>4578962</v>
      </c>
      <c r="J53" s="322">
        <v>113950</v>
      </c>
      <c r="K53" s="323">
        <v>60.4</v>
      </c>
      <c r="L53" s="324">
        <v>84389</v>
      </c>
      <c r="M53" s="325">
        <v>19.7</v>
      </c>
      <c r="N53" s="326">
        <v>40.700000000000003</v>
      </c>
    </row>
    <row r="54" spans="1:14" x14ac:dyDescent="0.15">
      <c r="A54" s="250"/>
      <c r="B54" s="246"/>
      <c r="C54" s="246"/>
      <c r="D54" s="246"/>
      <c r="E54" s="246"/>
      <c r="F54" s="246"/>
      <c r="G54" s="327"/>
      <c r="H54" s="328" t="s">
        <v>512</v>
      </c>
      <c r="I54" s="329">
        <v>2881538</v>
      </c>
      <c r="J54" s="330">
        <v>71709</v>
      </c>
      <c r="K54" s="331">
        <v>46.7</v>
      </c>
      <c r="L54" s="332">
        <v>44339</v>
      </c>
      <c r="M54" s="333">
        <v>17.2</v>
      </c>
      <c r="N54" s="334">
        <v>29.5</v>
      </c>
    </row>
    <row r="55" spans="1:14" x14ac:dyDescent="0.15">
      <c r="A55" s="250"/>
      <c r="B55" s="246"/>
      <c r="C55" s="246"/>
      <c r="D55" s="246"/>
      <c r="E55" s="246"/>
      <c r="F55" s="246"/>
      <c r="G55" s="312" t="s">
        <v>514</v>
      </c>
      <c r="H55" s="313"/>
      <c r="I55" s="321">
        <v>7515322</v>
      </c>
      <c r="J55" s="322">
        <v>188936</v>
      </c>
      <c r="K55" s="323">
        <v>65.8</v>
      </c>
      <c r="L55" s="324">
        <v>83623</v>
      </c>
      <c r="M55" s="325">
        <v>-0.9</v>
      </c>
      <c r="N55" s="326">
        <v>66.7</v>
      </c>
    </row>
    <row r="56" spans="1:14" x14ac:dyDescent="0.15">
      <c r="A56" s="250"/>
      <c r="B56" s="246"/>
      <c r="C56" s="246"/>
      <c r="D56" s="246"/>
      <c r="E56" s="246"/>
      <c r="F56" s="246"/>
      <c r="G56" s="327"/>
      <c r="H56" s="328" t="s">
        <v>512</v>
      </c>
      <c r="I56" s="329">
        <v>6289547</v>
      </c>
      <c r="J56" s="330">
        <v>158120</v>
      </c>
      <c r="K56" s="331">
        <v>120.5</v>
      </c>
      <c r="L56" s="332">
        <v>48787</v>
      </c>
      <c r="M56" s="333">
        <v>10</v>
      </c>
      <c r="N56" s="334">
        <v>110.5</v>
      </c>
    </row>
    <row r="57" spans="1:14" x14ac:dyDescent="0.15">
      <c r="A57" s="250"/>
      <c r="B57" s="246"/>
      <c r="C57" s="246"/>
      <c r="D57" s="246"/>
      <c r="E57" s="246"/>
      <c r="F57" s="246"/>
      <c r="G57" s="312" t="s">
        <v>515</v>
      </c>
      <c r="H57" s="313"/>
      <c r="I57" s="321">
        <v>2227507</v>
      </c>
      <c r="J57" s="322">
        <v>56791</v>
      </c>
      <c r="K57" s="323">
        <v>-69.900000000000006</v>
      </c>
      <c r="L57" s="324">
        <v>87974</v>
      </c>
      <c r="M57" s="325">
        <v>5.2</v>
      </c>
      <c r="N57" s="326">
        <v>-75.099999999999994</v>
      </c>
    </row>
    <row r="58" spans="1:14" x14ac:dyDescent="0.15">
      <c r="A58" s="250"/>
      <c r="B58" s="246"/>
      <c r="C58" s="246"/>
      <c r="D58" s="246"/>
      <c r="E58" s="246"/>
      <c r="F58" s="246"/>
      <c r="G58" s="327"/>
      <c r="H58" s="328" t="s">
        <v>512</v>
      </c>
      <c r="I58" s="329">
        <v>928767</v>
      </c>
      <c r="J58" s="330">
        <v>23679</v>
      </c>
      <c r="K58" s="331">
        <v>-85</v>
      </c>
      <c r="L58" s="332">
        <v>48183</v>
      </c>
      <c r="M58" s="333">
        <v>-1.2</v>
      </c>
      <c r="N58" s="334">
        <v>-83.8</v>
      </c>
    </row>
    <row r="59" spans="1:14" x14ac:dyDescent="0.15">
      <c r="A59" s="250"/>
      <c r="B59" s="246"/>
      <c r="C59" s="246"/>
      <c r="D59" s="246"/>
      <c r="E59" s="246"/>
      <c r="F59" s="246"/>
      <c r="G59" s="312" t="s">
        <v>516</v>
      </c>
      <c r="H59" s="313"/>
      <c r="I59" s="321">
        <v>1663979</v>
      </c>
      <c r="J59" s="322">
        <v>43006</v>
      </c>
      <c r="K59" s="323">
        <v>-24.3</v>
      </c>
      <c r="L59" s="324">
        <v>78864</v>
      </c>
      <c r="M59" s="325">
        <v>-10.4</v>
      </c>
      <c r="N59" s="326">
        <v>-13.9</v>
      </c>
    </row>
    <row r="60" spans="1:14" x14ac:dyDescent="0.15">
      <c r="A60" s="250"/>
      <c r="B60" s="246"/>
      <c r="C60" s="246"/>
      <c r="D60" s="246"/>
      <c r="E60" s="246"/>
      <c r="F60" s="246"/>
      <c r="G60" s="327"/>
      <c r="H60" s="328" t="s">
        <v>512</v>
      </c>
      <c r="I60" s="335">
        <v>1264447</v>
      </c>
      <c r="J60" s="330">
        <v>32680</v>
      </c>
      <c r="K60" s="331">
        <v>38</v>
      </c>
      <c r="L60" s="332">
        <v>46136</v>
      </c>
      <c r="M60" s="333">
        <v>-4.2</v>
      </c>
      <c r="N60" s="334">
        <v>42.2</v>
      </c>
    </row>
    <row r="61" spans="1:14" x14ac:dyDescent="0.15">
      <c r="A61" s="250"/>
      <c r="B61" s="246"/>
      <c r="C61" s="246"/>
      <c r="D61" s="246"/>
      <c r="E61" s="246"/>
      <c r="F61" s="246"/>
      <c r="G61" s="312" t="s">
        <v>517</v>
      </c>
      <c r="H61" s="336"/>
      <c r="I61" s="337">
        <v>3771558</v>
      </c>
      <c r="J61" s="338">
        <v>94749</v>
      </c>
      <c r="K61" s="339">
        <v>9.1999999999999993</v>
      </c>
      <c r="L61" s="340">
        <v>81068</v>
      </c>
      <c r="M61" s="341">
        <v>3.7</v>
      </c>
      <c r="N61" s="326">
        <v>5.5</v>
      </c>
    </row>
    <row r="62" spans="1:14" x14ac:dyDescent="0.15">
      <c r="A62" s="250"/>
      <c r="B62" s="246"/>
      <c r="C62" s="246"/>
      <c r="D62" s="246"/>
      <c r="E62" s="246"/>
      <c r="F62" s="246"/>
      <c r="G62" s="327"/>
      <c r="H62" s="328" t="s">
        <v>512</v>
      </c>
      <c r="I62" s="329">
        <v>2667983</v>
      </c>
      <c r="J62" s="330">
        <v>67014</v>
      </c>
      <c r="K62" s="331">
        <v>25.5</v>
      </c>
      <c r="L62" s="332">
        <v>45052</v>
      </c>
      <c r="M62" s="333">
        <v>4.7</v>
      </c>
      <c r="N62" s="334">
        <v>20.8</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75" t="s">
        <v>3</v>
      </c>
      <c r="D47" s="1175"/>
      <c r="E47" s="1176"/>
      <c r="F47" s="11">
        <v>27.53</v>
      </c>
      <c r="G47" s="12">
        <v>29.59</v>
      </c>
      <c r="H47" s="12">
        <v>31.88</v>
      </c>
      <c r="I47" s="12">
        <v>34.89</v>
      </c>
      <c r="J47" s="13">
        <v>35.43</v>
      </c>
    </row>
    <row r="48" spans="2:10" ht="57.75" customHeight="1" x14ac:dyDescent="0.15">
      <c r="B48" s="14"/>
      <c r="C48" s="1177" t="s">
        <v>4</v>
      </c>
      <c r="D48" s="1177"/>
      <c r="E48" s="1178"/>
      <c r="F48" s="15">
        <v>3.96</v>
      </c>
      <c r="G48" s="16">
        <v>3.31</v>
      </c>
      <c r="H48" s="16">
        <v>3.25</v>
      </c>
      <c r="I48" s="16">
        <v>4.07</v>
      </c>
      <c r="J48" s="17">
        <v>3.79</v>
      </c>
    </row>
    <row r="49" spans="2:10" ht="57.75" customHeight="1" thickBot="1" x14ac:dyDescent="0.2">
      <c r="B49" s="18"/>
      <c r="C49" s="1179" t="s">
        <v>5</v>
      </c>
      <c r="D49" s="1179"/>
      <c r="E49" s="1180"/>
      <c r="F49" s="19">
        <v>1.75</v>
      </c>
      <c r="G49" s="20">
        <v>1.46</v>
      </c>
      <c r="H49" s="20">
        <v>2.37</v>
      </c>
      <c r="I49" s="20">
        <v>4.8600000000000003</v>
      </c>
      <c r="J49" s="21" t="s">
        <v>524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7" t="s">
        <v>525</v>
      </c>
      <c r="D34" s="1187"/>
      <c r="E34" s="1188"/>
      <c r="F34" s="32">
        <v>8.48</v>
      </c>
      <c r="G34" s="33">
        <v>9.01</v>
      </c>
      <c r="H34" s="33">
        <v>8.83</v>
      </c>
      <c r="I34" s="33">
        <v>8.7799999999999994</v>
      </c>
      <c r="J34" s="34">
        <v>9.7799999999999994</v>
      </c>
      <c r="K34" s="22"/>
      <c r="L34" s="22"/>
      <c r="M34" s="22"/>
      <c r="N34" s="22"/>
      <c r="O34" s="22"/>
      <c r="P34" s="22"/>
    </row>
    <row r="35" spans="1:16" ht="39" customHeight="1" x14ac:dyDescent="0.15">
      <c r="A35" s="22"/>
      <c r="B35" s="35"/>
      <c r="C35" s="1181" t="s">
        <v>526</v>
      </c>
      <c r="D35" s="1182"/>
      <c r="E35" s="1183"/>
      <c r="F35" s="36">
        <v>3.94</v>
      </c>
      <c r="G35" s="37">
        <v>3.3</v>
      </c>
      <c r="H35" s="37">
        <v>3.24</v>
      </c>
      <c r="I35" s="37">
        <v>4.0599999999999996</v>
      </c>
      <c r="J35" s="38">
        <v>3.78</v>
      </c>
      <c r="K35" s="22"/>
      <c r="L35" s="22"/>
      <c r="M35" s="22"/>
      <c r="N35" s="22"/>
      <c r="O35" s="22"/>
      <c r="P35" s="22"/>
    </row>
    <row r="36" spans="1:16" ht="39" customHeight="1" x14ac:dyDescent="0.15">
      <c r="A36" s="22"/>
      <c r="B36" s="35"/>
      <c r="C36" s="1181" t="s">
        <v>527</v>
      </c>
      <c r="D36" s="1182"/>
      <c r="E36" s="1183"/>
      <c r="F36" s="36">
        <v>1.26</v>
      </c>
      <c r="G36" s="37">
        <v>1.29</v>
      </c>
      <c r="H36" s="37">
        <v>1.26</v>
      </c>
      <c r="I36" s="37">
        <v>0.61</v>
      </c>
      <c r="J36" s="38">
        <v>0.87</v>
      </c>
      <c r="K36" s="22"/>
      <c r="L36" s="22"/>
      <c r="M36" s="22"/>
      <c r="N36" s="22"/>
      <c r="O36" s="22"/>
      <c r="P36" s="22"/>
    </row>
    <row r="37" spans="1:16" ht="39" customHeight="1" x14ac:dyDescent="0.15">
      <c r="A37" s="22"/>
      <c r="B37" s="35"/>
      <c r="C37" s="1181" t="s">
        <v>528</v>
      </c>
      <c r="D37" s="1182"/>
      <c r="E37" s="1183"/>
      <c r="F37" s="36">
        <v>0.33</v>
      </c>
      <c r="G37" s="37">
        <v>0.2</v>
      </c>
      <c r="H37" s="37">
        <v>0.32</v>
      </c>
      <c r="I37" s="37">
        <v>0.49</v>
      </c>
      <c r="J37" s="38">
        <v>0.8</v>
      </c>
      <c r="K37" s="22"/>
      <c r="L37" s="22"/>
      <c r="M37" s="22"/>
      <c r="N37" s="22"/>
      <c r="O37" s="22"/>
      <c r="P37" s="22"/>
    </row>
    <row r="38" spans="1:16" ht="39" customHeight="1" x14ac:dyDescent="0.15">
      <c r="A38" s="22"/>
      <c r="B38" s="35"/>
      <c r="C38" s="1181" t="s">
        <v>529</v>
      </c>
      <c r="D38" s="1182"/>
      <c r="E38" s="1183"/>
      <c r="F38" s="36">
        <v>0.04</v>
      </c>
      <c r="G38" s="37">
        <v>0.03</v>
      </c>
      <c r="H38" s="37">
        <v>0.05</v>
      </c>
      <c r="I38" s="37">
        <v>0.05</v>
      </c>
      <c r="J38" s="38">
        <v>0.06</v>
      </c>
      <c r="K38" s="22"/>
      <c r="L38" s="22"/>
      <c r="M38" s="22"/>
      <c r="N38" s="22"/>
      <c r="O38" s="22"/>
      <c r="P38" s="22"/>
    </row>
    <row r="39" spans="1:16" ht="39" customHeight="1" x14ac:dyDescent="0.15">
      <c r="A39" s="22"/>
      <c r="B39" s="35"/>
      <c r="C39" s="1181" t="s">
        <v>530</v>
      </c>
      <c r="D39" s="1182"/>
      <c r="E39" s="1183"/>
      <c r="F39" s="36">
        <v>0</v>
      </c>
      <c r="G39" s="37">
        <v>0.01</v>
      </c>
      <c r="H39" s="37">
        <v>0.01</v>
      </c>
      <c r="I39" s="37">
        <v>0.01</v>
      </c>
      <c r="J39" s="38">
        <v>0.01</v>
      </c>
      <c r="K39" s="22"/>
      <c r="L39" s="22"/>
      <c r="M39" s="22"/>
      <c r="N39" s="22"/>
      <c r="O39" s="22"/>
      <c r="P39" s="22"/>
    </row>
    <row r="40" spans="1:16" ht="39" customHeight="1" x14ac:dyDescent="0.15">
      <c r="A40" s="22"/>
      <c r="B40" s="35"/>
      <c r="C40" s="1181" t="s">
        <v>531</v>
      </c>
      <c r="D40" s="1182"/>
      <c r="E40" s="1183"/>
      <c r="F40" s="36">
        <v>0.02</v>
      </c>
      <c r="G40" s="37">
        <v>0.01</v>
      </c>
      <c r="H40" s="37">
        <v>0</v>
      </c>
      <c r="I40" s="37">
        <v>0</v>
      </c>
      <c r="J40" s="38">
        <v>0</v>
      </c>
      <c r="K40" s="22"/>
      <c r="L40" s="22"/>
      <c r="M40" s="22"/>
      <c r="N40" s="22"/>
      <c r="O40" s="22"/>
      <c r="P40" s="22"/>
    </row>
    <row r="41" spans="1:16" ht="39" customHeight="1" x14ac:dyDescent="0.15">
      <c r="A41" s="22"/>
      <c r="B41" s="35"/>
      <c r="C41" s="1181" t="s">
        <v>532</v>
      </c>
      <c r="D41" s="1182"/>
      <c r="E41" s="1183"/>
      <c r="F41" s="36">
        <v>0</v>
      </c>
      <c r="G41" s="37">
        <v>0</v>
      </c>
      <c r="H41" s="37">
        <v>0</v>
      </c>
      <c r="I41" s="37">
        <v>0</v>
      </c>
      <c r="J41" s="38">
        <v>0</v>
      </c>
      <c r="K41" s="22"/>
      <c r="L41" s="22"/>
      <c r="M41" s="22"/>
      <c r="N41" s="22"/>
      <c r="O41" s="22"/>
      <c r="P41" s="22"/>
    </row>
    <row r="42" spans="1:16" ht="39" customHeight="1" x14ac:dyDescent="0.15">
      <c r="A42" s="22"/>
      <c r="B42" s="39"/>
      <c r="C42" s="1181" t="s">
        <v>533</v>
      </c>
      <c r="D42" s="1182"/>
      <c r="E42" s="1183"/>
      <c r="F42" s="36" t="s">
        <v>479</v>
      </c>
      <c r="G42" s="37" t="s">
        <v>479</v>
      </c>
      <c r="H42" s="37" t="s">
        <v>479</v>
      </c>
      <c r="I42" s="37" t="s">
        <v>479</v>
      </c>
      <c r="J42" s="38" t="s">
        <v>479</v>
      </c>
      <c r="K42" s="22"/>
      <c r="L42" s="22"/>
      <c r="M42" s="22"/>
      <c r="N42" s="22"/>
      <c r="O42" s="22"/>
      <c r="P42" s="22"/>
    </row>
    <row r="43" spans="1:16" ht="39" customHeight="1" thickBot="1" x14ac:dyDescent="0.2">
      <c r="A43" s="22"/>
      <c r="B43" s="40"/>
      <c r="C43" s="1184" t="s">
        <v>534</v>
      </c>
      <c r="D43" s="1185"/>
      <c r="E43" s="1186"/>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25"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7" t="s">
        <v>11</v>
      </c>
      <c r="C45" s="1198"/>
      <c r="D45" s="58"/>
      <c r="E45" s="1203" t="s">
        <v>12</v>
      </c>
      <c r="F45" s="1203"/>
      <c r="G45" s="1203"/>
      <c r="H45" s="1203"/>
      <c r="I45" s="1203"/>
      <c r="J45" s="1204"/>
      <c r="K45" s="59">
        <v>2018</v>
      </c>
      <c r="L45" s="60">
        <v>2021</v>
      </c>
      <c r="M45" s="60">
        <v>2094</v>
      </c>
      <c r="N45" s="60">
        <v>2410</v>
      </c>
      <c r="O45" s="61">
        <v>2686</v>
      </c>
      <c r="P45" s="48"/>
      <c r="Q45" s="48"/>
      <c r="R45" s="48"/>
      <c r="S45" s="48"/>
      <c r="T45" s="48"/>
      <c r="U45" s="48"/>
    </row>
    <row r="46" spans="1:21" ht="30.75" customHeight="1" x14ac:dyDescent="0.15">
      <c r="A46" s="48"/>
      <c r="B46" s="1199"/>
      <c r="C46" s="1200"/>
      <c r="D46" s="62"/>
      <c r="E46" s="1191" t="s">
        <v>13</v>
      </c>
      <c r="F46" s="1191"/>
      <c r="G46" s="1191"/>
      <c r="H46" s="1191"/>
      <c r="I46" s="1191"/>
      <c r="J46" s="1192"/>
      <c r="K46" s="63" t="s">
        <v>479</v>
      </c>
      <c r="L46" s="64" t="s">
        <v>479</v>
      </c>
      <c r="M46" s="64" t="s">
        <v>479</v>
      </c>
      <c r="N46" s="64" t="s">
        <v>479</v>
      </c>
      <c r="O46" s="65" t="s">
        <v>479</v>
      </c>
      <c r="P46" s="48"/>
      <c r="Q46" s="48"/>
      <c r="R46" s="48"/>
      <c r="S46" s="48"/>
      <c r="T46" s="48"/>
      <c r="U46" s="48"/>
    </row>
    <row r="47" spans="1:21" ht="30.75" customHeight="1" x14ac:dyDescent="0.15">
      <c r="A47" s="48"/>
      <c r="B47" s="1199"/>
      <c r="C47" s="1200"/>
      <c r="D47" s="62"/>
      <c r="E47" s="1191" t="s">
        <v>14</v>
      </c>
      <c r="F47" s="1191"/>
      <c r="G47" s="1191"/>
      <c r="H47" s="1191"/>
      <c r="I47" s="1191"/>
      <c r="J47" s="1192"/>
      <c r="K47" s="63" t="s">
        <v>479</v>
      </c>
      <c r="L47" s="64" t="s">
        <v>479</v>
      </c>
      <c r="M47" s="64" t="s">
        <v>479</v>
      </c>
      <c r="N47" s="64" t="s">
        <v>479</v>
      </c>
      <c r="O47" s="65" t="s">
        <v>479</v>
      </c>
      <c r="P47" s="48"/>
      <c r="Q47" s="48"/>
      <c r="R47" s="48"/>
      <c r="S47" s="48"/>
      <c r="T47" s="48"/>
      <c r="U47" s="48"/>
    </row>
    <row r="48" spans="1:21" ht="30.75" customHeight="1" x14ac:dyDescent="0.15">
      <c r="A48" s="48"/>
      <c r="B48" s="1199"/>
      <c r="C48" s="1200"/>
      <c r="D48" s="62"/>
      <c r="E48" s="1191" t="s">
        <v>15</v>
      </c>
      <c r="F48" s="1191"/>
      <c r="G48" s="1191"/>
      <c r="H48" s="1191"/>
      <c r="I48" s="1191"/>
      <c r="J48" s="1192"/>
      <c r="K48" s="63">
        <v>82</v>
      </c>
      <c r="L48" s="64">
        <v>83</v>
      </c>
      <c r="M48" s="64">
        <v>85</v>
      </c>
      <c r="N48" s="64">
        <v>84</v>
      </c>
      <c r="O48" s="65">
        <v>83</v>
      </c>
      <c r="P48" s="48"/>
      <c r="Q48" s="48"/>
      <c r="R48" s="48"/>
      <c r="S48" s="48"/>
      <c r="T48" s="48"/>
      <c r="U48" s="48"/>
    </row>
    <row r="49" spans="1:21" ht="30.75" customHeight="1" x14ac:dyDescent="0.15">
      <c r="A49" s="48"/>
      <c r="B49" s="1199"/>
      <c r="C49" s="1200"/>
      <c r="D49" s="62"/>
      <c r="E49" s="1191" t="s">
        <v>16</v>
      </c>
      <c r="F49" s="1191"/>
      <c r="G49" s="1191"/>
      <c r="H49" s="1191"/>
      <c r="I49" s="1191"/>
      <c r="J49" s="1192"/>
      <c r="K49" s="63">
        <v>253</v>
      </c>
      <c r="L49" s="64">
        <v>252</v>
      </c>
      <c r="M49" s="64">
        <v>251</v>
      </c>
      <c r="N49" s="64">
        <v>251</v>
      </c>
      <c r="O49" s="65">
        <v>248</v>
      </c>
      <c r="P49" s="48"/>
      <c r="Q49" s="48"/>
      <c r="R49" s="48"/>
      <c r="S49" s="48"/>
      <c r="T49" s="48"/>
      <c r="U49" s="48"/>
    </row>
    <row r="50" spans="1:21" ht="30.75" customHeight="1" x14ac:dyDescent="0.15">
      <c r="A50" s="48"/>
      <c r="B50" s="1199"/>
      <c r="C50" s="1200"/>
      <c r="D50" s="62"/>
      <c r="E50" s="1191" t="s">
        <v>17</v>
      </c>
      <c r="F50" s="1191"/>
      <c r="G50" s="1191"/>
      <c r="H50" s="1191"/>
      <c r="I50" s="1191"/>
      <c r="J50" s="1192"/>
      <c r="K50" s="63">
        <v>177</v>
      </c>
      <c r="L50" s="64">
        <v>135</v>
      </c>
      <c r="M50" s="64">
        <v>112</v>
      </c>
      <c r="N50" s="64">
        <v>68</v>
      </c>
      <c r="O50" s="65">
        <v>62</v>
      </c>
      <c r="P50" s="48"/>
      <c r="Q50" s="48"/>
      <c r="R50" s="48"/>
      <c r="S50" s="48"/>
      <c r="T50" s="48"/>
      <c r="U50" s="48"/>
    </row>
    <row r="51" spans="1:21" ht="30.75" customHeight="1" x14ac:dyDescent="0.15">
      <c r="A51" s="48"/>
      <c r="B51" s="1201"/>
      <c r="C51" s="1202"/>
      <c r="D51" s="66"/>
      <c r="E51" s="1191" t="s">
        <v>18</v>
      </c>
      <c r="F51" s="1191"/>
      <c r="G51" s="1191"/>
      <c r="H51" s="1191"/>
      <c r="I51" s="1191"/>
      <c r="J51" s="1192"/>
      <c r="K51" s="63" t="s">
        <v>479</v>
      </c>
      <c r="L51" s="64">
        <v>0</v>
      </c>
      <c r="M51" s="64">
        <v>0</v>
      </c>
      <c r="N51" s="64" t="s">
        <v>479</v>
      </c>
      <c r="O51" s="65" t="s">
        <v>479</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1731</v>
      </c>
      <c r="L52" s="64">
        <v>1794</v>
      </c>
      <c r="M52" s="64">
        <v>1977</v>
      </c>
      <c r="N52" s="64">
        <v>2162</v>
      </c>
      <c r="O52" s="65">
        <v>2318</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799</v>
      </c>
      <c r="L53" s="69">
        <v>697</v>
      </c>
      <c r="M53" s="69">
        <v>565</v>
      </c>
      <c r="N53" s="69">
        <v>651</v>
      </c>
      <c r="O53" s="70">
        <v>761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1"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217" t="s">
        <v>24</v>
      </c>
      <c r="C41" s="1218"/>
      <c r="D41" s="81"/>
      <c r="E41" s="1219" t="s">
        <v>25</v>
      </c>
      <c r="F41" s="1219"/>
      <c r="G41" s="1219"/>
      <c r="H41" s="1220"/>
      <c r="I41" s="82">
        <v>20068</v>
      </c>
      <c r="J41" s="83">
        <v>21442</v>
      </c>
      <c r="K41" s="83">
        <v>25332</v>
      </c>
      <c r="L41" s="83">
        <v>24378</v>
      </c>
      <c r="M41" s="84">
        <v>22841</v>
      </c>
    </row>
    <row r="42" spans="2:13" ht="27.75" customHeight="1" x14ac:dyDescent="0.15">
      <c r="B42" s="1207"/>
      <c r="C42" s="1208"/>
      <c r="D42" s="85"/>
      <c r="E42" s="1211" t="s">
        <v>26</v>
      </c>
      <c r="F42" s="1211"/>
      <c r="G42" s="1211"/>
      <c r="H42" s="1212"/>
      <c r="I42" s="86">
        <v>575</v>
      </c>
      <c r="J42" s="87">
        <v>453</v>
      </c>
      <c r="K42" s="87">
        <v>352</v>
      </c>
      <c r="L42" s="87">
        <v>293</v>
      </c>
      <c r="M42" s="88">
        <v>238</v>
      </c>
    </row>
    <row r="43" spans="2:13" ht="27.75" customHeight="1" x14ac:dyDescent="0.15">
      <c r="B43" s="1207"/>
      <c r="C43" s="1208"/>
      <c r="D43" s="85"/>
      <c r="E43" s="1211" t="s">
        <v>27</v>
      </c>
      <c r="F43" s="1211"/>
      <c r="G43" s="1211"/>
      <c r="H43" s="1212"/>
      <c r="I43" s="86">
        <v>976</v>
      </c>
      <c r="J43" s="87">
        <v>917</v>
      </c>
      <c r="K43" s="87">
        <v>850</v>
      </c>
      <c r="L43" s="87">
        <v>783</v>
      </c>
      <c r="M43" s="88">
        <v>709</v>
      </c>
    </row>
    <row r="44" spans="2:13" ht="27.75" customHeight="1" x14ac:dyDescent="0.15">
      <c r="B44" s="1207"/>
      <c r="C44" s="1208"/>
      <c r="D44" s="85"/>
      <c r="E44" s="1211" t="s">
        <v>28</v>
      </c>
      <c r="F44" s="1211"/>
      <c r="G44" s="1211"/>
      <c r="H44" s="1212"/>
      <c r="I44" s="86">
        <v>1641</v>
      </c>
      <c r="J44" s="87">
        <v>1411</v>
      </c>
      <c r="K44" s="87">
        <v>1176</v>
      </c>
      <c r="L44" s="87">
        <v>940</v>
      </c>
      <c r="M44" s="88">
        <v>715</v>
      </c>
    </row>
    <row r="45" spans="2:13" ht="27.75" customHeight="1" x14ac:dyDescent="0.15">
      <c r="B45" s="1207"/>
      <c r="C45" s="1208"/>
      <c r="D45" s="85"/>
      <c r="E45" s="1211" t="s">
        <v>29</v>
      </c>
      <c r="F45" s="1211"/>
      <c r="G45" s="1211"/>
      <c r="H45" s="1212"/>
      <c r="I45" s="86">
        <v>3807</v>
      </c>
      <c r="J45" s="87">
        <v>3716</v>
      </c>
      <c r="K45" s="87">
        <v>3484</v>
      </c>
      <c r="L45" s="87">
        <v>3368</v>
      </c>
      <c r="M45" s="88">
        <v>3094</v>
      </c>
    </row>
    <row r="46" spans="2:13" ht="27.75" customHeight="1" x14ac:dyDescent="0.15">
      <c r="B46" s="1207"/>
      <c r="C46" s="1208"/>
      <c r="D46" s="89"/>
      <c r="E46" s="1211" t="s">
        <v>30</v>
      </c>
      <c r="F46" s="1211"/>
      <c r="G46" s="1211"/>
      <c r="H46" s="1212"/>
      <c r="I46" s="86" t="s">
        <v>479</v>
      </c>
      <c r="J46" s="87" t="s">
        <v>479</v>
      </c>
      <c r="K46" s="87" t="s">
        <v>479</v>
      </c>
      <c r="L46" s="87" t="s">
        <v>479</v>
      </c>
      <c r="M46" s="88" t="s">
        <v>479</v>
      </c>
    </row>
    <row r="47" spans="2:13" ht="27.75" customHeight="1" x14ac:dyDescent="0.15">
      <c r="B47" s="1207"/>
      <c r="C47" s="1208"/>
      <c r="D47" s="90"/>
      <c r="E47" s="1221" t="s">
        <v>31</v>
      </c>
      <c r="F47" s="1222"/>
      <c r="G47" s="1222"/>
      <c r="H47" s="1223"/>
      <c r="I47" s="86" t="s">
        <v>479</v>
      </c>
      <c r="J47" s="87" t="s">
        <v>479</v>
      </c>
      <c r="K47" s="87" t="s">
        <v>479</v>
      </c>
      <c r="L47" s="87" t="s">
        <v>479</v>
      </c>
      <c r="M47" s="88" t="s">
        <v>479</v>
      </c>
    </row>
    <row r="48" spans="2:13" ht="27.75" customHeight="1" x14ac:dyDescent="0.15">
      <c r="B48" s="1207"/>
      <c r="C48" s="1208"/>
      <c r="D48" s="85"/>
      <c r="E48" s="1211" t="s">
        <v>32</v>
      </c>
      <c r="F48" s="1211"/>
      <c r="G48" s="1211"/>
      <c r="H48" s="1212"/>
      <c r="I48" s="86" t="s">
        <v>479</v>
      </c>
      <c r="J48" s="87" t="s">
        <v>479</v>
      </c>
      <c r="K48" s="87" t="s">
        <v>479</v>
      </c>
      <c r="L48" s="87" t="s">
        <v>479</v>
      </c>
      <c r="M48" s="88" t="s">
        <v>479</v>
      </c>
    </row>
    <row r="49" spans="2:13" ht="27.75" customHeight="1" x14ac:dyDescent="0.15">
      <c r="B49" s="1209"/>
      <c r="C49" s="1210"/>
      <c r="D49" s="85"/>
      <c r="E49" s="1211" t="s">
        <v>33</v>
      </c>
      <c r="F49" s="1211"/>
      <c r="G49" s="1211"/>
      <c r="H49" s="1212"/>
      <c r="I49" s="86" t="s">
        <v>479</v>
      </c>
      <c r="J49" s="87" t="s">
        <v>479</v>
      </c>
      <c r="K49" s="87" t="s">
        <v>479</v>
      </c>
      <c r="L49" s="87" t="s">
        <v>479</v>
      </c>
      <c r="M49" s="88" t="s">
        <v>479</v>
      </c>
    </row>
    <row r="50" spans="2:13" ht="27.75" customHeight="1" x14ac:dyDescent="0.15">
      <c r="B50" s="1205" t="s">
        <v>34</v>
      </c>
      <c r="C50" s="1206"/>
      <c r="D50" s="91"/>
      <c r="E50" s="1211" t="s">
        <v>35</v>
      </c>
      <c r="F50" s="1211"/>
      <c r="G50" s="1211"/>
      <c r="H50" s="1212"/>
      <c r="I50" s="86">
        <v>8512</v>
      </c>
      <c r="J50" s="87">
        <v>9874</v>
      </c>
      <c r="K50" s="87">
        <v>10342</v>
      </c>
      <c r="L50" s="87">
        <v>11556</v>
      </c>
      <c r="M50" s="88">
        <v>12228</v>
      </c>
    </row>
    <row r="51" spans="2:13" ht="27.75" customHeight="1" x14ac:dyDescent="0.15">
      <c r="B51" s="1207"/>
      <c r="C51" s="1208"/>
      <c r="D51" s="85"/>
      <c r="E51" s="1211" t="s">
        <v>36</v>
      </c>
      <c r="F51" s="1211"/>
      <c r="G51" s="1211"/>
      <c r="H51" s="1212"/>
      <c r="I51" s="86">
        <v>289</v>
      </c>
      <c r="J51" s="87">
        <v>418</v>
      </c>
      <c r="K51" s="87">
        <v>360</v>
      </c>
      <c r="L51" s="87">
        <v>337</v>
      </c>
      <c r="M51" s="88">
        <v>303</v>
      </c>
    </row>
    <row r="52" spans="2:13" ht="27.75" customHeight="1" x14ac:dyDescent="0.15">
      <c r="B52" s="1209"/>
      <c r="C52" s="1210"/>
      <c r="D52" s="85"/>
      <c r="E52" s="1211" t="s">
        <v>37</v>
      </c>
      <c r="F52" s="1211"/>
      <c r="G52" s="1211"/>
      <c r="H52" s="1212"/>
      <c r="I52" s="86">
        <v>17699</v>
      </c>
      <c r="J52" s="87">
        <v>18216</v>
      </c>
      <c r="K52" s="87">
        <v>20701</v>
      </c>
      <c r="L52" s="87">
        <v>19688</v>
      </c>
      <c r="M52" s="88">
        <v>18437</v>
      </c>
    </row>
    <row r="53" spans="2:13" ht="27.75" customHeight="1" thickBot="1" x14ac:dyDescent="0.2">
      <c r="B53" s="1213" t="s">
        <v>21</v>
      </c>
      <c r="C53" s="1214"/>
      <c r="D53" s="92"/>
      <c r="E53" s="1215" t="s">
        <v>38</v>
      </c>
      <c r="F53" s="1215"/>
      <c r="G53" s="1215"/>
      <c r="H53" s="1216"/>
      <c r="I53" s="93">
        <v>567</v>
      </c>
      <c r="J53" s="94">
        <v>-569</v>
      </c>
      <c r="K53" s="94">
        <v>-210</v>
      </c>
      <c r="L53" s="94">
        <v>-1820</v>
      </c>
      <c r="M53" s="95">
        <v>-3370</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E67" zoomScale="75" zoomScaleNormal="75" zoomScaleSheetLayoutView="55" workbookViewId="0">
      <selection activeCell="M23" sqref="M23"/>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563</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563</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564</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565</v>
      </c>
      <c r="I42" s="354"/>
      <c r="J42" s="354"/>
      <c r="K42" s="354"/>
      <c r="L42" s="246"/>
      <c r="M42" s="246"/>
      <c r="N42" s="246"/>
      <c r="O42" s="246"/>
    </row>
    <row r="43" spans="2:17" x14ac:dyDescent="0.15">
      <c r="B43" s="250"/>
      <c r="C43" s="246"/>
      <c r="D43" s="246"/>
      <c r="E43" s="246"/>
      <c r="F43" s="246"/>
      <c r="G43" s="1236" t="s">
        <v>575</v>
      </c>
      <c r="H43" s="1237"/>
      <c r="I43" s="1237"/>
      <c r="J43" s="1237"/>
      <c r="K43" s="1237"/>
      <c r="L43" s="1237"/>
      <c r="M43" s="1237"/>
      <c r="N43" s="1237"/>
      <c r="O43" s="1238"/>
    </row>
    <row r="44" spans="2:17" x14ac:dyDescent="0.15">
      <c r="B44" s="250"/>
      <c r="C44" s="246"/>
      <c r="D44" s="246"/>
      <c r="E44" s="246"/>
      <c r="F44" s="246"/>
      <c r="G44" s="1239"/>
      <c r="H44" s="1240"/>
      <c r="I44" s="1240"/>
      <c r="J44" s="1240"/>
      <c r="K44" s="1240"/>
      <c r="L44" s="1240"/>
      <c r="M44" s="1240"/>
      <c r="N44" s="1240"/>
      <c r="O44" s="1241"/>
    </row>
    <row r="45" spans="2:17" x14ac:dyDescent="0.15">
      <c r="B45" s="250"/>
      <c r="C45" s="246"/>
      <c r="D45" s="246"/>
      <c r="E45" s="246"/>
      <c r="F45" s="246"/>
      <c r="G45" s="1239"/>
      <c r="H45" s="1240"/>
      <c r="I45" s="1240"/>
      <c r="J45" s="1240"/>
      <c r="K45" s="1240"/>
      <c r="L45" s="1240"/>
      <c r="M45" s="1240"/>
      <c r="N45" s="1240"/>
      <c r="O45" s="1241"/>
    </row>
    <row r="46" spans="2:17" x14ac:dyDescent="0.15">
      <c r="B46" s="250"/>
      <c r="C46" s="246"/>
      <c r="D46" s="246"/>
      <c r="E46" s="246"/>
      <c r="F46" s="246"/>
      <c r="G46" s="1239"/>
      <c r="H46" s="1240"/>
      <c r="I46" s="1240"/>
      <c r="J46" s="1240"/>
      <c r="K46" s="1240"/>
      <c r="L46" s="1240"/>
      <c r="M46" s="1240"/>
      <c r="N46" s="1240"/>
      <c r="O46" s="1241"/>
    </row>
    <row r="47" spans="2:17" x14ac:dyDescent="0.15">
      <c r="B47" s="250"/>
      <c r="C47" s="246"/>
      <c r="D47" s="246"/>
      <c r="E47" s="246"/>
      <c r="F47" s="246"/>
      <c r="G47" s="1242"/>
      <c r="H47" s="1243"/>
      <c r="I47" s="1243"/>
      <c r="J47" s="1243"/>
      <c r="K47" s="1243"/>
      <c r="L47" s="1243"/>
      <c r="M47" s="1243"/>
      <c r="N47" s="1243"/>
      <c r="O47" s="1244"/>
    </row>
    <row r="48" spans="2:17" x14ac:dyDescent="0.15">
      <c r="B48" s="250"/>
      <c r="C48" s="246"/>
      <c r="D48" s="246"/>
      <c r="E48" s="246"/>
      <c r="F48" s="246"/>
      <c r="G48" s="246"/>
      <c r="H48" s="355"/>
      <c r="I48" s="355"/>
      <c r="J48" s="355"/>
    </row>
    <row r="49" spans="1:17" x14ac:dyDescent="0.15">
      <c r="B49" s="250"/>
      <c r="C49" s="246"/>
      <c r="D49" s="246"/>
      <c r="E49" s="246"/>
      <c r="F49" s="246"/>
      <c r="G49" s="245" t="s">
        <v>566</v>
      </c>
    </row>
    <row r="50" spans="1:17" x14ac:dyDescent="0.15">
      <c r="B50" s="250"/>
      <c r="C50" s="246"/>
      <c r="D50" s="246"/>
      <c r="E50" s="246"/>
      <c r="F50" s="246"/>
      <c r="G50" s="1245"/>
      <c r="H50" s="1246"/>
      <c r="I50" s="1246"/>
      <c r="J50" s="1247"/>
      <c r="K50" s="356" t="s">
        <v>519</v>
      </c>
      <c r="L50" s="356" t="s">
        <v>520</v>
      </c>
      <c r="M50" s="356" t="s">
        <v>521</v>
      </c>
      <c r="N50" s="356" t="s">
        <v>522</v>
      </c>
      <c r="O50" s="356" t="s">
        <v>523</v>
      </c>
    </row>
    <row r="51" spans="1:17" x14ac:dyDescent="0.15">
      <c r="B51" s="250"/>
      <c r="C51" s="246"/>
      <c r="D51" s="246"/>
      <c r="E51" s="246"/>
      <c r="F51" s="246"/>
      <c r="G51" s="1248" t="s">
        <v>567</v>
      </c>
      <c r="H51" s="1249"/>
      <c r="I51" s="1254" t="s">
        <v>568</v>
      </c>
      <c r="J51" s="1254"/>
      <c r="K51" s="1258"/>
      <c r="L51" s="1258"/>
      <c r="M51" s="1258"/>
      <c r="N51" s="1224"/>
      <c r="O51" s="1258"/>
    </row>
    <row r="52" spans="1:17" x14ac:dyDescent="0.15">
      <c r="B52" s="250"/>
      <c r="C52" s="246"/>
      <c r="D52" s="246"/>
      <c r="E52" s="246"/>
      <c r="F52" s="246"/>
      <c r="G52" s="1250"/>
      <c r="H52" s="1251"/>
      <c r="I52" s="1255"/>
      <c r="J52" s="1255"/>
      <c r="K52" s="1224"/>
      <c r="L52" s="1224"/>
      <c r="M52" s="1224"/>
      <c r="N52" s="1224"/>
      <c r="O52" s="1224"/>
    </row>
    <row r="53" spans="1:17" x14ac:dyDescent="0.15">
      <c r="A53" s="357"/>
      <c r="B53" s="250"/>
      <c r="C53" s="246"/>
      <c r="D53" s="246"/>
      <c r="E53" s="246"/>
      <c r="F53" s="246"/>
      <c r="G53" s="1250"/>
      <c r="H53" s="1251"/>
      <c r="I53" s="1234" t="s">
        <v>569</v>
      </c>
      <c r="J53" s="1234"/>
      <c r="K53" s="1259"/>
      <c r="L53" s="1259"/>
      <c r="M53" s="1259"/>
      <c r="N53" s="1256">
        <v>59.6</v>
      </c>
      <c r="O53" s="1259"/>
    </row>
    <row r="54" spans="1:17" x14ac:dyDescent="0.15">
      <c r="A54" s="357"/>
      <c r="B54" s="250"/>
      <c r="C54" s="246"/>
      <c r="D54" s="246"/>
      <c r="E54" s="246"/>
      <c r="F54" s="246"/>
      <c r="G54" s="1252"/>
      <c r="H54" s="1253"/>
      <c r="I54" s="1234"/>
      <c r="J54" s="1234"/>
      <c r="K54" s="1257"/>
      <c r="L54" s="1257"/>
      <c r="M54" s="1257"/>
      <c r="N54" s="1257"/>
      <c r="O54" s="1257"/>
    </row>
    <row r="55" spans="1:17" x14ac:dyDescent="0.15">
      <c r="A55" s="357"/>
      <c r="B55" s="250"/>
      <c r="C55" s="246"/>
      <c r="D55" s="246"/>
      <c r="E55" s="246"/>
      <c r="F55" s="246"/>
      <c r="G55" s="1228" t="s">
        <v>570</v>
      </c>
      <c r="H55" s="1229"/>
      <c r="I55" s="1234" t="s">
        <v>568</v>
      </c>
      <c r="J55" s="1234"/>
      <c r="K55" s="1258"/>
      <c r="L55" s="1258"/>
      <c r="M55" s="1258"/>
      <c r="N55" s="1224">
        <v>32.799999999999997</v>
      </c>
      <c r="O55" s="1258"/>
    </row>
    <row r="56" spans="1:17" x14ac:dyDescent="0.15">
      <c r="A56" s="357"/>
      <c r="B56" s="250"/>
      <c r="C56" s="246"/>
      <c r="D56" s="246"/>
      <c r="E56" s="246"/>
      <c r="F56" s="246"/>
      <c r="G56" s="1230"/>
      <c r="H56" s="1231"/>
      <c r="I56" s="1234"/>
      <c r="J56" s="1234"/>
      <c r="K56" s="1224"/>
      <c r="L56" s="1224"/>
      <c r="M56" s="1224"/>
      <c r="N56" s="1224"/>
      <c r="O56" s="1224"/>
    </row>
    <row r="57" spans="1:17" s="357" customFormat="1" x14ac:dyDescent="0.15">
      <c r="B57" s="358"/>
      <c r="C57" s="354"/>
      <c r="D57" s="354"/>
      <c r="E57" s="354"/>
      <c r="F57" s="354"/>
      <c r="G57" s="1230"/>
      <c r="H57" s="1231"/>
      <c r="I57" s="1226" t="s">
        <v>571</v>
      </c>
      <c r="J57" s="1226"/>
      <c r="K57" s="1259"/>
      <c r="L57" s="1259"/>
      <c r="M57" s="1259"/>
      <c r="N57" s="1256">
        <v>58.6</v>
      </c>
      <c r="O57" s="1259"/>
      <c r="P57" s="359"/>
      <c r="Q57" s="358"/>
    </row>
    <row r="58" spans="1:17" s="357" customFormat="1" x14ac:dyDescent="0.15">
      <c r="A58" s="245"/>
      <c r="B58" s="358"/>
      <c r="C58" s="354"/>
      <c r="D58" s="354"/>
      <c r="E58" s="354"/>
      <c r="F58" s="354"/>
      <c r="G58" s="1232"/>
      <c r="H58" s="1233"/>
      <c r="I58" s="1226"/>
      <c r="J58" s="1226"/>
      <c r="K58" s="1257"/>
      <c r="L58" s="1257"/>
      <c r="M58" s="1257"/>
      <c r="N58" s="1257"/>
      <c r="O58" s="1257"/>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572</v>
      </c>
      <c r="C63" s="246"/>
      <c r="D63" s="246"/>
      <c r="E63" s="246"/>
      <c r="F63" s="246"/>
      <c r="G63" s="246"/>
      <c r="H63" s="246"/>
      <c r="I63" s="246"/>
      <c r="J63" s="246"/>
      <c r="K63" s="246"/>
      <c r="L63" s="246"/>
      <c r="M63" s="246"/>
      <c r="N63" s="246"/>
      <c r="O63" s="246"/>
    </row>
    <row r="64" spans="1:17" x14ac:dyDescent="0.15">
      <c r="B64" s="250"/>
      <c r="C64" s="246"/>
      <c r="D64" s="246"/>
      <c r="E64" s="246"/>
      <c r="F64" s="246"/>
      <c r="G64" s="353" t="s">
        <v>565</v>
      </c>
      <c r="I64" s="354"/>
      <c r="J64" s="354"/>
      <c r="K64" s="354"/>
      <c r="L64" s="246"/>
      <c r="M64" s="246"/>
      <c r="N64" s="246"/>
      <c r="O64" s="246"/>
    </row>
    <row r="65" spans="2:30" x14ac:dyDescent="0.15">
      <c r="B65" s="250"/>
      <c r="C65" s="246"/>
      <c r="D65" s="246"/>
      <c r="E65" s="246"/>
      <c r="F65" s="246"/>
      <c r="G65" s="1236" t="s">
        <v>576</v>
      </c>
      <c r="H65" s="1237"/>
      <c r="I65" s="1237"/>
      <c r="J65" s="1237"/>
      <c r="K65" s="1237"/>
      <c r="L65" s="1237"/>
      <c r="M65" s="1237"/>
      <c r="N65" s="1237"/>
      <c r="O65" s="1238"/>
    </row>
    <row r="66" spans="2:30" x14ac:dyDescent="0.15">
      <c r="B66" s="250"/>
      <c r="C66" s="246"/>
      <c r="D66" s="246"/>
      <c r="E66" s="246"/>
      <c r="F66" s="246"/>
      <c r="G66" s="1239"/>
      <c r="H66" s="1240"/>
      <c r="I66" s="1240"/>
      <c r="J66" s="1240"/>
      <c r="K66" s="1240"/>
      <c r="L66" s="1240"/>
      <c r="M66" s="1240"/>
      <c r="N66" s="1240"/>
      <c r="O66" s="1241"/>
    </row>
    <row r="67" spans="2:30" x14ac:dyDescent="0.15">
      <c r="B67" s="250"/>
      <c r="C67" s="246"/>
      <c r="D67" s="246"/>
      <c r="E67" s="246"/>
      <c r="F67" s="246"/>
      <c r="G67" s="1239"/>
      <c r="H67" s="1240"/>
      <c r="I67" s="1240"/>
      <c r="J67" s="1240"/>
      <c r="K67" s="1240"/>
      <c r="L67" s="1240"/>
      <c r="M67" s="1240"/>
      <c r="N67" s="1240"/>
      <c r="O67" s="1241"/>
    </row>
    <row r="68" spans="2:30" x14ac:dyDescent="0.15">
      <c r="B68" s="250"/>
      <c r="C68" s="246"/>
      <c r="D68" s="246"/>
      <c r="E68" s="246"/>
      <c r="F68" s="246"/>
      <c r="G68" s="1239"/>
      <c r="H68" s="1240"/>
      <c r="I68" s="1240"/>
      <c r="J68" s="1240"/>
      <c r="K68" s="1240"/>
      <c r="L68" s="1240"/>
      <c r="M68" s="1240"/>
      <c r="N68" s="1240"/>
      <c r="O68" s="1241"/>
    </row>
    <row r="69" spans="2:30" x14ac:dyDescent="0.15">
      <c r="B69" s="250"/>
      <c r="C69" s="246"/>
      <c r="D69" s="246"/>
      <c r="E69" s="246"/>
      <c r="F69" s="246"/>
      <c r="G69" s="1242"/>
      <c r="H69" s="1243"/>
      <c r="I69" s="1243"/>
      <c r="J69" s="1243"/>
      <c r="K69" s="1243"/>
      <c r="L69" s="1243"/>
      <c r="M69" s="1243"/>
      <c r="N69" s="1243"/>
      <c r="O69" s="1244"/>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573</v>
      </c>
      <c r="I71" s="370"/>
      <c r="J71" s="366"/>
      <c r="K71" s="366"/>
      <c r="L71" s="367"/>
      <c r="M71" s="366"/>
      <c r="N71" s="367"/>
      <c r="O71" s="368"/>
    </row>
    <row r="72" spans="2:30" x14ac:dyDescent="0.15">
      <c r="B72" s="250"/>
      <c r="C72" s="246"/>
      <c r="D72" s="246"/>
      <c r="E72" s="246"/>
      <c r="F72" s="246"/>
      <c r="G72" s="1245"/>
      <c r="H72" s="1246"/>
      <c r="I72" s="1246"/>
      <c r="J72" s="1247"/>
      <c r="K72" s="356" t="s">
        <v>519</v>
      </c>
      <c r="L72" s="356" t="s">
        <v>520</v>
      </c>
      <c r="M72" s="356" t="s">
        <v>521</v>
      </c>
      <c r="N72" s="356" t="s">
        <v>522</v>
      </c>
      <c r="O72" s="356" t="s">
        <v>523</v>
      </c>
    </row>
    <row r="73" spans="2:30" x14ac:dyDescent="0.15">
      <c r="B73" s="250"/>
      <c r="C73" s="246"/>
      <c r="D73" s="246"/>
      <c r="E73" s="246"/>
      <c r="F73" s="246"/>
      <c r="G73" s="1248" t="s">
        <v>567</v>
      </c>
      <c r="H73" s="1249"/>
      <c r="I73" s="1254" t="s">
        <v>568</v>
      </c>
      <c r="J73" s="1254"/>
      <c r="K73" s="1235">
        <v>5.2</v>
      </c>
      <c r="L73" s="1235"/>
      <c r="M73" s="1224"/>
      <c r="N73" s="1224"/>
      <c r="O73" s="1224"/>
      <c r="S73" s="245">
        <v>9.9</v>
      </c>
    </row>
    <row r="74" spans="2:30" x14ac:dyDescent="0.15">
      <c r="B74" s="250"/>
      <c r="C74" s="246"/>
      <c r="D74" s="246"/>
      <c r="E74" s="246"/>
      <c r="F74" s="246"/>
      <c r="G74" s="1250"/>
      <c r="H74" s="1251"/>
      <c r="I74" s="1255"/>
      <c r="J74" s="1255"/>
      <c r="K74" s="1235"/>
      <c r="L74" s="1235"/>
      <c r="M74" s="1224"/>
      <c r="N74" s="1224"/>
      <c r="O74" s="1224"/>
    </row>
    <row r="75" spans="2:30" x14ac:dyDescent="0.15">
      <c r="B75" s="250"/>
      <c r="C75" s="246"/>
      <c r="D75" s="246"/>
      <c r="E75" s="246"/>
      <c r="F75" s="246"/>
      <c r="G75" s="1250"/>
      <c r="H75" s="1251"/>
      <c r="I75" s="1234" t="s">
        <v>574</v>
      </c>
      <c r="J75" s="1234"/>
      <c r="K75" s="1256">
        <v>8.5</v>
      </c>
      <c r="L75" s="1256">
        <v>7.6</v>
      </c>
      <c r="M75" s="1256">
        <v>6.4</v>
      </c>
      <c r="N75" s="1256">
        <v>5.9</v>
      </c>
      <c r="O75" s="1256">
        <v>6.2</v>
      </c>
      <c r="U75" s="245">
        <v>81.2</v>
      </c>
      <c r="W75" s="245">
        <v>87.2</v>
      </c>
      <c r="Y75" s="245">
        <v>99.8</v>
      </c>
      <c r="AA75" s="245">
        <v>109.5</v>
      </c>
      <c r="AC75" s="245">
        <v>115.2</v>
      </c>
    </row>
    <row r="76" spans="2:30" x14ac:dyDescent="0.15">
      <c r="B76" s="250"/>
      <c r="C76" s="246"/>
      <c r="D76" s="246"/>
      <c r="E76" s="246"/>
      <c r="F76" s="246"/>
      <c r="G76" s="1252"/>
      <c r="H76" s="1253"/>
      <c r="I76" s="1234"/>
      <c r="J76" s="1234"/>
      <c r="K76" s="1257"/>
      <c r="L76" s="1257"/>
      <c r="M76" s="1257"/>
      <c r="N76" s="1257"/>
      <c r="O76" s="1257"/>
    </row>
    <row r="77" spans="2:30" x14ac:dyDescent="0.15">
      <c r="B77" s="250"/>
      <c r="C77" s="246"/>
      <c r="D77" s="246"/>
      <c r="E77" s="246"/>
      <c r="F77" s="246"/>
      <c r="G77" s="1228" t="s">
        <v>570</v>
      </c>
      <c r="H77" s="1229"/>
      <c r="I77" s="1234" t="s">
        <v>568</v>
      </c>
      <c r="J77" s="1234"/>
      <c r="K77" s="1235">
        <v>64.599999999999994</v>
      </c>
      <c r="L77" s="1235">
        <v>52.8</v>
      </c>
      <c r="M77" s="1224">
        <v>48.6</v>
      </c>
      <c r="N77" s="1224">
        <v>32.799999999999997</v>
      </c>
      <c r="O77" s="1224">
        <v>20.2</v>
      </c>
      <c r="R77" s="245">
        <v>12.3</v>
      </c>
      <c r="T77" s="245">
        <v>11.1</v>
      </c>
    </row>
    <row r="78" spans="2:30" x14ac:dyDescent="0.15">
      <c r="B78" s="250"/>
      <c r="C78" s="246"/>
      <c r="D78" s="246"/>
      <c r="E78" s="246"/>
      <c r="F78" s="246"/>
      <c r="G78" s="1230"/>
      <c r="H78" s="1231"/>
      <c r="I78" s="1234"/>
      <c r="J78" s="1234"/>
      <c r="K78" s="1235"/>
      <c r="L78" s="1235"/>
      <c r="M78" s="1224"/>
      <c r="N78" s="1224"/>
      <c r="O78" s="1224"/>
    </row>
    <row r="79" spans="2:30" x14ac:dyDescent="0.15">
      <c r="B79" s="250"/>
      <c r="C79" s="246"/>
      <c r="D79" s="246"/>
      <c r="E79" s="246"/>
      <c r="F79" s="246"/>
      <c r="G79" s="1230"/>
      <c r="H79" s="1231"/>
      <c r="I79" s="1225" t="s">
        <v>574</v>
      </c>
      <c r="J79" s="1226"/>
      <c r="K79" s="1227">
        <v>12.4</v>
      </c>
      <c r="L79" s="1227">
        <v>11.5</v>
      </c>
      <c r="M79" s="1227">
        <v>10.4</v>
      </c>
      <c r="N79" s="1227">
        <v>9.5</v>
      </c>
      <c r="O79" s="1227">
        <v>8.6</v>
      </c>
      <c r="V79" s="245">
        <v>53.5</v>
      </c>
      <c r="X79" s="245">
        <v>48.2</v>
      </c>
      <c r="Z79" s="245">
        <v>34.200000000000003</v>
      </c>
      <c r="AB79" s="245">
        <v>30.3</v>
      </c>
      <c r="AD79" s="245">
        <v>28.9</v>
      </c>
    </row>
    <row r="80" spans="2:30" x14ac:dyDescent="0.15">
      <c r="B80" s="250"/>
      <c r="C80" s="246"/>
      <c r="D80" s="246"/>
      <c r="E80" s="246"/>
      <c r="F80" s="246"/>
      <c r="G80" s="1232"/>
      <c r="H80" s="1233"/>
      <c r="I80" s="1226"/>
      <c r="J80" s="1226"/>
      <c r="K80" s="1227"/>
      <c r="L80" s="1227"/>
      <c r="M80" s="1227"/>
      <c r="N80" s="1227"/>
      <c r="O80" s="1227"/>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election activeCell="N64" sqref="N64"/>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topLeftCell="K1" zoomScale="75" zoomScaleNormal="75" zoomScaleSheetLayoutView="55" workbookViewId="0">
      <selection activeCell="N64" sqref="N64"/>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518</v>
      </c>
      <c r="G2" s="113"/>
      <c r="H2" s="114"/>
    </row>
    <row r="3" spans="1:8" x14ac:dyDescent="0.15">
      <c r="A3" s="110" t="s">
        <v>511</v>
      </c>
      <c r="B3" s="115"/>
      <c r="C3" s="116"/>
      <c r="D3" s="117">
        <v>71063</v>
      </c>
      <c r="E3" s="118"/>
      <c r="F3" s="119">
        <v>70489</v>
      </c>
      <c r="G3" s="120"/>
      <c r="H3" s="121"/>
    </row>
    <row r="4" spans="1:8" x14ac:dyDescent="0.15">
      <c r="A4" s="122"/>
      <c r="B4" s="123"/>
      <c r="C4" s="124"/>
      <c r="D4" s="125">
        <v>48883</v>
      </c>
      <c r="E4" s="126"/>
      <c r="F4" s="127">
        <v>37817</v>
      </c>
      <c r="G4" s="128"/>
      <c r="H4" s="129"/>
    </row>
    <row r="5" spans="1:8" x14ac:dyDescent="0.15">
      <c r="A5" s="110" t="s">
        <v>513</v>
      </c>
      <c r="B5" s="115"/>
      <c r="C5" s="116"/>
      <c r="D5" s="117">
        <v>113950</v>
      </c>
      <c r="E5" s="118"/>
      <c r="F5" s="119">
        <v>84389</v>
      </c>
      <c r="G5" s="120"/>
      <c r="H5" s="121"/>
    </row>
    <row r="6" spans="1:8" x14ac:dyDescent="0.15">
      <c r="A6" s="122"/>
      <c r="B6" s="123"/>
      <c r="C6" s="124"/>
      <c r="D6" s="125">
        <v>71709</v>
      </c>
      <c r="E6" s="126"/>
      <c r="F6" s="127">
        <v>44339</v>
      </c>
      <c r="G6" s="128"/>
      <c r="H6" s="129"/>
    </row>
    <row r="7" spans="1:8" x14ac:dyDescent="0.15">
      <c r="A7" s="110" t="s">
        <v>514</v>
      </c>
      <c r="B7" s="115"/>
      <c r="C7" s="116"/>
      <c r="D7" s="117">
        <v>188936</v>
      </c>
      <c r="E7" s="118"/>
      <c r="F7" s="119">
        <v>83623</v>
      </c>
      <c r="G7" s="120"/>
      <c r="H7" s="121"/>
    </row>
    <row r="8" spans="1:8" x14ac:dyDescent="0.15">
      <c r="A8" s="122"/>
      <c r="B8" s="123"/>
      <c r="C8" s="124"/>
      <c r="D8" s="125">
        <v>158120</v>
      </c>
      <c r="E8" s="126"/>
      <c r="F8" s="127">
        <v>48787</v>
      </c>
      <c r="G8" s="128"/>
      <c r="H8" s="129"/>
    </row>
    <row r="9" spans="1:8" x14ac:dyDescent="0.15">
      <c r="A9" s="110" t="s">
        <v>515</v>
      </c>
      <c r="B9" s="115"/>
      <c r="C9" s="116"/>
      <c r="D9" s="117">
        <v>56791</v>
      </c>
      <c r="E9" s="118"/>
      <c r="F9" s="119">
        <v>87974</v>
      </c>
      <c r="G9" s="120"/>
      <c r="H9" s="121"/>
    </row>
    <row r="10" spans="1:8" x14ac:dyDescent="0.15">
      <c r="A10" s="122"/>
      <c r="B10" s="123"/>
      <c r="C10" s="124"/>
      <c r="D10" s="125">
        <v>23679</v>
      </c>
      <c r="E10" s="126"/>
      <c r="F10" s="127">
        <v>48183</v>
      </c>
      <c r="G10" s="128"/>
      <c r="H10" s="129"/>
    </row>
    <row r="11" spans="1:8" x14ac:dyDescent="0.15">
      <c r="A11" s="110" t="s">
        <v>516</v>
      </c>
      <c r="B11" s="115"/>
      <c r="C11" s="116"/>
      <c r="D11" s="117">
        <v>43006</v>
      </c>
      <c r="E11" s="118"/>
      <c r="F11" s="119">
        <v>78864</v>
      </c>
      <c r="G11" s="120"/>
      <c r="H11" s="121"/>
    </row>
    <row r="12" spans="1:8" x14ac:dyDescent="0.15">
      <c r="A12" s="122"/>
      <c r="B12" s="123"/>
      <c r="C12" s="130"/>
      <c r="D12" s="125">
        <v>32680</v>
      </c>
      <c r="E12" s="126"/>
      <c r="F12" s="127">
        <v>46136</v>
      </c>
      <c r="G12" s="128"/>
      <c r="H12" s="129"/>
    </row>
    <row r="13" spans="1:8" x14ac:dyDescent="0.15">
      <c r="A13" s="110"/>
      <c r="B13" s="115"/>
      <c r="C13" s="131"/>
      <c r="D13" s="132">
        <v>94749</v>
      </c>
      <c r="E13" s="133"/>
      <c r="F13" s="134">
        <v>81068</v>
      </c>
      <c r="G13" s="135"/>
      <c r="H13" s="121"/>
    </row>
    <row r="14" spans="1:8" x14ac:dyDescent="0.15">
      <c r="A14" s="122"/>
      <c r="B14" s="123"/>
      <c r="C14" s="124"/>
      <c r="D14" s="125">
        <v>67014</v>
      </c>
      <c r="E14" s="126"/>
      <c r="F14" s="127">
        <v>45052</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3.96</v>
      </c>
      <c r="C19" s="136">
        <f>ROUND(VALUE(SUBSTITUTE(実質収支比率等に係る経年分析!G$48,"▲","-")),2)</f>
        <v>3.31</v>
      </c>
      <c r="D19" s="136">
        <f>ROUND(VALUE(SUBSTITUTE(実質収支比率等に係る経年分析!H$48,"▲","-")),2)</f>
        <v>3.25</v>
      </c>
      <c r="E19" s="136">
        <f>ROUND(VALUE(SUBSTITUTE(実質収支比率等に係る経年分析!I$48,"▲","-")),2)</f>
        <v>4.07</v>
      </c>
      <c r="F19" s="136">
        <f>ROUND(VALUE(SUBSTITUTE(実質収支比率等に係る経年分析!J$48,"▲","-")),2)</f>
        <v>3.79</v>
      </c>
    </row>
    <row r="20" spans="1:11" x14ac:dyDescent="0.15">
      <c r="A20" s="136" t="s">
        <v>43</v>
      </c>
      <c r="B20" s="136">
        <f>ROUND(VALUE(SUBSTITUTE(実質収支比率等に係る経年分析!F$47,"▲","-")),2)</f>
        <v>27.53</v>
      </c>
      <c r="C20" s="136">
        <f>ROUND(VALUE(SUBSTITUTE(実質収支比率等に係る経年分析!G$47,"▲","-")),2)</f>
        <v>29.59</v>
      </c>
      <c r="D20" s="136">
        <f>ROUND(VALUE(SUBSTITUTE(実質収支比率等に係る経年分析!H$47,"▲","-")),2)</f>
        <v>31.88</v>
      </c>
      <c r="E20" s="136">
        <f>ROUND(VALUE(SUBSTITUTE(実質収支比率等に係る経年分析!I$47,"▲","-")),2)</f>
        <v>34.89</v>
      </c>
      <c r="F20" s="136">
        <f>ROUND(VALUE(SUBSTITUTE(実質収支比率等に係る経年分析!J$47,"▲","-")),2)</f>
        <v>35.43</v>
      </c>
    </row>
    <row r="21" spans="1:11" x14ac:dyDescent="0.15">
      <c r="A21" s="136" t="s">
        <v>44</v>
      </c>
      <c r="B21" s="136">
        <f>IF(ISNUMBER(VALUE(SUBSTITUTE(実質収支比率等に係る経年分析!F$49,"▲","-"))),ROUND(VALUE(SUBSTITUTE(実質収支比率等に係る経年分析!F$49,"▲","-")),2),NA())</f>
        <v>1.75</v>
      </c>
      <c r="C21" s="136">
        <f>IF(ISNUMBER(VALUE(SUBSTITUTE(実質収支比率等に係る経年分析!G$49,"▲","-"))),ROUND(VALUE(SUBSTITUTE(実質収支比率等に係る経年分析!G$49,"▲","-")),2),NA())</f>
        <v>1.46</v>
      </c>
      <c r="D21" s="136">
        <f>IF(ISNUMBER(VALUE(SUBSTITUTE(実質収支比率等に係る経年分析!H$49,"▲","-"))),ROUND(VALUE(SUBSTITUTE(実質収支比率等に係る経年分析!H$49,"▲","-")),2),NA())</f>
        <v>2.37</v>
      </c>
      <c r="E21" s="136">
        <f>IF(ISNUMBER(VALUE(SUBSTITUTE(実質収支比率等に係る経年分析!I$49,"▲","-"))),ROUND(VALUE(SUBSTITUTE(実質収支比率等に係る経年分析!I$49,"▲","-")),2),NA())</f>
        <v>4.8600000000000003</v>
      </c>
      <c r="F21" s="136">
        <f>IF(ISNUMBER(VALUE(SUBSTITUTE(実質収支比率等に係る経年分析!J$49,"▲","-"))),ROUND(VALUE(SUBSTITUTE(実質収支比率等に係る経年分析!J$49,"▲","-")),2),NA())</f>
        <v>-0.13</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伊沢谷簡易水道事業特別会計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住宅新築資金等貸付事業特別会計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農業集落排水事業特別会計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x14ac:dyDescent="0.15">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0.06</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0.33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0.32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0.49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0.8</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1.26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1.29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1.26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0.61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0.87</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3.94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3.24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4.0599999999999996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3.78</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8.48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9.01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8.83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8.7799999999999994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9.7799999999999994</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1731</v>
      </c>
      <c r="E42" s="138"/>
      <c r="F42" s="138"/>
      <c r="G42" s="138">
        <f>'実質公債費比率（分子）の構造'!L$52</f>
        <v>1794</v>
      </c>
      <c r="H42" s="138"/>
      <c r="I42" s="138"/>
      <c r="J42" s="138">
        <f>'実質公債費比率（分子）の構造'!M$52</f>
        <v>1977</v>
      </c>
      <c r="K42" s="138"/>
      <c r="L42" s="138"/>
      <c r="M42" s="138">
        <f>'実質公債費比率（分子）の構造'!N$52</f>
        <v>2162</v>
      </c>
      <c r="N42" s="138"/>
      <c r="O42" s="138"/>
      <c r="P42" s="138">
        <f>'実質公債費比率（分子）の構造'!O$52</f>
        <v>2318</v>
      </c>
    </row>
    <row r="43" spans="1:16" x14ac:dyDescent="0.15">
      <c r="A43" s="138" t="s">
        <v>52</v>
      </c>
      <c r="B43" s="138" t="str">
        <f>'実質公債費比率（分子）の構造'!K$51</f>
        <v>-</v>
      </c>
      <c r="C43" s="138"/>
      <c r="D43" s="138"/>
      <c r="E43" s="138">
        <f>'実質公債費比率（分子）の構造'!L$51</f>
        <v>0</v>
      </c>
      <c r="F43" s="138"/>
      <c r="G43" s="138"/>
      <c r="H43" s="138">
        <f>'実質公債費比率（分子）の構造'!M$51</f>
        <v>0</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177</v>
      </c>
      <c r="C44" s="138"/>
      <c r="D44" s="138"/>
      <c r="E44" s="138">
        <f>'実質公債費比率（分子）の構造'!L$50</f>
        <v>135</v>
      </c>
      <c r="F44" s="138"/>
      <c r="G44" s="138"/>
      <c r="H44" s="138">
        <f>'実質公債費比率（分子）の構造'!M$50</f>
        <v>112</v>
      </c>
      <c r="I44" s="138"/>
      <c r="J44" s="138"/>
      <c r="K44" s="138">
        <f>'実質公債費比率（分子）の構造'!N$50</f>
        <v>68</v>
      </c>
      <c r="L44" s="138"/>
      <c r="M44" s="138"/>
      <c r="N44" s="138">
        <f>'実質公債費比率（分子）の構造'!O$50</f>
        <v>62</v>
      </c>
      <c r="O44" s="138"/>
      <c r="P44" s="138"/>
    </row>
    <row r="45" spans="1:16" x14ac:dyDescent="0.15">
      <c r="A45" s="138" t="s">
        <v>54</v>
      </c>
      <c r="B45" s="138">
        <f>'実質公債費比率（分子）の構造'!K$49</f>
        <v>253</v>
      </c>
      <c r="C45" s="138"/>
      <c r="D45" s="138"/>
      <c r="E45" s="138">
        <f>'実質公債費比率（分子）の構造'!L$49</f>
        <v>252</v>
      </c>
      <c r="F45" s="138"/>
      <c r="G45" s="138"/>
      <c r="H45" s="138">
        <f>'実質公債費比率（分子）の構造'!M$49</f>
        <v>251</v>
      </c>
      <c r="I45" s="138"/>
      <c r="J45" s="138"/>
      <c r="K45" s="138">
        <f>'実質公債費比率（分子）の構造'!N$49</f>
        <v>251</v>
      </c>
      <c r="L45" s="138"/>
      <c r="M45" s="138"/>
      <c r="N45" s="138">
        <f>'実質公債費比率（分子）の構造'!O$49</f>
        <v>248</v>
      </c>
      <c r="O45" s="138"/>
      <c r="P45" s="138"/>
    </row>
    <row r="46" spans="1:16" x14ac:dyDescent="0.15">
      <c r="A46" s="138" t="s">
        <v>55</v>
      </c>
      <c r="B46" s="138">
        <f>'実質公債費比率（分子）の構造'!K$48</f>
        <v>82</v>
      </c>
      <c r="C46" s="138"/>
      <c r="D46" s="138"/>
      <c r="E46" s="138">
        <f>'実質公債費比率（分子）の構造'!L$48</f>
        <v>83</v>
      </c>
      <c r="F46" s="138"/>
      <c r="G46" s="138"/>
      <c r="H46" s="138">
        <f>'実質公債費比率（分子）の構造'!M$48</f>
        <v>85</v>
      </c>
      <c r="I46" s="138"/>
      <c r="J46" s="138"/>
      <c r="K46" s="138">
        <f>'実質公債費比率（分子）の構造'!N$48</f>
        <v>84</v>
      </c>
      <c r="L46" s="138"/>
      <c r="M46" s="138"/>
      <c r="N46" s="138">
        <f>'実質公債費比率（分子）の構造'!O$48</f>
        <v>83</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2018</v>
      </c>
      <c r="C49" s="138"/>
      <c r="D49" s="138"/>
      <c r="E49" s="138">
        <f>'実質公債費比率（分子）の構造'!L$45</f>
        <v>2021</v>
      </c>
      <c r="F49" s="138"/>
      <c r="G49" s="138"/>
      <c r="H49" s="138">
        <f>'実質公債費比率（分子）の構造'!M$45</f>
        <v>2094</v>
      </c>
      <c r="I49" s="138"/>
      <c r="J49" s="138"/>
      <c r="K49" s="138">
        <f>'実質公債費比率（分子）の構造'!N$45</f>
        <v>2410</v>
      </c>
      <c r="L49" s="138"/>
      <c r="M49" s="138"/>
      <c r="N49" s="138">
        <f>'実質公債費比率（分子）の構造'!O$45</f>
        <v>2686</v>
      </c>
      <c r="O49" s="138"/>
      <c r="P49" s="138"/>
    </row>
    <row r="50" spans="1:16" x14ac:dyDescent="0.15">
      <c r="A50" s="138" t="s">
        <v>59</v>
      </c>
      <c r="B50" s="138" t="e">
        <f>NA()</f>
        <v>#N/A</v>
      </c>
      <c r="C50" s="138">
        <f>IF(ISNUMBER('実質公債費比率（分子）の構造'!K$53),'実質公債費比率（分子）の構造'!K$53,NA())</f>
        <v>799</v>
      </c>
      <c r="D50" s="138" t="e">
        <f>NA()</f>
        <v>#N/A</v>
      </c>
      <c r="E50" s="138" t="e">
        <f>NA()</f>
        <v>#N/A</v>
      </c>
      <c r="F50" s="138">
        <f>IF(ISNUMBER('実質公債費比率（分子）の構造'!L$53),'実質公債費比率（分子）の構造'!L$53,NA())</f>
        <v>697</v>
      </c>
      <c r="G50" s="138" t="e">
        <f>NA()</f>
        <v>#N/A</v>
      </c>
      <c r="H50" s="138" t="e">
        <f>NA()</f>
        <v>#N/A</v>
      </c>
      <c r="I50" s="138">
        <f>IF(ISNUMBER('実質公債費比率（分子）の構造'!M$53),'実質公債費比率（分子）の構造'!M$53,NA())</f>
        <v>565</v>
      </c>
      <c r="J50" s="138" t="e">
        <f>NA()</f>
        <v>#N/A</v>
      </c>
      <c r="K50" s="138" t="e">
        <f>NA()</f>
        <v>#N/A</v>
      </c>
      <c r="L50" s="138">
        <f>IF(ISNUMBER('実質公債費比率（分子）の構造'!N$53),'実質公債費比率（分子）の構造'!N$53,NA())</f>
        <v>651</v>
      </c>
      <c r="M50" s="138" t="e">
        <f>NA()</f>
        <v>#N/A</v>
      </c>
      <c r="N50" s="138" t="e">
        <f>NA()</f>
        <v>#N/A</v>
      </c>
      <c r="O50" s="138">
        <f>IF(ISNUMBER('実質公債費比率（分子）の構造'!O$53),'実質公債費比率（分子）の構造'!O$53,NA())</f>
        <v>761</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17699</v>
      </c>
      <c r="E56" s="137"/>
      <c r="F56" s="137"/>
      <c r="G56" s="137">
        <f>'将来負担比率（分子）の構造'!J$52</f>
        <v>18216</v>
      </c>
      <c r="H56" s="137"/>
      <c r="I56" s="137"/>
      <c r="J56" s="137">
        <f>'将来負担比率（分子）の構造'!K$52</f>
        <v>20701</v>
      </c>
      <c r="K56" s="137"/>
      <c r="L56" s="137"/>
      <c r="M56" s="137">
        <f>'将来負担比率（分子）の構造'!L$52</f>
        <v>19688</v>
      </c>
      <c r="N56" s="137"/>
      <c r="O56" s="137"/>
      <c r="P56" s="137">
        <f>'将来負担比率（分子）の構造'!M$52</f>
        <v>18437</v>
      </c>
    </row>
    <row r="57" spans="1:16" x14ac:dyDescent="0.15">
      <c r="A57" s="137" t="s">
        <v>36</v>
      </c>
      <c r="B57" s="137"/>
      <c r="C57" s="137"/>
      <c r="D57" s="137">
        <f>'将来負担比率（分子）の構造'!I$51</f>
        <v>289</v>
      </c>
      <c r="E57" s="137"/>
      <c r="F57" s="137"/>
      <c r="G57" s="137">
        <f>'将来負担比率（分子）の構造'!J$51</f>
        <v>418</v>
      </c>
      <c r="H57" s="137"/>
      <c r="I57" s="137"/>
      <c r="J57" s="137">
        <f>'将来負担比率（分子）の構造'!K$51</f>
        <v>360</v>
      </c>
      <c r="K57" s="137"/>
      <c r="L57" s="137"/>
      <c r="M57" s="137">
        <f>'将来負担比率（分子）の構造'!L$51</f>
        <v>337</v>
      </c>
      <c r="N57" s="137"/>
      <c r="O57" s="137"/>
      <c r="P57" s="137">
        <f>'将来負担比率（分子）の構造'!M$51</f>
        <v>303</v>
      </c>
    </row>
    <row r="58" spans="1:16" x14ac:dyDescent="0.15">
      <c r="A58" s="137" t="s">
        <v>35</v>
      </c>
      <c r="B58" s="137"/>
      <c r="C58" s="137"/>
      <c r="D58" s="137">
        <f>'将来負担比率（分子）の構造'!I$50</f>
        <v>8512</v>
      </c>
      <c r="E58" s="137"/>
      <c r="F58" s="137"/>
      <c r="G58" s="137">
        <f>'将来負担比率（分子）の構造'!J$50</f>
        <v>9874</v>
      </c>
      <c r="H58" s="137"/>
      <c r="I58" s="137"/>
      <c r="J58" s="137">
        <f>'将来負担比率（分子）の構造'!K$50</f>
        <v>10342</v>
      </c>
      <c r="K58" s="137"/>
      <c r="L58" s="137"/>
      <c r="M58" s="137">
        <f>'将来負担比率（分子）の構造'!L$50</f>
        <v>11556</v>
      </c>
      <c r="N58" s="137"/>
      <c r="O58" s="137"/>
      <c r="P58" s="137">
        <f>'将来負担比率（分子）の構造'!M$50</f>
        <v>12228</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3807</v>
      </c>
      <c r="C62" s="137"/>
      <c r="D62" s="137"/>
      <c r="E62" s="137">
        <f>'将来負担比率（分子）の構造'!J$45</f>
        <v>3716</v>
      </c>
      <c r="F62" s="137"/>
      <c r="G62" s="137"/>
      <c r="H62" s="137">
        <f>'将来負担比率（分子）の構造'!K$45</f>
        <v>3484</v>
      </c>
      <c r="I62" s="137"/>
      <c r="J62" s="137"/>
      <c r="K62" s="137">
        <f>'将来負担比率（分子）の構造'!L$45</f>
        <v>3368</v>
      </c>
      <c r="L62" s="137"/>
      <c r="M62" s="137"/>
      <c r="N62" s="137">
        <f>'将来負担比率（分子）の構造'!M$45</f>
        <v>3094</v>
      </c>
      <c r="O62" s="137"/>
      <c r="P62" s="137"/>
    </row>
    <row r="63" spans="1:16" x14ac:dyDescent="0.15">
      <c r="A63" s="137" t="s">
        <v>28</v>
      </c>
      <c r="B63" s="137">
        <f>'将来負担比率（分子）の構造'!I$44</f>
        <v>1641</v>
      </c>
      <c r="C63" s="137"/>
      <c r="D63" s="137"/>
      <c r="E63" s="137">
        <f>'将来負担比率（分子）の構造'!J$44</f>
        <v>1411</v>
      </c>
      <c r="F63" s="137"/>
      <c r="G63" s="137"/>
      <c r="H63" s="137">
        <f>'将来負担比率（分子）の構造'!K$44</f>
        <v>1176</v>
      </c>
      <c r="I63" s="137"/>
      <c r="J63" s="137"/>
      <c r="K63" s="137">
        <f>'将来負担比率（分子）の構造'!L$44</f>
        <v>940</v>
      </c>
      <c r="L63" s="137"/>
      <c r="M63" s="137"/>
      <c r="N63" s="137">
        <f>'将来負担比率（分子）の構造'!M$44</f>
        <v>715</v>
      </c>
      <c r="O63" s="137"/>
      <c r="P63" s="137"/>
    </row>
    <row r="64" spans="1:16" x14ac:dyDescent="0.15">
      <c r="A64" s="137" t="s">
        <v>27</v>
      </c>
      <c r="B64" s="137">
        <f>'将来負担比率（分子）の構造'!I$43</f>
        <v>976</v>
      </c>
      <c r="C64" s="137"/>
      <c r="D64" s="137"/>
      <c r="E64" s="137">
        <f>'将来負担比率（分子）の構造'!J$43</f>
        <v>917</v>
      </c>
      <c r="F64" s="137"/>
      <c r="G64" s="137"/>
      <c r="H64" s="137">
        <f>'将来負担比率（分子）の構造'!K$43</f>
        <v>850</v>
      </c>
      <c r="I64" s="137"/>
      <c r="J64" s="137"/>
      <c r="K64" s="137">
        <f>'将来負担比率（分子）の構造'!L$43</f>
        <v>783</v>
      </c>
      <c r="L64" s="137"/>
      <c r="M64" s="137"/>
      <c r="N64" s="137">
        <f>'将来負担比率（分子）の構造'!M$43</f>
        <v>709</v>
      </c>
      <c r="O64" s="137"/>
      <c r="P64" s="137"/>
    </row>
    <row r="65" spans="1:16" x14ac:dyDescent="0.15">
      <c r="A65" s="137" t="s">
        <v>26</v>
      </c>
      <c r="B65" s="137">
        <f>'将来負担比率（分子）の構造'!I$42</f>
        <v>575</v>
      </c>
      <c r="C65" s="137"/>
      <c r="D65" s="137"/>
      <c r="E65" s="137">
        <f>'将来負担比率（分子）の構造'!J$42</f>
        <v>453</v>
      </c>
      <c r="F65" s="137"/>
      <c r="G65" s="137"/>
      <c r="H65" s="137">
        <f>'将来負担比率（分子）の構造'!K$42</f>
        <v>352</v>
      </c>
      <c r="I65" s="137"/>
      <c r="J65" s="137"/>
      <c r="K65" s="137">
        <f>'将来負担比率（分子）の構造'!L$42</f>
        <v>293</v>
      </c>
      <c r="L65" s="137"/>
      <c r="M65" s="137"/>
      <c r="N65" s="137">
        <f>'将来負担比率（分子）の構造'!M$42</f>
        <v>238</v>
      </c>
      <c r="O65" s="137"/>
      <c r="P65" s="137"/>
    </row>
    <row r="66" spans="1:16" x14ac:dyDescent="0.15">
      <c r="A66" s="137" t="s">
        <v>25</v>
      </c>
      <c r="B66" s="137">
        <f>'将来負担比率（分子）の構造'!I$41</f>
        <v>20068</v>
      </c>
      <c r="C66" s="137"/>
      <c r="D66" s="137"/>
      <c r="E66" s="137">
        <f>'将来負担比率（分子）の構造'!J$41</f>
        <v>21442</v>
      </c>
      <c r="F66" s="137"/>
      <c r="G66" s="137"/>
      <c r="H66" s="137">
        <f>'将来負担比率（分子）の構造'!K$41</f>
        <v>25332</v>
      </c>
      <c r="I66" s="137"/>
      <c r="J66" s="137"/>
      <c r="K66" s="137">
        <f>'将来負担比率（分子）の構造'!L$41</f>
        <v>24378</v>
      </c>
      <c r="L66" s="137"/>
      <c r="M66" s="137"/>
      <c r="N66" s="137">
        <f>'将来負担比率（分子）の構造'!M$41</f>
        <v>22841</v>
      </c>
      <c r="O66" s="137"/>
      <c r="P66" s="137"/>
    </row>
    <row r="67" spans="1:16" x14ac:dyDescent="0.15">
      <c r="A67" s="137" t="s">
        <v>63</v>
      </c>
      <c r="B67" s="137" t="e">
        <f>NA()</f>
        <v>#N/A</v>
      </c>
      <c r="C67" s="137">
        <f>IF(ISNUMBER('将来負担比率（分子）の構造'!I$53), IF('将来負担比率（分子）の構造'!I$53 &lt; 0, 0, '将来負担比率（分子）の構造'!I$53), NA())</f>
        <v>567</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2018-10-18T02:18:55Z</cp:lastPrinted>
  <dcterms:created xsi:type="dcterms:W3CDTF">2018-01-24T06:03:16Z</dcterms:created>
  <dcterms:modified xsi:type="dcterms:W3CDTF">2018-11-01T23:51:25Z</dcterms:modified>
  <cp:category/>
</cp:coreProperties>
</file>