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profiles\userdata$\203s01127\デスクトップ\【依頼：10.31〆切】平成２８年度財政状況資料集の再分析について\提出\"/>
    </mc:Choice>
  </mc:AlternateContent>
  <bookViews>
    <workbookView xWindow="0" yWindow="0" windowWidth="23040" windowHeight="8625" tabRatio="806"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alcChain>
</file>

<file path=xl/sharedStrings.xml><?xml version="1.0" encoding="utf-8"?>
<sst xmlns="http://schemas.openxmlformats.org/spreadsheetml/2006/main" count="1074" uniqueCount="570">
  <si>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</si>
  <si>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</si>
  <si>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</si>
  <si>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</si>
  <si>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</si>
  <si>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</si>
  <si>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</si>
  <si>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</si>
  <si>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</si>
  <si>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</si>
  <si>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</si>
  <si>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</si>
  <si>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</si>
  <si>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</si>
  <si>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</si>
  <si>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</si>
  <si>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</si>
  <si>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</si>
  <si>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</si>
  <si>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</si>
  <si>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</si>
  <si>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</si>
  <si>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</si>
  <si>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</si>
  <si>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</si>
  <si>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</si>
  <si>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</si>
  <si>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</si>
  <si>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</si>
  <si>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</si>
  <si>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</si>
  <si>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</si>
  <si>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</si>
  <si>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</si>
  <si>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</si>
  <si>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</si>
  <si>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</si>
  <si>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</si>
  <si>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</si>
  <si>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</si>
  <si>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</si>
  <si>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</si>
  <si>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</si>
  <si>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</si>
  <si>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</si>
  <si>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</si>
  <si>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</si>
  <si>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</si>
  <si>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</si>
  <si>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</si>
  <si>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</si>
  <si>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</si>
  <si>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</si>
  <si>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</si>
  <si>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</si>
  <si>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</si>
  <si>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</si>
  <si>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</si>
  <si>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</si>
  <si>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</si>
  <si>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</si>
  <si>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</si>
  <si>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</si>
  <si>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</si>
  <si>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</si>
  <si>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</si>
  <si>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</si>
  <si>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</si>
  <si>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</si>
  <si>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</si>
  <si>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</si>
  <si>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</si>
  <si>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</si>
  <si>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</si>
  <si>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</si>
  <si>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</si>
  <si>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</si>
  <si>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</si>
  <si>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</si>
  <si>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</si>
  <si>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</si>
  <si>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</si>
  <si>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</si>
  <si>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</si>
  <si>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</si>
  <si>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</si>
  <si>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</si>
  <si>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</si>
  <si>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</si>
  <si>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</si>
  <si>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</si>
  <si>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</si>
  <si>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</si>
  <si>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</si>
  <si>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</si>
  <si>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</si>
  <si>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</si>
  <si>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</si>
  <si>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</si>
  <si>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</si>
  <si>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</si>
  <si>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</si>
  <si>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</si>
  <si>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</si>
  <si>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</si>
  <si>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</si>
  <si>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</si>
  <si>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</si>
  <si>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</si>
  <si>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</si>
  <si>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</si>
  <si>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</si>
  <si>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</si>
  <si>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</si>
  <si>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</si>
  <si>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</si>
  <si>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</si>
  <si>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</si>
  <si>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</si>
  <si>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</si>
  <si>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</si>
  <si>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</si>
  <si>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</si>
  <si>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</si>
  <si>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</si>
  <si>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</si>
  <si>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</si>
  <si>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</si>
  <si>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</si>
  <si>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</si>
  <si>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</si>
  <si>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</si>
  <si>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</si>
  <si>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</si>
  <si>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</si>
  <si>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</si>
  <si>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</si>
  <si>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</si>
  <si>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</si>
  <si>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</si>
  <si>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</si>
  <si>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</si>
  <si>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</si>
  <si>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</si>
  <si>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</si>
  <si>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</si>
  <si>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</si>
  <si>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</si>
  <si>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</si>
  <si>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</si>
  <si>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</si>
  <si>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</si>
  <si>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</si>
  <si>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</si>
  <si>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</si>
  <si>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</si>
  <si>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</si>
  <si>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</si>
  <si>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</si>
  <si>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</si>
  <si>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</si>
  <si>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</si>
  <si>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</si>
  <si>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</si>
  <si>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</si>
  <si>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</si>
  <si>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</si>
  <si>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</si>
  <si>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</si>
  <si>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</si>
  <si>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</si>
  <si>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</si>
  <si>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</si>
  <si>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</si>
  <si>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</si>
  <si>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</si>
  <si>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</si>
  <si>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</si>
  <si>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</si>
  <si>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</si>
  <si>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</si>
  <si>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</si>
  <si>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</si>
  <si>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</si>
  <si>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</si>
  <si>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</si>
  <si>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</si>
  <si>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</si>
  <si>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</si>
  <si>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</si>
  <si>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</si>
  <si>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</si>
  <si>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</si>
  <si>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</si>
  <si>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</si>
  <si>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</si>
  <si>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</si>
  <si>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徳島県小松島市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</si>
  <si>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</si>
  <si>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</si>
  <si>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</si>
  <si>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</si>
  <si>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</si>
  <si>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</si>
  <si>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</si>
  <si>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</si>
  <si>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</si>
  <si>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</si>
  <si>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</si>
  <si>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</si>
  <si>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</si>
  <si>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</si>
  <si>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</si>
  <si>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</si>
  <si>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</si>
  <si>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</si>
  <si>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</si>
  <si>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</si>
  <si>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</si>
  <si>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</si>
  <si>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</si>
  <si>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</si>
  <si>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</si>
  <si>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</si>
  <si>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</si>
  <si>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</si>
  <si>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</si>
  <si>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</si>
  <si>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</si>
  <si>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</si>
  <si>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</si>
  <si>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</si>
  <si>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</si>
  <si>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</si>
  <si>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</si>
  <si>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</si>
  <si>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</si>
  <si>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</si>
  <si>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</si>
  <si>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</si>
  <si>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</si>
  <si>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</si>
  <si>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</si>
  <si>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</si>
  <si>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</si>
  <si>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</si>
  <si>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</si>
  <si>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</si>
  <si>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</si>
  <si>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</si>
  <si>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</si>
  <si>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</si>
  <si>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</si>
  <si>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</si>
  <si>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</si>
  <si>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</si>
  <si>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</si>
  <si>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</si>
  <si>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</si>
  <si>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</si>
  <si>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</si>
  <si>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</si>
  <si>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</si>
  <si>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</si>
  <si>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</si>
  <si>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</si>
  <si>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</si>
  <si>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</si>
  <si>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</si>
  <si>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</si>
  <si>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</si>
  <si>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</si>
  <si>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</si>
  <si>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</si>
  <si>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</si>
  <si>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</si>
  <si>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</si>
  <si>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</si>
  <si>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</si>
  <si>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</si>
  <si>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</si>
  <si>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</si>
  <si>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</si>
  <si>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</si>
  <si>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</si>
  <si>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</si>
  <si>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</si>
  <si>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</si>
  <si>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</si>
  <si>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</si>
  <si>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</si>
  <si>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</si>
  <si>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</si>
  <si>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</si>
  <si>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</si>
  <si>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</si>
  <si>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</si>
  <si>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</si>
  <si>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</si>
  <si>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</si>
  <si>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</si>
  <si>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</si>
  <si>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</si>
  <si>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</si>
  <si>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</si>
  <si>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</si>
  <si>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</si>
  <si>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</si>
  <si>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</si>
  <si>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</si>
  <si>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</si>
  <si>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</si>
  <si>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</si>
  <si>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</si>
  <si>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</si>
  <si>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</si>
  <si>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</si>
  <si>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</si>
  <si>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</si>
  <si>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</si>
  <si>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</si>
  <si>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</si>
  <si>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</si>
  <si>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</si>
  <si>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</si>
  <si>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</si>
  <si>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</si>
  <si>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</si>
  <si>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</si>
  <si>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</si>
  <si>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</si>
  <si>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</si>
  <si>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</si>
  <si>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</si>
  <si>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</si>
  <si>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</si>
  <si>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</si>
  <si>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</si>
  <si>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</si>
  <si>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</si>
  <si>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</si>
  <si>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</si>
  <si>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</si>
  <si>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</si>
  <si>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</si>
  <si>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</si>
  <si>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徳島県小松島市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</si>
  <si>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</si>
  <si>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</si>
  <si>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</si>
  <si>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</si>
  <si>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</si>
  <si>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</si>
  <si>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</si>
  <si>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</si>
  <si>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</si>
  <si>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</si>
  <si>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</si>
  <si>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</si>
  <si>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</si>
  <si>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</si>
  <si>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</si>
  <si>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</si>
  <si>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</si>
  <si>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</si>
  <si>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</si>
  <si>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</si>
  <si>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</si>
  <si>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</si>
  <si>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</si>
  <si>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</si>
  <si>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</si>
  <si>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</si>
  <si>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</si>
  <si>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</si>
  <si>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</si>
  <si>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</si>
  <si>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</si>
  <si>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</si>
  <si>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</si>
  <si>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</si>
  <si>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</si>
  <si>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</si>
  <si>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</si>
  <si>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</si>
  <si>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</si>
  <si>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</si>
  <si>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水道事業会計</t>
    <phoneticPr fontId="5"/>
  </si>
  <si>
    <t>法適用企業</t>
    <phoneticPr fontId="5"/>
  </si>
  <si>
    <t>小松島市公共下水道事業特別会計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</si>
  <si>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</si>
  <si>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</si>
  <si>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</si>
  <si>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</si>
  <si>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</si>
  <si>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</si>
  <si>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</si>
  <si>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</si>
  <si>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</si>
  <si>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</si>
  <si>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</si>
  <si>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</si>
  <si>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</si>
  <si>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</si>
  <si>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</si>
  <si>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</si>
  <si>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</si>
  <si>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</si>
  <si>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</si>
  <si>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</si>
  <si>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</si>
  <si>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</si>
  <si>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</si>
  <si>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</si>
  <si>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</si>
  <si>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</si>
  <si>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</si>
  <si>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</si>
  <si>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</si>
  <si>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</si>
  <si>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</si>
  <si>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</si>
  <si>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</si>
  <si>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</si>
  <si>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</si>
  <si>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</si>
  <si>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</si>
  <si>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</si>
  <si>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</si>
  <si>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</si>
  <si>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</si>
  <si>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</si>
  <si>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</si>
  <si>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</si>
  <si>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</si>
  <si>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</si>
  <si>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</si>
  <si>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</si>
  <si>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</si>
  <si>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</si>
  <si>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</si>
  <si>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</si>
  <si>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</si>
  <si>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</si>
  <si>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</si>
  <si>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</si>
  <si>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</si>
  <si>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</si>
  <si>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</si>
  <si>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</si>
  <si>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</si>
  <si>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</si>
  <si>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</si>
  <si>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</si>
  <si>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</si>
  <si>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</si>
  <si>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</si>
  <si>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</si>
  <si>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</si>
  <si>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</si>
  <si>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</si>
  <si>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</si>
  <si>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</si>
  <si>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</si>
  <si>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</si>
  <si>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</si>
  <si>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</si>
  <si>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</si>
  <si>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</si>
  <si>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</si>
  <si>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</si>
  <si>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</si>
  <si>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</si>
  <si>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</si>
  <si>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</si>
  <si>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</si>
  <si>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</si>
  <si>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</si>
  <si>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</si>
  <si>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</si>
  <si>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</si>
  <si>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</si>
  <si>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</si>
  <si>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</si>
  <si>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</si>
  <si>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</si>
  <si>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</si>
  <si>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</si>
  <si>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</si>
  <si>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</si>
  <si>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</si>
  <si>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</si>
  <si>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</si>
  <si>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</si>
  <si>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</si>
  <si>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</si>
  <si>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</si>
  <si>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</si>
  <si>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</si>
  <si>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</si>
  <si>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</si>
  <si>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</si>
  <si>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</si>
  <si>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</si>
  <si>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</si>
  <si>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</si>
  <si>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</si>
  <si>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</si>
  <si>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</si>
  <si>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</si>
  <si>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</si>
  <si>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</si>
  <si>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</si>
  <si>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</si>
  <si>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</si>
  <si>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</si>
  <si>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</si>
  <si>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</si>
  <si>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</si>
  <si>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</si>
  <si>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</si>
  <si>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</si>
  <si>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</si>
  <si>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</si>
  <si>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</si>
  <si>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</si>
  <si>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</si>
  <si>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</si>
  <si>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小松島市住宅新築資金等貸付事業特別会計</t>
  </si>
  <si>
    <t>▲ 2.72</t>
  </si>
  <si>
    <t>▲ 2.70</t>
  </si>
  <si>
    <t>▲ 2.69</t>
  </si>
  <si>
    <t>▲ 2.61</t>
  </si>
  <si>
    <t>▲ 2.58</t>
  </si>
  <si>
    <t>水道事業会計</t>
  </si>
  <si>
    <t>一般会計</t>
  </si>
  <si>
    <t>小松島市介護保険特別会計</t>
  </si>
  <si>
    <t>小松島市国民健康保険特別会計</t>
  </si>
  <si>
    <t>小松島市競輪事業特別会計</t>
  </si>
  <si>
    <t>小松島市後期高齢者医療特別会計</t>
  </si>
  <si>
    <t>小松島市土地取得事業特別会計</t>
  </si>
  <si>
    <t>その他会計（赤字）</t>
  </si>
  <si>
    <t>その他会計（黒字）</t>
  </si>
  <si>
    <t>-</t>
    <phoneticPr fontId="2"/>
  </si>
  <si>
    <t>-</t>
    <phoneticPr fontId="2"/>
  </si>
  <si>
    <t>-</t>
    <phoneticPr fontId="2"/>
  </si>
  <si>
    <t>▲231</t>
    <phoneticPr fontId="2"/>
  </si>
  <si>
    <t>徳島県後期高齢者医療広域連合（一般会計）</t>
  </si>
  <si>
    <t>徳島県市町村総合事務組合（一般会計）</t>
  </si>
  <si>
    <t>那賀川北岸地域湛水防除施設組合
（那賀川北岸地域湛水防除施設組合会計）</t>
    <phoneticPr fontId="2"/>
  </si>
  <si>
    <t>徳島県市町村総合事務組合
（徳島滞納整理機構特別会計）</t>
    <phoneticPr fontId="2"/>
  </si>
  <si>
    <t>徳島県後期高齢者医療広域連合
（後期高齢者医療特別会計）</t>
    <phoneticPr fontId="2"/>
  </si>
  <si>
    <t>小松島市外三町村衛生組合（一般会計）</t>
    <phoneticPr fontId="2"/>
  </si>
  <si>
    <t>-</t>
    <phoneticPr fontId="2"/>
  </si>
  <si>
    <t>小松島市土地開発公社</t>
    <rPh sb="0" eb="4">
      <t>コマツシマシ</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</si>
  <si>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</si>
  <si>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</si>
  <si>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</si>
  <si>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</si>
  <si>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</si>
  <si>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</si>
  <si>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</si>
  <si>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</si>
  <si>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</si>
  <si>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</si>
  <si>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</si>
  <si>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</si>
  <si>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</si>
  <si>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おいては、類似団体平均よりも高い水準にあり、今後も継続的な大型建設事業への着手が予定されていることから、地方債残高等にも留意しながら、長期的な視点で持続可能な財政運営を行っていく必要がある。
また、有形固定資産減価償却率においては、類似団体平均を上回っている状況であり、今後は、平成28年度策定の公共施設等総合管理計画に基づき、施設の維持管理を適切に進めていく。</t>
    <phoneticPr fontId="5"/>
  </si>
  <si>
    <t>将来負担比率は、地方債現在高等の影響により類似団体の平均を上回っており、今後も継続的な大型建設事業への着手が予定されていることから、増加が見込まれるところである。
実質公債費比率も過去の普通建設事業の財源として発行した地方債の元利償還金が、昨年度より若干改善したものの、依然として高い水準にあり、類似団体の平均を上回っている。
急激に数値を改善することは困難であるが、普通建設事業計画の内容、規模、実施時期等を厳選することにより毎年度の事業費及び地方債発行を必要最小限に抑制し、元利償還金を低減していく。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</si>
</sst>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EE78-4E06-ADC7-DB6518FE02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28505</c:v>
                </c:pt>
                <c:pt idx="1">
                  <c:v>40576</c:v>
                </c:pt>
                <c:pt idx="2">
                  <c:v>39189</c:v>
                </c:pt>
                <c:pt idx="3">
                  <c:v>102150</c:v>
                </c:pt>
                <c:pt idx="4">
                  <c:v>50772</c:v>
                </c:pt>
              </c:numCache>
            </c:numRef>
          </c:val>
          <c:smooth val="0"/>
          <c:extLst>
            <c:ext xmlns:c16="http://schemas.microsoft.com/office/drawing/2014/chart" uri="{C3380CC4-5D6E-409C-BE32-E72D297353CC}">
              <c16:uniqueId val="{00000001-EE78-4E06-ADC7-DB6518FE028E}"/>
            </c:ext>
          </c:extLst>
        </c:ser>
        <c:dLbls>
          <c:showLegendKey val="0"/>
          <c:showVal val="0"/>
          <c:showCatName val="0"/>
          <c:showSerName val="0"/>
          <c:showPercent val="0"/>
          <c:showBubbleSize val="0"/>
        </c:dLbls>
        <c:marker val="1"/>
        <c:smooth val="0"/>
        <c:axId val="1513444496"/>
        <c:axId val="1513453744"/>
      </c:lineChart>
      <c:catAx>
        <c:axId val="151344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3453744"/>
        <c:crosses val="autoZero"/>
        <c:auto val="1"/>
        <c:lblAlgn val="ctr"/>
        <c:lblOffset val="100"/>
        <c:tickLblSkip val="1"/>
        <c:tickMarkSkip val="1"/>
        <c:noMultiLvlLbl val="0"/>
      </c:catAx>
      <c:valAx>
        <c:axId val="1513453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344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0.38</c:v>
                </c:pt>
                <c:pt idx="1">
                  <c:v>0.55000000000000004</c:v>
                </c:pt>
                <c:pt idx="2">
                  <c:v>0.68</c:v>
                </c:pt>
                <c:pt idx="3">
                  <c:v>0.81</c:v>
                </c:pt>
                <c:pt idx="4">
                  <c:v>0.97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12.36</c:v>
                </c:pt>
                <c:pt idx="1">
                  <c:v>19.170000000000002</c:v>
                </c:pt>
                <c:pt idx="2">
                  <c:v>21.21</c:v>
                </c:pt>
                <c:pt idx="3">
                  <c:v>19.8</c:v>
                </c:pt>
                <c:pt idx="4">
                  <c:v>23.11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50109808"/>
        <c:axId val="145011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5.52</c:v>
                </c:pt>
                <c:pt idx="1">
                  <c:v>7.05</c:v>
                </c:pt>
                <c:pt idx="2">
                  <c:v>2.09</c:v>
                </c:pt>
                <c:pt idx="3">
                  <c:v>-0.88</c:v>
                </c:pt>
                <c:pt idx="4">
                  <c:v>3.07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50109808"/>
        <c:axId val="1450110352"/>
      </c:lineChart>
      <c:catAx>
        <c:axId val="145010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0110352"/>
        <c:crosses val="autoZero"/>
        <c:auto val="1"/>
        <c:lblAlgn val="ctr"/>
        <c:lblOffset val="100"/>
        <c:tickLblSkip val="1"/>
        <c:tickMarkSkip val="1"/>
        <c:noMultiLvlLbl val="0"/>
      </c:catAx>
      <c:valAx>
        <c:axId val="145011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10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0.03</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小松島市土地取得事業特別会計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小松島市後期高齢者医療特別会計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0.08</c:v>
                </c:pt>
                <c:pt idx="4">
                  <c:v>#N/A</c:v>
                </c:pt>
                <c:pt idx="5">
                  <c:v>0.1</c:v>
                </c:pt>
                <c:pt idx="6">
                  <c:v>#N/A</c:v>
                </c:pt>
                <c:pt idx="7">
                  <c:v>7.0000000000000007E-2</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小松島市競輪事業特別会計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0.69</c:v>
                </c:pt>
                <c:pt idx="2">
                  <c:v>#N/A</c:v>
                </c:pt>
                <c:pt idx="3">
                  <c:v>0.87</c:v>
                </c:pt>
                <c:pt idx="4">
                  <c:v>#N/A</c:v>
                </c:pt>
                <c:pt idx="5">
                  <c:v>0.1</c:v>
                </c:pt>
                <c:pt idx="6">
                  <c:v>#N/A</c:v>
                </c:pt>
                <c:pt idx="7">
                  <c:v>0.1</c:v>
                </c:pt>
                <c:pt idx="8">
                  <c:v>#N/A</c:v>
                </c:pt>
                <c:pt idx="9">
                  <c:v>0.17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小松島市国民健康保険特別会計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0.35</c:v>
                </c:pt>
                <c:pt idx="4">
                  <c:v>#N/A</c:v>
                </c:pt>
                <c:pt idx="5">
                  <c:v>0.59</c:v>
                </c:pt>
                <c:pt idx="6">
                  <c:v>#N/A</c:v>
                </c:pt>
                <c:pt idx="7">
                  <c:v>7.0000000000000007E-2</c:v>
                </c:pt>
                <c:pt idx="8">
                  <c:v>#N/A</c:v>
                </c:pt>
                <c:pt idx="9">
                  <c:v>0.17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0.31</c:v>
                </c:pt>
                <c:pt idx="4">
                  <c:v>#N/A</c:v>
                </c:pt>
                <c:pt idx="5">
                  <c:v>0.23</c:v>
                </c:pt>
                <c:pt idx="6">
                  <c:v>#N/A</c:v>
                </c:pt>
                <c:pt idx="7">
                  <c:v>0.94</c:v>
                </c:pt>
                <c:pt idx="8">
                  <c:v>#N/A</c:v>
                </c:pt>
                <c:pt idx="9">
                  <c:v>1.17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3.09</c:v>
                </c:pt>
                <c:pt idx="2">
                  <c:v>#N/A</c:v>
                </c:pt>
                <c:pt idx="3">
                  <c:v>3.25</c:v>
                </c:pt>
                <c:pt idx="4">
                  <c:v>#N/A</c:v>
                </c:pt>
                <c:pt idx="5">
                  <c:v>3.37</c:v>
                </c:pt>
                <c:pt idx="6">
                  <c:v>#N/A</c:v>
                </c:pt>
                <c:pt idx="7">
                  <c:v>3.42</c:v>
                </c:pt>
                <c:pt idx="8">
                  <c:v>#N/A</c:v>
                </c:pt>
                <c:pt idx="9">
                  <c:v>3.55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11.01</c:v>
                </c:pt>
                <c:pt idx="2">
                  <c:v>#N/A</c:v>
                </c:pt>
                <c:pt idx="3">
                  <c:v>9.01</c:v>
                </c:pt>
                <c:pt idx="4">
                  <c:v>#N/A</c:v>
                </c:pt>
                <c:pt idx="5">
                  <c:v>8.0299999999999994</c:v>
                </c:pt>
                <c:pt idx="6">
                  <c:v>#N/A</c:v>
                </c:pt>
                <c:pt idx="7">
                  <c:v>5.25</c:v>
                </c:pt>
                <c:pt idx="8">
                  <c:v>#N/A</c:v>
                </c:pt>
                <c:pt idx="9">
                  <c:v>3.84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2.72</c:v>
                </c:pt>
                <c:pt idx="1">
                  <c:v>#N/A</c:v>
                </c:pt>
                <c:pt idx="2">
                  <c:v>2.7</c:v>
                </c:pt>
                <c:pt idx="3">
                  <c:v>#N/A</c:v>
                </c:pt>
                <c:pt idx="4">
                  <c:v>2.69</c:v>
                </c:pt>
                <c:pt idx="5">
                  <c:v>#N/A</c:v>
                </c:pt>
                <c:pt idx="6">
                  <c:v>2.61</c:v>
                </c:pt>
                <c:pt idx="7">
                  <c:v>#N/A</c:v>
                </c:pt>
                <c:pt idx="8">
                  <c:v>2.58</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80172192"/>
        <c:axId val="1680172736"/>
      </c:barChart>
      <c:catAx>
        <c:axId val="16801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172736"/>
        <c:crosses val="autoZero"/>
        <c:auto val="1"/>
        <c:lblAlgn val="ctr"/>
        <c:lblOffset val="100"/>
        <c:tickLblSkip val="1"/>
        <c:tickMarkSkip val="1"/>
        <c:noMultiLvlLbl val="0"/>
      </c:catAx>
      <c:valAx>
        <c:axId val="168017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7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1108</c:v>
                </c:pt>
                <c:pt idx="5">
                  <c:v>1113</c:v>
                </c:pt>
                <c:pt idx="8">
                  <c:v>1124</c:v>
                </c:pt>
                <c:pt idx="11">
                  <c:v>1114</c:v>
                </c:pt>
                <c:pt idx="14">
                  <c:v>1083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166</c:v>
                </c:pt>
                <c:pt idx="3">
                  <c:v>135</c:v>
                </c:pt>
                <c:pt idx="6">
                  <c:v>55</c:v>
                </c:pt>
                <c:pt idx="9">
                  <c:v>8</c:v>
                </c:pt>
                <c:pt idx="12">
                  <c:v>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c:v>
                </c:pt>
                <c:pt idx="3">
                  <c:v>108</c:v>
                </c:pt>
                <c:pt idx="6">
                  <c:v>116</c:v>
                </c:pt>
                <c:pt idx="9">
                  <c:v>130</c:v>
                </c:pt>
                <c:pt idx="12">
                  <c:v>137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2037</c:v>
                </c:pt>
                <c:pt idx="3">
                  <c:v>1998</c:v>
                </c:pt>
                <c:pt idx="6">
                  <c:v>1903</c:v>
                </c:pt>
                <c:pt idx="9">
                  <c:v>1851</c:v>
                </c:pt>
                <c:pt idx="12">
                  <c:v>1860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0181984"/>
        <c:axId val="168018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1179</c:v>
                </c:pt>
                <c:pt idx="2">
                  <c:v>#N/A</c:v>
                </c:pt>
                <c:pt idx="3">
                  <c:v>#N/A</c:v>
                </c:pt>
                <c:pt idx="4">
                  <c:v>1128</c:v>
                </c:pt>
                <c:pt idx="5">
                  <c:v>#N/A</c:v>
                </c:pt>
                <c:pt idx="6">
                  <c:v>#N/A</c:v>
                </c:pt>
                <c:pt idx="7">
                  <c:v>950</c:v>
                </c:pt>
                <c:pt idx="8">
                  <c:v>#N/A</c:v>
                </c:pt>
                <c:pt idx="9">
                  <c:v>#N/A</c:v>
                </c:pt>
                <c:pt idx="10">
                  <c:v>876</c:v>
                </c:pt>
                <c:pt idx="11">
                  <c:v>#N/A</c:v>
                </c:pt>
                <c:pt idx="12">
                  <c:v>#N/A</c:v>
                </c:pt>
                <c:pt idx="13">
                  <c:v>922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0181984"/>
        <c:axId val="1680183616"/>
      </c:lineChart>
      <c:catAx>
        <c:axId val="16801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183616"/>
        <c:crosses val="autoZero"/>
        <c:auto val="1"/>
        <c:lblAlgn val="ctr"/>
        <c:lblOffset val="100"/>
        <c:tickLblSkip val="1"/>
        <c:tickMarkSkip val="1"/>
        <c:noMultiLvlLbl val="0"/>
      </c:catAx>
      <c:valAx>
        <c:axId val="168018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11709</c:v>
                </c:pt>
                <c:pt idx="5">
                  <c:v>11460</c:v>
                </c:pt>
                <c:pt idx="8">
                  <c:v>11611</c:v>
                </c:pt>
                <c:pt idx="11">
                  <c:v>11779</c:v>
                </c:pt>
                <c:pt idx="14">
                  <c:v>11942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902</c:v>
                </c:pt>
                <c:pt idx="5">
                  <c:v>711</c:v>
                </c:pt>
                <c:pt idx="8">
                  <c:v>586</c:v>
                </c:pt>
                <c:pt idx="11">
                  <c:v>515</c:v>
                </c:pt>
                <c:pt idx="14">
                  <c:v>448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3313</c:v>
                </c:pt>
                <c:pt idx="5">
                  <c:v>3933</c:v>
                </c:pt>
                <c:pt idx="8">
                  <c:v>4409</c:v>
                </c:pt>
                <c:pt idx="11">
                  <c:v>4476</c:v>
                </c:pt>
                <c:pt idx="14">
                  <c:v>4719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5</c:v>
                </c:pt>
                <c:pt idx="6">
                  <c:v>7</c:v>
                </c:pt>
                <c:pt idx="9">
                  <c:v>8</c:v>
                </c:pt>
                <c:pt idx="12">
                  <c:v>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2623</c:v>
                </c:pt>
                <c:pt idx="3">
                  <c:v>2591</c:v>
                </c:pt>
                <c:pt idx="6">
                  <c:v>2306</c:v>
                </c:pt>
                <c:pt idx="9">
                  <c:v>2240</c:v>
                </c:pt>
                <c:pt idx="12">
                  <c:v>2336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246</c:v>
                </c:pt>
                <c:pt idx="3">
                  <c:v>115</c:v>
                </c:pt>
                <c:pt idx="6">
                  <c:v>63</c:v>
                </c:pt>
                <c:pt idx="9">
                  <c:v>55</c:v>
                </c:pt>
                <c:pt idx="12">
                  <c:v>47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4352</c:v>
                </c:pt>
                <c:pt idx="3">
                  <c:v>4908</c:v>
                </c:pt>
                <c:pt idx="6">
                  <c:v>4941</c:v>
                </c:pt>
                <c:pt idx="9">
                  <c:v>4858</c:v>
                </c:pt>
                <c:pt idx="12">
                  <c:v>4822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16583</c:v>
                </c:pt>
                <c:pt idx="3">
                  <c:v>16113</c:v>
                </c:pt>
                <c:pt idx="6">
                  <c:v>15969</c:v>
                </c:pt>
                <c:pt idx="9">
                  <c:v>16939</c:v>
                </c:pt>
                <c:pt idx="12">
                  <c:v>16998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0173824"/>
        <c:axId val="16801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7883</c:v>
                </c:pt>
                <c:pt idx="2">
                  <c:v>#N/A</c:v>
                </c:pt>
                <c:pt idx="3">
                  <c:v>#N/A</c:v>
                </c:pt>
                <c:pt idx="4">
                  <c:v>7627</c:v>
                </c:pt>
                <c:pt idx="5">
                  <c:v>#N/A</c:v>
                </c:pt>
                <c:pt idx="6">
                  <c:v>#N/A</c:v>
                </c:pt>
                <c:pt idx="7">
                  <c:v>6682</c:v>
                </c:pt>
                <c:pt idx="8">
                  <c:v>#N/A</c:v>
                </c:pt>
                <c:pt idx="9">
                  <c:v>#N/A</c:v>
                </c:pt>
                <c:pt idx="10">
                  <c:v>7331</c:v>
                </c:pt>
                <c:pt idx="11">
                  <c:v>#N/A</c:v>
                </c:pt>
                <c:pt idx="12">
                  <c:v>#N/A</c:v>
                </c:pt>
                <c:pt idx="13">
                  <c:v>7102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0173824"/>
        <c:axId val="1680185248"/>
      </c:lineChart>
      <c:catAx>
        <c:axId val="16801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0185248"/>
        <c:crosses val="autoZero"/>
        <c:auto val="1"/>
        <c:lblAlgn val="ctr"/>
        <c:lblOffset val="100"/>
        <c:tickLblSkip val="1"/>
        <c:tickMarkSkip val="1"/>
        <c:noMultiLvlLbl val="0"/>
      </c:catAx>
      <c:valAx>
        <c:axId val="16801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1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{01FAE334-87ED-4C34-B70E-0E58A83A3BFE}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E50-4E5B-AE26-FB68F69821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{04955AFA-5C17-4373-B6BE-C3EB71E0A997}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E50-4E5B-AE26-FB68F69821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{EF92CDBB-A2F4-4FFB-9DA3-D2482753C08A}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E50-4E5B-AE26-FB68F698218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{4231E1B0-2402-456F-8017-BDE4C53EAAB3}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E50-4E5B-AE26-FB68F69821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{0A95212E-0EC5-4872-87FC-4F0C02AA8411}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E50-4E5B-AE26-FB68F69821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c:v>
                </c:pt>
              </c:numCache>
            </c:numRef>
          </c:xVal>
          <c:yVal>
            <c:numRef>
              <c:f>公会計指標分析・財政指標組合せ分析表!$K$51:$O$51</c:f>
              <c:numCache>
                <c:formatCode>#,##0.0;"▲ "#,##0.0</c:formatCode>
                <c:ptCount val="5"/>
                <c:pt idx="3">
                  <c:v>90.8</c:v>
                </c:pt>
              </c:numCache>
            </c:numRef>
          </c:yVal>
          <c:smooth val="0"/>
          <c:extLst>
            <c:ext xmlns:c16="http://schemas.microsoft.com/office/drawing/2014/chart" uri="{C3380CC4-5D6E-409C-BE32-E72D297353CC}">
              <c16:uniqueId val="{00000005-CE50-4E5B-AE26-FB68F698218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{DDE90033-A034-43EA-86EA-CBC25FCC7A3C}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E50-4E5B-AE26-FB68F69821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{3ECF8475-E1B9-4F3A-BE29-135B495081DE}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E50-4E5B-AE26-FB68F69821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{B4A24032-F1BF-431F-82EC-D13BDD8EC67A}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E50-4E5B-AE26-FB68F698218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{36B49B9E-C41A-4BE9-8C5B-A8450B3EF127}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E50-4E5B-AE26-FB68F69821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{FAB40EDF-04BF-4FB5-9999-5265BFB4CE39}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E50-4E5B-AE26-FB68F69821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CE50-4E5B-AE26-FB68F6982184}"/>
            </c:ext>
          </c:extLst>
        </c:ser>
        <c:dLbls>
          <c:showLegendKey val="0"/>
          <c:showVal val="0"/>
          <c:showCatName val="0"/>
          <c:showSerName val="0"/>
          <c:showPercent val="0"/>
          <c:showBubbleSize val="0"/>
        </c:dLbls>
        <c:axId val="72711552"/>
        <c:axId val="72738304"/>
      </c:scatterChart>
      <c:valAx>
        <c:axId val="72711552"/>
        <c:scaling>
          <c:orientation val="minMax"/>
          <c:max val="58.5"/>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8304"/>
        <c:crosses val="autoZero"/>
        <c:crossBetween val="midCat"/>
      </c:valAx>
      <c:valAx>
        <c:axId val="72738304"/>
        <c:scaling>
          <c:orientation val="minMax"/>
          <c:max val="97"/>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{1DB088B0-DF40-4F09-A4A9-9B9E9F0A35E2}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023-4F55-B65D-406E80B9431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{BB158609-62F1-4F0F-ACDB-9EC1122C164A}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023-4F55-B65D-406E80B9431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{6837CAB4-A529-4101-958F-A0BFA81DBD25}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023-4F55-B65D-406E80B9431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{7B04C9AC-E371-49C1-82A3-08B801A6D244}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023-4F55-B65D-406E80B9431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{897C2904-A956-43FE-ACC7-A9676FA38A60}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023-4F55-B65D-406E80B94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c:v>
                </c:pt>
                <c:pt idx="2">
                  <c:v>13.6</c:v>
                </c:pt>
                <c:pt idx="3">
                  <c:v>12.3</c:v>
                </c:pt>
                <c:pt idx="4">
                  <c:v>11.4</c:v>
                </c:pt>
              </c:numCache>
            </c:numRef>
          </c:xVal>
          <c:yVal>
            <c:numRef>
              <c:f>公会計指標分析・財政指標組合せ分析表!$K$73:$O$73</c:f>
              <c:numCache>
                <c:formatCode>#,##0.0;"▲ "#,##0.0</c:formatCode>
                <c:ptCount val="5"/>
                <c:pt idx="0">
                  <c:v>99</c:v>
                </c:pt>
                <c:pt idx="1">
                  <c:v>95.4</c:v>
                </c:pt>
                <c:pt idx="2">
                  <c:v>84.4</c:v>
                </c:pt>
                <c:pt idx="3">
                  <c:v>90.8</c:v>
                </c:pt>
                <c:pt idx="4">
                  <c:v>89.6</c:v>
                </c:pt>
              </c:numCache>
            </c:numRef>
          </c:yVal>
          <c:smooth val="0"/>
          <c:extLst>
            <c:ext xmlns:c16="http://schemas.microsoft.com/office/drawing/2014/chart" uri="{C3380CC4-5D6E-409C-BE32-E72D297353CC}">
              <c16:uniqueId val="{00000005-5023-4F55-B65D-406E80B9431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{DC1C3268-ABDC-473F-AA37-2FBFE128B094}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023-4F55-B65D-406E80B9431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{552D1031-C540-461B-9BE9-B2083B6CDC92}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023-4F55-B65D-406E80B9431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{79838D2A-11E9-4319-BBF4-8E8576152FE3}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023-4F55-B65D-406E80B9431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{F0C6B823-FFDF-4585-8BB0-8D9A4290591A}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023-4F55-B65D-406E80B9431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{F743A52C-BAC9-4CC8-8E48-F66C62C337FD}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023-4F55-B65D-406E80B94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5023-4F55-B65D-406E80B94318}"/>
            </c:ext>
          </c:extLst>
        </c:ser>
        <c:dLbls>
          <c:showLegendKey val="0"/>
          <c:showVal val="0"/>
          <c:showCatName val="0"/>
          <c:showSerName val="0"/>
          <c:showPercent val="0"/>
          <c:showBubbleSize val="0"/>
        </c:dLbls>
        <c:axId val="72616960"/>
        <c:axId val="72823936"/>
      </c:scatterChart>
      <c:valAx>
        <c:axId val="72616960"/>
        <c:scaling>
          <c:orientation val="minMax"/>
          <c:max val="16.5"/>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3936"/>
        <c:crosses val="autoZero"/>
        <c:crossBetween val="midCat"/>
      </c:valAx>
      <c:valAx>
        <c:axId val="72823936"/>
        <c:scaling>
          <c:orientation val="minMax"/>
          <c:max val="10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1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類似団体の平均に比べ高い数値となっているが、人口減や高齢化が進んでいることから、更なる財政基盤の強化が求められる。市税徴収率向上等の自主財源確保に努める。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９３．７％（前年度比２．０％）と類似団体の全国平均と同程度悪化しており、財政構造の硬直化が深刻である。義務的経費の割合が大きいため、新規地方債の抑制や扶助費における審査等事務の適正な運営に努め、義務的経費の縮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118473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3653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80554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3365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80554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6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60</xdr:row>
      <xdr:rowOff>125367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6066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29754</xdr:rowOff>
    </xdr:from>
    <xdr:to>
      <xdr:col>4</xdr:col>
      <xdr:colOff>533400</xdr:colOff>
      <xdr:row>60</xdr:row>
      <xdr:rowOff>131354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116131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109237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74567</xdr:rowOff>
    </xdr:from>
    <xdr:to>
      <xdr:col>2</xdr:col>
      <xdr:colOff>127000</xdr:colOff>
      <xdr:row>61</xdr:row>
      <xdr:rowOff>4717</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160944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決算額は低い水準であるが、公営施設数が多いため、人件費や施設の維持管理経費として物件費がかさむ構造である。引き続き小松島市行政改革プラン２０１５に基づき、業務の民営化、施設の再編を推進し、歳出構造の転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55358</xdr:rowOff>
    </xdr:from>
    <xdr:to>
      <xdr:col>7</xdr:col>
      <xdr:colOff>152400</xdr:colOff>
      <xdr:row>81</xdr:row>
      <xdr:rowOff>59661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2808"/>
          <a:ext cx="8382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34148</xdr:rowOff>
    </xdr:from>
    <xdr:to>
      <xdr:col>6</xdr:col>
      <xdr:colOff>0</xdr:colOff>
      <xdr:row>81</xdr:row>
      <xdr:rowOff>59661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1598"/>
          <a:ext cx="8890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154812</xdr:rowOff>
    </xdr:from>
    <xdr:to>
      <xdr:col>4</xdr:col>
      <xdr:colOff>482600</xdr:colOff>
      <xdr:row>81</xdr:row>
      <xdr:rowOff>34148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0812"/>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154812</xdr:rowOff>
    </xdr:from>
    <xdr:to>
      <xdr:col>3</xdr:col>
      <xdr:colOff>279400</xdr:colOff>
      <xdr:row>80</xdr:row>
      <xdr:rowOff>154949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7081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4558</xdr:rowOff>
    </xdr:from>
    <xdr:to>
      <xdr:col>7</xdr:col>
      <xdr:colOff>203200</xdr:colOff>
      <xdr:row>81</xdr:row>
      <xdr:rowOff>106158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38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21085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8861</xdr:rowOff>
    </xdr:from>
    <xdr:to>
      <xdr:col>6</xdr:col>
      <xdr:colOff>50800</xdr:colOff>
      <xdr:row>81</xdr:row>
      <xdr:rowOff>110461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38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120638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154798</xdr:rowOff>
    </xdr:from>
    <xdr:to>
      <xdr:col>4</xdr:col>
      <xdr:colOff>533400</xdr:colOff>
      <xdr:row>81</xdr:row>
      <xdr:rowOff>84948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38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95125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104012</xdr:rowOff>
    </xdr:from>
    <xdr:to>
      <xdr:col>3</xdr:col>
      <xdr:colOff>330200</xdr:colOff>
      <xdr:row>81</xdr:row>
      <xdr:rowOff>34162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8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44339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104149</xdr:rowOff>
    </xdr:from>
    <xdr:to>
      <xdr:col>2</xdr:col>
      <xdr:colOff>127000</xdr:colOff>
      <xdr:row>81</xdr:row>
      <xdr:rowOff>34299</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8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44476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類似団体と比較すると、やや高い水準ではあるが、今後とも人事院勧告に準拠し、適正な給与水準を保つよう努める。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84</xdr:row>
      <xdr:rowOff>142875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386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136843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3261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167005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532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87</xdr:row>
      <xdr:rowOff>153352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68805"/>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57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116205</xdr:rowOff>
    </xdr:from>
    <xdr:to>
      <xdr:col>21</xdr:col>
      <xdr:colOff>50800</xdr:colOff>
      <xdr:row>85</xdr:row>
      <xdr:rowOff>46355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31132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102552</xdr:rowOff>
    </xdr:from>
    <xdr:to>
      <xdr:col>19</xdr:col>
      <xdr:colOff>533400</xdr:colOff>
      <xdr:row>88</xdr:row>
      <xdr:rowOff>32702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17479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的水準であるが、小松島市行政改革プラン２０１５に基づく出先機関の見直し・効率的な運営及び組織機構の見直し、民間委託・民営化を推進し、今後とも類似団体と比較して職員数の多い部門を中心に、計画的な職員削減を図り、適正な定員管理を行う。</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163044</xdr:rowOff>
    </xdr:from>
    <xdr:to>
      <xdr:col>24</xdr:col>
      <xdr:colOff>558800</xdr:colOff>
      <xdr:row>61</xdr:row>
      <xdr:rowOff>164193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2149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158448</xdr:rowOff>
    </xdr:from>
    <xdr:to>
      <xdr:col>23</xdr:col>
      <xdr:colOff>406400</xdr:colOff>
      <xdr:row>61</xdr:row>
      <xdr:rowOff>163044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68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134317</xdr:rowOff>
    </xdr:from>
    <xdr:to>
      <xdr:col>22</xdr:col>
      <xdr:colOff>203200</xdr:colOff>
      <xdr:row>61</xdr:row>
      <xdr:rowOff>158448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9276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134317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847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113393</xdr:rowOff>
    </xdr:from>
    <xdr:to>
      <xdr:col>24</xdr:col>
      <xdr:colOff>609600</xdr:colOff>
      <xdr:row>62</xdr:row>
      <xdr:rowOff>43543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129920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112244</xdr:rowOff>
    </xdr:from>
    <xdr:to>
      <xdr:col>23</xdr:col>
      <xdr:colOff>457200</xdr:colOff>
      <xdr:row>62</xdr:row>
      <xdr:rowOff>42394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52571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3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107648</xdr:rowOff>
    </xdr:from>
    <xdr:to>
      <xdr:col>22</xdr:col>
      <xdr:colOff>254000</xdr:colOff>
      <xdr:row>62</xdr:row>
      <xdr:rowOff>37798</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47975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83517</xdr:rowOff>
    </xdr:from>
    <xdr:to>
      <xdr:col>21</xdr:col>
      <xdr:colOff>50800</xdr:colOff>
      <xdr:row>62</xdr:row>
      <xdr:rowOff>13667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23844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の財源として発行した地方債の元利償還金が、昨年度より数値は若干改善したものの、依然として高い水準にあり、類似団体の平均を上回っている。急激に数値を改善することは困難であるが、普通建設事業計画の内容、規模、実施時期等を厳選することにより毎年度の事業費及び地方債発行を必要最小限に抑制し、元利償還金を低減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66252</xdr:rowOff>
    </xdr:from>
    <xdr:to>
      <xdr:col>24</xdr:col>
      <xdr:colOff>558800</xdr:colOff>
      <xdr:row>37</xdr:row>
      <xdr:rowOff>84349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0990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138642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541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158750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15452</xdr:rowOff>
    </xdr:from>
    <xdr:to>
      <xdr:col>24</xdr:col>
      <xdr:colOff>609600</xdr:colOff>
      <xdr:row>37</xdr:row>
      <xdr:rowOff>117052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33549</xdr:rowOff>
    </xdr:from>
    <xdr:to>
      <xdr:col>23</xdr:col>
      <xdr:colOff>457200</xdr:colOff>
      <xdr:row>37</xdr:row>
      <xdr:rowOff>135149</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119926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146067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22877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等の影響により類似団体の平均を上回っている。平成１６年度以降減少基調で推移していた地方債残高が、平成２７年度以降は、継続的な大型建設事業への着手により、増加が見込まれるところである。引き続き地方債の発行額の抑制、小松島市行政改革プラン２０１５の推進により、将来負担比率の抑制を図っ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95555</xdr:rowOff>
    </xdr:from>
    <xdr:to>
      <xdr:col>24</xdr:col>
      <xdr:colOff>558800</xdr:colOff>
      <xdr:row>15</xdr:row>
      <xdr:rowOff>98450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67305"/>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83007</xdr:rowOff>
    </xdr:from>
    <xdr:to>
      <xdr:col>23</xdr:col>
      <xdr:colOff>406400</xdr:colOff>
      <xdr:row>15</xdr:row>
      <xdr:rowOff>98450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54757"/>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83007</xdr:rowOff>
    </xdr:from>
    <xdr:to>
      <xdr:col>22</xdr:col>
      <xdr:colOff>203200</xdr:colOff>
      <xdr:row>15</xdr:row>
      <xdr:rowOff>109550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5475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109550</xdr:rowOff>
    </xdr:from>
    <xdr:to>
      <xdr:col>21</xdr:col>
      <xdr:colOff>0</xdr:colOff>
      <xdr:row>15</xdr:row>
      <xdr:rowOff>118237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8130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44755</xdr:rowOff>
    </xdr:from>
    <xdr:to>
      <xdr:col>24</xdr:col>
      <xdr:colOff>609600</xdr:colOff>
      <xdr:row>15</xdr:row>
      <xdr:rowOff>146355</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9672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16832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8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47650</xdr:rowOff>
    </xdr:from>
    <xdr:to>
      <xdr:col>23</xdr:col>
      <xdr:colOff>457200</xdr:colOff>
      <xdr:row>15</xdr:row>
      <xdr:rowOff>149250</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134027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32207</xdr:rowOff>
    </xdr:from>
    <xdr:to>
      <xdr:col>22</xdr:col>
      <xdr:colOff>254000</xdr:colOff>
      <xdr:row>15</xdr:row>
      <xdr:rowOff>133807</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118584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9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58750</xdr:rowOff>
    </xdr:from>
    <xdr:to>
      <xdr:col>21</xdr:col>
      <xdr:colOff>50800</xdr:colOff>
      <xdr:row>15</xdr:row>
      <xdr:rowOff>160350</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145127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67437</xdr:rowOff>
    </xdr:from>
    <xdr:to>
      <xdr:col>19</xdr:col>
      <xdr:colOff>533400</xdr:colOff>
      <xdr:row>15</xdr:row>
      <xdr:rowOff>169037</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153814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等の影響により、人件費に係る経常収支比率は、２８．１％（前年度比▲０．５％）と改善しているが、依然として類似団体平均より高い水準である。類似団体と比べて直営施設が多いことが原因である。小松島市行政改革プラン２０１５に基づき、定員管理の適正化等により、簡素で効率的な行政体制の構築を図ることで、職員数の削減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9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9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物件費に係る経常収支比率は１１．６％（前年度比▲０．７％）で類似団体平均と比べてやや低い水準にある。今後も契約方法や事務分掌の見直し、施設の統廃合など構造的な歳出の抑制に努める。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7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として類似団体平均よりやや高い水準である。これは障害者自立支援費や生活保護費などが高いことが原因である。事業の抑制がなじみにくい経費ではあるが、適正に運用されるような審査事務を徹底す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類似団体平均より、やや高めの水準である。特別会計への繰出金が影響しており、今後とも各特別会計への繰出金の増加が見込まれるので、普通会計以外の特別会計の状況把握に努め、適切な運営を促す。</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128287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単独で行う補助金の減額や見直しなどにより、類似団体より低い水準で推移している。今後は団体補助から事業補助への転換を図るとともに、団体補助を中心とする同一内容の経常的な補助金については、廃止も含めた見直しを行い、補助費等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03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行財政改革の取り組みにおいて、地方債の新規発行額抑制を図っているところであるが、過去の普通建設事業に伴う地方債の償還、退職手当債の償還費がかさみ、公債費は依然として高い水準である。実質公債費比率も高い水準であるため、投資的事業の抑制を図るなど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xdr:rowOff>
    </xdr:from>
    <xdr:to>
      <xdr:col>7</xdr:col>
      <xdr:colOff>15875</xdr:colOff>
      <xdr:row>75</xdr:row>
      <xdr:rowOff>29845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733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33655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73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33655</xdr:rowOff>
    </xdr:from>
    <xdr:to>
      <xdr:col>4</xdr:col>
      <xdr:colOff>346075</xdr:colOff>
      <xdr:row>75</xdr:row>
      <xdr:rowOff>48895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92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48895</xdr:rowOff>
    </xdr:from>
    <xdr:to>
      <xdr:col>3</xdr:col>
      <xdr:colOff>142875</xdr:colOff>
      <xdr:row>75</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154305</xdr:rowOff>
    </xdr:from>
    <xdr:to>
      <xdr:col>4</xdr:col>
      <xdr:colOff>396875</xdr:colOff>
      <xdr:row>75</xdr:row>
      <xdr:rowOff>84455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169545</xdr:rowOff>
    </xdr:from>
    <xdr:to>
      <xdr:col>3</xdr:col>
      <xdr:colOff>193675</xdr:colOff>
      <xdr:row>75</xdr:row>
      <xdr:rowOff>99695</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84472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類似団体平均よりやや高いのは人件費・扶助費が主要因である。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0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77</xdr:row>
      <xdr:rowOff>168911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66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77</xdr:row>
      <xdr:rowOff>165100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徳島県小松島市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136246</xdr:rowOff>
    </xdr:from>
    <xdr:to>
      <xdr:col>4</xdr:col>
      <xdr:colOff>1117600</xdr:colOff>
      <xdr:row>18</xdr:row>
      <xdr:rowOff>154368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69971"/>
          <a:ext cx="647700" cy="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136246</xdr:rowOff>
    </xdr:from>
    <xdr:to>
      <xdr:col>4</xdr:col>
      <xdr:colOff>469900</xdr:colOff>
      <xdr:row>18</xdr:row>
      <xdr:rowOff>146126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9971"/>
          <a:ext cx="698500" cy="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146126</xdr:rowOff>
    </xdr:from>
    <xdr:to>
      <xdr:col>3</xdr:col>
      <xdr:colOff>904875</xdr:colOff>
      <xdr:row>19</xdr:row>
      <xdr:rowOff>49340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9851"/>
          <a:ext cx="698500" cy="7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4800</xdr:rowOff>
    </xdr:from>
    <xdr:to>
      <xdr:col>3</xdr:col>
      <xdr:colOff>206375</xdr:colOff>
      <xdr:row>19</xdr:row>
      <xdr:rowOff>49340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09975"/>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103568</xdr:rowOff>
    </xdr:from>
    <xdr:to>
      <xdr:col>5</xdr:col>
      <xdr:colOff>34925</xdr:colOff>
      <xdr:row>19</xdr:row>
      <xdr:rowOff>33718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2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81,095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85446</xdr:rowOff>
    </xdr:from>
    <xdr:to>
      <xdr:col>4</xdr:col>
      <xdr:colOff>520700</xdr:colOff>
      <xdr:row>19</xdr:row>
      <xdr:rowOff>15596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2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95326</xdr:rowOff>
    </xdr:from>
    <xdr:to>
      <xdr:col>3</xdr:col>
      <xdr:colOff>955675</xdr:colOff>
      <xdr:row>19</xdr:row>
      <xdr:rowOff>25476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2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10253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169990</xdr:rowOff>
    </xdr:from>
    <xdr:to>
      <xdr:col>3</xdr:col>
      <xdr:colOff>257175</xdr:colOff>
      <xdr:row>19</xdr:row>
      <xdr:rowOff>100140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3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84917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125450</xdr:rowOff>
    </xdr:from>
    <xdr:to>
      <xdr:col>2</xdr:col>
      <xdr:colOff>692150</xdr:colOff>
      <xdr:row>19</xdr:row>
      <xdr:rowOff>55600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25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342013</xdr:rowOff>
    </xdr:from>
    <xdr:to>
      <xdr:col>4</xdr:col>
      <xdr:colOff>1117600</xdr:colOff>
      <xdr:row>38</xdr:row>
      <xdr:rowOff>4683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6713"/>
          <a:ext cx="647700" cy="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341609</xdr:rowOff>
    </xdr:from>
    <xdr:to>
      <xdr:col>4</xdr:col>
      <xdr:colOff>469900</xdr:colOff>
      <xdr:row>38</xdr:row>
      <xdr:rowOff>4683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6309"/>
          <a:ext cx="698500" cy="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325646</xdr:rowOff>
    </xdr:from>
    <xdr:to>
      <xdr:col>3</xdr:col>
      <xdr:colOff>904875</xdr:colOff>
      <xdr:row>37</xdr:row>
      <xdr:rowOff>341609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0346"/>
          <a:ext cx="698500" cy="1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321676</xdr:rowOff>
    </xdr:from>
    <xdr:to>
      <xdr:col>3</xdr:col>
      <xdr:colOff>206375</xdr:colOff>
      <xdr:row>37</xdr:row>
      <xdr:rowOff>325646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6376"/>
          <a:ext cx="698500" cy="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291213</xdr:rowOff>
    </xdr:from>
    <xdr:to>
      <xdr:col>5</xdr:col>
      <xdr:colOff>34925</xdr:colOff>
      <xdr:row>38</xdr:row>
      <xdr:rowOff>49913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1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296783</xdr:rowOff>
    </xdr:from>
    <xdr:to>
      <xdr:col>4</xdr:col>
      <xdr:colOff>520700</xdr:colOff>
      <xdr:row>38</xdr:row>
      <xdr:rowOff>55483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2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40260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290809</xdr:rowOff>
    </xdr:from>
    <xdr:to>
      <xdr:col>3</xdr:col>
      <xdr:colOff>955675</xdr:colOff>
      <xdr:row>38</xdr:row>
      <xdr:rowOff>49509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34286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274846</xdr:rowOff>
    </xdr:from>
    <xdr:to>
      <xdr:col>3</xdr:col>
      <xdr:colOff>257175</xdr:colOff>
      <xdr:row>38</xdr:row>
      <xdr:rowOff>33546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3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18323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8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270876</xdr:rowOff>
    </xdr:from>
    <xdr:to>
      <xdr:col>2</xdr:col>
      <xdr:colOff>692150</xdr:colOff>
      <xdr:row>38</xdr:row>
      <xdr:rowOff>29576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39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159131</xdr:rowOff>
    </xdr:from>
    <xdr:to>
      <xdr:col>6</xdr:col>
      <xdr:colOff>511175</xdr:colOff>
      <xdr:row>36</xdr:row>
      <xdr:rowOff>50140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9881"/>
          <a:ext cx="8382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146888</xdr:rowOff>
    </xdr:from>
    <xdr:to>
      <xdr:col>5</xdr:col>
      <xdr:colOff>358775</xdr:colOff>
      <xdr:row>35</xdr:row>
      <xdr:rowOff>159131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763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146888</xdr:rowOff>
    </xdr:from>
    <xdr:to>
      <xdr:col>4</xdr:col>
      <xdr:colOff>155575</xdr:colOff>
      <xdr:row>36</xdr:row>
      <xdr:rowOff>78702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7638"/>
          <a:ext cx="889000" cy="1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142532</xdr:rowOff>
    </xdr:from>
    <xdr:to>
      <xdr:col>2</xdr:col>
      <xdr:colOff>638175</xdr:colOff>
      <xdr:row>36</xdr:row>
      <xdr:rowOff>78702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3282"/>
          <a:ext cx="8890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170790</xdr:rowOff>
    </xdr:from>
    <xdr:to>
      <xdr:col>6</xdr:col>
      <xdr:colOff>561975</xdr:colOff>
      <xdr:row>36</xdr:row>
      <xdr:rowOff>100940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149217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108331</xdr:rowOff>
    </xdr:from>
    <xdr:to>
      <xdr:col>5</xdr:col>
      <xdr:colOff>409575</xdr:colOff>
      <xdr:row>36</xdr:row>
      <xdr:rowOff>38481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29608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96088</xdr:rowOff>
    </xdr:from>
    <xdr:to>
      <xdr:col>4</xdr:col>
      <xdr:colOff>206375</xdr:colOff>
      <xdr:row>36</xdr:row>
      <xdr:rowOff>26238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17365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27902</xdr:rowOff>
    </xdr:from>
    <xdr:to>
      <xdr:col>3</xdr:col>
      <xdr:colOff>3175</xdr:colOff>
      <xdr:row>36</xdr:row>
      <xdr:rowOff>129502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120629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91732</xdr:rowOff>
    </xdr:from>
    <xdr:to>
      <xdr:col>1</xdr:col>
      <xdr:colOff>485775</xdr:colOff>
      <xdr:row>36</xdr:row>
      <xdr:rowOff>21882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0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13009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134150</xdr:rowOff>
    </xdr:from>
    <xdr:to>
      <xdr:col>6</xdr:col>
      <xdr:colOff>511175</xdr:colOff>
      <xdr:row>57</xdr:row>
      <xdr:rowOff>156502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6800"/>
          <a:ext cx="8382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156502</xdr:rowOff>
    </xdr:from>
    <xdr:to>
      <xdr:col>5</xdr:col>
      <xdr:colOff>358775</xdr:colOff>
      <xdr:row>58</xdr:row>
      <xdr:rowOff>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9152"/>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698</xdr:rowOff>
    </xdr:from>
    <xdr:to>
      <xdr:col>4</xdr:col>
      <xdr:colOff>155575</xdr:colOff>
      <xdr:row>58</xdr:row>
      <xdr:rowOff>21527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4798"/>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21527</xdr:rowOff>
    </xdr:from>
    <xdr:to>
      <xdr:col>2</xdr:col>
      <xdr:colOff>638175</xdr:colOff>
      <xdr:row>58</xdr:row>
      <xdr:rowOff>52654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5627"/>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83350</xdr:rowOff>
    </xdr:from>
    <xdr:to>
      <xdr:col>6</xdr:col>
      <xdr:colOff>561975</xdr:colOff>
      <xdr:row>58</xdr:row>
      <xdr:rowOff>13500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8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61777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105702</xdr:rowOff>
    </xdr:from>
    <xdr:to>
      <xdr:col>5</xdr:col>
      <xdr:colOff>409575</xdr:colOff>
      <xdr:row>58</xdr:row>
      <xdr:rowOff>35852</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26979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121348</xdr:rowOff>
    </xdr:from>
    <xdr:to>
      <xdr:col>4</xdr:col>
      <xdr:colOff>206375</xdr:colOff>
      <xdr:row>58</xdr:row>
      <xdr:rowOff>51498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42625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142177</xdr:rowOff>
    </xdr:from>
    <xdr:to>
      <xdr:col>3</xdr:col>
      <xdr:colOff>3175</xdr:colOff>
      <xdr:row>58</xdr:row>
      <xdr:rowOff>72327</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9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63454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1854</xdr:rowOff>
    </xdr:from>
    <xdr:to>
      <xdr:col>1</xdr:col>
      <xdr:colOff>485775</xdr:colOff>
      <xdr:row>58</xdr:row>
      <xdr:rowOff>103454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9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53322</xdr:rowOff>
    </xdr:from>
    <xdr:to>
      <xdr:col>6</xdr:col>
      <xdr:colOff>511175</xdr:colOff>
      <xdr:row>79</xdr:row>
      <xdr:rowOff>59396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97872"/>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53322</xdr:rowOff>
    </xdr:from>
    <xdr:to>
      <xdr:col>5</xdr:col>
      <xdr:colOff>358775</xdr:colOff>
      <xdr:row>79</xdr:row>
      <xdr:rowOff>62401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7872"/>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62401</xdr:rowOff>
    </xdr:from>
    <xdr:to>
      <xdr:col>4</xdr:col>
      <xdr:colOff>155575</xdr:colOff>
      <xdr:row>79</xdr:row>
      <xdr:rowOff>71414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06951"/>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71414</xdr:rowOff>
    </xdr:from>
    <xdr:to>
      <xdr:col>2</xdr:col>
      <xdr:colOff>638175</xdr:colOff>
      <xdr:row>79</xdr:row>
      <xdr:rowOff>71675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1596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8596</xdr:rowOff>
    </xdr:from>
    <xdr:to>
      <xdr:col>6</xdr:col>
      <xdr:colOff>561975</xdr:colOff>
      <xdr:row>79</xdr:row>
      <xdr:rowOff>110196</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94973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6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2522</xdr:rowOff>
    </xdr:from>
    <xdr:to>
      <xdr:col>5</xdr:col>
      <xdr:colOff>409575</xdr:colOff>
      <xdr:row>79</xdr:row>
      <xdr:rowOff>104122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95249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6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11601</xdr:rowOff>
    </xdr:from>
    <xdr:to>
      <xdr:col>4</xdr:col>
      <xdr:colOff>206375</xdr:colOff>
      <xdr:row>79</xdr:row>
      <xdr:rowOff>113201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104328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20614</xdr:rowOff>
    </xdr:from>
    <xdr:to>
      <xdr:col>3</xdr:col>
      <xdr:colOff>3175</xdr:colOff>
      <xdr:row>79</xdr:row>
      <xdr:rowOff>122214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113341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20875</xdr:rowOff>
    </xdr:from>
    <xdr:to>
      <xdr:col>1</xdr:col>
      <xdr:colOff>485775</xdr:colOff>
      <xdr:row>79</xdr:row>
      <xdr:rowOff>122475</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113602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52032</xdr:rowOff>
    </xdr:from>
    <xdr:to>
      <xdr:col>6</xdr:col>
      <xdr:colOff>511175</xdr:colOff>
      <xdr:row>97</xdr:row>
      <xdr:rowOff>101092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2682"/>
          <a:ext cx="8382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92951</xdr:rowOff>
    </xdr:from>
    <xdr:to>
      <xdr:col>5</xdr:col>
      <xdr:colOff>358775</xdr:colOff>
      <xdr:row>97</xdr:row>
      <xdr:rowOff>101092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23601"/>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92951</xdr:rowOff>
    </xdr:from>
    <xdr:to>
      <xdr:col>4</xdr:col>
      <xdr:colOff>155575</xdr:colOff>
      <xdr:row>97</xdr:row>
      <xdr:rowOff>158522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360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158522</xdr:rowOff>
    </xdr:from>
    <xdr:to>
      <xdr:col>2</xdr:col>
      <xdr:colOff>638175</xdr:colOff>
      <xdr:row>97</xdr:row>
      <xdr:rowOff>165418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9172"/>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1232</xdr:rowOff>
    </xdr:from>
    <xdr:to>
      <xdr:col>6</xdr:col>
      <xdr:colOff>561975</xdr:colOff>
      <xdr:row>97</xdr:row>
      <xdr:rowOff>102832</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151109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50292</xdr:rowOff>
    </xdr:from>
    <xdr:to>
      <xdr:col>5</xdr:col>
      <xdr:colOff>409575</xdr:colOff>
      <xdr:row>97</xdr:row>
      <xdr:rowOff>151892</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143019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42151</xdr:rowOff>
    </xdr:from>
    <xdr:to>
      <xdr:col>4</xdr:col>
      <xdr:colOff>206375</xdr:colOff>
      <xdr:row>97</xdr:row>
      <xdr:rowOff>143751</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134878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107722</xdr:rowOff>
    </xdr:from>
    <xdr:to>
      <xdr:col>3</xdr:col>
      <xdr:colOff>3175</xdr:colOff>
      <xdr:row>98</xdr:row>
      <xdr:rowOff>37872</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28999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114618</xdr:rowOff>
    </xdr:from>
    <xdr:to>
      <xdr:col>1</xdr:col>
      <xdr:colOff>485775</xdr:colOff>
      <xdr:row>98</xdr:row>
      <xdr:rowOff>44768</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35895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137576</xdr:rowOff>
    </xdr:from>
    <xdr:to>
      <xdr:col>15</xdr:col>
      <xdr:colOff>180975</xdr:colOff>
      <xdr:row>37</xdr:row>
      <xdr:rowOff>138852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81226"/>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135204</xdr:rowOff>
    </xdr:from>
    <xdr:to>
      <xdr:col>14</xdr:col>
      <xdr:colOff>28575</xdr:colOff>
      <xdr:row>37</xdr:row>
      <xdr:rowOff>137576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78854"/>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135204</xdr:rowOff>
    </xdr:from>
    <xdr:to>
      <xdr:col>12</xdr:col>
      <xdr:colOff>511175</xdr:colOff>
      <xdr:row>37</xdr:row>
      <xdr:rowOff>159026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78854"/>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159026</xdr:rowOff>
    </xdr:from>
    <xdr:to>
      <xdr:col>11</xdr:col>
      <xdr:colOff>307975</xdr:colOff>
      <xdr:row>38</xdr:row>
      <xdr:rowOff>12123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0267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88052</xdr:rowOff>
    </xdr:from>
    <xdr:to>
      <xdr:col>15</xdr:col>
      <xdr:colOff>231775</xdr:colOff>
      <xdr:row>38</xdr:row>
      <xdr:rowOff>18202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4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66479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86776</xdr:rowOff>
    </xdr:from>
    <xdr:to>
      <xdr:col>14</xdr:col>
      <xdr:colOff>79375</xdr:colOff>
      <xdr:row>38</xdr:row>
      <xdr:rowOff>16926</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4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8053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84404</xdr:rowOff>
    </xdr:from>
    <xdr:to>
      <xdr:col>12</xdr:col>
      <xdr:colOff>561975</xdr:colOff>
      <xdr:row>38</xdr:row>
      <xdr:rowOff>14554</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4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108226</xdr:rowOff>
    </xdr:from>
    <xdr:to>
      <xdr:col>11</xdr:col>
      <xdr:colOff>358775</xdr:colOff>
      <xdr:row>38</xdr:row>
      <xdr:rowOff>38376</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4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29503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132772</xdr:rowOff>
    </xdr:from>
    <xdr:to>
      <xdr:col>10</xdr:col>
      <xdr:colOff>155575</xdr:colOff>
      <xdr:row>38</xdr:row>
      <xdr:rowOff>62922</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4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54050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15570</xdr:rowOff>
    </xdr:from>
    <xdr:to>
      <xdr:col>15</xdr:col>
      <xdr:colOff>180975</xdr:colOff>
      <xdr:row>57</xdr:row>
      <xdr:rowOff>79021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16770"/>
          <a:ext cx="838200" cy="2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15570</xdr:rowOff>
    </xdr:from>
    <xdr:to>
      <xdr:col>14</xdr:col>
      <xdr:colOff>28575</xdr:colOff>
      <xdr:row>57</xdr:row>
      <xdr:rowOff>131978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16770"/>
          <a:ext cx="889000" cy="2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125637</xdr:rowOff>
    </xdr:from>
    <xdr:to>
      <xdr:col>12</xdr:col>
      <xdr:colOff>511175</xdr:colOff>
      <xdr:row>57</xdr:row>
      <xdr:rowOff>131978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98287"/>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125637</xdr:rowOff>
    </xdr:from>
    <xdr:to>
      <xdr:col>11</xdr:col>
      <xdr:colOff>307975</xdr:colOff>
      <xdr:row>58</xdr:row>
      <xdr:rowOff>9375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98287"/>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28221</xdr:rowOff>
    </xdr:from>
    <xdr:to>
      <xdr:col>15</xdr:col>
      <xdr:colOff>231775</xdr:colOff>
      <xdr:row>57</xdr:row>
      <xdr:rowOff>129821</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8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114598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136220</xdr:rowOff>
    </xdr:from>
    <xdr:to>
      <xdr:col>14</xdr:col>
      <xdr:colOff>79375</xdr:colOff>
      <xdr:row>56</xdr:row>
      <xdr:rowOff>66370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82897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4" y="93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81178</xdr:rowOff>
    </xdr:from>
    <xdr:to>
      <xdr:col>12</xdr:col>
      <xdr:colOff>561975</xdr:colOff>
      <xdr:row>58</xdr:row>
      <xdr:rowOff>11328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8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2455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74837</xdr:rowOff>
    </xdr:from>
    <xdr:to>
      <xdr:col>11</xdr:col>
      <xdr:colOff>358775</xdr:colOff>
      <xdr:row>58</xdr:row>
      <xdr:rowOff>4987</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167564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130025</xdr:rowOff>
    </xdr:from>
    <xdr:to>
      <xdr:col>10</xdr:col>
      <xdr:colOff>155575</xdr:colOff>
      <xdr:row>58</xdr:row>
      <xdr:rowOff>60175</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9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51302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30231</xdr:rowOff>
    </xdr:from>
    <xdr:to>
      <xdr:col>15</xdr:col>
      <xdr:colOff>180975</xdr:colOff>
      <xdr:row>78</xdr:row>
      <xdr:rowOff>44586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60431"/>
          <a:ext cx="838200" cy="3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30231</xdr:rowOff>
    </xdr:from>
    <xdr:to>
      <xdr:col>14</xdr:col>
      <xdr:colOff>28575</xdr:colOff>
      <xdr:row>79</xdr:row>
      <xdr:rowOff>36517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60431"/>
          <a:ext cx="889000" cy="5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165236</xdr:rowOff>
    </xdr:from>
    <xdr:to>
      <xdr:col>15</xdr:col>
      <xdr:colOff>231775</xdr:colOff>
      <xdr:row>78</xdr:row>
      <xdr:rowOff>95386</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3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143663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150881</xdr:rowOff>
    </xdr:from>
    <xdr:to>
      <xdr:col>14</xdr:col>
      <xdr:colOff>79375</xdr:colOff>
      <xdr:row>76</xdr:row>
      <xdr:rowOff>81031</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0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97558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157167</xdr:rowOff>
    </xdr:from>
    <xdr:to>
      <xdr:col>12</xdr:col>
      <xdr:colOff>561975</xdr:colOff>
      <xdr:row>79</xdr:row>
      <xdr:rowOff>87317</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5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78444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7" y="136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33275</xdr:rowOff>
    </xdr:from>
    <xdr:to>
      <xdr:col>15</xdr:col>
      <xdr:colOff>180975</xdr:colOff>
      <xdr:row>97</xdr:row>
      <xdr:rowOff>44459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63925"/>
          <a:ext cx="8382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3135</xdr:rowOff>
    </xdr:from>
    <xdr:to>
      <xdr:col>14</xdr:col>
      <xdr:colOff>28575</xdr:colOff>
      <xdr:row>97</xdr:row>
      <xdr:rowOff>33275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33785"/>
          <a:ext cx="889000" cy="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165109</xdr:rowOff>
    </xdr:from>
    <xdr:to>
      <xdr:col>15</xdr:col>
      <xdr:colOff>231775</xdr:colOff>
      <xdr:row>97</xdr:row>
      <xdr:rowOff>95259</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6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143536</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6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153925</xdr:rowOff>
    </xdr:from>
    <xdr:to>
      <xdr:col>14</xdr:col>
      <xdr:colOff>79375</xdr:colOff>
      <xdr:row>97</xdr:row>
      <xdr:rowOff>84075</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6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75202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123785</xdr:rowOff>
    </xdr:from>
    <xdr:to>
      <xdr:col>12</xdr:col>
      <xdr:colOff>561975</xdr:colOff>
      <xdr:row>97</xdr:row>
      <xdr:rowOff>53935</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45062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138785</xdr:rowOff>
    </xdr:from>
    <xdr:to>
      <xdr:col>22</xdr:col>
      <xdr:colOff>365125</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137071</xdr:rowOff>
    </xdr:from>
    <xdr:to>
      <xdr:col>21</xdr:col>
      <xdr:colOff>161925</xdr:colOff>
      <xdr:row>38</xdr:row>
      <xdr:rowOff>138785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6521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136111</xdr:rowOff>
    </xdr:from>
    <xdr:to>
      <xdr:col>19</xdr:col>
      <xdr:colOff>644525</xdr:colOff>
      <xdr:row>38</xdr:row>
      <xdr:rowOff>137071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65121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87985</xdr:rowOff>
    </xdr:from>
    <xdr:to>
      <xdr:col>21</xdr:col>
      <xdr:colOff>212725</xdr:colOff>
      <xdr:row>39</xdr:row>
      <xdr:rowOff>18135</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9262</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35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86271</xdr:rowOff>
    </xdr:from>
    <xdr:to>
      <xdr:col>20</xdr:col>
      <xdr:colOff>9525</xdr:colOff>
      <xdr:row>39</xdr:row>
      <xdr:rowOff>16421</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7548</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9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85311</xdr:rowOff>
    </xdr:from>
    <xdr:to>
      <xdr:col>18</xdr:col>
      <xdr:colOff>492125</xdr:colOff>
      <xdr:row>39</xdr:row>
      <xdr:rowOff>15461</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6588</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5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34248</xdr:rowOff>
    </xdr:from>
    <xdr:to>
      <xdr:col>23</xdr:col>
      <xdr:colOff>517525</xdr:colOff>
      <xdr:row>78</xdr:row>
      <xdr:rowOff>36922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407348"/>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34308</xdr:rowOff>
    </xdr:from>
    <xdr:to>
      <xdr:col>22</xdr:col>
      <xdr:colOff>365125</xdr:colOff>
      <xdr:row>78</xdr:row>
      <xdr:rowOff>36922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407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27716</xdr:rowOff>
    </xdr:from>
    <xdr:to>
      <xdr:col>21</xdr:col>
      <xdr:colOff>161925</xdr:colOff>
      <xdr:row>78</xdr:row>
      <xdr:rowOff>34308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400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25549</xdr:rowOff>
    </xdr:from>
    <xdr:to>
      <xdr:col>19</xdr:col>
      <xdr:colOff>644525</xdr:colOff>
      <xdr:row>78</xdr:row>
      <xdr:rowOff>27716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986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154898</xdr:rowOff>
    </xdr:from>
    <xdr:to>
      <xdr:col>23</xdr:col>
      <xdr:colOff>568325</xdr:colOff>
      <xdr:row>78</xdr:row>
      <xdr:rowOff>85048</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3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69825</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157572</xdr:rowOff>
    </xdr:from>
    <xdr:to>
      <xdr:col>22</xdr:col>
      <xdr:colOff>415925</xdr:colOff>
      <xdr:row>78</xdr:row>
      <xdr:rowOff>87722</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78849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154958</xdr:rowOff>
    </xdr:from>
    <xdr:to>
      <xdr:col>21</xdr:col>
      <xdr:colOff>212725</xdr:colOff>
      <xdr:row>78</xdr:row>
      <xdr:rowOff>85108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3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76235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4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148366</xdr:rowOff>
    </xdr:from>
    <xdr:to>
      <xdr:col>20</xdr:col>
      <xdr:colOff>9525</xdr:colOff>
      <xdr:row>78</xdr:row>
      <xdr:rowOff>78516</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69643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4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146199</xdr:rowOff>
    </xdr:from>
    <xdr:to>
      <xdr:col>18</xdr:col>
      <xdr:colOff>492125</xdr:colOff>
      <xdr:row>78</xdr:row>
      <xdr:rowOff>76349</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3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67476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164602</xdr:rowOff>
    </xdr:from>
    <xdr:to>
      <xdr:col>23</xdr:col>
      <xdr:colOff>517525</xdr:colOff>
      <xdr:row>99</xdr:row>
      <xdr:rowOff>14108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966702"/>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11165</xdr:rowOff>
    </xdr:from>
    <xdr:to>
      <xdr:col>22</xdr:col>
      <xdr:colOff>365125</xdr:colOff>
      <xdr:row>99</xdr:row>
      <xdr:rowOff>14108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984715"/>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89469</xdr:rowOff>
    </xdr:from>
    <xdr:to>
      <xdr:col>21</xdr:col>
      <xdr:colOff>161925</xdr:colOff>
      <xdr:row>99</xdr:row>
      <xdr:rowOff>11165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891569"/>
          <a:ext cx="889000" cy="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84722</xdr:rowOff>
    </xdr:from>
    <xdr:to>
      <xdr:col>19</xdr:col>
      <xdr:colOff>644525</xdr:colOff>
      <xdr:row>98</xdr:row>
      <xdr:rowOff>89469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886822"/>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113802</xdr:rowOff>
    </xdr:from>
    <xdr:to>
      <xdr:col>23</xdr:col>
      <xdr:colOff>568325</xdr:colOff>
      <xdr:row>99</xdr:row>
      <xdr:rowOff>43952</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9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28729</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8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134758</xdr:rowOff>
    </xdr:from>
    <xdr:to>
      <xdr:col>22</xdr:col>
      <xdr:colOff>415925</xdr:colOff>
      <xdr:row>99</xdr:row>
      <xdr:rowOff>64908</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9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56035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7" y="170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131815</xdr:rowOff>
    </xdr:from>
    <xdr:to>
      <xdr:col>21</xdr:col>
      <xdr:colOff>212725</xdr:colOff>
      <xdr:row>99</xdr:row>
      <xdr:rowOff>61965</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9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53092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7" y="170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38669</xdr:rowOff>
    </xdr:from>
    <xdr:to>
      <xdr:col>20</xdr:col>
      <xdr:colOff>9525</xdr:colOff>
      <xdr:row>98</xdr:row>
      <xdr:rowOff>140269</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8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131396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33922</xdr:rowOff>
    </xdr:from>
    <xdr:to>
      <xdr:col>18</xdr:col>
      <xdr:colOff>492125</xdr:colOff>
      <xdr:row>98</xdr:row>
      <xdr:rowOff>135522</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126649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83856</xdr:rowOff>
    </xdr:from>
    <xdr:to>
      <xdr:col>32</xdr:col>
      <xdr:colOff>187325</xdr:colOff>
      <xdr:row>59</xdr:row>
      <xdr:rowOff>84052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199406"/>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84052</xdr:rowOff>
    </xdr:from>
    <xdr:to>
      <xdr:col>31</xdr:col>
      <xdr:colOff>34925</xdr:colOff>
      <xdr:row>59</xdr:row>
      <xdr:rowOff>84216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1996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84216</xdr:rowOff>
    </xdr:from>
    <xdr:to>
      <xdr:col>29</xdr:col>
      <xdr:colOff>517525</xdr:colOff>
      <xdr:row>59</xdr:row>
      <xdr:rowOff>84379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19976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84379</xdr:rowOff>
    </xdr:from>
    <xdr:to>
      <xdr:col>28</xdr:col>
      <xdr:colOff>314325</xdr:colOff>
      <xdr:row>59</xdr:row>
      <xdr:rowOff>84477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19992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33056</xdr:rowOff>
    </xdr:from>
    <xdr:to>
      <xdr:col>32</xdr:col>
      <xdr:colOff>238125</xdr:colOff>
      <xdr:row>59</xdr:row>
      <xdr:rowOff>134656</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119433</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1006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33252</xdr:rowOff>
    </xdr:from>
    <xdr:to>
      <xdr:col>31</xdr:col>
      <xdr:colOff>85725</xdr:colOff>
      <xdr:row>59</xdr:row>
      <xdr:rowOff>134852</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125979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24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33416</xdr:rowOff>
    </xdr:from>
    <xdr:to>
      <xdr:col>29</xdr:col>
      <xdr:colOff>568325</xdr:colOff>
      <xdr:row>59</xdr:row>
      <xdr:rowOff>135016</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126143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33579</xdr:rowOff>
    </xdr:from>
    <xdr:to>
      <xdr:col>28</xdr:col>
      <xdr:colOff>365125</xdr:colOff>
      <xdr:row>59</xdr:row>
      <xdr:rowOff>135179</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101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126306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2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33677</xdr:rowOff>
    </xdr:from>
    <xdr:to>
      <xdr:col>27</xdr:col>
      <xdr:colOff>161925</xdr:colOff>
      <xdr:row>59</xdr:row>
      <xdr:rowOff>135277</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101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126404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24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30380</xdr:rowOff>
    </xdr:from>
    <xdr:to>
      <xdr:col>32</xdr:col>
      <xdr:colOff>187325</xdr:colOff>
      <xdr:row>77</xdr:row>
      <xdr:rowOff>53730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32030"/>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30380</xdr:rowOff>
    </xdr:from>
    <xdr:to>
      <xdr:col>31</xdr:col>
      <xdr:colOff>34925</xdr:colOff>
      <xdr:row>77</xdr:row>
      <xdr:rowOff>99924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32030"/>
          <a:ext cx="889000" cy="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99924</xdr:rowOff>
    </xdr:from>
    <xdr:to>
      <xdr:col>29</xdr:col>
      <xdr:colOff>517525</xdr:colOff>
      <xdr:row>77</xdr:row>
      <xdr:rowOff>140305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301574"/>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140305</xdr:rowOff>
    </xdr:from>
    <xdr:to>
      <xdr:col>28</xdr:col>
      <xdr:colOff>314325</xdr:colOff>
      <xdr:row>77</xdr:row>
      <xdr:rowOff>146444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341955"/>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2930</xdr:rowOff>
    </xdr:from>
    <xdr:to>
      <xdr:col>32</xdr:col>
      <xdr:colOff>238125</xdr:colOff>
      <xdr:row>77</xdr:row>
      <xdr:rowOff>104530</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3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152807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151030</xdr:rowOff>
    </xdr:from>
    <xdr:to>
      <xdr:col>31</xdr:col>
      <xdr:colOff>85725</xdr:colOff>
      <xdr:row>77</xdr:row>
      <xdr:rowOff>81180</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31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49124</xdr:rowOff>
    </xdr:from>
    <xdr:to>
      <xdr:col>29</xdr:col>
      <xdr:colOff>568325</xdr:colOff>
      <xdr:row>77</xdr:row>
      <xdr:rowOff>150724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141851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89505</xdr:rowOff>
    </xdr:from>
    <xdr:to>
      <xdr:col>28</xdr:col>
      <xdr:colOff>365125</xdr:colOff>
      <xdr:row>78</xdr:row>
      <xdr:rowOff>19655</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2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95644</xdr:rowOff>
    </xdr:from>
    <xdr:to>
      <xdr:col>27</xdr:col>
      <xdr:colOff>161925</xdr:colOff>
      <xdr:row>78</xdr:row>
      <xdr:rowOff>25794</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16921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職員等賃金などの増加による物件費の増、公債費の増などはあるものの、全ての項目において類似団体平均よりも低い水準となっている。今後においても、小松島市行政改革プラン２０１５を着実に推進し、可能な限りのコスト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97028</xdr:rowOff>
    </xdr:from>
    <xdr:to>
      <xdr:col>6</xdr:col>
      <xdr:colOff>511175</xdr:colOff>
      <xdr:row>36</xdr:row>
      <xdr:rowOff>6922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778"/>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97028</xdr:rowOff>
    </xdr:from>
    <xdr:to>
      <xdr:col>5</xdr:col>
      <xdr:colOff>358775</xdr:colOff>
      <xdr:row>35</xdr:row>
      <xdr:rowOff>167513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7778"/>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167513</xdr:rowOff>
    </xdr:from>
    <xdr:to>
      <xdr:col>4</xdr:col>
      <xdr:colOff>155575</xdr:colOff>
      <xdr:row>36</xdr:row>
      <xdr:rowOff>24257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82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24257</xdr:rowOff>
    </xdr:from>
    <xdr:to>
      <xdr:col>2</xdr:col>
      <xdr:colOff>638175</xdr:colOff>
      <xdr:row>36</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45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127572</xdr:rowOff>
    </xdr:from>
    <xdr:to>
      <xdr:col>6</xdr:col>
      <xdr:colOff>561975</xdr:colOff>
      <xdr:row>36</xdr:row>
      <xdr:rowOff>57722</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46228</xdr:rowOff>
    </xdr:from>
    <xdr:to>
      <xdr:col>5</xdr:col>
      <xdr:colOff>409575</xdr:colOff>
      <xdr:row>35</xdr:row>
      <xdr:rowOff>147828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138955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116713</xdr:rowOff>
    </xdr:from>
    <xdr:to>
      <xdr:col>4</xdr:col>
      <xdr:colOff>206375</xdr:colOff>
      <xdr:row>36</xdr:row>
      <xdr:rowOff>46863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37990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144907</xdr:rowOff>
    </xdr:from>
    <xdr:to>
      <xdr:col>3</xdr:col>
      <xdr:colOff>3175</xdr:colOff>
      <xdr:row>36</xdr:row>
      <xdr:rowOff>75057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66184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149860</xdr:rowOff>
    </xdr:from>
    <xdr:to>
      <xdr:col>1</xdr:col>
      <xdr:colOff>485775</xdr:colOff>
      <xdr:row>36</xdr:row>
      <xdr:rowOff>80010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71137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114005</xdr:rowOff>
    </xdr:from>
    <xdr:to>
      <xdr:col>6</xdr:col>
      <xdr:colOff>511175</xdr:colOff>
      <xdr:row>57</xdr:row>
      <xdr:rowOff>116575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86655"/>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116575</xdr:rowOff>
    </xdr:from>
    <xdr:to>
      <xdr:col>5</xdr:col>
      <xdr:colOff>358775</xdr:colOff>
      <xdr:row>57</xdr:row>
      <xdr:rowOff>130986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9225"/>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119277</xdr:rowOff>
    </xdr:from>
    <xdr:to>
      <xdr:col>4</xdr:col>
      <xdr:colOff>155575</xdr:colOff>
      <xdr:row>57</xdr:row>
      <xdr:rowOff>130986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1927"/>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98511</xdr:rowOff>
    </xdr:from>
    <xdr:to>
      <xdr:col>2</xdr:col>
      <xdr:colOff>638175</xdr:colOff>
      <xdr:row>57</xdr:row>
      <xdr:rowOff>119277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1161"/>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63205</xdr:rowOff>
    </xdr:from>
    <xdr:to>
      <xdr:col>6</xdr:col>
      <xdr:colOff>561975</xdr:colOff>
      <xdr:row>57</xdr:row>
      <xdr:rowOff>164805</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149582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65775</xdr:rowOff>
    </xdr:from>
    <xdr:to>
      <xdr:col>5</xdr:col>
      <xdr:colOff>409575</xdr:colOff>
      <xdr:row>57</xdr:row>
      <xdr:rowOff>167375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8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158502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80186</xdr:rowOff>
    </xdr:from>
    <xdr:to>
      <xdr:col>4</xdr:col>
      <xdr:colOff>206375</xdr:colOff>
      <xdr:row>58</xdr:row>
      <xdr:rowOff>10336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8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68477</xdr:rowOff>
    </xdr:from>
    <xdr:to>
      <xdr:col>3</xdr:col>
      <xdr:colOff>3175</xdr:colOff>
      <xdr:row>57</xdr:row>
      <xdr:rowOff>170077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47711</xdr:rowOff>
    </xdr:from>
    <xdr:to>
      <xdr:col>1</xdr:col>
      <xdr:colOff>485775</xdr:colOff>
      <xdr:row>57</xdr:row>
      <xdr:rowOff>149311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8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140438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16526</xdr:rowOff>
    </xdr:from>
    <xdr:to>
      <xdr:col>6</xdr:col>
      <xdr:colOff>511175</xdr:colOff>
      <xdr:row>77</xdr:row>
      <xdr:rowOff>24276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8176"/>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23535</xdr:rowOff>
    </xdr:from>
    <xdr:to>
      <xdr:col>5</xdr:col>
      <xdr:colOff>358775</xdr:colOff>
      <xdr:row>77</xdr:row>
      <xdr:rowOff>24276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518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23535</xdr:rowOff>
    </xdr:from>
    <xdr:to>
      <xdr:col>4</xdr:col>
      <xdr:colOff>155575</xdr:colOff>
      <xdr:row>77</xdr:row>
      <xdr:rowOff>66456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5185"/>
          <a:ext cx="889000" cy="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66456</xdr:rowOff>
    </xdr:from>
    <xdr:to>
      <xdr:col>2</xdr:col>
      <xdr:colOff>638175</xdr:colOff>
      <xdr:row>77</xdr:row>
      <xdr:rowOff>94771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68106"/>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137176</xdr:rowOff>
    </xdr:from>
    <xdr:to>
      <xdr:col>6</xdr:col>
      <xdr:colOff>561975</xdr:colOff>
      <xdr:row>77</xdr:row>
      <xdr:rowOff>67326</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1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115603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144926</xdr:rowOff>
    </xdr:from>
    <xdr:to>
      <xdr:col>5</xdr:col>
      <xdr:colOff>409575</xdr:colOff>
      <xdr:row>77</xdr:row>
      <xdr:rowOff>75076</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66203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26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144185</xdr:rowOff>
    </xdr:from>
    <xdr:to>
      <xdr:col>4</xdr:col>
      <xdr:colOff>206375</xdr:colOff>
      <xdr:row>77</xdr:row>
      <xdr:rowOff>74335</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1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90862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9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15656</xdr:rowOff>
    </xdr:from>
    <xdr:to>
      <xdr:col>3</xdr:col>
      <xdr:colOff>3175</xdr:colOff>
      <xdr:row>77</xdr:row>
      <xdr:rowOff>117256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108383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3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43971</xdr:rowOff>
    </xdr:from>
    <xdr:to>
      <xdr:col>1</xdr:col>
      <xdr:colOff>485775</xdr:colOff>
      <xdr:row>77</xdr:row>
      <xdr:rowOff>145571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2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136698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3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95665</xdr:rowOff>
    </xdr:from>
    <xdr:to>
      <xdr:col>6</xdr:col>
      <xdr:colOff>511175</xdr:colOff>
      <xdr:row>96</xdr:row>
      <xdr:rowOff>159976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54865"/>
          <a:ext cx="838200" cy="6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159536</xdr:rowOff>
    </xdr:from>
    <xdr:to>
      <xdr:col>5</xdr:col>
      <xdr:colOff>358775</xdr:colOff>
      <xdr:row>96</xdr:row>
      <xdr:rowOff>159976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618736"/>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159536</xdr:rowOff>
    </xdr:from>
    <xdr:to>
      <xdr:col>4</xdr:col>
      <xdr:colOff>155575</xdr:colOff>
      <xdr:row>97</xdr:row>
      <xdr:rowOff>7564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18736"/>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7564</xdr:rowOff>
    </xdr:from>
    <xdr:to>
      <xdr:col>2</xdr:col>
      <xdr:colOff>638175</xdr:colOff>
      <xdr:row>97</xdr:row>
      <xdr:rowOff>12536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38214"/>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44865</xdr:rowOff>
    </xdr:from>
    <xdr:to>
      <xdr:col>6</xdr:col>
      <xdr:colOff>561975</xdr:colOff>
      <xdr:row>96</xdr:row>
      <xdr:rowOff>146465</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5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23292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109176</xdr:rowOff>
    </xdr:from>
    <xdr:to>
      <xdr:col>5</xdr:col>
      <xdr:colOff>409575</xdr:colOff>
      <xdr:row>97</xdr:row>
      <xdr:rowOff>39326</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30453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108736</xdr:rowOff>
    </xdr:from>
    <xdr:to>
      <xdr:col>4</xdr:col>
      <xdr:colOff>206375</xdr:colOff>
      <xdr:row>97</xdr:row>
      <xdr:rowOff>38886</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5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30013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128214</xdr:rowOff>
    </xdr:from>
    <xdr:to>
      <xdr:col>3</xdr:col>
      <xdr:colOff>3175</xdr:colOff>
      <xdr:row>97</xdr:row>
      <xdr:rowOff>58364</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5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49491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133186</xdr:rowOff>
    </xdr:from>
    <xdr:to>
      <xdr:col>1</xdr:col>
      <xdr:colOff>485775</xdr:colOff>
      <xdr:row>97</xdr:row>
      <xdr:rowOff>63336</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5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54463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164193</xdr:rowOff>
    </xdr:from>
    <xdr:to>
      <xdr:col>15</xdr:col>
      <xdr:colOff>180975</xdr:colOff>
      <xdr:row>39</xdr:row>
      <xdr:rowOff>25726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79293"/>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116840</xdr:rowOff>
    </xdr:from>
    <xdr:to>
      <xdr:col>14</xdr:col>
      <xdr:colOff>28575</xdr:colOff>
      <xdr:row>38</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31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43361</xdr:rowOff>
    </xdr:from>
    <xdr:to>
      <xdr:col>12</xdr:col>
      <xdr:colOff>511175</xdr:colOff>
      <xdr:row>38</xdr:row>
      <xdr:rowOff>116840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38701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4826</xdr:rowOff>
    </xdr:from>
    <xdr:to>
      <xdr:col>11</xdr:col>
      <xdr:colOff>307975</xdr:colOff>
      <xdr:row>37</xdr:row>
      <xdr:rowOff>43361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348476"/>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146376</xdr:rowOff>
    </xdr:from>
    <xdr:to>
      <xdr:col>15</xdr:col>
      <xdr:colOff>231775</xdr:colOff>
      <xdr:row>39</xdr:row>
      <xdr:rowOff>76526</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61303</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7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113393</xdr:rowOff>
    </xdr:from>
    <xdr:to>
      <xdr:col>14</xdr:col>
      <xdr:colOff>79375</xdr:colOff>
      <xdr:row>39</xdr:row>
      <xdr:rowOff>43543</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34670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66040</xdr:rowOff>
    </xdr:from>
    <xdr:to>
      <xdr:col>12</xdr:col>
      <xdr:colOff>561975</xdr:colOff>
      <xdr:row>38</xdr:row>
      <xdr:rowOff>167640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158767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164011</xdr:rowOff>
    </xdr:from>
    <xdr:to>
      <xdr:col>11</xdr:col>
      <xdr:colOff>358775</xdr:colOff>
      <xdr:row>37</xdr:row>
      <xdr:rowOff>94161</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85288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125476</xdr:rowOff>
    </xdr:from>
    <xdr:to>
      <xdr:col>10</xdr:col>
      <xdr:colOff>155575</xdr:colOff>
      <xdr:row>37</xdr:row>
      <xdr:rowOff>55626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46753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108700</xdr:rowOff>
    </xdr:from>
    <xdr:to>
      <xdr:col>15</xdr:col>
      <xdr:colOff>180975</xdr:colOff>
      <xdr:row>58</xdr:row>
      <xdr:rowOff>141186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52800"/>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108700</xdr:rowOff>
    </xdr:from>
    <xdr:to>
      <xdr:col>14</xdr:col>
      <xdr:colOff>28575</xdr:colOff>
      <xdr:row>58</xdr:row>
      <xdr:rowOff>153188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5280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153188</xdr:rowOff>
    </xdr:from>
    <xdr:to>
      <xdr:col>12</xdr:col>
      <xdr:colOff>511175</xdr:colOff>
      <xdr:row>58</xdr:row>
      <xdr:rowOff>154737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97288"/>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154737</xdr:rowOff>
    </xdr:from>
    <xdr:to>
      <xdr:col>11</xdr:col>
      <xdr:colOff>307975</xdr:colOff>
      <xdr:row>58</xdr:row>
      <xdr:rowOff>163754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98837"/>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90386</xdr:rowOff>
    </xdr:from>
    <xdr:to>
      <xdr:col>15</xdr:col>
      <xdr:colOff>231775</xdr:colOff>
      <xdr:row>59</xdr:row>
      <xdr:rowOff>20536</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100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5313</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57900</xdr:rowOff>
    </xdr:from>
    <xdr:to>
      <xdr:col>14</xdr:col>
      <xdr:colOff>79375</xdr:colOff>
      <xdr:row>58</xdr:row>
      <xdr:rowOff>159500</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10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150627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7" y="100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102388</xdr:rowOff>
    </xdr:from>
    <xdr:to>
      <xdr:col>12</xdr:col>
      <xdr:colOff>561975</xdr:colOff>
      <xdr:row>59</xdr:row>
      <xdr:rowOff>32538</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23665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7" y="101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103937</xdr:rowOff>
    </xdr:from>
    <xdr:to>
      <xdr:col>11</xdr:col>
      <xdr:colOff>358775</xdr:colOff>
      <xdr:row>59</xdr:row>
      <xdr:rowOff>34087</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10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25214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7" y="101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112954</xdr:rowOff>
    </xdr:from>
    <xdr:to>
      <xdr:col>10</xdr:col>
      <xdr:colOff>155575</xdr:colOff>
      <xdr:row>59</xdr:row>
      <xdr:rowOff>43104</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100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34231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7" y="101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13309</xdr:rowOff>
    </xdr:from>
    <xdr:to>
      <xdr:col>15</xdr:col>
      <xdr:colOff>180975</xdr:colOff>
      <xdr:row>79</xdr:row>
      <xdr:rowOff>13894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57859"/>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13309</xdr:rowOff>
    </xdr:from>
    <xdr:to>
      <xdr:col>14</xdr:col>
      <xdr:colOff>28575</xdr:colOff>
      <xdr:row>79</xdr:row>
      <xdr:rowOff>26975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7859"/>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26975</xdr:rowOff>
    </xdr:from>
    <xdr:to>
      <xdr:col>12</xdr:col>
      <xdr:colOff>511175</xdr:colOff>
      <xdr:row>79</xdr:row>
      <xdr:rowOff>29274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1525"/>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28142</xdr:rowOff>
    </xdr:from>
    <xdr:to>
      <xdr:col>11</xdr:col>
      <xdr:colOff>307975</xdr:colOff>
      <xdr:row>79</xdr:row>
      <xdr:rowOff>29274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7269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134544</xdr:rowOff>
    </xdr:from>
    <xdr:to>
      <xdr:col>15</xdr:col>
      <xdr:colOff>231775</xdr:colOff>
      <xdr:row>79</xdr:row>
      <xdr:rowOff>64694</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5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49471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133959</xdr:rowOff>
    </xdr:from>
    <xdr:to>
      <xdr:col>14</xdr:col>
      <xdr:colOff>79375</xdr:colOff>
      <xdr:row>79</xdr:row>
      <xdr:rowOff>64109</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5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55236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7" y="135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147625</xdr:rowOff>
    </xdr:from>
    <xdr:to>
      <xdr:col>12</xdr:col>
      <xdr:colOff>561975</xdr:colOff>
      <xdr:row>79</xdr:row>
      <xdr:rowOff>77775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5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68902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7" y="136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149924</xdr:rowOff>
    </xdr:from>
    <xdr:to>
      <xdr:col>11</xdr:col>
      <xdr:colOff>358775</xdr:colOff>
      <xdr:row>79</xdr:row>
      <xdr:rowOff>80074</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5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71201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7" y="136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148792</xdr:rowOff>
    </xdr:from>
    <xdr:to>
      <xdr:col>10</xdr:col>
      <xdr:colOff>155575</xdr:colOff>
      <xdr:row>79</xdr:row>
      <xdr:rowOff>78942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70069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7"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21019</xdr:rowOff>
    </xdr:from>
    <xdr:to>
      <xdr:col>15</xdr:col>
      <xdr:colOff>180975</xdr:colOff>
      <xdr:row>98</xdr:row>
      <xdr:rowOff>59347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23119"/>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59347</xdr:rowOff>
    </xdr:from>
    <xdr:to>
      <xdr:col>14</xdr:col>
      <xdr:colOff>28575</xdr:colOff>
      <xdr:row>98</xdr:row>
      <xdr:rowOff>76025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6144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76025</xdr:rowOff>
    </xdr:from>
    <xdr:to>
      <xdr:col>12</xdr:col>
      <xdr:colOff>511175</xdr:colOff>
      <xdr:row>98</xdr:row>
      <xdr:rowOff>96799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78125"/>
          <a:ext cx="8890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96799</xdr:rowOff>
    </xdr:from>
    <xdr:to>
      <xdr:col>11</xdr:col>
      <xdr:colOff>307975</xdr:colOff>
      <xdr:row>98</xdr:row>
      <xdr:rowOff>114812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889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141669</xdr:rowOff>
    </xdr:from>
    <xdr:to>
      <xdr:col>15</xdr:col>
      <xdr:colOff>231775</xdr:colOff>
      <xdr:row>98</xdr:row>
      <xdr:rowOff>71819</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7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120096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8547</xdr:rowOff>
    </xdr:from>
    <xdr:to>
      <xdr:col>14</xdr:col>
      <xdr:colOff>79375</xdr:colOff>
      <xdr:row>98</xdr:row>
      <xdr:rowOff>110147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101274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25225</xdr:rowOff>
    </xdr:from>
    <xdr:to>
      <xdr:col>12</xdr:col>
      <xdr:colOff>561975</xdr:colOff>
      <xdr:row>98</xdr:row>
      <xdr:rowOff>126825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8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117952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45999</xdr:rowOff>
    </xdr:from>
    <xdr:to>
      <xdr:col>11</xdr:col>
      <xdr:colOff>358775</xdr:colOff>
      <xdr:row>98</xdr:row>
      <xdr:rowOff>147599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138726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64012</xdr:rowOff>
    </xdr:from>
    <xdr:to>
      <xdr:col>10</xdr:col>
      <xdr:colOff>155575</xdr:colOff>
      <xdr:row>98</xdr:row>
      <xdr:rowOff>165612</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8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156739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64319</xdr:rowOff>
    </xdr:from>
    <xdr:to>
      <xdr:col>23</xdr:col>
      <xdr:colOff>517525</xdr:colOff>
      <xdr:row>38</xdr:row>
      <xdr:rowOff>83750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7941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83750</xdr:rowOff>
    </xdr:from>
    <xdr:to>
      <xdr:col>22</xdr:col>
      <xdr:colOff>365125</xdr:colOff>
      <xdr:row>38</xdr:row>
      <xdr:rowOff>125812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9885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41116</xdr:rowOff>
    </xdr:from>
    <xdr:to>
      <xdr:col>21</xdr:col>
      <xdr:colOff>161925</xdr:colOff>
      <xdr:row>38</xdr:row>
      <xdr:rowOff>125812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56216"/>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41116</xdr:rowOff>
    </xdr:from>
    <xdr:to>
      <xdr:col>19</xdr:col>
      <xdr:colOff>644525</xdr:colOff>
      <xdr:row>38</xdr:row>
      <xdr:rowOff>162146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56216"/>
          <a:ext cx="889000" cy="1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13519</xdr:rowOff>
    </xdr:from>
    <xdr:to>
      <xdr:col>23</xdr:col>
      <xdr:colOff>568325</xdr:colOff>
      <xdr:row>38</xdr:row>
      <xdr:rowOff>115119</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5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99896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32950</xdr:rowOff>
    </xdr:from>
    <xdr:to>
      <xdr:col>22</xdr:col>
      <xdr:colOff>415925</xdr:colOff>
      <xdr:row>38</xdr:row>
      <xdr:rowOff>134550</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125677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75012</xdr:rowOff>
    </xdr:from>
    <xdr:to>
      <xdr:col>21</xdr:col>
      <xdr:colOff>212725</xdr:colOff>
      <xdr:row>39</xdr:row>
      <xdr:rowOff>5162</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167739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161766</xdr:rowOff>
    </xdr:from>
    <xdr:to>
      <xdr:col>20</xdr:col>
      <xdr:colOff>9525</xdr:colOff>
      <xdr:row>38</xdr:row>
      <xdr:rowOff>91916</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83043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111346</xdr:rowOff>
    </xdr:from>
    <xdr:to>
      <xdr:col>18</xdr:col>
      <xdr:colOff>492125</xdr:colOff>
      <xdr:row>39</xdr:row>
      <xdr:rowOff>41496</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6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32623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10663</xdr:rowOff>
    </xdr:from>
    <xdr:to>
      <xdr:col>23</xdr:col>
      <xdr:colOff>517525</xdr:colOff>
      <xdr:row>57</xdr:row>
      <xdr:rowOff>166309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40413"/>
          <a:ext cx="838200" cy="4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10663</xdr:rowOff>
    </xdr:from>
    <xdr:to>
      <xdr:col>22</xdr:col>
      <xdr:colOff>365125</xdr:colOff>
      <xdr:row>57</xdr:row>
      <xdr:rowOff>119598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40413"/>
          <a:ext cx="889000" cy="4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115583</xdr:rowOff>
    </xdr:from>
    <xdr:to>
      <xdr:col>21</xdr:col>
      <xdr:colOff>161925</xdr:colOff>
      <xdr:row>57</xdr:row>
      <xdr:rowOff>119598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88233"/>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69474</xdr:rowOff>
    </xdr:from>
    <xdr:to>
      <xdr:col>19</xdr:col>
      <xdr:colOff>644525</xdr:colOff>
      <xdr:row>57</xdr:row>
      <xdr:rowOff>115583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42124"/>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115509</xdr:rowOff>
    </xdr:from>
    <xdr:to>
      <xdr:col>23</xdr:col>
      <xdr:colOff>568325</xdr:colOff>
      <xdr:row>58</xdr:row>
      <xdr:rowOff>45659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30436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131313</xdr:rowOff>
    </xdr:from>
    <xdr:to>
      <xdr:col>22</xdr:col>
      <xdr:colOff>415925</xdr:colOff>
      <xdr:row>55</xdr:row>
      <xdr:rowOff>61463</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3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77990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68798</xdr:rowOff>
    </xdr:from>
    <xdr:to>
      <xdr:col>21</xdr:col>
      <xdr:colOff>212725</xdr:colOff>
      <xdr:row>57</xdr:row>
      <xdr:rowOff>170398</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161525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64783</xdr:rowOff>
    </xdr:from>
    <xdr:to>
      <xdr:col>20</xdr:col>
      <xdr:colOff>9525</xdr:colOff>
      <xdr:row>57</xdr:row>
      <xdr:rowOff>166383</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157510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18674</xdr:rowOff>
    </xdr:from>
    <xdr:to>
      <xdr:col>18</xdr:col>
      <xdr:colOff>492125</xdr:colOff>
      <xdr:row>57</xdr:row>
      <xdr:rowOff>120274</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7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111401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138785</xdr:rowOff>
    </xdr:from>
    <xdr:to>
      <xdr:col>22</xdr:col>
      <xdr:colOff>365125</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1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137071</xdr:rowOff>
    </xdr:from>
    <xdr:to>
      <xdr:col>21</xdr:col>
      <xdr:colOff>161925</xdr:colOff>
      <xdr:row>78</xdr:row>
      <xdr:rowOff>138785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01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136111</xdr:rowOff>
    </xdr:from>
    <xdr:to>
      <xdr:col>19</xdr:col>
      <xdr:colOff>644525</xdr:colOff>
      <xdr:row>78</xdr:row>
      <xdr:rowOff>137071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921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87985</xdr:rowOff>
    </xdr:from>
    <xdr:to>
      <xdr:col>21</xdr:col>
      <xdr:colOff>212725</xdr:colOff>
      <xdr:row>79</xdr:row>
      <xdr:rowOff>18135</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9262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86271</xdr:rowOff>
    </xdr:from>
    <xdr:to>
      <xdr:col>20</xdr:col>
      <xdr:colOff>9525</xdr:colOff>
      <xdr:row>79</xdr:row>
      <xdr:rowOff>16421</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85311</xdr:rowOff>
    </xdr:from>
    <xdr:to>
      <xdr:col>18</xdr:col>
      <xdr:colOff>492125</xdr:colOff>
      <xdr:row>79</xdr:row>
      <xdr:rowOff>15461</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6588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34248</xdr:rowOff>
    </xdr:from>
    <xdr:to>
      <xdr:col>23</xdr:col>
      <xdr:colOff>517525</xdr:colOff>
      <xdr:row>98</xdr:row>
      <xdr:rowOff>36922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36348"/>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34308</xdr:rowOff>
    </xdr:from>
    <xdr:to>
      <xdr:col>22</xdr:col>
      <xdr:colOff>365125</xdr:colOff>
      <xdr:row>98</xdr:row>
      <xdr:rowOff>36922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36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27716</xdr:rowOff>
    </xdr:from>
    <xdr:to>
      <xdr:col>21</xdr:col>
      <xdr:colOff>161925</xdr:colOff>
      <xdr:row>98</xdr:row>
      <xdr:rowOff>34308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29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25549</xdr:rowOff>
    </xdr:from>
    <xdr:to>
      <xdr:col>19</xdr:col>
      <xdr:colOff>644525</xdr:colOff>
      <xdr:row>98</xdr:row>
      <xdr:rowOff>27716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276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154898</xdr:rowOff>
    </xdr:from>
    <xdr:to>
      <xdr:col>23</xdr:col>
      <xdr:colOff>568325</xdr:colOff>
      <xdr:row>98</xdr:row>
      <xdr:rowOff>85048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7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69825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157572</xdr:rowOff>
    </xdr:from>
    <xdr:to>
      <xdr:col>22</xdr:col>
      <xdr:colOff>415925</xdr:colOff>
      <xdr:row>98</xdr:row>
      <xdr:rowOff>87722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78849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154958</xdr:rowOff>
    </xdr:from>
    <xdr:to>
      <xdr:col>21</xdr:col>
      <xdr:colOff>212725</xdr:colOff>
      <xdr:row>98</xdr:row>
      <xdr:rowOff>85108</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7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76235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148366</xdr:rowOff>
    </xdr:from>
    <xdr:to>
      <xdr:col>20</xdr:col>
      <xdr:colOff>9525</xdr:colOff>
      <xdr:row>98</xdr:row>
      <xdr:rowOff>78516</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7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69643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146199</xdr:rowOff>
    </xdr:from>
    <xdr:to>
      <xdr:col>18</xdr:col>
      <xdr:colOff>492125</xdr:colOff>
      <xdr:row>98</xdr:row>
      <xdr:rowOff>76349</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7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67476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147701</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5462651"/>
          <a:ext cx="889000" cy="119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147701</xdr:rowOff>
    </xdr:from>
    <xdr:to>
      <xdr:col>29</xdr:col>
      <xdr:colOff>517525</xdr:colOff>
      <xdr:row>33</xdr:row>
      <xdr:rowOff>14199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5462651"/>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14199</xdr:rowOff>
    </xdr:from>
    <xdr:to>
      <xdr:col>28</xdr:col>
      <xdr:colOff>314325</xdr:colOff>
      <xdr:row>35</xdr:row>
      <xdr:rowOff>30886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5672049"/>
          <a:ext cx="889000" cy="3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96901</xdr:rowOff>
    </xdr:from>
    <xdr:to>
      <xdr:col>29</xdr:col>
      <xdr:colOff>568325</xdr:colOff>
      <xdr:row>32</xdr:row>
      <xdr:rowOff>27051</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54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43578</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7" y="51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134849</xdr:rowOff>
    </xdr:from>
    <xdr:to>
      <xdr:col>28</xdr:col>
      <xdr:colOff>365125</xdr:colOff>
      <xdr:row>33</xdr:row>
      <xdr:rowOff>64999</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56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81526</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7" y="539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151536</xdr:rowOff>
    </xdr:from>
    <xdr:to>
      <xdr:col>27</xdr:col>
      <xdr:colOff>161925</xdr:colOff>
      <xdr:row>35</xdr:row>
      <xdr:rowOff>81686</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98213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7" y="57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の「新中学校建設事業」等の大型建設事業の終了に伴い、類似団体平均を上回っていた教育費が平均よりも低い水準となり、全ての項目について類似団体平均を下回る結果となった。今後においても、小松島市行政改革プラン２０１５を着実に推進し、可能な限りのコスト削減を図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新中学校建設事業」等の大型建設事業が終了したことなどにより、平成２８年度は実質単年度黒字となった。しかし、今後の財政見通しにおいても、継続的な大型事業が控えており、後年度における公債費負担増も懸念されるため、行政改革への手綱を緩めず、小松島市行政改革プラン２０１５を着実に実施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現在、連結実質決算における赤字比率は発生していない。しかしながら、住宅新築資金等貸付事業特別会計において赤字額を抱えており、今後とも償還強化等に取り組み、累積赤字の解消を図っていく。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過去の普通建設事業の財源として発行した地方債等の元利償還金の返済額が大きく、依然として実質公債費比率は高水準となっている。</a:t>
          </a:r>
        </a:p>
        <a:p>
          <a:r>
            <a:rPr kumimoji="1" lang="ja-JP" altLang="en-US" sz="1400">
              <a:latin typeface="ＭＳ ゴシック" pitchFamily="49" charset="-128"/>
              <a:ea typeface="ＭＳ ゴシック" pitchFamily="49" charset="-128"/>
            </a:rPr>
            <a:t>　今後の財政見通しについては、継続的な大型建設事業の実施に伴い、新発債の増加が見込まれるため、より一層の計画内容や規模等について精査を行い、元利償還金の低減を目指す。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集中改革プランの取り組みにより、地方債残高は平成１６年度以降減少に転じている。しかしながら、今後の財政見通しにおいて、継続的な大型建設事業への着手により地方債残高は増加が見込まれることから、定員管理の適正化など小松島市行政改革プラン２０１５の目標を着実に実施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A83EC442-90BF-417B-85CD-C9B6315E1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7F9F7A44-0E80-4C1F-AC4B-8149A0E7C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D2F9497B-6BD6-48CC-A1B1-9297BFF4F8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73227BD2-D2DD-4E01-A776-CCB47BAFF6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16665F32-C338-4B96-85DC-5057AF6B97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2644931-E12D-41D1-8E4E-A9795866B4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BA374211-DA24-43B6-B71C-AE9466FD5E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4563EF10-40C7-4B36-994A-6F66112BF3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E600D526-BB15-4C0B-AF81-68EE3F378C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BA759163-156B-476F-A5E5-77EBF01E56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7EC66BE4-12C4-4985-99AF-6857E39588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54EAE84C-79A4-4D78-891D-BE547B1D62B5}"/>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77325AF2-D827-4D0E-96BD-CFCE3D4D7BA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A6C254D-483B-4477-946B-EA46A2B5A2A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63515B93-39A1-4F5A-8584-8714A8BC3A7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B670E6D7-03B1-4845-AD35-851EAC3FF4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D9DDFB8B-EFFA-43E4-B003-6750017BFD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C8C5BD0-780D-43BC-A115-47FD37D82C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243156AE-083E-49ED-A34D-45C2E2CA60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6D7C1A0B-667E-4ECD-860E-9C8BAD84257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2EC72B8D-577A-4D60-8E5E-12508D6EF30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A4E02A1A-836B-4FEE-838F-040FDA23BD0D}"/>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43A4BD9-3ED8-4C00-886A-181C9912AF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31C74BD7-EA73-49BB-B339-0B8EEB17410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BBBE5EA8-0F06-4F35-A12F-A5E74E89E2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DC2C4092-7EB6-4D74-9E7D-735F2F848E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D926A135-06CE-4135-A7FF-A71318D3AF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4D7AC5F0-7053-4331-A307-9A952D2D4B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ABE58E9D-AB30-4CB0-BD35-CDB17B6179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866B3152-3C8E-49FE-A2EF-539773163369}"/>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E7795AA1-7C45-406F-8F42-65B8B2794C83}"/>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5DF174F7-7DA3-43CD-8DCB-0B63C958EC8A}"/>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B33C09C3-8AE9-48DB-B483-C6B2556EEE01}"/>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370101FF-D4D7-48F8-B2F0-D0E3B4DC8A1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20EAD84D-7071-4F47-82F4-DCA85CFA93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4279D840-BD50-4FDD-BFD5-0B5ABB6B628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B485E240-4120-4BE8-A222-692B599D58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52E789A0-A1BF-4C7A-B221-5B4E510C5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EBCAA936-DA3A-4304-869C-CD9B7F7228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51329AA3-3B4F-4E23-9D54-E24074B381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65658C2E-A22F-4E05-848D-42A9DF14A7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9D5DC73A-D4FE-4797-8C82-5E99575494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1AC85DC8-85EE-4927-BCD6-B70D1435474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17E58F87-149A-4CED-9CCE-EA79E72A25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3379A5F3-3B7A-4F38-B94C-69EF53B572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B15CC0DB-2E7D-438D-83D2-C666DA9348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有形固定資産減価償却率は、類似団体平均を上回っている。今後は、平成</a:t>
          </a:r>
          <a:r>
            <a:rPr kumimoji="1" lang="en-US" altLang="ja-JP" sz="1100">
              <a:latin typeface="ＭＳ Ｐゴシック"/>
            </a:rPr>
            <a:t>28</a:t>
          </a:r>
          <a:r>
            <a:rPr kumimoji="1" lang="ja-JP" altLang="en-US" sz="1100">
              <a:latin typeface="ＭＳ Ｐゴシック"/>
            </a:rPr>
            <a:t>年度に策定した公共施設等総合管理計画に基づき、施設の維持管理を適切に進めていく。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226FB9E3-4F4E-48D4-81B6-5EAC58F0EEB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2C594310-AB61-4EED-9712-61956D5EDF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5FC7B5B7-28DA-46A5-AD18-A34E2B34C815}"/>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id="{CA502146-0789-4014-B9D3-F815167D34B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id="{444A0AFC-6136-4383-A34B-07A3A43CE393}"/>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id="{1826562C-9978-4F1A-AEDE-970B8D7459E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id="{DD2986B4-E87D-4883-B256-7BA3AC2BEC72}"/>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id="{9E91C6FA-D630-4ACB-A513-2834DA28EA6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id="{D83552EC-62CD-4CA6-9357-9214FAF50DE6}"/>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id="{F73E2860-B5A9-4123-AB4E-BDCEFE88140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id="{D177C8C9-C1B5-4401-9A35-40A99745F18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id="{32044A3A-E304-4F74-8648-8F0F9B31082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id="{727AC571-1D87-4218-A1EC-3B9905FEBE24}"/>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id="{AF3711FC-2298-4139-9B9E-4053D286695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id="{6F5877E3-0F99-4FE3-B4E4-1D03F04B771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id="{DD99C6D6-07FC-4FD2-9D72-F7FB56556CC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a:extLst>
            <a:ext uri="{FF2B5EF4-FFF2-40B4-BE49-F238E27FC236}">
              <a16:creationId xmlns:a16="http://schemas.microsoft.com/office/drawing/2014/main" id="{E134E062-3D5D-4040-BA2F-5A2422759246}"/>
            </a:ext>
          </a:extLst>
        </xdr:cNvPr>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a:extLst>
            <a:ext uri="{FF2B5EF4-FFF2-40B4-BE49-F238E27FC236}">
              <a16:creationId xmlns:a16="http://schemas.microsoft.com/office/drawing/2014/main" id="{D327953B-D261-4D0F-94E1-E319AF507283}"/>
            </a:ext>
          </a:extLst>
        </xdr:cNvPr>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a:extLst>
            <a:ext uri="{FF2B5EF4-FFF2-40B4-BE49-F238E27FC236}">
              <a16:creationId xmlns:a16="http://schemas.microsoft.com/office/drawing/2014/main" id="{E2E8AD1C-0CF9-44F9-B67B-A1B15E4A3EA4}"/>
            </a:ext>
          </a:extLst>
        </xdr:cNvPr>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a:extLst>
            <a:ext uri="{FF2B5EF4-FFF2-40B4-BE49-F238E27FC236}">
              <a16:creationId xmlns:a16="http://schemas.microsoft.com/office/drawing/2014/main" id="{1D8395F8-95D5-4E6D-B299-902C87534B9A}"/>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a:extLst>
            <a:ext uri="{FF2B5EF4-FFF2-40B4-BE49-F238E27FC236}">
              <a16:creationId xmlns:a16="http://schemas.microsoft.com/office/drawing/2014/main" id="{A0FA775C-191A-49F4-906C-D8B408DE247B}"/>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a:extLst>
            <a:ext uri="{FF2B5EF4-FFF2-40B4-BE49-F238E27FC236}">
              <a16:creationId xmlns:a16="http://schemas.microsoft.com/office/drawing/2014/main" id="{08CAE696-111B-4CDB-BA82-34CDAD088785}"/>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a:extLst>
            <a:ext uri="{FF2B5EF4-FFF2-40B4-BE49-F238E27FC236}">
              <a16:creationId xmlns:a16="http://schemas.microsoft.com/office/drawing/2014/main" id="{06864255-C589-4BB0-BDBA-A2F19837790E}"/>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a:extLst>
            <a:ext uri="{FF2B5EF4-FFF2-40B4-BE49-F238E27FC236}">
              <a16:creationId xmlns:a16="http://schemas.microsoft.com/office/drawing/2014/main" id="{B1BD022D-EC35-4295-86FE-4B173ED345AE}"/>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7681E911-CB82-4763-A613-0EF406F02B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EEE18D5A-D50F-4434-9D97-6E692370665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BEF581E9-DA2F-4727-9576-766D08FA7DC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5F6B7648-0140-444C-9B51-3960EA2DA22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67F0CED8-222E-410C-9729-C67A6EE57A7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12700</xdr:rowOff>
    </xdr:from>
    <xdr:to>
      <xdr:col>3</xdr:col>
      <xdr:colOff>511175</xdr:colOff>
      <xdr:row>29</xdr:row>
      <xdr:rowOff>114300</xdr:rowOff>
    </xdr:to>
    <xdr:sp macro="" textlink="">
      <xdr:nvSpPr>
        <xdr:cNvPr id="77" name="円/楕円 76">
          <a:extLst>
            <a:ext uri="{FF2B5EF4-FFF2-40B4-BE49-F238E27FC236}">
              <a16:creationId xmlns:a16="http://schemas.microsoft.com/office/drawing/2014/main" id="{689A32FA-5F92-4E58-A261-71A34B9A7280}"/>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a:extLst>
            <a:ext uri="{FF2B5EF4-FFF2-40B4-BE49-F238E27FC236}">
              <a16:creationId xmlns:a16="http://schemas.microsoft.com/office/drawing/2014/main" id="{B896C737-BFF4-4F24-9A77-74170E0F39D0}"/>
            </a:ext>
          </a:extLst>
        </xdr:cNvPr>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130827</xdr:rowOff>
    </xdr:from>
    <xdr:ext cx="405111" cy="259045"/>
    <xdr:sp macro="" textlink="">
      <xdr:nvSpPr>
        <xdr:cNvPr id="79" name="n_1mainValue有形固定資産減価償却率">
          <a:extLst>
            <a:ext uri="{FF2B5EF4-FFF2-40B4-BE49-F238E27FC236}">
              <a16:creationId xmlns:a16="http://schemas.microsoft.com/office/drawing/2014/main" id="{FE2F27E5-B3EC-4B44-9FB9-EC21F8A4C5B2}"/>
            </a:ext>
          </a:extLst>
        </xdr:cNvPr>
        <xdr:cNvSpPr txBox="1"/>
      </xdr:nvSpPr>
      <xdr:spPr>
        <a:xfrm>
          <a:off x="3836043"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id="{7220D739-B3B2-47E3-8485-E88F8FDC08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id="{95F63B1E-8BA1-40DB-BF7B-ED00E808AE1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id="{2A3F6A65-B760-4E07-A861-329D3FDC7728}"/>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id="{35EF3A27-F0A2-487B-B0FB-9A821323C9B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id="{C7E1C2B4-13CC-4E9A-824E-326D1E0D11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id="{280C8F3D-8A3A-4504-A2B6-A35E7189DC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id="{8B62CF30-D5B5-419A-82E8-441C49D6BB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id="{0489877D-6441-4A1F-8323-BECF192316DC}"/>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id="{8FE1C8E1-352B-4D0C-A7E3-0CD9241D99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id="{2E1EE76B-194E-4007-AB4B-F4169E70D1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id="{E35B2249-75DC-4CBF-9606-018339FC42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id="{4C0CEE02-F7C6-47DC-934D-3A918F4A97D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id="{06D18E26-43F0-45E0-84A4-48988EE9C2F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id="{20AFDE05-5F3B-4B3C-A638-C1F370E6E5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88A3D0B-4551-4EC5-9BAF-C488F82531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2059D8B6-2023-4E68-A75B-F746558045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1F9F68C3-6100-492D-ACF3-79A7626CFE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FCD57A3-8061-4203-B3DB-4330B480A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519CC385-6124-4C61-9AF1-B008B2B8A1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FF203D95-9B3C-4ABA-ACD2-2257DB38D7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EE6D627-F218-447D-925B-C79A2BC8B4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315F6F5A-66D2-4CD0-ADCB-D7050799EA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DC62163-9EE5-4E96-873C-AEEE9E6338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8B3E3CE-4810-4420-8BF2-19F2238F64E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932070A-7246-4682-B45F-0ACB5C922B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2953BA5D-64A1-457E-82F2-E5E8C668F4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CEE1D9D-C176-48B7-B5B6-8CFC499D8D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9514B8C-4801-4D46-B881-6FA2146855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37ADA1F-427B-44BB-8CA5-C02A3FCCB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1F56869D-5390-40F7-B4F8-34B70B202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E62178A4-FD7F-4A0C-A3C9-0A71E9BE1E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66FCABA7-3374-446D-8421-0F7F930C78D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BF4CFAFE-A7C6-45A2-A054-B14C1416CA0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797B8A48-BF2F-465F-AC42-03AC15720937}"/>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CE23F90-CF2E-4EAA-908D-EE5122BEAC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114651E4-DA66-4753-8582-4EFD790787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55410771-73C2-44E6-895F-4DD68AF7D7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7D40B663-CEBE-4A13-B514-7B1B8313C9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C54800F1-C614-45A5-9C3E-D9DD0B2BF7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E71AB173-C823-40D3-AE9B-AD95315D83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973280E3-10F1-482C-8689-AAF74E7EC4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D8BE9B7-CB6B-49F6-BBE8-E785DBC76B46}"/>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1C2C37F9-9D3C-4DB7-ABA4-0FF165C8705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2602BEE5-FD35-424D-B09F-7A94126867D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33623BB1-F8DE-45A5-B716-3FCEA241748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6EA82DA-927C-4CD2-B6EA-5D990800BE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E147A186-1C04-464F-9559-2BE1FC30FF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36F21E24-E54D-4A65-ACB1-7DB366F10D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FA570A0-FDAC-4067-BF93-7C86FA92B7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81982F85-EF97-456C-9C94-F2090B397F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939F39ED-E57F-4DF8-A9A6-842B41A624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7153894B-F962-4373-B5C1-EFB5B3EF1B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C9FD6CCA-D1F0-4679-AB09-B766C08CE3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EC674081-E0C0-4BAB-99AD-7C8E6A94C5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558C548B-96DF-41C4-83D5-5112161AA1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CF194E2-604D-48E6-9F38-445C5F2D8EF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a:extLst>
            <a:ext uri="{FF2B5EF4-FFF2-40B4-BE49-F238E27FC236}">
              <a16:creationId xmlns:a16="http://schemas.microsoft.com/office/drawing/2014/main" id="{B83877F9-70DC-4ADF-8049-CA286F049E39}"/>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9B519239-19A3-4F25-9C03-A57C97C796E7}"/>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a:extLst>
            <a:ext uri="{FF2B5EF4-FFF2-40B4-BE49-F238E27FC236}">
              <a16:creationId xmlns:a16="http://schemas.microsoft.com/office/drawing/2014/main" id="{F5E12346-C804-4870-8160-821F4B0E9DC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52EDD17-8D27-4E40-ACD0-FACFA6042B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a:extLst>
            <a:ext uri="{FF2B5EF4-FFF2-40B4-BE49-F238E27FC236}">
              <a16:creationId xmlns:a16="http://schemas.microsoft.com/office/drawing/2014/main" id="{A9656862-FF52-43AE-A8E4-566D63A4B4C3}"/>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9C37AD7C-A708-4AAA-8942-F5DDB5BB149F}"/>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a:extLst>
            <a:ext uri="{FF2B5EF4-FFF2-40B4-BE49-F238E27FC236}">
              <a16:creationId xmlns:a16="http://schemas.microsoft.com/office/drawing/2014/main" id="{E6A54757-3723-4C77-8701-A26793D226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AEF74A8B-B171-4A4F-B300-715DE1C6F1F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a:extLst>
            <a:ext uri="{FF2B5EF4-FFF2-40B4-BE49-F238E27FC236}">
              <a16:creationId xmlns:a16="http://schemas.microsoft.com/office/drawing/2014/main" id="{79F3E651-CAC5-4721-98FD-4216B1D400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a:extLst>
            <a:ext uri="{FF2B5EF4-FFF2-40B4-BE49-F238E27FC236}">
              <a16:creationId xmlns:a16="http://schemas.microsoft.com/office/drawing/2014/main" id="{78484884-6907-4A38-B9F7-3D4CDC77F4D1}"/>
            </a:ext>
          </a:extLst>
        </xdr:cNvPr>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a:extLst>
            <a:ext uri="{FF2B5EF4-FFF2-40B4-BE49-F238E27FC236}">
              <a16:creationId xmlns:a16="http://schemas.microsoft.com/office/drawing/2014/main" id="{A91BAF08-2784-4173-B5C5-2A72F28E9501}"/>
            </a:ext>
          </a:extLst>
        </xdr:cNvPr>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a:extLst>
            <a:ext uri="{FF2B5EF4-FFF2-40B4-BE49-F238E27FC236}">
              <a16:creationId xmlns:a16="http://schemas.microsoft.com/office/drawing/2014/main" id="{21A135DD-422E-4099-A1CE-87665BB86BC4}"/>
            </a:ext>
          </a:extLst>
        </xdr:cNvPr>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a:extLst>
            <a:ext uri="{FF2B5EF4-FFF2-40B4-BE49-F238E27FC236}">
              <a16:creationId xmlns:a16="http://schemas.microsoft.com/office/drawing/2014/main" id="{F20AF687-256B-49EC-BB7E-4C16C2FBDDAB}"/>
            </a:ext>
          </a:extLst>
        </xdr:cNvPr>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a:extLst>
            <a:ext uri="{FF2B5EF4-FFF2-40B4-BE49-F238E27FC236}">
              <a16:creationId xmlns:a16="http://schemas.microsoft.com/office/drawing/2014/main" id="{F3F49E77-B62B-4F80-9470-D4950BF66BA7}"/>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a:extLst>
            <a:ext uri="{FF2B5EF4-FFF2-40B4-BE49-F238E27FC236}">
              <a16:creationId xmlns:a16="http://schemas.microsoft.com/office/drawing/2014/main" id="{39B14373-5359-429C-BCE5-D7F3E7142C6E}"/>
            </a:ext>
          </a:extLst>
        </xdr:cNvPr>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a:extLst>
            <a:ext uri="{FF2B5EF4-FFF2-40B4-BE49-F238E27FC236}">
              <a16:creationId xmlns:a16="http://schemas.microsoft.com/office/drawing/2014/main" id="{AE6B1A2B-F2DB-461F-8810-AD40E119647A}"/>
            </a:ext>
          </a:extLst>
        </xdr:cNvPr>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a:extLst>
            <a:ext uri="{FF2B5EF4-FFF2-40B4-BE49-F238E27FC236}">
              <a16:creationId xmlns:a16="http://schemas.microsoft.com/office/drawing/2014/main" id="{78240E34-5927-4EED-8004-EDEDBF4113E1}"/>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a:extLst>
            <a:ext uri="{FF2B5EF4-FFF2-40B4-BE49-F238E27FC236}">
              <a16:creationId xmlns:a16="http://schemas.microsoft.com/office/drawing/2014/main" id="{2139E76D-9332-47AE-BFB1-6B43AC372D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a:extLst>
            <a:ext uri="{FF2B5EF4-FFF2-40B4-BE49-F238E27FC236}">
              <a16:creationId xmlns:a16="http://schemas.microsoft.com/office/drawing/2014/main" id="{FCB3B2CC-26CE-4343-BD6B-8E4EE08067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788E7344-AFAB-4A31-9BFB-2F385C3335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B954EFEE-4467-4640-9C5D-60D3145BB7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F4B243F9-DCEA-4827-959A-737DD5BBDD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128270</xdr:rowOff>
    </xdr:from>
    <xdr:to>
      <xdr:col>5</xdr:col>
      <xdr:colOff>409575</xdr:colOff>
      <xdr:row>37</xdr:row>
      <xdr:rowOff>58420</xdr:rowOff>
    </xdr:to>
    <xdr:sp macro="" textlink="">
      <xdr:nvSpPr>
        <xdr:cNvPr id="66" name="円/楕円 65">
          <a:extLst>
            <a:ext uri="{FF2B5EF4-FFF2-40B4-BE49-F238E27FC236}">
              <a16:creationId xmlns:a16="http://schemas.microsoft.com/office/drawing/2014/main" id="{EFC7E6FC-949D-4613-861E-232FB9B235E9}"/>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a:extLst>
            <a:ext uri="{FF2B5EF4-FFF2-40B4-BE49-F238E27FC236}">
              <a16:creationId xmlns:a16="http://schemas.microsoft.com/office/drawing/2014/main" id="{EF275FC6-8896-407F-BBD1-300B091FF2F2}"/>
            </a:ext>
          </a:extLst>
        </xdr:cNvPr>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74947</xdr:rowOff>
    </xdr:from>
    <xdr:ext cx="405111" cy="259045"/>
    <xdr:sp macro="" textlink="">
      <xdr:nvSpPr>
        <xdr:cNvPr id="68" name="n_1mainValue【道路】&#10;有形固定資産減価償却率">
          <a:extLst>
            <a:ext uri="{FF2B5EF4-FFF2-40B4-BE49-F238E27FC236}">
              <a16:creationId xmlns:a16="http://schemas.microsoft.com/office/drawing/2014/main" id="{586E5BF0-4655-46F3-9D4C-8FD9BB381DCA}"/>
            </a:ext>
          </a:extLst>
        </xdr:cNvPr>
        <xdr:cNvSpPr txBox="1"/>
      </xdr:nvSpPr>
      <xdr:spPr>
        <a:xfrm>
          <a:off x="3582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a:extLst>
            <a:ext uri="{FF2B5EF4-FFF2-40B4-BE49-F238E27FC236}">
              <a16:creationId xmlns:a16="http://schemas.microsoft.com/office/drawing/2014/main" id="{97A85998-BD43-45F2-BEBD-AE770CE550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a:extLst>
            <a:ext uri="{FF2B5EF4-FFF2-40B4-BE49-F238E27FC236}">
              <a16:creationId xmlns:a16="http://schemas.microsoft.com/office/drawing/2014/main" id="{4ED7D173-73FB-4290-BDF1-D0F67EE67C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a:extLst>
            <a:ext uri="{FF2B5EF4-FFF2-40B4-BE49-F238E27FC236}">
              <a16:creationId xmlns:a16="http://schemas.microsoft.com/office/drawing/2014/main" id="{484E0EB9-65E2-4A6B-B4EC-0348FA7E34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a:extLst>
            <a:ext uri="{FF2B5EF4-FFF2-40B4-BE49-F238E27FC236}">
              <a16:creationId xmlns:a16="http://schemas.microsoft.com/office/drawing/2014/main" id="{838DF793-F2F3-4BAD-BE26-54C53F7D6F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a:extLst>
            <a:ext uri="{FF2B5EF4-FFF2-40B4-BE49-F238E27FC236}">
              <a16:creationId xmlns:a16="http://schemas.microsoft.com/office/drawing/2014/main" id="{F57174EE-6EAC-4457-9502-BA24ADFB5B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a:extLst>
            <a:ext uri="{FF2B5EF4-FFF2-40B4-BE49-F238E27FC236}">
              <a16:creationId xmlns:a16="http://schemas.microsoft.com/office/drawing/2014/main" id="{076D54FB-556C-4732-AF72-D1A33D5043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a:extLst>
            <a:ext uri="{FF2B5EF4-FFF2-40B4-BE49-F238E27FC236}">
              <a16:creationId xmlns:a16="http://schemas.microsoft.com/office/drawing/2014/main" id="{A4C93046-73C4-44A8-B278-5624FFC934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a:extLst>
            <a:ext uri="{FF2B5EF4-FFF2-40B4-BE49-F238E27FC236}">
              <a16:creationId xmlns:a16="http://schemas.microsoft.com/office/drawing/2014/main" id="{E1E01225-F9C0-4C47-A34B-A4301F7198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a:extLst>
            <a:ext uri="{FF2B5EF4-FFF2-40B4-BE49-F238E27FC236}">
              <a16:creationId xmlns:a16="http://schemas.microsoft.com/office/drawing/2014/main" id="{B337ADE1-AB2D-4BF8-900F-AFA5D08FEE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a:extLst>
            <a:ext uri="{FF2B5EF4-FFF2-40B4-BE49-F238E27FC236}">
              <a16:creationId xmlns:a16="http://schemas.microsoft.com/office/drawing/2014/main" id="{DA767B81-5E2C-469C-8B18-E48DF2A66E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a:extLst>
            <a:ext uri="{FF2B5EF4-FFF2-40B4-BE49-F238E27FC236}">
              <a16:creationId xmlns:a16="http://schemas.microsoft.com/office/drawing/2014/main" id="{C0032D73-3B2F-4A5A-8675-CF857EBAC6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a:extLst>
            <a:ext uri="{FF2B5EF4-FFF2-40B4-BE49-F238E27FC236}">
              <a16:creationId xmlns:a16="http://schemas.microsoft.com/office/drawing/2014/main" id="{4367EDE8-CD90-4EE8-9C60-13F7527DAF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a:extLst>
            <a:ext uri="{FF2B5EF4-FFF2-40B4-BE49-F238E27FC236}">
              <a16:creationId xmlns:a16="http://schemas.microsoft.com/office/drawing/2014/main" id="{84E84A2F-B804-4877-888A-BC8CD9785D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a:extLst>
            <a:ext uri="{FF2B5EF4-FFF2-40B4-BE49-F238E27FC236}">
              <a16:creationId xmlns:a16="http://schemas.microsoft.com/office/drawing/2014/main" id="{707CF4FE-C1F1-4C06-92A3-DE8D3EBB866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a:extLst>
            <a:ext uri="{FF2B5EF4-FFF2-40B4-BE49-F238E27FC236}">
              <a16:creationId xmlns:a16="http://schemas.microsoft.com/office/drawing/2014/main" id="{BE6471B9-D91D-4F90-A6EC-278B1246071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a:extLst>
            <a:ext uri="{FF2B5EF4-FFF2-40B4-BE49-F238E27FC236}">
              <a16:creationId xmlns:a16="http://schemas.microsoft.com/office/drawing/2014/main" id="{7BDD76FC-0D45-411F-8A16-26F81FD205D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a:extLst>
            <a:ext uri="{FF2B5EF4-FFF2-40B4-BE49-F238E27FC236}">
              <a16:creationId xmlns:a16="http://schemas.microsoft.com/office/drawing/2014/main" id="{BDEF8FB4-D053-4DC8-ACCD-13BEF79C61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a:extLst>
            <a:ext uri="{FF2B5EF4-FFF2-40B4-BE49-F238E27FC236}">
              <a16:creationId xmlns:a16="http://schemas.microsoft.com/office/drawing/2014/main" id="{F8773C3D-2254-46EE-A095-1C38B83E6E0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a:extLst>
            <a:ext uri="{FF2B5EF4-FFF2-40B4-BE49-F238E27FC236}">
              <a16:creationId xmlns:a16="http://schemas.microsoft.com/office/drawing/2014/main" id="{AB5DCA8F-0CDF-4DE1-977E-4FA3B1AEE7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a:extLst>
            <a:ext uri="{FF2B5EF4-FFF2-40B4-BE49-F238E27FC236}">
              <a16:creationId xmlns:a16="http://schemas.microsoft.com/office/drawing/2014/main" id="{7FE1A757-34AF-415E-8EFD-ABB4B295044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a:extLst>
            <a:ext uri="{FF2B5EF4-FFF2-40B4-BE49-F238E27FC236}">
              <a16:creationId xmlns:a16="http://schemas.microsoft.com/office/drawing/2014/main" id="{5FE207D9-867E-4255-9E58-4E25C64366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a:extLst>
            <a:ext uri="{FF2B5EF4-FFF2-40B4-BE49-F238E27FC236}">
              <a16:creationId xmlns:a16="http://schemas.microsoft.com/office/drawing/2014/main" id="{7FAE6098-732D-4619-A840-E5A860248E74}"/>
            </a:ext>
          </a:extLst>
        </xdr:cNvPr>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a:extLst>
            <a:ext uri="{FF2B5EF4-FFF2-40B4-BE49-F238E27FC236}">
              <a16:creationId xmlns:a16="http://schemas.microsoft.com/office/drawing/2014/main" id="{E9A7A637-D8FF-43E0-8437-D144797642CE}"/>
            </a:ext>
          </a:extLst>
        </xdr:cNvPr>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a:extLst>
            <a:ext uri="{FF2B5EF4-FFF2-40B4-BE49-F238E27FC236}">
              <a16:creationId xmlns:a16="http://schemas.microsoft.com/office/drawing/2014/main" id="{474469DF-54B6-449E-A6D9-23C410720A5E}"/>
            </a:ext>
          </a:extLst>
        </xdr:cNvPr>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a:extLst>
            <a:ext uri="{FF2B5EF4-FFF2-40B4-BE49-F238E27FC236}">
              <a16:creationId xmlns:a16="http://schemas.microsoft.com/office/drawing/2014/main" id="{B8858360-2D5F-4B9E-BA1B-D23C633B9232}"/>
            </a:ext>
          </a:extLst>
        </xdr:cNvPr>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a:extLst>
            <a:ext uri="{FF2B5EF4-FFF2-40B4-BE49-F238E27FC236}">
              <a16:creationId xmlns:a16="http://schemas.microsoft.com/office/drawing/2014/main" id="{0DF6EF8B-DEC6-4BCB-A086-8163DB4AB64C}"/>
            </a:ext>
          </a:extLst>
        </xdr:cNvPr>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a:extLst>
            <a:ext uri="{FF2B5EF4-FFF2-40B4-BE49-F238E27FC236}">
              <a16:creationId xmlns:a16="http://schemas.microsoft.com/office/drawing/2014/main" id="{541E1736-2B35-4D8C-B773-F6DD78B85A9D}"/>
            </a:ext>
          </a:extLst>
        </xdr:cNvPr>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a:extLst>
            <a:ext uri="{FF2B5EF4-FFF2-40B4-BE49-F238E27FC236}">
              <a16:creationId xmlns:a16="http://schemas.microsoft.com/office/drawing/2014/main" id="{E3E184BE-6F4B-4A3A-BBB3-1260107420B6}"/>
            </a:ext>
          </a:extLst>
        </xdr:cNvPr>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a:extLst>
            <a:ext uri="{FF2B5EF4-FFF2-40B4-BE49-F238E27FC236}">
              <a16:creationId xmlns:a16="http://schemas.microsoft.com/office/drawing/2014/main" id="{F8768AC5-BFDC-4DBC-A704-5FE45E1F633F}"/>
            </a:ext>
          </a:extLst>
        </xdr:cNvPr>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a:extLst>
            <a:ext uri="{FF2B5EF4-FFF2-40B4-BE49-F238E27FC236}">
              <a16:creationId xmlns:a16="http://schemas.microsoft.com/office/drawing/2014/main" id="{4142B09B-928C-4C67-B103-E9EAE6618C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a:extLst>
            <a:ext uri="{FF2B5EF4-FFF2-40B4-BE49-F238E27FC236}">
              <a16:creationId xmlns:a16="http://schemas.microsoft.com/office/drawing/2014/main" id="{0B219FDC-D682-45E3-84F5-F0DDE17E59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a:extLst>
            <a:ext uri="{FF2B5EF4-FFF2-40B4-BE49-F238E27FC236}">
              <a16:creationId xmlns:a16="http://schemas.microsoft.com/office/drawing/2014/main" id="{C3C39DB7-3DA6-41A3-9B2B-471533D9EB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id="{67BAE01A-9F4F-4D80-84AE-E6F8A75FE0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777FD3FF-F459-45E8-B141-FB2772C11D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97844</xdr:rowOff>
    </xdr:from>
    <xdr:to>
      <xdr:col>14</xdr:col>
      <xdr:colOff>79375</xdr:colOff>
      <xdr:row>41</xdr:row>
      <xdr:rowOff>27994</xdr:rowOff>
    </xdr:to>
    <xdr:sp macro="" textlink="">
      <xdr:nvSpPr>
        <xdr:cNvPr id="103" name="円/楕円 102">
          <a:extLst>
            <a:ext uri="{FF2B5EF4-FFF2-40B4-BE49-F238E27FC236}">
              <a16:creationId xmlns:a16="http://schemas.microsoft.com/office/drawing/2014/main" id="{2027D89F-66BC-49CD-84E4-D4AE26CE24DA}"/>
            </a:ext>
          </a:extLst>
        </xdr:cNvPr>
        <xdr:cNvSpPr/>
      </xdr:nvSpPr>
      <xdr:spPr>
        <a:xfrm>
          <a:off x="9588500" y="6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a:extLst>
            <a:ext uri="{FF2B5EF4-FFF2-40B4-BE49-F238E27FC236}">
              <a16:creationId xmlns:a16="http://schemas.microsoft.com/office/drawing/2014/main" id="{77A6BBF6-5B5B-4143-9C7F-177BA393F182}"/>
            </a:ext>
          </a:extLst>
        </xdr:cNvPr>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19121</xdr:rowOff>
    </xdr:from>
    <xdr:ext cx="469744" cy="259045"/>
    <xdr:sp macro="" textlink="">
      <xdr:nvSpPr>
        <xdr:cNvPr id="105" name="n_1mainValue【道路】&#10;一人当たり延長">
          <a:extLst>
            <a:ext uri="{FF2B5EF4-FFF2-40B4-BE49-F238E27FC236}">
              <a16:creationId xmlns:a16="http://schemas.microsoft.com/office/drawing/2014/main" id="{6621B3A7-3FD3-49D6-A696-F17B06AE4E53}"/>
            </a:ext>
          </a:extLst>
        </xdr:cNvPr>
        <xdr:cNvSpPr txBox="1"/>
      </xdr:nvSpPr>
      <xdr:spPr>
        <a:xfrm>
          <a:off x="9391727" y="70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a:extLst>
            <a:ext uri="{FF2B5EF4-FFF2-40B4-BE49-F238E27FC236}">
              <a16:creationId xmlns:a16="http://schemas.microsoft.com/office/drawing/2014/main" id="{4C9DC389-DB6F-4140-B4D1-EA251FFCB3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a:extLst>
            <a:ext uri="{FF2B5EF4-FFF2-40B4-BE49-F238E27FC236}">
              <a16:creationId xmlns:a16="http://schemas.microsoft.com/office/drawing/2014/main" id="{828ABFD0-0387-450E-AF02-9B37D5F395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a:extLst>
            <a:ext uri="{FF2B5EF4-FFF2-40B4-BE49-F238E27FC236}">
              <a16:creationId xmlns:a16="http://schemas.microsoft.com/office/drawing/2014/main" id="{68689047-6AAC-468E-8245-B250991B21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a:extLst>
            <a:ext uri="{FF2B5EF4-FFF2-40B4-BE49-F238E27FC236}">
              <a16:creationId xmlns:a16="http://schemas.microsoft.com/office/drawing/2014/main" id="{85CF5465-D7B0-4816-8185-B9C6DCDE0C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a:extLst>
            <a:ext uri="{FF2B5EF4-FFF2-40B4-BE49-F238E27FC236}">
              <a16:creationId xmlns:a16="http://schemas.microsoft.com/office/drawing/2014/main" id="{2BB892DB-4398-48AD-907F-4F354235A5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a:extLst>
            <a:ext uri="{FF2B5EF4-FFF2-40B4-BE49-F238E27FC236}">
              <a16:creationId xmlns:a16="http://schemas.microsoft.com/office/drawing/2014/main" id="{EEC843E1-0E79-4307-BB3F-8EDFA87DC3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a:extLst>
            <a:ext uri="{FF2B5EF4-FFF2-40B4-BE49-F238E27FC236}">
              <a16:creationId xmlns:a16="http://schemas.microsoft.com/office/drawing/2014/main" id="{90EC7F7D-2F72-45AA-8605-07E968B6AE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a:extLst>
            <a:ext uri="{FF2B5EF4-FFF2-40B4-BE49-F238E27FC236}">
              <a16:creationId xmlns:a16="http://schemas.microsoft.com/office/drawing/2014/main" id="{54CA3F7B-FAD6-4AD4-ABFC-56CC8FC676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a:extLst>
            <a:ext uri="{FF2B5EF4-FFF2-40B4-BE49-F238E27FC236}">
              <a16:creationId xmlns:a16="http://schemas.microsoft.com/office/drawing/2014/main" id="{184E2713-8AB2-4DFA-BEA0-35E588DDB4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a:extLst>
            <a:ext uri="{FF2B5EF4-FFF2-40B4-BE49-F238E27FC236}">
              <a16:creationId xmlns:a16="http://schemas.microsoft.com/office/drawing/2014/main" id="{8EDDCB89-E256-4CAD-8F13-30AA30E7B8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a:extLst>
            <a:ext uri="{FF2B5EF4-FFF2-40B4-BE49-F238E27FC236}">
              <a16:creationId xmlns:a16="http://schemas.microsoft.com/office/drawing/2014/main" id="{244E1E75-7B5A-4DCE-8F90-D58AE209B03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a:extLst>
            <a:ext uri="{FF2B5EF4-FFF2-40B4-BE49-F238E27FC236}">
              <a16:creationId xmlns:a16="http://schemas.microsoft.com/office/drawing/2014/main" id="{C1AB08CC-D546-4AF7-ADDB-5A5974F03B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a:extLst>
            <a:ext uri="{FF2B5EF4-FFF2-40B4-BE49-F238E27FC236}">
              <a16:creationId xmlns:a16="http://schemas.microsoft.com/office/drawing/2014/main" id="{5F4EBE07-D2A4-4EE0-B9C9-29CFE318B0E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a:extLst>
            <a:ext uri="{FF2B5EF4-FFF2-40B4-BE49-F238E27FC236}">
              <a16:creationId xmlns:a16="http://schemas.microsoft.com/office/drawing/2014/main" id="{F774F24F-6984-4BDA-9310-5FB32F1478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a:extLst>
            <a:ext uri="{FF2B5EF4-FFF2-40B4-BE49-F238E27FC236}">
              <a16:creationId xmlns:a16="http://schemas.microsoft.com/office/drawing/2014/main" id="{2CB81B0D-FDD7-49D6-B1FA-09B774E91A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a:extLst>
            <a:ext uri="{FF2B5EF4-FFF2-40B4-BE49-F238E27FC236}">
              <a16:creationId xmlns:a16="http://schemas.microsoft.com/office/drawing/2014/main" id="{4C4184D5-67EE-4286-842D-D981D77474F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a:extLst>
            <a:ext uri="{FF2B5EF4-FFF2-40B4-BE49-F238E27FC236}">
              <a16:creationId xmlns:a16="http://schemas.microsoft.com/office/drawing/2014/main" id="{7A5E5D97-25AC-4444-92EF-F6198DD1EC8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a:extLst>
            <a:ext uri="{FF2B5EF4-FFF2-40B4-BE49-F238E27FC236}">
              <a16:creationId xmlns:a16="http://schemas.microsoft.com/office/drawing/2014/main" id="{BA425D82-0199-46B5-9559-2BF439DFE0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a:extLst>
            <a:ext uri="{FF2B5EF4-FFF2-40B4-BE49-F238E27FC236}">
              <a16:creationId xmlns:a16="http://schemas.microsoft.com/office/drawing/2014/main" id="{C9A736FC-A545-4C94-9B9C-B74FBFF442C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a:extLst>
            <a:ext uri="{FF2B5EF4-FFF2-40B4-BE49-F238E27FC236}">
              <a16:creationId xmlns:a16="http://schemas.microsoft.com/office/drawing/2014/main" id="{54E948F7-76E4-452E-A05D-C970E3F3FE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a:extLst>
            <a:ext uri="{FF2B5EF4-FFF2-40B4-BE49-F238E27FC236}">
              <a16:creationId xmlns:a16="http://schemas.microsoft.com/office/drawing/2014/main" id="{412722CB-9B4B-4545-8E74-3D4B27FB86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a:extLst>
            <a:ext uri="{FF2B5EF4-FFF2-40B4-BE49-F238E27FC236}">
              <a16:creationId xmlns:a16="http://schemas.microsoft.com/office/drawing/2014/main" id="{F53E0138-014E-4506-9799-670E8E9917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a:extLst>
            <a:ext uri="{FF2B5EF4-FFF2-40B4-BE49-F238E27FC236}">
              <a16:creationId xmlns:a16="http://schemas.microsoft.com/office/drawing/2014/main" id="{129F2705-581E-4E61-8F8C-F74230C7E22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a:extLst>
            <a:ext uri="{FF2B5EF4-FFF2-40B4-BE49-F238E27FC236}">
              <a16:creationId xmlns:a16="http://schemas.microsoft.com/office/drawing/2014/main" id="{B2261CC5-3883-4E85-AB86-0DB4149128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a:extLst>
            <a:ext uri="{FF2B5EF4-FFF2-40B4-BE49-F238E27FC236}">
              <a16:creationId xmlns:a16="http://schemas.microsoft.com/office/drawing/2014/main" id="{75C6D354-7449-4058-8A2C-1860741C08C2}"/>
            </a:ext>
          </a:extLst>
        </xdr:cNvPr>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a:extLst>
            <a:ext uri="{FF2B5EF4-FFF2-40B4-BE49-F238E27FC236}">
              <a16:creationId xmlns:a16="http://schemas.microsoft.com/office/drawing/2014/main" id="{6CCE153D-14AF-4274-BEC7-2053B827F6F2}"/>
            </a:ext>
          </a:extLst>
        </xdr:cNvPr>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a:extLst>
            <a:ext uri="{FF2B5EF4-FFF2-40B4-BE49-F238E27FC236}">
              <a16:creationId xmlns:a16="http://schemas.microsoft.com/office/drawing/2014/main" id="{2DA67054-2DDC-4107-BECC-2D52A91A6B36}"/>
            </a:ext>
          </a:extLst>
        </xdr:cNvPr>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a:extLst>
            <a:ext uri="{FF2B5EF4-FFF2-40B4-BE49-F238E27FC236}">
              <a16:creationId xmlns:a16="http://schemas.microsoft.com/office/drawing/2014/main" id="{14ACB168-03A1-44EE-B787-1C10E49B68F4}"/>
            </a:ext>
          </a:extLst>
        </xdr:cNvPr>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a:extLst>
            <a:ext uri="{FF2B5EF4-FFF2-40B4-BE49-F238E27FC236}">
              <a16:creationId xmlns:a16="http://schemas.microsoft.com/office/drawing/2014/main" id="{4F6BC31C-AA38-42FF-A206-00895B0C53B7}"/>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a:extLst>
            <a:ext uri="{FF2B5EF4-FFF2-40B4-BE49-F238E27FC236}">
              <a16:creationId xmlns:a16="http://schemas.microsoft.com/office/drawing/2014/main" id="{6CE15D3C-CEF9-44C1-84CA-FD9CF9A6B2A1}"/>
            </a:ext>
          </a:extLst>
        </xdr:cNvPr>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a:extLst>
            <a:ext uri="{FF2B5EF4-FFF2-40B4-BE49-F238E27FC236}">
              <a16:creationId xmlns:a16="http://schemas.microsoft.com/office/drawing/2014/main" id="{637CED5E-1866-4C45-9335-2A7902E1E679}"/>
            </a:ext>
          </a:extLst>
        </xdr:cNvPr>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a:extLst>
            <a:ext uri="{FF2B5EF4-FFF2-40B4-BE49-F238E27FC236}">
              <a16:creationId xmlns:a16="http://schemas.microsoft.com/office/drawing/2014/main" id="{F9CBFB95-F2F4-40A8-8351-95A2638D3D07}"/>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2904CDB-DD77-4945-9397-5197D8301C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F722D2A-0435-4DDD-B45A-69CAB259F8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ECC82E7-2B42-462B-A474-B22F343978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CB454D2-2E7B-4A17-BC29-6F99CE46A6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6E16E56-379C-4166-B6ED-193067FF84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43" name="円/楕円 142">
          <a:extLst>
            <a:ext uri="{FF2B5EF4-FFF2-40B4-BE49-F238E27FC236}">
              <a16:creationId xmlns:a16="http://schemas.microsoft.com/office/drawing/2014/main" id="{77DFD9D7-D5DB-4891-876B-7D03A83DA1B4}"/>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a:extLst>
            <a:ext uri="{FF2B5EF4-FFF2-40B4-BE49-F238E27FC236}">
              <a16:creationId xmlns:a16="http://schemas.microsoft.com/office/drawing/2014/main" id="{3487FE68-D33C-4B00-B3FD-4DA6FE672890}"/>
            </a:ext>
          </a:extLst>
        </xdr:cNvPr>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87647</xdr:rowOff>
    </xdr:from>
    <xdr:ext cx="405111" cy="259045"/>
    <xdr:sp macro="" textlink="">
      <xdr:nvSpPr>
        <xdr:cNvPr id="145" name="n_1mainValue【橋りょう・トンネル】&#10;有形固定資産減価償却率">
          <a:extLst>
            <a:ext uri="{FF2B5EF4-FFF2-40B4-BE49-F238E27FC236}">
              <a16:creationId xmlns:a16="http://schemas.microsoft.com/office/drawing/2014/main" id="{1A1C539F-11E4-4C64-BF7C-FF91607C53BE}"/>
            </a:ext>
          </a:extLst>
        </xdr:cNvPr>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a:extLst>
            <a:ext uri="{FF2B5EF4-FFF2-40B4-BE49-F238E27FC236}">
              <a16:creationId xmlns:a16="http://schemas.microsoft.com/office/drawing/2014/main" id="{DC7452A8-E9E7-497F-BB7C-157EFAB1D6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a:extLst>
            <a:ext uri="{FF2B5EF4-FFF2-40B4-BE49-F238E27FC236}">
              <a16:creationId xmlns:a16="http://schemas.microsoft.com/office/drawing/2014/main" id="{961F5EC5-DE18-45FE-9B3E-4A178570C3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a:extLst>
            <a:ext uri="{FF2B5EF4-FFF2-40B4-BE49-F238E27FC236}">
              <a16:creationId xmlns:a16="http://schemas.microsoft.com/office/drawing/2014/main" id="{8CD54E8F-18FC-4534-B013-B59AEBD6F6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a:extLst>
            <a:ext uri="{FF2B5EF4-FFF2-40B4-BE49-F238E27FC236}">
              <a16:creationId xmlns:a16="http://schemas.microsoft.com/office/drawing/2014/main" id="{821D85FE-A700-47DC-848E-B8C684E092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a:extLst>
            <a:ext uri="{FF2B5EF4-FFF2-40B4-BE49-F238E27FC236}">
              <a16:creationId xmlns:a16="http://schemas.microsoft.com/office/drawing/2014/main" id="{56C711D7-1701-4C26-BCE0-BC1979EA54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a:extLst>
            <a:ext uri="{FF2B5EF4-FFF2-40B4-BE49-F238E27FC236}">
              <a16:creationId xmlns:a16="http://schemas.microsoft.com/office/drawing/2014/main" id="{E9559F33-28FA-42C9-A4EE-6644F18B51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a:extLst>
            <a:ext uri="{FF2B5EF4-FFF2-40B4-BE49-F238E27FC236}">
              <a16:creationId xmlns:a16="http://schemas.microsoft.com/office/drawing/2014/main" id="{A30014CD-A270-4B2F-B40D-454A08D952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a:extLst>
            <a:ext uri="{FF2B5EF4-FFF2-40B4-BE49-F238E27FC236}">
              <a16:creationId xmlns:a16="http://schemas.microsoft.com/office/drawing/2014/main" id="{F812A839-F0DC-4C12-97CC-FA4F0FB94F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a:extLst>
            <a:ext uri="{FF2B5EF4-FFF2-40B4-BE49-F238E27FC236}">
              <a16:creationId xmlns:a16="http://schemas.microsoft.com/office/drawing/2014/main" id="{FB379541-BF12-40DD-95AC-7BBEC146CE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a:extLst>
            <a:ext uri="{FF2B5EF4-FFF2-40B4-BE49-F238E27FC236}">
              <a16:creationId xmlns:a16="http://schemas.microsoft.com/office/drawing/2014/main" id="{B14D0CF1-9784-45A4-AF15-62C2D93B5D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a:extLst>
            <a:ext uri="{FF2B5EF4-FFF2-40B4-BE49-F238E27FC236}">
              <a16:creationId xmlns:a16="http://schemas.microsoft.com/office/drawing/2014/main" id="{0D7346E6-4E51-48E3-97FC-639D03595AA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a:extLst>
            <a:ext uri="{FF2B5EF4-FFF2-40B4-BE49-F238E27FC236}">
              <a16:creationId xmlns:a16="http://schemas.microsoft.com/office/drawing/2014/main" id="{FE716FE1-02E3-4D37-B96E-FD8FDECCCC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a:extLst>
            <a:ext uri="{FF2B5EF4-FFF2-40B4-BE49-F238E27FC236}">
              <a16:creationId xmlns:a16="http://schemas.microsoft.com/office/drawing/2014/main" id="{AAD49344-6EA6-4840-BB47-1B1AF61558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a:extLst>
            <a:ext uri="{FF2B5EF4-FFF2-40B4-BE49-F238E27FC236}">
              <a16:creationId xmlns:a16="http://schemas.microsoft.com/office/drawing/2014/main" id="{FEA7CA5D-6B9B-488B-95A2-B2911EE956D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a:extLst>
            <a:ext uri="{FF2B5EF4-FFF2-40B4-BE49-F238E27FC236}">
              <a16:creationId xmlns:a16="http://schemas.microsoft.com/office/drawing/2014/main" id="{B4A7BD42-950C-42B7-9511-34E2A50967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a:extLst>
            <a:ext uri="{FF2B5EF4-FFF2-40B4-BE49-F238E27FC236}">
              <a16:creationId xmlns:a16="http://schemas.microsoft.com/office/drawing/2014/main" id="{8DE8B5E4-326F-44B1-B562-CE835F4311B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a:extLst>
            <a:ext uri="{FF2B5EF4-FFF2-40B4-BE49-F238E27FC236}">
              <a16:creationId xmlns:a16="http://schemas.microsoft.com/office/drawing/2014/main" id="{C9AA9864-2AA1-407A-B237-E7CDA77029C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a:extLst>
            <a:ext uri="{FF2B5EF4-FFF2-40B4-BE49-F238E27FC236}">
              <a16:creationId xmlns:a16="http://schemas.microsoft.com/office/drawing/2014/main" id="{B88FD59F-FEFB-4140-AF9C-32AE52767E7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a:extLst>
            <a:ext uri="{FF2B5EF4-FFF2-40B4-BE49-F238E27FC236}">
              <a16:creationId xmlns:a16="http://schemas.microsoft.com/office/drawing/2014/main" id="{ABD93136-2742-4BD7-8486-31382D08E0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a:extLst>
            <a:ext uri="{FF2B5EF4-FFF2-40B4-BE49-F238E27FC236}">
              <a16:creationId xmlns:a16="http://schemas.microsoft.com/office/drawing/2014/main" id="{983E7E46-E330-49DB-816B-B1A09C27762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id="{24F420DD-9A4D-42D7-9D52-14A0CF1115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a16="http://schemas.microsoft.com/office/drawing/2014/main" id="{E85D53E5-5054-4AB4-829D-2505F10E4F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863D27DE-C9FD-45B5-AD94-40E224BF16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a:extLst>
            <a:ext uri="{FF2B5EF4-FFF2-40B4-BE49-F238E27FC236}">
              <a16:creationId xmlns:a16="http://schemas.microsoft.com/office/drawing/2014/main" id="{20F97EC7-85CC-4473-A79F-EA1A7DDBB29B}"/>
            </a:ext>
          </a:extLst>
        </xdr:cNvPr>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a:extLst>
            <a:ext uri="{FF2B5EF4-FFF2-40B4-BE49-F238E27FC236}">
              <a16:creationId xmlns:a16="http://schemas.microsoft.com/office/drawing/2014/main" id="{5C0EF36B-53EE-4745-B76F-99CEE81F8BB5}"/>
            </a:ext>
          </a:extLst>
        </xdr:cNvPr>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a:extLst>
            <a:ext uri="{FF2B5EF4-FFF2-40B4-BE49-F238E27FC236}">
              <a16:creationId xmlns:a16="http://schemas.microsoft.com/office/drawing/2014/main" id="{6A12EC01-EB06-4A66-B941-6B929E8CC61C}"/>
            </a:ext>
          </a:extLst>
        </xdr:cNvPr>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a:extLst>
            <a:ext uri="{FF2B5EF4-FFF2-40B4-BE49-F238E27FC236}">
              <a16:creationId xmlns:a16="http://schemas.microsoft.com/office/drawing/2014/main" id="{1837B7D3-B0B0-45A7-B4BE-31C3BA24913D}"/>
            </a:ext>
          </a:extLst>
        </xdr:cNvPr>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a:extLst>
            <a:ext uri="{FF2B5EF4-FFF2-40B4-BE49-F238E27FC236}">
              <a16:creationId xmlns:a16="http://schemas.microsoft.com/office/drawing/2014/main" id="{C8262396-5859-4D41-9428-686F0F083D83}"/>
            </a:ext>
          </a:extLst>
        </xdr:cNvPr>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a:extLst>
            <a:ext uri="{FF2B5EF4-FFF2-40B4-BE49-F238E27FC236}">
              <a16:creationId xmlns:a16="http://schemas.microsoft.com/office/drawing/2014/main" id="{A14B2763-DAAC-4A41-B54B-B568CC70530D}"/>
            </a:ext>
          </a:extLst>
        </xdr:cNvPr>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a:extLst>
            <a:ext uri="{FF2B5EF4-FFF2-40B4-BE49-F238E27FC236}">
              <a16:creationId xmlns:a16="http://schemas.microsoft.com/office/drawing/2014/main" id="{66622A28-7CF7-4507-B142-68CEA5AA067D}"/>
            </a:ext>
          </a:extLst>
        </xdr:cNvPr>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a:extLst>
            <a:ext uri="{FF2B5EF4-FFF2-40B4-BE49-F238E27FC236}">
              <a16:creationId xmlns:a16="http://schemas.microsoft.com/office/drawing/2014/main" id="{0653898E-48AD-429F-A3AE-AF3E293DF7E5}"/>
            </a:ext>
          </a:extLst>
        </xdr:cNvPr>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AE37E8A-2570-4BC8-9C3B-75672628A7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D04BD7F-C333-49E0-8CE5-C909050468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B0E7FEA-24F4-47C1-9981-92D6E1E563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F16F5E-5FD4-4E9E-8534-E52A9CA5CA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04F38E6-F381-4F4D-99AA-4E7035B19C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54249</xdr:rowOff>
    </xdr:from>
    <xdr:to>
      <xdr:col>14</xdr:col>
      <xdr:colOff>79375</xdr:colOff>
      <xdr:row>63</xdr:row>
      <xdr:rowOff>155849</xdr:rowOff>
    </xdr:to>
    <xdr:sp macro="" textlink="">
      <xdr:nvSpPr>
        <xdr:cNvPr id="182" name="円/楕円 181">
          <a:extLst>
            <a:ext uri="{FF2B5EF4-FFF2-40B4-BE49-F238E27FC236}">
              <a16:creationId xmlns:a16="http://schemas.microsoft.com/office/drawing/2014/main" id="{21D15295-710D-4F95-863B-2C56848D234A}"/>
            </a:ext>
          </a:extLst>
        </xdr:cNvPr>
        <xdr:cNvSpPr/>
      </xdr:nvSpPr>
      <xdr:spPr>
        <a:xfrm>
          <a:off x="9588500" y="10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a:extLst>
            <a:ext uri="{FF2B5EF4-FFF2-40B4-BE49-F238E27FC236}">
              <a16:creationId xmlns:a16="http://schemas.microsoft.com/office/drawing/2014/main" id="{39050B74-3B7C-4879-8E0A-1557E191C719}"/>
            </a:ext>
          </a:extLst>
        </xdr:cNvPr>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146976</xdr:rowOff>
    </xdr:from>
    <xdr:ext cx="534377" cy="259045"/>
    <xdr:sp macro="" textlink="">
      <xdr:nvSpPr>
        <xdr:cNvPr id="184" name="n_1mainValue【橋りょう・トンネル】&#10;一人当たり有形固定資産（償却資産）額">
          <a:extLst>
            <a:ext uri="{FF2B5EF4-FFF2-40B4-BE49-F238E27FC236}">
              <a16:creationId xmlns:a16="http://schemas.microsoft.com/office/drawing/2014/main" id="{2F40428B-89CB-44F6-A418-A1111CA4182F}"/>
            </a:ext>
          </a:extLst>
        </xdr:cNvPr>
        <xdr:cNvSpPr txBox="1"/>
      </xdr:nvSpPr>
      <xdr:spPr>
        <a:xfrm>
          <a:off x="9359411" y="10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id="{4DD683DE-3F64-40B9-B3EC-0A50B22A39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id="{E3A6EBFA-42AA-411B-AADD-902B717E3B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id="{F6751B70-D54A-4CC4-85A8-9BA59009BB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id="{CB2B83D0-A627-4A4A-B616-70AD3C231D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id="{219C96FB-0F68-4D00-AA72-709DCE79DA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id="{664CA2BC-C48D-4468-9128-D5FF304761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id="{CC4D9172-8041-423C-9EC7-A6EECD26BF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id="{EADF2EC4-E46F-45E7-AC45-85F530AE9C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6C2AC933-5494-491A-BE6F-B2C0DE6677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id="{CEA2A2AA-03D7-4362-B6C7-E889CEE4DB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B8F36A95-145F-418C-886E-6754E4885BE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a16="http://schemas.microsoft.com/office/drawing/2014/main" id="{7ED23C22-362E-4D68-808F-FE91B9B19F1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a16="http://schemas.microsoft.com/office/drawing/2014/main" id="{BAB058DD-24D9-46DC-978B-37DAC2EE481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a16="http://schemas.microsoft.com/office/drawing/2014/main" id="{6B151AF5-7C61-4AAB-955B-A9DF8414A22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a16="http://schemas.microsoft.com/office/drawing/2014/main" id="{947F6126-D1AD-4C86-B79E-AE069EDA287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a16="http://schemas.microsoft.com/office/drawing/2014/main" id="{DFE7E61C-9556-47E6-B910-909B88B0F15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a16="http://schemas.microsoft.com/office/drawing/2014/main" id="{958618BA-9F43-4D31-BFE4-AE24E20A114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a16="http://schemas.microsoft.com/office/drawing/2014/main" id="{D69D4C53-76A8-4BAC-BA48-A6D04C20CD4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a:extLst>
            <a:ext uri="{FF2B5EF4-FFF2-40B4-BE49-F238E27FC236}">
              <a16:creationId xmlns:a16="http://schemas.microsoft.com/office/drawing/2014/main" id="{6B088F77-A4DE-4EB6-8D11-2CA8388F770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id="{D77846CC-58B4-4FA6-9370-778D135348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B1B7FBED-108C-4763-890C-9D5ECB2BB5F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a16="http://schemas.microsoft.com/office/drawing/2014/main" id="{50A5C11F-566C-4976-8700-DB7C2625B8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a:extLst>
            <a:ext uri="{FF2B5EF4-FFF2-40B4-BE49-F238E27FC236}">
              <a16:creationId xmlns:a16="http://schemas.microsoft.com/office/drawing/2014/main" id="{8B5FDA81-AC7E-43BF-92A8-50034685AB2B}"/>
            </a:ext>
          </a:extLst>
        </xdr:cNvPr>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a:extLst>
            <a:ext uri="{FF2B5EF4-FFF2-40B4-BE49-F238E27FC236}">
              <a16:creationId xmlns:a16="http://schemas.microsoft.com/office/drawing/2014/main" id="{C47B666B-4D49-4F8B-950D-F6437C1CE402}"/>
            </a:ext>
          </a:extLst>
        </xdr:cNvPr>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a:extLst>
            <a:ext uri="{FF2B5EF4-FFF2-40B4-BE49-F238E27FC236}">
              <a16:creationId xmlns:a16="http://schemas.microsoft.com/office/drawing/2014/main" id="{D2F68F6F-B7EE-4427-9A92-69B8CC9DCD10}"/>
            </a:ext>
          </a:extLst>
        </xdr:cNvPr>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a:extLst>
            <a:ext uri="{FF2B5EF4-FFF2-40B4-BE49-F238E27FC236}">
              <a16:creationId xmlns:a16="http://schemas.microsoft.com/office/drawing/2014/main" id="{679A92ED-8C3A-40B9-B366-D8B2EA6E782E}"/>
            </a:ext>
          </a:extLst>
        </xdr:cNvPr>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a:extLst>
            <a:ext uri="{FF2B5EF4-FFF2-40B4-BE49-F238E27FC236}">
              <a16:creationId xmlns:a16="http://schemas.microsoft.com/office/drawing/2014/main" id="{8446175A-318A-48CC-8DBE-FD30F007D0F7}"/>
            </a:ext>
          </a:extLst>
        </xdr:cNvPr>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a:extLst>
            <a:ext uri="{FF2B5EF4-FFF2-40B4-BE49-F238E27FC236}">
              <a16:creationId xmlns:a16="http://schemas.microsoft.com/office/drawing/2014/main" id="{584CA2E1-92E4-4578-868E-50C1695C9F1C}"/>
            </a:ext>
          </a:extLst>
        </xdr:cNvPr>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a:extLst>
            <a:ext uri="{FF2B5EF4-FFF2-40B4-BE49-F238E27FC236}">
              <a16:creationId xmlns:a16="http://schemas.microsoft.com/office/drawing/2014/main" id="{83D692E6-7A99-4787-B255-42956AEE14D4}"/>
            </a:ext>
          </a:extLst>
        </xdr:cNvPr>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a:extLst>
            <a:ext uri="{FF2B5EF4-FFF2-40B4-BE49-F238E27FC236}">
              <a16:creationId xmlns:a16="http://schemas.microsoft.com/office/drawing/2014/main" id="{B878F64D-6FFA-4ABC-A4B6-378029FBF0AB}"/>
            </a:ext>
          </a:extLst>
        </xdr:cNvPr>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A67BE0B2-C434-43CA-BB23-4D16077651C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B5CA9394-A249-4C35-93F3-28EB0274AD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7067A3CF-FAD4-436A-9A19-D7FABA74AF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82AB2FA7-94FA-491C-BAD7-69BC4C37F4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4C93DF8-6397-4A28-B823-6AB0AC594B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154178</xdr:rowOff>
    </xdr:from>
    <xdr:to>
      <xdr:col>5</xdr:col>
      <xdr:colOff>409575</xdr:colOff>
      <xdr:row>83</xdr:row>
      <xdr:rowOff>84328</xdr:rowOff>
    </xdr:to>
    <xdr:sp macro="" textlink="">
      <xdr:nvSpPr>
        <xdr:cNvPr id="220" name="円/楕円 219">
          <a:extLst>
            <a:ext uri="{FF2B5EF4-FFF2-40B4-BE49-F238E27FC236}">
              <a16:creationId xmlns:a16="http://schemas.microsoft.com/office/drawing/2014/main" id="{C1111507-8A5F-42F5-BF82-A9392179A406}"/>
            </a:ext>
          </a:extLst>
        </xdr:cNvPr>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a:extLst>
            <a:ext uri="{FF2B5EF4-FFF2-40B4-BE49-F238E27FC236}">
              <a16:creationId xmlns:a16="http://schemas.microsoft.com/office/drawing/2014/main" id="{A534EE19-1579-4492-BBF0-AF9187BE8E57}"/>
            </a:ext>
          </a:extLst>
        </xdr:cNvPr>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100855</xdr:rowOff>
    </xdr:from>
    <xdr:ext cx="405111" cy="259045"/>
    <xdr:sp macro="" textlink="">
      <xdr:nvSpPr>
        <xdr:cNvPr id="222" name="n_1mainValue【公営住宅】&#10;有形固定資産減価償却率">
          <a:extLst>
            <a:ext uri="{FF2B5EF4-FFF2-40B4-BE49-F238E27FC236}">
              <a16:creationId xmlns:a16="http://schemas.microsoft.com/office/drawing/2014/main" id="{60CC385E-03B2-49DE-BDE3-489B1ED94229}"/>
            </a:ext>
          </a:extLst>
        </xdr:cNvPr>
        <xdr:cNvSpPr txBox="1"/>
      </xdr:nvSpPr>
      <xdr:spPr>
        <a:xfrm>
          <a:off x="3582043"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id="{41F9353D-C84F-4537-AEDC-90B260D0F4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id="{2BB3EE83-EBC7-4FF4-89FD-A568981CA2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id="{1551E13C-1B28-4C76-8540-E341B6C40B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id="{36ECE7C8-FDDF-4499-84AF-E4DF918EB0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id="{9240CF17-71F4-4396-9A4B-3F1ABB52D6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id="{62C8D046-FDFE-48C0-B835-6E666F35F3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id="{40073E2A-0773-4B27-8972-1A7686ED96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id="{587C0177-C667-4775-B7EB-04959A2F1B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B593654C-6BB2-4EBB-9425-8CB6DADB39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id="{A2CDE67A-31E0-4C93-860D-86A5BA4BA9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a:extLst>
            <a:ext uri="{FF2B5EF4-FFF2-40B4-BE49-F238E27FC236}">
              <a16:creationId xmlns:a16="http://schemas.microsoft.com/office/drawing/2014/main" id="{BB810CE4-9D68-4CF1-A612-0AAB83E228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6881F736-6414-4B78-8533-90B184C774D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a:extLst>
            <a:ext uri="{FF2B5EF4-FFF2-40B4-BE49-F238E27FC236}">
              <a16:creationId xmlns:a16="http://schemas.microsoft.com/office/drawing/2014/main" id="{6AD20226-02CE-4EF7-9BF5-292C632E43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8C63C77A-D72E-47B6-A43C-1EA881A14AC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a:extLst>
            <a:ext uri="{FF2B5EF4-FFF2-40B4-BE49-F238E27FC236}">
              <a16:creationId xmlns:a16="http://schemas.microsoft.com/office/drawing/2014/main" id="{7D91A0EB-5785-4FA6-B38A-31530CFB2E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1486DEA8-0321-45FD-A51B-4FCC0167F7B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a:extLst>
            <a:ext uri="{FF2B5EF4-FFF2-40B4-BE49-F238E27FC236}">
              <a16:creationId xmlns:a16="http://schemas.microsoft.com/office/drawing/2014/main" id="{410EBCB2-4362-4A35-AFC9-72193CA952D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3174FDD7-0BB5-4F20-82A1-A060BC26F6D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a:extLst>
            <a:ext uri="{FF2B5EF4-FFF2-40B4-BE49-F238E27FC236}">
              <a16:creationId xmlns:a16="http://schemas.microsoft.com/office/drawing/2014/main" id="{78CA4AB2-B9BD-4D88-812A-52BCFF297A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B68E6D16-3995-4074-84F8-2290F972FB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a:extLst>
            <a:ext uri="{FF2B5EF4-FFF2-40B4-BE49-F238E27FC236}">
              <a16:creationId xmlns:a16="http://schemas.microsoft.com/office/drawing/2014/main" id="{42127067-DD29-4322-943A-E7048ACC1A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a:extLst>
            <a:ext uri="{FF2B5EF4-FFF2-40B4-BE49-F238E27FC236}">
              <a16:creationId xmlns:a16="http://schemas.microsoft.com/office/drawing/2014/main" id="{9F1E8289-D783-49B4-801E-51982CD01917}"/>
            </a:ext>
          </a:extLst>
        </xdr:cNvPr>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a:extLst>
            <a:ext uri="{FF2B5EF4-FFF2-40B4-BE49-F238E27FC236}">
              <a16:creationId xmlns:a16="http://schemas.microsoft.com/office/drawing/2014/main" id="{712DCF30-299E-43ED-A0BE-E2319BA28CD4}"/>
            </a:ext>
          </a:extLst>
        </xdr:cNvPr>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a:extLst>
            <a:ext uri="{FF2B5EF4-FFF2-40B4-BE49-F238E27FC236}">
              <a16:creationId xmlns:a16="http://schemas.microsoft.com/office/drawing/2014/main" id="{44C5C7A8-0ED3-45C6-9CF8-2C70C940380F}"/>
            </a:ext>
          </a:extLst>
        </xdr:cNvPr>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a:extLst>
            <a:ext uri="{FF2B5EF4-FFF2-40B4-BE49-F238E27FC236}">
              <a16:creationId xmlns:a16="http://schemas.microsoft.com/office/drawing/2014/main" id="{6B7C2EE7-A8BC-444E-AE0C-BA69DAE13E6F}"/>
            </a:ext>
          </a:extLst>
        </xdr:cNvPr>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a:extLst>
            <a:ext uri="{FF2B5EF4-FFF2-40B4-BE49-F238E27FC236}">
              <a16:creationId xmlns:a16="http://schemas.microsoft.com/office/drawing/2014/main" id="{14A54388-82F1-4015-85BF-057EA1992E8E}"/>
            </a:ext>
          </a:extLst>
        </xdr:cNvPr>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a:extLst>
            <a:ext uri="{FF2B5EF4-FFF2-40B4-BE49-F238E27FC236}">
              <a16:creationId xmlns:a16="http://schemas.microsoft.com/office/drawing/2014/main" id="{F29E9FBC-F293-4CE9-AD37-ED601684F615}"/>
            </a:ext>
          </a:extLst>
        </xdr:cNvPr>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a:extLst>
            <a:ext uri="{FF2B5EF4-FFF2-40B4-BE49-F238E27FC236}">
              <a16:creationId xmlns:a16="http://schemas.microsoft.com/office/drawing/2014/main" id="{B4B49320-2EF0-443E-B270-8DA5CD9D769B}"/>
            </a:ext>
          </a:extLst>
        </xdr:cNvPr>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a:extLst>
            <a:ext uri="{FF2B5EF4-FFF2-40B4-BE49-F238E27FC236}">
              <a16:creationId xmlns:a16="http://schemas.microsoft.com/office/drawing/2014/main" id="{FC354BD8-8279-4222-90AE-8B758C624491}"/>
            </a:ext>
          </a:extLst>
        </xdr:cNvPr>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1031281-0917-4638-8AAC-7B7DBCF64B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07E8BD6-B1ED-40FD-B3FA-BFF2786C17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8F9529D-E753-4C3B-834C-525AFFA184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93264D7-2FD6-467B-B451-7C178AC101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5603993-FE70-45B8-929E-FFECAE2475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160122</xdr:rowOff>
    </xdr:from>
    <xdr:to>
      <xdr:col>14</xdr:col>
      <xdr:colOff>79375</xdr:colOff>
      <xdr:row>82</xdr:row>
      <xdr:rowOff>90272</xdr:rowOff>
    </xdr:to>
    <xdr:sp macro="" textlink="">
      <xdr:nvSpPr>
        <xdr:cNvPr id="257" name="円/楕円 256">
          <a:extLst>
            <a:ext uri="{FF2B5EF4-FFF2-40B4-BE49-F238E27FC236}">
              <a16:creationId xmlns:a16="http://schemas.microsoft.com/office/drawing/2014/main" id="{8B4F10C4-91E4-48E4-8036-4364434AEA5A}"/>
            </a:ext>
          </a:extLst>
        </xdr:cNvPr>
        <xdr:cNvSpPr/>
      </xdr:nvSpPr>
      <xdr:spPr>
        <a:xfrm>
          <a:off x="9588500" y="140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a:extLst>
            <a:ext uri="{FF2B5EF4-FFF2-40B4-BE49-F238E27FC236}">
              <a16:creationId xmlns:a16="http://schemas.microsoft.com/office/drawing/2014/main" id="{46D78693-F2E1-41E3-983A-1F82E3F97D9D}"/>
            </a:ext>
          </a:extLst>
        </xdr:cNvPr>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106799</xdr:rowOff>
    </xdr:from>
    <xdr:ext cx="469744" cy="259045"/>
    <xdr:sp macro="" textlink="">
      <xdr:nvSpPr>
        <xdr:cNvPr id="259" name="n_1mainValue【公営住宅】&#10;一人当たり面積">
          <a:extLst>
            <a:ext uri="{FF2B5EF4-FFF2-40B4-BE49-F238E27FC236}">
              <a16:creationId xmlns:a16="http://schemas.microsoft.com/office/drawing/2014/main" id="{6633E079-58CB-4860-81AA-C41FAFC7859C}"/>
            </a:ext>
          </a:extLst>
        </xdr:cNvPr>
        <xdr:cNvSpPr txBox="1"/>
      </xdr:nvSpPr>
      <xdr:spPr>
        <a:xfrm>
          <a:off x="9391727" y="138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a:extLst>
            <a:ext uri="{FF2B5EF4-FFF2-40B4-BE49-F238E27FC236}">
              <a16:creationId xmlns:a16="http://schemas.microsoft.com/office/drawing/2014/main" id="{F539A412-27BF-4412-A356-E5610386AA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a:extLst>
            <a:ext uri="{FF2B5EF4-FFF2-40B4-BE49-F238E27FC236}">
              <a16:creationId xmlns:a16="http://schemas.microsoft.com/office/drawing/2014/main" id="{CC165697-0AFB-4B7C-B92E-EEEAA2F331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a:extLst>
            <a:ext uri="{FF2B5EF4-FFF2-40B4-BE49-F238E27FC236}">
              <a16:creationId xmlns:a16="http://schemas.microsoft.com/office/drawing/2014/main" id="{8583499C-A6FA-4C7B-874B-EF6E2057F8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a:extLst>
            <a:ext uri="{FF2B5EF4-FFF2-40B4-BE49-F238E27FC236}">
              <a16:creationId xmlns:a16="http://schemas.microsoft.com/office/drawing/2014/main" id="{FADE3934-7F2C-452E-A7F8-849B3C334B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a:extLst>
            <a:ext uri="{FF2B5EF4-FFF2-40B4-BE49-F238E27FC236}">
              <a16:creationId xmlns:a16="http://schemas.microsoft.com/office/drawing/2014/main" id="{6155D51F-02D2-47BE-A4FA-A2988DF2C9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a:extLst>
            <a:ext uri="{FF2B5EF4-FFF2-40B4-BE49-F238E27FC236}">
              <a16:creationId xmlns:a16="http://schemas.microsoft.com/office/drawing/2014/main" id="{E4701F9E-763D-4DCA-8B7D-C7E5071A2B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a:extLst>
            <a:ext uri="{FF2B5EF4-FFF2-40B4-BE49-F238E27FC236}">
              <a16:creationId xmlns:a16="http://schemas.microsoft.com/office/drawing/2014/main" id="{F877DAF3-83E4-424C-82F9-60577FA945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a:extLst>
            <a:ext uri="{FF2B5EF4-FFF2-40B4-BE49-F238E27FC236}">
              <a16:creationId xmlns:a16="http://schemas.microsoft.com/office/drawing/2014/main" id="{186F6B86-BBD0-45D3-8B1B-D636EEB463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235F6235-5DB3-432B-871B-107E3FF5B9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a:extLst>
            <a:ext uri="{FF2B5EF4-FFF2-40B4-BE49-F238E27FC236}">
              <a16:creationId xmlns:a16="http://schemas.microsoft.com/office/drawing/2014/main" id="{CFA34FE9-FDD7-4851-9607-F19FF7B62B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a:extLst>
            <a:ext uri="{FF2B5EF4-FFF2-40B4-BE49-F238E27FC236}">
              <a16:creationId xmlns:a16="http://schemas.microsoft.com/office/drawing/2014/main" id="{816D950F-9A41-4856-8098-4101BD3753F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a:extLst>
            <a:ext uri="{FF2B5EF4-FFF2-40B4-BE49-F238E27FC236}">
              <a16:creationId xmlns:a16="http://schemas.microsoft.com/office/drawing/2014/main" id="{52BFE5F4-0044-4B5A-AF39-D7D12F8EF21A}"/>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a:extLst>
            <a:ext uri="{FF2B5EF4-FFF2-40B4-BE49-F238E27FC236}">
              <a16:creationId xmlns:a16="http://schemas.microsoft.com/office/drawing/2014/main" id="{A7FD8885-BD60-4C77-92A9-888E6156739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a:extLst>
            <a:ext uri="{FF2B5EF4-FFF2-40B4-BE49-F238E27FC236}">
              <a16:creationId xmlns:a16="http://schemas.microsoft.com/office/drawing/2014/main" id="{9FFE99DD-5F30-4F55-8EF5-77B0F9313BD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a:extLst>
            <a:ext uri="{FF2B5EF4-FFF2-40B4-BE49-F238E27FC236}">
              <a16:creationId xmlns:a16="http://schemas.microsoft.com/office/drawing/2014/main" id="{E6E5E174-3E61-431D-B8BB-E0D8955F83E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a:extLst>
            <a:ext uri="{FF2B5EF4-FFF2-40B4-BE49-F238E27FC236}">
              <a16:creationId xmlns:a16="http://schemas.microsoft.com/office/drawing/2014/main" id="{945FDFC6-B2A2-4A97-A2DB-0DD78AD0E10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a:extLst>
            <a:ext uri="{FF2B5EF4-FFF2-40B4-BE49-F238E27FC236}">
              <a16:creationId xmlns:a16="http://schemas.microsoft.com/office/drawing/2014/main" id="{CCEFA331-F22A-41C5-9AB2-255FDB18B30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a:extLst>
            <a:ext uri="{FF2B5EF4-FFF2-40B4-BE49-F238E27FC236}">
              <a16:creationId xmlns:a16="http://schemas.microsoft.com/office/drawing/2014/main" id="{40951350-A60A-445C-91E6-A72B5CC9B65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a:extLst>
            <a:ext uri="{FF2B5EF4-FFF2-40B4-BE49-F238E27FC236}">
              <a16:creationId xmlns:a16="http://schemas.microsoft.com/office/drawing/2014/main" id="{774C77C2-2730-4070-9F23-426C758719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a:extLst>
            <a:ext uri="{FF2B5EF4-FFF2-40B4-BE49-F238E27FC236}">
              <a16:creationId xmlns:a16="http://schemas.microsoft.com/office/drawing/2014/main" id="{AD48BBF4-B29E-40B7-AF8C-F4AB2000F33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a:extLst>
            <a:ext uri="{FF2B5EF4-FFF2-40B4-BE49-F238E27FC236}">
              <a16:creationId xmlns:a16="http://schemas.microsoft.com/office/drawing/2014/main" id="{0EDCD862-1303-4101-85C6-1BDA5B36950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a:extLst>
            <a:ext uri="{FF2B5EF4-FFF2-40B4-BE49-F238E27FC236}">
              <a16:creationId xmlns:a16="http://schemas.microsoft.com/office/drawing/2014/main" id="{1F39F6CE-A351-4AE3-9245-7298E57ED259}"/>
            </a:ext>
          </a:extLst>
        </xdr:cNvPr>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a:extLst>
            <a:ext uri="{FF2B5EF4-FFF2-40B4-BE49-F238E27FC236}">
              <a16:creationId xmlns:a16="http://schemas.microsoft.com/office/drawing/2014/main" id="{4C20ADD4-F5B0-473F-AC69-4A99B8B2FF2A}"/>
            </a:ext>
          </a:extLst>
        </xdr:cNvPr>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a:extLst>
            <a:ext uri="{FF2B5EF4-FFF2-40B4-BE49-F238E27FC236}">
              <a16:creationId xmlns:a16="http://schemas.microsoft.com/office/drawing/2014/main" id="{E9100860-9370-46AB-BFA0-4D6481A384A2}"/>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a:extLst>
            <a:ext uri="{FF2B5EF4-FFF2-40B4-BE49-F238E27FC236}">
              <a16:creationId xmlns:a16="http://schemas.microsoft.com/office/drawing/2014/main" id="{0008438D-3CE3-4976-90B0-1D64D375B3E9}"/>
            </a:ext>
          </a:extLst>
        </xdr:cNvPr>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a:extLst>
            <a:ext uri="{FF2B5EF4-FFF2-40B4-BE49-F238E27FC236}">
              <a16:creationId xmlns:a16="http://schemas.microsoft.com/office/drawing/2014/main" id="{C614A218-D86B-49EC-9D27-C527878B62CB}"/>
            </a:ext>
          </a:extLst>
        </xdr:cNvPr>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a:extLst>
            <a:ext uri="{FF2B5EF4-FFF2-40B4-BE49-F238E27FC236}">
              <a16:creationId xmlns:a16="http://schemas.microsoft.com/office/drawing/2014/main" id="{BD1DED33-071A-4679-B457-F96433C06C3C}"/>
            </a:ext>
          </a:extLst>
        </xdr:cNvPr>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a:extLst>
            <a:ext uri="{FF2B5EF4-FFF2-40B4-BE49-F238E27FC236}">
              <a16:creationId xmlns:a16="http://schemas.microsoft.com/office/drawing/2014/main" id="{3F10C3D9-8552-40F9-AE6B-5C68459840B8}"/>
            </a:ext>
          </a:extLst>
        </xdr:cNvPr>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a:extLst>
            <a:ext uri="{FF2B5EF4-FFF2-40B4-BE49-F238E27FC236}">
              <a16:creationId xmlns:a16="http://schemas.microsoft.com/office/drawing/2014/main" id="{A8B1CE09-E5D5-426F-BE3D-330E95C6553E}"/>
            </a:ext>
          </a:extLst>
        </xdr:cNvPr>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F286E4C1-7689-4A54-9709-D8E0A8C63B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D69B24A7-8A09-40B3-B568-5522E8F684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B4131A5-C16D-4344-84F1-2D349E845A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E917685A-427E-4250-884A-AD4069EF0A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D3CC7BF9-AA34-48CE-8263-7A6FDC661F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36830</xdr:rowOff>
    </xdr:from>
    <xdr:to>
      <xdr:col>5</xdr:col>
      <xdr:colOff>409575</xdr:colOff>
      <xdr:row>102</xdr:row>
      <xdr:rowOff>138430</xdr:rowOff>
    </xdr:to>
    <xdr:sp macro="" textlink="">
      <xdr:nvSpPr>
        <xdr:cNvPr id="294" name="円/楕円 293">
          <a:extLst>
            <a:ext uri="{FF2B5EF4-FFF2-40B4-BE49-F238E27FC236}">
              <a16:creationId xmlns:a16="http://schemas.microsoft.com/office/drawing/2014/main" id="{8B0F8DA2-9217-4BBF-8600-A72E42EE81BF}"/>
            </a:ext>
          </a:extLst>
        </xdr:cNvPr>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5" name="n_1aveValue【港湾・漁港】&#10;有形固定資産減価償却率">
          <a:extLst>
            <a:ext uri="{FF2B5EF4-FFF2-40B4-BE49-F238E27FC236}">
              <a16:creationId xmlns:a16="http://schemas.microsoft.com/office/drawing/2014/main" id="{96AD1E2A-20E4-4994-B7A2-F6E6B959E275}"/>
            </a:ext>
          </a:extLst>
        </xdr:cNvPr>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129557</xdr:rowOff>
    </xdr:from>
    <xdr:ext cx="405111" cy="259045"/>
    <xdr:sp macro="" textlink="">
      <xdr:nvSpPr>
        <xdr:cNvPr id="296" name="n_1mainValue【港湾・漁港】&#10;有形固定資産減価償却率">
          <a:extLst>
            <a:ext uri="{FF2B5EF4-FFF2-40B4-BE49-F238E27FC236}">
              <a16:creationId xmlns:a16="http://schemas.microsoft.com/office/drawing/2014/main" id="{21955214-D3E5-481E-9645-44496FC4DEC5}"/>
            </a:ext>
          </a:extLst>
        </xdr:cNvPr>
        <xdr:cNvSpPr txBox="1"/>
      </xdr:nvSpPr>
      <xdr:spPr>
        <a:xfrm>
          <a:off x="3582043"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a:extLst>
            <a:ext uri="{FF2B5EF4-FFF2-40B4-BE49-F238E27FC236}">
              <a16:creationId xmlns:a16="http://schemas.microsoft.com/office/drawing/2014/main" id="{713E5233-6D27-4C8C-8A27-C28C1685A6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a:extLst>
            <a:ext uri="{FF2B5EF4-FFF2-40B4-BE49-F238E27FC236}">
              <a16:creationId xmlns:a16="http://schemas.microsoft.com/office/drawing/2014/main" id="{70E23C8B-FEF0-4387-B2D5-F17ABAEF0F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a:extLst>
            <a:ext uri="{FF2B5EF4-FFF2-40B4-BE49-F238E27FC236}">
              <a16:creationId xmlns:a16="http://schemas.microsoft.com/office/drawing/2014/main" id="{C58EE693-E2F8-4784-ACD7-ED0C58CEEB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a:extLst>
            <a:ext uri="{FF2B5EF4-FFF2-40B4-BE49-F238E27FC236}">
              <a16:creationId xmlns:a16="http://schemas.microsoft.com/office/drawing/2014/main" id="{BEABF51C-9F95-454F-ABA3-49512305D4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a:extLst>
            <a:ext uri="{FF2B5EF4-FFF2-40B4-BE49-F238E27FC236}">
              <a16:creationId xmlns:a16="http://schemas.microsoft.com/office/drawing/2014/main" id="{96CAC292-19C3-49B5-9C0B-F5854310E4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a:extLst>
            <a:ext uri="{FF2B5EF4-FFF2-40B4-BE49-F238E27FC236}">
              <a16:creationId xmlns:a16="http://schemas.microsoft.com/office/drawing/2014/main" id="{249C6331-51E3-4174-9B9B-F81CF5EAD9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a:extLst>
            <a:ext uri="{FF2B5EF4-FFF2-40B4-BE49-F238E27FC236}">
              <a16:creationId xmlns:a16="http://schemas.microsoft.com/office/drawing/2014/main" id="{16B1EDF0-FF89-4E64-A3CF-A4ADFD2761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a:extLst>
            <a:ext uri="{FF2B5EF4-FFF2-40B4-BE49-F238E27FC236}">
              <a16:creationId xmlns:a16="http://schemas.microsoft.com/office/drawing/2014/main" id="{717808EF-9803-4C90-8F4B-3BFA48117C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a:extLst>
            <a:ext uri="{FF2B5EF4-FFF2-40B4-BE49-F238E27FC236}">
              <a16:creationId xmlns:a16="http://schemas.microsoft.com/office/drawing/2014/main" id="{28A5E3DB-C44F-4DA2-9ACF-710E7B855EC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a:extLst>
            <a:ext uri="{FF2B5EF4-FFF2-40B4-BE49-F238E27FC236}">
              <a16:creationId xmlns:a16="http://schemas.microsoft.com/office/drawing/2014/main" id="{7BC45F27-FEA1-49C7-8F73-10A6DBA688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a:extLst>
            <a:ext uri="{FF2B5EF4-FFF2-40B4-BE49-F238E27FC236}">
              <a16:creationId xmlns:a16="http://schemas.microsoft.com/office/drawing/2014/main" id="{81E4D253-A9CA-4EA0-8B8E-42B6F3FF66D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a:extLst>
            <a:ext uri="{FF2B5EF4-FFF2-40B4-BE49-F238E27FC236}">
              <a16:creationId xmlns:a16="http://schemas.microsoft.com/office/drawing/2014/main" id="{5444E832-0FE9-4CFB-A95C-FAF1C6AE920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a:extLst>
            <a:ext uri="{FF2B5EF4-FFF2-40B4-BE49-F238E27FC236}">
              <a16:creationId xmlns:a16="http://schemas.microsoft.com/office/drawing/2014/main" id="{096DFC37-124C-46EF-A384-2F184AD5FB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a:extLst>
            <a:ext uri="{FF2B5EF4-FFF2-40B4-BE49-F238E27FC236}">
              <a16:creationId xmlns:a16="http://schemas.microsoft.com/office/drawing/2014/main" id="{EF8E5C28-4A55-4121-9F1B-2BB180EAB5F9}"/>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a:extLst>
            <a:ext uri="{FF2B5EF4-FFF2-40B4-BE49-F238E27FC236}">
              <a16:creationId xmlns:a16="http://schemas.microsoft.com/office/drawing/2014/main" id="{8321760C-05F5-4AF6-BD01-463316888B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a:extLst>
            <a:ext uri="{FF2B5EF4-FFF2-40B4-BE49-F238E27FC236}">
              <a16:creationId xmlns:a16="http://schemas.microsoft.com/office/drawing/2014/main" id="{7DD94670-25FB-41B8-B048-5CBE664760D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a:extLst>
            <a:ext uri="{FF2B5EF4-FFF2-40B4-BE49-F238E27FC236}">
              <a16:creationId xmlns:a16="http://schemas.microsoft.com/office/drawing/2014/main" id="{6ACAEFCD-B8D9-49A9-90CA-284D441FF9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a:extLst>
            <a:ext uri="{FF2B5EF4-FFF2-40B4-BE49-F238E27FC236}">
              <a16:creationId xmlns:a16="http://schemas.microsoft.com/office/drawing/2014/main" id="{F65C24EC-8D1F-483C-8011-628D66AD2C2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a:extLst>
            <a:ext uri="{FF2B5EF4-FFF2-40B4-BE49-F238E27FC236}">
              <a16:creationId xmlns:a16="http://schemas.microsoft.com/office/drawing/2014/main" id="{A7D00E39-768C-4B08-BE57-77B971A90DE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a:extLst>
            <a:ext uri="{FF2B5EF4-FFF2-40B4-BE49-F238E27FC236}">
              <a16:creationId xmlns:a16="http://schemas.microsoft.com/office/drawing/2014/main" id="{DB5C212D-7892-4778-BC70-8F064694982A}"/>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a:extLst>
            <a:ext uri="{FF2B5EF4-FFF2-40B4-BE49-F238E27FC236}">
              <a16:creationId xmlns:a16="http://schemas.microsoft.com/office/drawing/2014/main" id="{24A36CA8-E9C3-4468-8778-D8EF81998B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a:extLst>
            <a:ext uri="{FF2B5EF4-FFF2-40B4-BE49-F238E27FC236}">
              <a16:creationId xmlns:a16="http://schemas.microsoft.com/office/drawing/2014/main" id="{9BF8165D-53E6-4DE9-A4D4-40C839B984A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a:extLst>
            <a:ext uri="{FF2B5EF4-FFF2-40B4-BE49-F238E27FC236}">
              <a16:creationId xmlns:a16="http://schemas.microsoft.com/office/drawing/2014/main" id="{8CD11F97-5232-4BE3-BBDB-230EC1A6AA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a:extLst>
            <a:ext uri="{FF2B5EF4-FFF2-40B4-BE49-F238E27FC236}">
              <a16:creationId xmlns:a16="http://schemas.microsoft.com/office/drawing/2014/main" id="{F1A9E813-5A78-4375-BDD6-F8F85187A13F}"/>
            </a:ext>
          </a:extLst>
        </xdr:cNvPr>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a:extLst>
            <a:ext uri="{FF2B5EF4-FFF2-40B4-BE49-F238E27FC236}">
              <a16:creationId xmlns:a16="http://schemas.microsoft.com/office/drawing/2014/main" id="{4047DE3B-687E-46FC-851E-946C62FE6B78}"/>
            </a:ext>
          </a:extLst>
        </xdr:cNvPr>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a:extLst>
            <a:ext uri="{FF2B5EF4-FFF2-40B4-BE49-F238E27FC236}">
              <a16:creationId xmlns:a16="http://schemas.microsoft.com/office/drawing/2014/main" id="{4C52AFEF-56D8-4219-BB4D-CF6974528712}"/>
            </a:ext>
          </a:extLst>
        </xdr:cNvPr>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a:extLst>
            <a:ext uri="{FF2B5EF4-FFF2-40B4-BE49-F238E27FC236}">
              <a16:creationId xmlns:a16="http://schemas.microsoft.com/office/drawing/2014/main" id="{B3DC8FA0-3950-455E-8722-02FC2AF5FB3B}"/>
            </a:ext>
          </a:extLst>
        </xdr:cNvPr>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a:extLst>
            <a:ext uri="{FF2B5EF4-FFF2-40B4-BE49-F238E27FC236}">
              <a16:creationId xmlns:a16="http://schemas.microsoft.com/office/drawing/2014/main" id="{8A0B6432-7F21-4D8A-8274-7C2A19525252}"/>
            </a:ext>
          </a:extLst>
        </xdr:cNvPr>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a:extLst>
            <a:ext uri="{FF2B5EF4-FFF2-40B4-BE49-F238E27FC236}">
              <a16:creationId xmlns:a16="http://schemas.microsoft.com/office/drawing/2014/main" id="{0C7D12EE-AF01-4730-8329-D7FAD5E89B26}"/>
            </a:ext>
          </a:extLst>
        </xdr:cNvPr>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a:extLst>
            <a:ext uri="{FF2B5EF4-FFF2-40B4-BE49-F238E27FC236}">
              <a16:creationId xmlns:a16="http://schemas.microsoft.com/office/drawing/2014/main" id="{9CDAA111-40B7-4EF0-B07A-D4703601F635}"/>
            </a:ext>
          </a:extLst>
        </xdr:cNvPr>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a:extLst>
            <a:ext uri="{FF2B5EF4-FFF2-40B4-BE49-F238E27FC236}">
              <a16:creationId xmlns:a16="http://schemas.microsoft.com/office/drawing/2014/main" id="{6D64F6CA-02D0-4196-80DE-38D6FF9ACF04}"/>
            </a:ext>
          </a:extLst>
        </xdr:cNvPr>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592C7E7F-0A2C-4FBD-BF11-3F0597B5C2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69B139B-0CBF-4479-AECB-FC53186799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558F950B-9626-45BE-ABDC-E7056ACEBA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9A8D82F1-965D-4079-A3E7-B8B59336B0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8B22FCFB-AC5B-4573-B42C-2B37BF9B02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67904</xdr:rowOff>
    </xdr:from>
    <xdr:to>
      <xdr:col>14</xdr:col>
      <xdr:colOff>79375</xdr:colOff>
      <xdr:row>108</xdr:row>
      <xdr:rowOff>169504</xdr:rowOff>
    </xdr:to>
    <xdr:sp macro="" textlink="">
      <xdr:nvSpPr>
        <xdr:cNvPr id="333" name="円/楕円 332">
          <a:extLst>
            <a:ext uri="{FF2B5EF4-FFF2-40B4-BE49-F238E27FC236}">
              <a16:creationId xmlns:a16="http://schemas.microsoft.com/office/drawing/2014/main" id="{084FCA91-7DCE-4EC2-8FA1-BE5C9228B6DE}"/>
            </a:ext>
          </a:extLst>
        </xdr:cNvPr>
        <xdr:cNvSpPr/>
      </xdr:nvSpPr>
      <xdr:spPr>
        <a:xfrm>
          <a:off x="9588500" y="185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a:extLst>
            <a:ext uri="{FF2B5EF4-FFF2-40B4-BE49-F238E27FC236}">
              <a16:creationId xmlns:a16="http://schemas.microsoft.com/office/drawing/2014/main" id="{1E55116D-7FEE-4F77-AC45-D3F6C25E2C7D}"/>
            </a:ext>
          </a:extLst>
        </xdr:cNvPr>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160631</xdr:rowOff>
    </xdr:from>
    <xdr:ext cx="469744" cy="259045"/>
    <xdr:sp macro="" textlink="">
      <xdr:nvSpPr>
        <xdr:cNvPr id="335" name="n_1mainValue【港湾・漁港】&#10;一人当たり有形固定資産（償却資産）額">
          <a:extLst>
            <a:ext uri="{FF2B5EF4-FFF2-40B4-BE49-F238E27FC236}">
              <a16:creationId xmlns:a16="http://schemas.microsoft.com/office/drawing/2014/main" id="{20B62C47-B802-4A7D-B6DD-AFAB1BDC6C0E}"/>
            </a:ext>
          </a:extLst>
        </xdr:cNvPr>
        <xdr:cNvSpPr txBox="1"/>
      </xdr:nvSpPr>
      <xdr:spPr>
        <a:xfrm>
          <a:off x="9391727" y="186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a:extLst>
            <a:ext uri="{FF2B5EF4-FFF2-40B4-BE49-F238E27FC236}">
              <a16:creationId xmlns:a16="http://schemas.microsoft.com/office/drawing/2014/main" id="{95AA9E39-B406-46A7-8DD5-A382362714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a:extLst>
            <a:ext uri="{FF2B5EF4-FFF2-40B4-BE49-F238E27FC236}">
              <a16:creationId xmlns:a16="http://schemas.microsoft.com/office/drawing/2014/main" id="{E422A1C2-51DA-4288-8285-33C52802BB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a:extLst>
            <a:ext uri="{FF2B5EF4-FFF2-40B4-BE49-F238E27FC236}">
              <a16:creationId xmlns:a16="http://schemas.microsoft.com/office/drawing/2014/main" id="{1A075666-EC98-4BD1-A319-F1574845F7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a:extLst>
            <a:ext uri="{FF2B5EF4-FFF2-40B4-BE49-F238E27FC236}">
              <a16:creationId xmlns:a16="http://schemas.microsoft.com/office/drawing/2014/main" id="{BB08E64A-4710-4DFD-BED7-659C55EFB2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a:extLst>
            <a:ext uri="{FF2B5EF4-FFF2-40B4-BE49-F238E27FC236}">
              <a16:creationId xmlns:a16="http://schemas.microsoft.com/office/drawing/2014/main" id="{D40B7B2C-19CD-4E80-B6B3-8B31DE0A14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a:extLst>
            <a:ext uri="{FF2B5EF4-FFF2-40B4-BE49-F238E27FC236}">
              <a16:creationId xmlns:a16="http://schemas.microsoft.com/office/drawing/2014/main" id="{7FB7CBAF-56B2-4D02-8DFB-81CDF03705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a:extLst>
            <a:ext uri="{FF2B5EF4-FFF2-40B4-BE49-F238E27FC236}">
              <a16:creationId xmlns:a16="http://schemas.microsoft.com/office/drawing/2014/main" id="{617361D3-1159-457F-BBD3-23A7015019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a:extLst>
            <a:ext uri="{FF2B5EF4-FFF2-40B4-BE49-F238E27FC236}">
              <a16:creationId xmlns:a16="http://schemas.microsoft.com/office/drawing/2014/main" id="{9E57B3A5-E968-4635-94DF-8934454FCB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a:extLst>
            <a:ext uri="{FF2B5EF4-FFF2-40B4-BE49-F238E27FC236}">
              <a16:creationId xmlns:a16="http://schemas.microsoft.com/office/drawing/2014/main" id="{5BD648C2-7B8F-4D1E-9D1C-7D4706251B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a:extLst>
            <a:ext uri="{FF2B5EF4-FFF2-40B4-BE49-F238E27FC236}">
              <a16:creationId xmlns:a16="http://schemas.microsoft.com/office/drawing/2014/main" id="{B57735B5-92BC-48DE-BA2C-8D21786B51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55BE011D-9376-4A50-BAB0-641441E63E4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a:extLst>
            <a:ext uri="{FF2B5EF4-FFF2-40B4-BE49-F238E27FC236}">
              <a16:creationId xmlns:a16="http://schemas.microsoft.com/office/drawing/2014/main" id="{AD76E511-9146-4E47-A513-D86B1F883F9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AC6D002E-A9ED-4F0D-BDEC-8E547D9DDAA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a:extLst>
            <a:ext uri="{FF2B5EF4-FFF2-40B4-BE49-F238E27FC236}">
              <a16:creationId xmlns:a16="http://schemas.microsoft.com/office/drawing/2014/main" id="{DA0C0899-EB33-4E8D-A55C-C9932A255E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649ADFF7-7E5D-4341-93E7-4CF0CF1D078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a:extLst>
            <a:ext uri="{FF2B5EF4-FFF2-40B4-BE49-F238E27FC236}">
              <a16:creationId xmlns:a16="http://schemas.microsoft.com/office/drawing/2014/main" id="{9D6C9CC0-65C4-49D5-8BA7-79DA01F871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99D73B6C-1905-4DDE-8E46-C221D928ED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a:extLst>
            <a:ext uri="{FF2B5EF4-FFF2-40B4-BE49-F238E27FC236}">
              <a16:creationId xmlns:a16="http://schemas.microsoft.com/office/drawing/2014/main" id="{2BDD96FF-B180-4125-B5F5-56BD719F16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1903CB28-E496-4079-9506-E5A342619C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a:extLst>
            <a:ext uri="{FF2B5EF4-FFF2-40B4-BE49-F238E27FC236}">
              <a16:creationId xmlns:a16="http://schemas.microsoft.com/office/drawing/2014/main" id="{CA52FB7F-84AF-409F-9138-D68E1D5627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65DAB696-7547-4D01-89B9-0C942CED069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a:extLst>
            <a:ext uri="{FF2B5EF4-FFF2-40B4-BE49-F238E27FC236}">
              <a16:creationId xmlns:a16="http://schemas.microsoft.com/office/drawing/2014/main" id="{67216CF3-34C1-4F41-A86C-3FE671DB9F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66F216A-BB07-4E8C-A607-1851DB39B62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1BCB013C-82F5-40BC-B02E-FB634D4F46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a:extLst>
            <a:ext uri="{FF2B5EF4-FFF2-40B4-BE49-F238E27FC236}">
              <a16:creationId xmlns:a16="http://schemas.microsoft.com/office/drawing/2014/main" id="{7C43960A-4063-4FB8-AD66-3E0AE1189F81}"/>
            </a:ext>
          </a:extLst>
        </xdr:cNvPr>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E2976D45-5233-4DE8-9F7D-DECD33F3A2CF}"/>
            </a:ext>
          </a:extLst>
        </xdr:cNvPr>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a:extLst>
            <a:ext uri="{FF2B5EF4-FFF2-40B4-BE49-F238E27FC236}">
              <a16:creationId xmlns:a16="http://schemas.microsoft.com/office/drawing/2014/main" id="{54453372-F149-4BBC-A78C-CE0C97AD0BCE}"/>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a:extLst>
            <a:ext uri="{FF2B5EF4-FFF2-40B4-BE49-F238E27FC236}">
              <a16:creationId xmlns:a16="http://schemas.microsoft.com/office/drawing/2014/main" id="{CF8F1973-F78F-4C02-8FAF-454D5B81D2ED}"/>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a:extLst>
            <a:ext uri="{FF2B5EF4-FFF2-40B4-BE49-F238E27FC236}">
              <a16:creationId xmlns:a16="http://schemas.microsoft.com/office/drawing/2014/main" id="{F0B5F164-477B-4006-B07D-D92FD56EB197}"/>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D877C342-EAC1-4FDB-A849-D7F56BBD5DC2}"/>
            </a:ext>
          </a:extLst>
        </xdr:cNvPr>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a:extLst>
            <a:ext uri="{FF2B5EF4-FFF2-40B4-BE49-F238E27FC236}">
              <a16:creationId xmlns:a16="http://schemas.microsoft.com/office/drawing/2014/main" id="{6D770303-1BC7-474D-82F8-77BF333BB998}"/>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a:extLst>
            <a:ext uri="{FF2B5EF4-FFF2-40B4-BE49-F238E27FC236}">
              <a16:creationId xmlns:a16="http://schemas.microsoft.com/office/drawing/2014/main" id="{5AC99A11-16EA-4AFF-ABE7-9A9B7E83D5EE}"/>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4191919-FD2D-410C-8144-59DE6CF705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22FB2E65-0296-4A17-B2F9-F39D1A3EFB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DBAD0F2C-71F1-4562-9816-C25813C4E8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976D75F-85B7-41F4-A06B-ACD092FB9C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4F189CB-F057-4789-93C2-707B440412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635</xdr:rowOff>
    </xdr:from>
    <xdr:to>
      <xdr:col>22</xdr:col>
      <xdr:colOff>415925</xdr:colOff>
      <xdr:row>35</xdr:row>
      <xdr:rowOff>102235</xdr:rowOff>
    </xdr:to>
    <xdr:sp macro="" textlink="">
      <xdr:nvSpPr>
        <xdr:cNvPr id="373" name="円/楕円 372">
          <a:extLst>
            <a:ext uri="{FF2B5EF4-FFF2-40B4-BE49-F238E27FC236}">
              <a16:creationId xmlns:a16="http://schemas.microsoft.com/office/drawing/2014/main" id="{FFD0075C-5172-49D7-B79C-4FA4306E9CA9}"/>
            </a:ext>
          </a:extLst>
        </xdr:cNvPr>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EC86C9C8-FBEF-4B18-B882-257CCCD876F5}"/>
            </a:ext>
          </a:extLst>
        </xdr:cNvPr>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118762</xdr:rowOff>
    </xdr:from>
    <xdr:ext cx="405111" cy="259045"/>
    <xdr:sp macro="" textlink="">
      <xdr:nvSpPr>
        <xdr:cNvPr id="375" name="n_1mainValue【認定こども園・幼稚園・保育所】&#10;有形固定資産減価償却率">
          <a:extLst>
            <a:ext uri="{FF2B5EF4-FFF2-40B4-BE49-F238E27FC236}">
              <a16:creationId xmlns:a16="http://schemas.microsoft.com/office/drawing/2014/main" id="{9B0D440D-6ACD-4121-ACE1-CA155524879B}"/>
            </a:ext>
          </a:extLst>
        </xdr:cNvPr>
        <xdr:cNvSpPr txBox="1"/>
      </xdr:nvSpPr>
      <xdr:spPr>
        <a:xfrm>
          <a:off x="15266043"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a:extLst>
            <a:ext uri="{FF2B5EF4-FFF2-40B4-BE49-F238E27FC236}">
              <a16:creationId xmlns:a16="http://schemas.microsoft.com/office/drawing/2014/main" id="{3EFC292E-D926-44FA-B8ED-3396656254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a:extLst>
            <a:ext uri="{FF2B5EF4-FFF2-40B4-BE49-F238E27FC236}">
              <a16:creationId xmlns:a16="http://schemas.microsoft.com/office/drawing/2014/main" id="{453F9244-1FF6-49C7-992A-0C28F06613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a:extLst>
            <a:ext uri="{FF2B5EF4-FFF2-40B4-BE49-F238E27FC236}">
              <a16:creationId xmlns:a16="http://schemas.microsoft.com/office/drawing/2014/main" id="{CA8B534B-AF26-40E1-8486-65D0742355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a:extLst>
            <a:ext uri="{FF2B5EF4-FFF2-40B4-BE49-F238E27FC236}">
              <a16:creationId xmlns:a16="http://schemas.microsoft.com/office/drawing/2014/main" id="{557A23A6-082B-4A4C-9BCD-DF88FD6A50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a:extLst>
            <a:ext uri="{FF2B5EF4-FFF2-40B4-BE49-F238E27FC236}">
              <a16:creationId xmlns:a16="http://schemas.microsoft.com/office/drawing/2014/main" id="{03998A34-CA69-4CA3-9357-82F9AEB802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a:extLst>
            <a:ext uri="{FF2B5EF4-FFF2-40B4-BE49-F238E27FC236}">
              <a16:creationId xmlns:a16="http://schemas.microsoft.com/office/drawing/2014/main" id="{CFF07B32-6CC3-4A37-9AF2-534F3A7D39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a:extLst>
            <a:ext uri="{FF2B5EF4-FFF2-40B4-BE49-F238E27FC236}">
              <a16:creationId xmlns:a16="http://schemas.microsoft.com/office/drawing/2014/main" id="{51F7DAB2-2DC8-47EA-B5E7-5607FCAF1F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a:extLst>
            <a:ext uri="{FF2B5EF4-FFF2-40B4-BE49-F238E27FC236}">
              <a16:creationId xmlns:a16="http://schemas.microsoft.com/office/drawing/2014/main" id="{67E82F45-DBB5-41D0-94F0-FC2F4FFB10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a:extLst>
            <a:ext uri="{FF2B5EF4-FFF2-40B4-BE49-F238E27FC236}">
              <a16:creationId xmlns:a16="http://schemas.microsoft.com/office/drawing/2014/main" id="{A768F718-4BB1-4957-A996-2B9A40C37B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a:extLst>
            <a:ext uri="{FF2B5EF4-FFF2-40B4-BE49-F238E27FC236}">
              <a16:creationId xmlns:a16="http://schemas.microsoft.com/office/drawing/2014/main" id="{BAC70686-A298-415B-AF2C-1BD6EA0C10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a:extLst>
            <a:ext uri="{FF2B5EF4-FFF2-40B4-BE49-F238E27FC236}">
              <a16:creationId xmlns:a16="http://schemas.microsoft.com/office/drawing/2014/main" id="{97C1FD26-33D4-4F1B-876F-97EEBD69B0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a:extLst>
            <a:ext uri="{FF2B5EF4-FFF2-40B4-BE49-F238E27FC236}">
              <a16:creationId xmlns:a16="http://schemas.microsoft.com/office/drawing/2014/main" id="{4393FA23-FB41-4C44-A842-4E0F6E16D0E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a:extLst>
            <a:ext uri="{FF2B5EF4-FFF2-40B4-BE49-F238E27FC236}">
              <a16:creationId xmlns:a16="http://schemas.microsoft.com/office/drawing/2014/main" id="{84D03F17-75AC-4170-B9DE-36D10526610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a:extLst>
            <a:ext uri="{FF2B5EF4-FFF2-40B4-BE49-F238E27FC236}">
              <a16:creationId xmlns:a16="http://schemas.microsoft.com/office/drawing/2014/main" id="{D7AC3CC4-DF4A-49DA-9875-BBE9417608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a:extLst>
            <a:ext uri="{FF2B5EF4-FFF2-40B4-BE49-F238E27FC236}">
              <a16:creationId xmlns:a16="http://schemas.microsoft.com/office/drawing/2014/main" id="{DD54D76E-2B81-4270-A5E6-EB2E708E9F7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a:extLst>
            <a:ext uri="{FF2B5EF4-FFF2-40B4-BE49-F238E27FC236}">
              <a16:creationId xmlns:a16="http://schemas.microsoft.com/office/drawing/2014/main" id="{63E542F4-F0DD-4CA3-8DA1-5A0F7791012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a:extLst>
            <a:ext uri="{FF2B5EF4-FFF2-40B4-BE49-F238E27FC236}">
              <a16:creationId xmlns:a16="http://schemas.microsoft.com/office/drawing/2014/main" id="{B1AB46A5-2DFA-4AE7-A577-F3C6C88B61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a:extLst>
            <a:ext uri="{FF2B5EF4-FFF2-40B4-BE49-F238E27FC236}">
              <a16:creationId xmlns:a16="http://schemas.microsoft.com/office/drawing/2014/main" id="{F3ECDB6F-5FC8-47A7-B8E6-0DE0C735A05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a:extLst>
            <a:ext uri="{FF2B5EF4-FFF2-40B4-BE49-F238E27FC236}">
              <a16:creationId xmlns:a16="http://schemas.microsoft.com/office/drawing/2014/main" id="{CACDE395-D58F-4ACB-A8B5-6D89474CD2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086674BE-95D2-4447-B4A0-7BD3CE3E94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5429165B-4719-4BC8-8524-47C0A45D72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a:extLst>
            <a:ext uri="{FF2B5EF4-FFF2-40B4-BE49-F238E27FC236}">
              <a16:creationId xmlns:a16="http://schemas.microsoft.com/office/drawing/2014/main" id="{DC4E878F-776B-453B-80C3-AEDA2ACABBEB}"/>
            </a:ext>
          </a:extLst>
        </xdr:cNvPr>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69E86F7A-7B41-478B-B008-EF5C5B03B42D}"/>
            </a:ext>
          </a:extLst>
        </xdr:cNvPr>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a:extLst>
            <a:ext uri="{FF2B5EF4-FFF2-40B4-BE49-F238E27FC236}">
              <a16:creationId xmlns:a16="http://schemas.microsoft.com/office/drawing/2014/main" id="{F691AB4A-0AE0-42F0-A2B4-C818EDCAA452}"/>
            </a:ext>
          </a:extLst>
        </xdr:cNvPr>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2D89265C-FCFA-4F2B-B641-CBE2E78C6CDA}"/>
            </a:ext>
          </a:extLst>
        </xdr:cNvPr>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a:extLst>
            <a:ext uri="{FF2B5EF4-FFF2-40B4-BE49-F238E27FC236}">
              <a16:creationId xmlns:a16="http://schemas.microsoft.com/office/drawing/2014/main" id="{F92180AB-4C23-44B5-91EF-A42B93B424BD}"/>
            </a:ext>
          </a:extLst>
        </xdr:cNvPr>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841CA6D7-B3A6-4730-A0B8-D464F5BD02F5}"/>
            </a:ext>
          </a:extLst>
        </xdr:cNvPr>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a:extLst>
            <a:ext uri="{FF2B5EF4-FFF2-40B4-BE49-F238E27FC236}">
              <a16:creationId xmlns:a16="http://schemas.microsoft.com/office/drawing/2014/main" id="{4297ADB5-5434-4836-B71A-05C70E8BD187}"/>
            </a:ext>
          </a:extLst>
        </xdr:cNvPr>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a:extLst>
            <a:ext uri="{FF2B5EF4-FFF2-40B4-BE49-F238E27FC236}">
              <a16:creationId xmlns:a16="http://schemas.microsoft.com/office/drawing/2014/main" id="{6D271600-A8FE-4E7D-84F8-6E7608F53A07}"/>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A47AD3A4-FFC2-4BB4-B4EE-A1A0EA69E7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6979DBCF-104D-4E2B-A3C9-9BB7C6E81D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D0312EB0-1D29-46E0-AE2E-E122D4AA4B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ED046811-7D4D-4F90-B031-B11B15C55D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336971F4-BE51-4247-B1C6-F4BD3E7135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254</xdr:rowOff>
    </xdr:from>
    <xdr:to>
      <xdr:col>31</xdr:col>
      <xdr:colOff>85725</xdr:colOff>
      <xdr:row>39</xdr:row>
      <xdr:rowOff>101854</xdr:rowOff>
    </xdr:to>
    <xdr:sp macro="" textlink="">
      <xdr:nvSpPr>
        <xdr:cNvPr id="410" name="円/楕円 409">
          <a:extLst>
            <a:ext uri="{FF2B5EF4-FFF2-40B4-BE49-F238E27FC236}">
              <a16:creationId xmlns:a16="http://schemas.microsoft.com/office/drawing/2014/main" id="{F368DFAB-ED3A-457A-83C9-A3B26E4B0786}"/>
            </a:ext>
          </a:extLst>
        </xdr:cNvPr>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a:extLst>
            <a:ext uri="{FF2B5EF4-FFF2-40B4-BE49-F238E27FC236}">
              <a16:creationId xmlns:a16="http://schemas.microsoft.com/office/drawing/2014/main" id="{2BB763A3-B370-4B8E-9F68-7EE984D2590F}"/>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118381</xdr:rowOff>
    </xdr:from>
    <xdr:ext cx="469744" cy="259045"/>
    <xdr:sp macro="" textlink="">
      <xdr:nvSpPr>
        <xdr:cNvPr id="412" name="n_1mainValue【認定こども園・幼稚園・保育所】&#10;一人当たり面積">
          <a:extLst>
            <a:ext uri="{FF2B5EF4-FFF2-40B4-BE49-F238E27FC236}">
              <a16:creationId xmlns:a16="http://schemas.microsoft.com/office/drawing/2014/main" id="{38C465FB-6EC9-4854-B0F6-5990D591C0CF}"/>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a:extLst>
            <a:ext uri="{FF2B5EF4-FFF2-40B4-BE49-F238E27FC236}">
              <a16:creationId xmlns:a16="http://schemas.microsoft.com/office/drawing/2014/main" id="{0F46635C-2236-4F0A-B9A3-964FCAFA22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a:extLst>
            <a:ext uri="{FF2B5EF4-FFF2-40B4-BE49-F238E27FC236}">
              <a16:creationId xmlns:a16="http://schemas.microsoft.com/office/drawing/2014/main" id="{D957D4DB-385A-4E8B-AB79-ED89217AC7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a:extLst>
            <a:ext uri="{FF2B5EF4-FFF2-40B4-BE49-F238E27FC236}">
              <a16:creationId xmlns:a16="http://schemas.microsoft.com/office/drawing/2014/main" id="{C638CE64-9FDD-4219-BB95-DFDB3801D9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a:extLst>
            <a:ext uri="{FF2B5EF4-FFF2-40B4-BE49-F238E27FC236}">
              <a16:creationId xmlns:a16="http://schemas.microsoft.com/office/drawing/2014/main" id="{B35FA2B4-F42B-40B7-94B4-1A41E061D3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a:extLst>
            <a:ext uri="{FF2B5EF4-FFF2-40B4-BE49-F238E27FC236}">
              <a16:creationId xmlns:a16="http://schemas.microsoft.com/office/drawing/2014/main" id="{D39D339A-702D-4C5C-B894-0923B052A2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a:extLst>
            <a:ext uri="{FF2B5EF4-FFF2-40B4-BE49-F238E27FC236}">
              <a16:creationId xmlns:a16="http://schemas.microsoft.com/office/drawing/2014/main" id="{48ECE5F7-0EB8-4CCF-BE27-F09336F0A9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a:extLst>
            <a:ext uri="{FF2B5EF4-FFF2-40B4-BE49-F238E27FC236}">
              <a16:creationId xmlns:a16="http://schemas.microsoft.com/office/drawing/2014/main" id="{AD6A6E5E-0EC2-4867-9DC3-DC7062500A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a:extLst>
            <a:ext uri="{FF2B5EF4-FFF2-40B4-BE49-F238E27FC236}">
              <a16:creationId xmlns:a16="http://schemas.microsoft.com/office/drawing/2014/main" id="{35B514FF-4223-43DC-B7AF-C85D5562AC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9528815A-45D1-484C-B309-89EDC3AE89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a:extLst>
            <a:ext uri="{FF2B5EF4-FFF2-40B4-BE49-F238E27FC236}">
              <a16:creationId xmlns:a16="http://schemas.microsoft.com/office/drawing/2014/main" id="{17AE38A8-9924-472B-A97B-AF60FDBE70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a:extLst>
            <a:ext uri="{FF2B5EF4-FFF2-40B4-BE49-F238E27FC236}">
              <a16:creationId xmlns:a16="http://schemas.microsoft.com/office/drawing/2014/main" id="{24E495CC-4B65-444A-A30F-E8A82DF6C7C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a:extLst>
            <a:ext uri="{FF2B5EF4-FFF2-40B4-BE49-F238E27FC236}">
              <a16:creationId xmlns:a16="http://schemas.microsoft.com/office/drawing/2014/main" id="{D0445924-C533-41F2-AAEB-64DEF509E6D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a:extLst>
            <a:ext uri="{FF2B5EF4-FFF2-40B4-BE49-F238E27FC236}">
              <a16:creationId xmlns:a16="http://schemas.microsoft.com/office/drawing/2014/main" id="{3DE1E4DA-EB82-4332-AACB-575D2C6B7FA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a:extLst>
            <a:ext uri="{FF2B5EF4-FFF2-40B4-BE49-F238E27FC236}">
              <a16:creationId xmlns:a16="http://schemas.microsoft.com/office/drawing/2014/main" id="{5E686306-AC3A-49E2-9408-09CDDBA0FE9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a:extLst>
            <a:ext uri="{FF2B5EF4-FFF2-40B4-BE49-F238E27FC236}">
              <a16:creationId xmlns:a16="http://schemas.microsoft.com/office/drawing/2014/main" id="{9D7E57E7-F0D2-4334-B043-58026E8558A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a:extLst>
            <a:ext uri="{FF2B5EF4-FFF2-40B4-BE49-F238E27FC236}">
              <a16:creationId xmlns:a16="http://schemas.microsoft.com/office/drawing/2014/main" id="{BB734948-CE27-49AE-9945-2BFF4D5AD7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a:extLst>
            <a:ext uri="{FF2B5EF4-FFF2-40B4-BE49-F238E27FC236}">
              <a16:creationId xmlns:a16="http://schemas.microsoft.com/office/drawing/2014/main" id="{14E1E586-0D49-4571-AC0C-2C06902DF7C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a:extLst>
            <a:ext uri="{FF2B5EF4-FFF2-40B4-BE49-F238E27FC236}">
              <a16:creationId xmlns:a16="http://schemas.microsoft.com/office/drawing/2014/main" id="{AA838E68-9B4D-4A3C-B2EB-68175B9C560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a:extLst>
            <a:ext uri="{FF2B5EF4-FFF2-40B4-BE49-F238E27FC236}">
              <a16:creationId xmlns:a16="http://schemas.microsoft.com/office/drawing/2014/main" id="{65346B98-419C-4F3F-80E8-36F0C92297C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a:extLst>
            <a:ext uri="{FF2B5EF4-FFF2-40B4-BE49-F238E27FC236}">
              <a16:creationId xmlns:a16="http://schemas.microsoft.com/office/drawing/2014/main" id="{654C117A-C286-4C85-BA33-C4EEAF4907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58E40F5A-C5D9-4AA2-AC66-4A5170B50A5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69B77FA8-3FBB-4AB7-80A5-7288B1581E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a:extLst>
            <a:ext uri="{FF2B5EF4-FFF2-40B4-BE49-F238E27FC236}">
              <a16:creationId xmlns:a16="http://schemas.microsoft.com/office/drawing/2014/main" id="{EA97EB90-B67B-4A1B-A604-EC5E6178CBFB}"/>
            </a:ext>
          </a:extLst>
        </xdr:cNvPr>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E9F0EA18-D7CB-4222-8543-88763F2F01DF}"/>
            </a:ext>
          </a:extLst>
        </xdr:cNvPr>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a:extLst>
            <a:ext uri="{FF2B5EF4-FFF2-40B4-BE49-F238E27FC236}">
              <a16:creationId xmlns:a16="http://schemas.microsoft.com/office/drawing/2014/main" id="{DC3C1DC2-D8DC-4EDF-995F-B0FC92E3E26B}"/>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9FC67126-6C07-4865-8DA5-BB246B6D34FC}"/>
            </a:ext>
          </a:extLst>
        </xdr:cNvPr>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a:extLst>
            <a:ext uri="{FF2B5EF4-FFF2-40B4-BE49-F238E27FC236}">
              <a16:creationId xmlns:a16="http://schemas.microsoft.com/office/drawing/2014/main" id="{2CD43E15-2013-4F0D-8E30-101D5E8372C1}"/>
            </a:ext>
          </a:extLst>
        </xdr:cNvPr>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E19C1366-968A-4405-A712-668A8FA86236}"/>
            </a:ext>
          </a:extLst>
        </xdr:cNvPr>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a:extLst>
            <a:ext uri="{FF2B5EF4-FFF2-40B4-BE49-F238E27FC236}">
              <a16:creationId xmlns:a16="http://schemas.microsoft.com/office/drawing/2014/main" id="{D3D47743-132B-4657-A8A6-F69512CC86AA}"/>
            </a:ext>
          </a:extLst>
        </xdr:cNvPr>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a:extLst>
            <a:ext uri="{FF2B5EF4-FFF2-40B4-BE49-F238E27FC236}">
              <a16:creationId xmlns:a16="http://schemas.microsoft.com/office/drawing/2014/main" id="{B15D182D-7829-4F5C-8ED1-9BA0143A4976}"/>
            </a:ext>
          </a:extLst>
        </xdr:cNvPr>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FAECC60-1934-4D09-B752-347DF91397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7F2B5A1-FD06-4129-BA17-1277F6AF76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E5DD92F-441B-4AA8-AE1A-DE7530AD35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B73D64F-0B22-4C1C-B6B5-9CD26220E9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A3346EC-FEA6-4A05-AF92-A42699454A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xdr:rowOff>
    </xdr:from>
    <xdr:to>
      <xdr:col>22</xdr:col>
      <xdr:colOff>415925</xdr:colOff>
      <xdr:row>59</xdr:row>
      <xdr:rowOff>105664</xdr:rowOff>
    </xdr:to>
    <xdr:sp macro="" textlink="">
      <xdr:nvSpPr>
        <xdr:cNvPr id="448" name="円/楕円 447">
          <a:extLst>
            <a:ext uri="{FF2B5EF4-FFF2-40B4-BE49-F238E27FC236}">
              <a16:creationId xmlns:a16="http://schemas.microsoft.com/office/drawing/2014/main" id="{3C98CBD0-5E12-4D34-A759-EFFC085858D2}"/>
            </a:ext>
          </a:extLst>
        </xdr:cNvPr>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a:extLst>
            <a:ext uri="{FF2B5EF4-FFF2-40B4-BE49-F238E27FC236}">
              <a16:creationId xmlns:a16="http://schemas.microsoft.com/office/drawing/2014/main" id="{B8ABB514-B66E-4533-A8C1-F5AF148EC12B}"/>
            </a:ext>
          </a:extLst>
        </xdr:cNvPr>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96791</xdr:rowOff>
    </xdr:from>
    <xdr:ext cx="405111" cy="259045"/>
    <xdr:sp macro="" textlink="">
      <xdr:nvSpPr>
        <xdr:cNvPr id="450" name="n_1mainValue【学校施設】&#10;有形固定資産減価償却率">
          <a:extLst>
            <a:ext uri="{FF2B5EF4-FFF2-40B4-BE49-F238E27FC236}">
              <a16:creationId xmlns:a16="http://schemas.microsoft.com/office/drawing/2014/main" id="{48DE56D4-6503-433B-9AC1-89B75EB5F303}"/>
            </a:ext>
          </a:extLst>
        </xdr:cNvPr>
        <xdr:cNvSpPr txBox="1"/>
      </xdr:nvSpPr>
      <xdr:spPr>
        <a:xfrm>
          <a:off x="15266043"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a:extLst>
            <a:ext uri="{FF2B5EF4-FFF2-40B4-BE49-F238E27FC236}">
              <a16:creationId xmlns:a16="http://schemas.microsoft.com/office/drawing/2014/main" id="{307B93D0-92ED-4918-99CB-8036BF9FC3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a:extLst>
            <a:ext uri="{FF2B5EF4-FFF2-40B4-BE49-F238E27FC236}">
              <a16:creationId xmlns:a16="http://schemas.microsoft.com/office/drawing/2014/main" id="{CF97D8A3-F925-40CD-BE48-77F4307B02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a:extLst>
            <a:ext uri="{FF2B5EF4-FFF2-40B4-BE49-F238E27FC236}">
              <a16:creationId xmlns:a16="http://schemas.microsoft.com/office/drawing/2014/main" id="{75A98131-AC24-45E8-81FF-418B5A9D17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a:extLst>
            <a:ext uri="{FF2B5EF4-FFF2-40B4-BE49-F238E27FC236}">
              <a16:creationId xmlns:a16="http://schemas.microsoft.com/office/drawing/2014/main" id="{5CE008DC-7CDD-43D3-B8B1-5F896F40CF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a:extLst>
            <a:ext uri="{FF2B5EF4-FFF2-40B4-BE49-F238E27FC236}">
              <a16:creationId xmlns:a16="http://schemas.microsoft.com/office/drawing/2014/main" id="{F1EAC893-4A0A-47D3-B96A-9E63165E3E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a:extLst>
            <a:ext uri="{FF2B5EF4-FFF2-40B4-BE49-F238E27FC236}">
              <a16:creationId xmlns:a16="http://schemas.microsoft.com/office/drawing/2014/main" id="{2D337A0B-8D66-44BC-9559-6FB557D6A8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a:extLst>
            <a:ext uri="{FF2B5EF4-FFF2-40B4-BE49-F238E27FC236}">
              <a16:creationId xmlns:a16="http://schemas.microsoft.com/office/drawing/2014/main" id="{6C8797A0-D457-4603-8498-E2F4DD4D20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a:extLst>
            <a:ext uri="{FF2B5EF4-FFF2-40B4-BE49-F238E27FC236}">
              <a16:creationId xmlns:a16="http://schemas.microsoft.com/office/drawing/2014/main" id="{31028513-AC68-4798-9E02-45837A9FBE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B0F5387C-CF01-4F07-800E-1346170C40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a:extLst>
            <a:ext uri="{FF2B5EF4-FFF2-40B4-BE49-F238E27FC236}">
              <a16:creationId xmlns:a16="http://schemas.microsoft.com/office/drawing/2014/main" id="{8C0EF955-C831-44A8-829A-369EEB14C5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a:extLst>
            <a:ext uri="{FF2B5EF4-FFF2-40B4-BE49-F238E27FC236}">
              <a16:creationId xmlns:a16="http://schemas.microsoft.com/office/drawing/2014/main" id="{DD99E98F-0C97-4BE6-9FBA-D3902E1FBF2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7016FA11-4A3D-498C-9A21-E077A76A62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a:extLst>
            <a:ext uri="{FF2B5EF4-FFF2-40B4-BE49-F238E27FC236}">
              <a16:creationId xmlns:a16="http://schemas.microsoft.com/office/drawing/2014/main" id="{4EA80B28-3092-4667-8497-0346EAB249A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7D4BA5E8-A2C5-4E25-A818-759294035D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a:extLst>
            <a:ext uri="{FF2B5EF4-FFF2-40B4-BE49-F238E27FC236}">
              <a16:creationId xmlns:a16="http://schemas.microsoft.com/office/drawing/2014/main" id="{756C6AD1-2D3E-40B2-A548-955A43B6FD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56CA9F1E-541E-4FC8-BECE-B809C3F145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a:extLst>
            <a:ext uri="{FF2B5EF4-FFF2-40B4-BE49-F238E27FC236}">
              <a16:creationId xmlns:a16="http://schemas.microsoft.com/office/drawing/2014/main" id="{445932A9-B1A5-47BF-9D70-1BB1FE2BD3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8BEF3530-0F7D-42CC-B7E6-67A28A4ED2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a:extLst>
            <a:ext uri="{FF2B5EF4-FFF2-40B4-BE49-F238E27FC236}">
              <a16:creationId xmlns:a16="http://schemas.microsoft.com/office/drawing/2014/main" id="{5CCDC2DC-08D3-4BCD-897C-1A36C8326FF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5BB8105D-036E-4450-B373-D443EF78221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a:extLst>
            <a:ext uri="{FF2B5EF4-FFF2-40B4-BE49-F238E27FC236}">
              <a16:creationId xmlns:a16="http://schemas.microsoft.com/office/drawing/2014/main" id="{8555E16C-BACA-4849-BD47-DD03ED4D38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a:extLst>
            <a:ext uri="{FF2B5EF4-FFF2-40B4-BE49-F238E27FC236}">
              <a16:creationId xmlns:a16="http://schemas.microsoft.com/office/drawing/2014/main" id="{994E3E33-0ACC-442E-A025-1830FDFCA6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a:extLst>
            <a:ext uri="{FF2B5EF4-FFF2-40B4-BE49-F238E27FC236}">
              <a16:creationId xmlns:a16="http://schemas.microsoft.com/office/drawing/2014/main" id="{674FF129-48B4-42E6-9787-929DD449BC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a:extLst>
            <a:ext uri="{FF2B5EF4-FFF2-40B4-BE49-F238E27FC236}">
              <a16:creationId xmlns:a16="http://schemas.microsoft.com/office/drawing/2014/main" id="{E1E8FF50-6F1B-4D8A-8ABA-30FBD9D90B79}"/>
            </a:ext>
          </a:extLst>
        </xdr:cNvPr>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a:extLst>
            <a:ext uri="{FF2B5EF4-FFF2-40B4-BE49-F238E27FC236}">
              <a16:creationId xmlns:a16="http://schemas.microsoft.com/office/drawing/2014/main" id="{ED4E1DEB-AC48-4417-9F21-1172777DC4B3}"/>
            </a:ext>
          </a:extLst>
        </xdr:cNvPr>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a:extLst>
            <a:ext uri="{FF2B5EF4-FFF2-40B4-BE49-F238E27FC236}">
              <a16:creationId xmlns:a16="http://schemas.microsoft.com/office/drawing/2014/main" id="{72C4E817-B84E-4B61-B6FD-B35E24D6A189}"/>
            </a:ext>
          </a:extLst>
        </xdr:cNvPr>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a:extLst>
            <a:ext uri="{FF2B5EF4-FFF2-40B4-BE49-F238E27FC236}">
              <a16:creationId xmlns:a16="http://schemas.microsoft.com/office/drawing/2014/main" id="{07763703-7473-4759-897E-5AFDD3321E80}"/>
            </a:ext>
          </a:extLst>
        </xdr:cNvPr>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a:extLst>
            <a:ext uri="{FF2B5EF4-FFF2-40B4-BE49-F238E27FC236}">
              <a16:creationId xmlns:a16="http://schemas.microsoft.com/office/drawing/2014/main" id="{249518EB-9048-47FB-B1B2-AFE6F4825A3A}"/>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a:extLst>
            <a:ext uri="{FF2B5EF4-FFF2-40B4-BE49-F238E27FC236}">
              <a16:creationId xmlns:a16="http://schemas.microsoft.com/office/drawing/2014/main" id="{76F1544E-D40E-4EB7-B67F-DA815DB6A76D}"/>
            </a:ext>
          </a:extLst>
        </xdr:cNvPr>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a:extLst>
            <a:ext uri="{FF2B5EF4-FFF2-40B4-BE49-F238E27FC236}">
              <a16:creationId xmlns:a16="http://schemas.microsoft.com/office/drawing/2014/main" id="{15F6A2B3-ADCA-40F9-8504-D795C823D608}"/>
            </a:ext>
          </a:extLst>
        </xdr:cNvPr>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a:extLst>
            <a:ext uri="{FF2B5EF4-FFF2-40B4-BE49-F238E27FC236}">
              <a16:creationId xmlns:a16="http://schemas.microsoft.com/office/drawing/2014/main" id="{8422D754-236B-4378-B2C0-DE49EC80E7DC}"/>
            </a:ext>
          </a:extLst>
        </xdr:cNvPr>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C8CD1CF-2987-4086-9CA4-83CF1CB07E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472DB94-0F99-46CE-9561-E582EE2F75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59C8AE77-A840-43AD-A095-9DAB5A187B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9F2F22A-2A2A-4C3E-8921-97C589B12B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5A12ABC-0DD3-43C3-AFA0-2783F454CE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71692</xdr:rowOff>
    </xdr:from>
    <xdr:to>
      <xdr:col>31</xdr:col>
      <xdr:colOff>85725</xdr:colOff>
      <xdr:row>63</xdr:row>
      <xdr:rowOff>1842</xdr:rowOff>
    </xdr:to>
    <xdr:sp macro="" textlink="">
      <xdr:nvSpPr>
        <xdr:cNvPr id="487" name="円/楕円 486">
          <a:extLst>
            <a:ext uri="{FF2B5EF4-FFF2-40B4-BE49-F238E27FC236}">
              <a16:creationId xmlns:a16="http://schemas.microsoft.com/office/drawing/2014/main" id="{1080C383-4F1D-46BC-88B9-6E062C3D36F3}"/>
            </a:ext>
          </a:extLst>
        </xdr:cNvPr>
        <xdr:cNvSpPr/>
      </xdr:nvSpPr>
      <xdr:spPr>
        <a:xfrm>
          <a:off x="21272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a:extLst>
            <a:ext uri="{FF2B5EF4-FFF2-40B4-BE49-F238E27FC236}">
              <a16:creationId xmlns:a16="http://schemas.microsoft.com/office/drawing/2014/main" id="{EC1D2B45-6482-47FC-BEC1-C30251A98935}"/>
            </a:ext>
          </a:extLst>
        </xdr:cNvPr>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164419</xdr:rowOff>
    </xdr:from>
    <xdr:ext cx="469744" cy="259045"/>
    <xdr:sp macro="" textlink="">
      <xdr:nvSpPr>
        <xdr:cNvPr id="489" name="n_1mainValue【学校施設】&#10;一人当たり面積">
          <a:extLst>
            <a:ext uri="{FF2B5EF4-FFF2-40B4-BE49-F238E27FC236}">
              <a16:creationId xmlns:a16="http://schemas.microsoft.com/office/drawing/2014/main" id="{3651E705-9E09-43C5-916E-4130F4B989CE}"/>
            </a:ext>
          </a:extLst>
        </xdr:cNvPr>
        <xdr:cNvSpPr txBox="1"/>
      </xdr:nvSpPr>
      <xdr:spPr>
        <a:xfrm>
          <a:off x="21075727"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a:extLst>
            <a:ext uri="{FF2B5EF4-FFF2-40B4-BE49-F238E27FC236}">
              <a16:creationId xmlns:a16="http://schemas.microsoft.com/office/drawing/2014/main" id="{E0659F8E-1869-43F4-968A-28292E7029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a:extLst>
            <a:ext uri="{FF2B5EF4-FFF2-40B4-BE49-F238E27FC236}">
              <a16:creationId xmlns:a16="http://schemas.microsoft.com/office/drawing/2014/main" id="{90730165-22F6-4476-A0C2-26B7CFE9C8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a:extLst>
            <a:ext uri="{FF2B5EF4-FFF2-40B4-BE49-F238E27FC236}">
              <a16:creationId xmlns:a16="http://schemas.microsoft.com/office/drawing/2014/main" id="{F9842A05-18B3-4F45-B5C7-C154BD1C08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a:extLst>
            <a:ext uri="{FF2B5EF4-FFF2-40B4-BE49-F238E27FC236}">
              <a16:creationId xmlns:a16="http://schemas.microsoft.com/office/drawing/2014/main" id="{3C0C8E68-3442-4232-AC05-46A77698D5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a:extLst>
            <a:ext uri="{FF2B5EF4-FFF2-40B4-BE49-F238E27FC236}">
              <a16:creationId xmlns:a16="http://schemas.microsoft.com/office/drawing/2014/main" id="{842EEEB1-F79A-4C19-90B7-FE1D3206A2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a:extLst>
            <a:ext uri="{FF2B5EF4-FFF2-40B4-BE49-F238E27FC236}">
              <a16:creationId xmlns:a16="http://schemas.microsoft.com/office/drawing/2014/main" id="{938C7460-20E7-41F0-887C-8A285120E1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a:extLst>
            <a:ext uri="{FF2B5EF4-FFF2-40B4-BE49-F238E27FC236}">
              <a16:creationId xmlns:a16="http://schemas.microsoft.com/office/drawing/2014/main" id="{A31AA7B7-1759-48DE-B3CB-655C297866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a:extLst>
            <a:ext uri="{FF2B5EF4-FFF2-40B4-BE49-F238E27FC236}">
              <a16:creationId xmlns:a16="http://schemas.microsoft.com/office/drawing/2014/main" id="{2CD4061B-3891-4845-BB17-9663B19279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a:extLst>
            <a:ext uri="{FF2B5EF4-FFF2-40B4-BE49-F238E27FC236}">
              <a16:creationId xmlns:a16="http://schemas.microsoft.com/office/drawing/2014/main" id="{E61DDEB2-AC4B-46B0-8447-3230D0BBEF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a:extLst>
            <a:ext uri="{FF2B5EF4-FFF2-40B4-BE49-F238E27FC236}">
              <a16:creationId xmlns:a16="http://schemas.microsoft.com/office/drawing/2014/main" id="{835DA012-A792-4B26-B65E-36E4A709CE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a:extLst>
            <a:ext uri="{FF2B5EF4-FFF2-40B4-BE49-F238E27FC236}">
              <a16:creationId xmlns:a16="http://schemas.microsoft.com/office/drawing/2014/main" id="{F3894AF9-3EA4-4C28-B767-05432B90BCE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a:extLst>
            <a:ext uri="{FF2B5EF4-FFF2-40B4-BE49-F238E27FC236}">
              <a16:creationId xmlns:a16="http://schemas.microsoft.com/office/drawing/2014/main" id="{24D9798D-854A-4A58-A29C-81BBFCE1582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a:extLst>
            <a:ext uri="{FF2B5EF4-FFF2-40B4-BE49-F238E27FC236}">
              <a16:creationId xmlns:a16="http://schemas.microsoft.com/office/drawing/2014/main" id="{3D857029-C151-4C08-8957-651674B9241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a:extLst>
            <a:ext uri="{FF2B5EF4-FFF2-40B4-BE49-F238E27FC236}">
              <a16:creationId xmlns:a16="http://schemas.microsoft.com/office/drawing/2014/main" id="{B660C9E8-80E8-4AB0-9401-54D6694C64A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a:extLst>
            <a:ext uri="{FF2B5EF4-FFF2-40B4-BE49-F238E27FC236}">
              <a16:creationId xmlns:a16="http://schemas.microsoft.com/office/drawing/2014/main" id="{05FA9372-8646-423C-8938-4BECB9AD6B3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a:extLst>
            <a:ext uri="{FF2B5EF4-FFF2-40B4-BE49-F238E27FC236}">
              <a16:creationId xmlns:a16="http://schemas.microsoft.com/office/drawing/2014/main" id="{7D2DF0BC-1ADE-443D-8E3F-381F9DC531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a:extLst>
            <a:ext uri="{FF2B5EF4-FFF2-40B4-BE49-F238E27FC236}">
              <a16:creationId xmlns:a16="http://schemas.microsoft.com/office/drawing/2014/main" id="{27626DCE-11D0-4382-80A8-102D77A9DF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a:extLst>
            <a:ext uri="{FF2B5EF4-FFF2-40B4-BE49-F238E27FC236}">
              <a16:creationId xmlns:a16="http://schemas.microsoft.com/office/drawing/2014/main" id="{23A1E07E-E799-4D0E-8F39-5E5749CBEB0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a:extLst>
            <a:ext uri="{FF2B5EF4-FFF2-40B4-BE49-F238E27FC236}">
              <a16:creationId xmlns:a16="http://schemas.microsoft.com/office/drawing/2014/main" id="{11B4D848-8BB9-469A-98E9-DD6EA65C5F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a:extLst>
            <a:ext uri="{FF2B5EF4-FFF2-40B4-BE49-F238E27FC236}">
              <a16:creationId xmlns:a16="http://schemas.microsoft.com/office/drawing/2014/main" id="{3E822295-B952-4E1E-BC3E-B75DE7136C2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a:extLst>
            <a:ext uri="{FF2B5EF4-FFF2-40B4-BE49-F238E27FC236}">
              <a16:creationId xmlns:a16="http://schemas.microsoft.com/office/drawing/2014/main" id="{E5A2D5BD-D697-42BF-BAA5-C961504602B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a:extLst>
            <a:ext uri="{FF2B5EF4-FFF2-40B4-BE49-F238E27FC236}">
              <a16:creationId xmlns:a16="http://schemas.microsoft.com/office/drawing/2014/main" id="{3BBEF2BB-7BBD-4349-87A8-E96FD8AE67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a:extLst>
            <a:ext uri="{FF2B5EF4-FFF2-40B4-BE49-F238E27FC236}">
              <a16:creationId xmlns:a16="http://schemas.microsoft.com/office/drawing/2014/main" id="{0C4CFFE9-F433-40D4-868E-344B798D1A6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a:extLst>
            <a:ext uri="{FF2B5EF4-FFF2-40B4-BE49-F238E27FC236}">
              <a16:creationId xmlns:a16="http://schemas.microsoft.com/office/drawing/2014/main" id="{71F7AB58-6BEF-4DEC-975C-B33FB10246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a:extLst>
            <a:ext uri="{FF2B5EF4-FFF2-40B4-BE49-F238E27FC236}">
              <a16:creationId xmlns:a16="http://schemas.microsoft.com/office/drawing/2014/main" id="{64B90DAE-0F42-4519-AD66-802B9705F054}"/>
            </a:ext>
          </a:extLst>
        </xdr:cNvPr>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a:extLst>
            <a:ext uri="{FF2B5EF4-FFF2-40B4-BE49-F238E27FC236}">
              <a16:creationId xmlns:a16="http://schemas.microsoft.com/office/drawing/2014/main" id="{E5FCEC4B-9E41-4EDC-90B4-067B321ED406}"/>
            </a:ext>
          </a:extLst>
        </xdr:cNvPr>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a:extLst>
            <a:ext uri="{FF2B5EF4-FFF2-40B4-BE49-F238E27FC236}">
              <a16:creationId xmlns:a16="http://schemas.microsoft.com/office/drawing/2014/main" id="{D88E02B5-2839-4A5F-934B-3533B33DBDFD}"/>
            </a:ext>
          </a:extLst>
        </xdr:cNvPr>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a:extLst>
            <a:ext uri="{FF2B5EF4-FFF2-40B4-BE49-F238E27FC236}">
              <a16:creationId xmlns:a16="http://schemas.microsoft.com/office/drawing/2014/main" id="{50FF891D-1981-4FBF-9019-B3898C4C6C9E}"/>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a:extLst>
            <a:ext uri="{FF2B5EF4-FFF2-40B4-BE49-F238E27FC236}">
              <a16:creationId xmlns:a16="http://schemas.microsoft.com/office/drawing/2014/main" id="{625CE36F-9B65-4797-A1B9-D386FCF8F9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a:extLst>
            <a:ext uri="{FF2B5EF4-FFF2-40B4-BE49-F238E27FC236}">
              <a16:creationId xmlns:a16="http://schemas.microsoft.com/office/drawing/2014/main" id="{99EFC9EC-1C37-42C3-A726-FEE71BF63FC1}"/>
            </a:ext>
          </a:extLst>
        </xdr:cNvPr>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a:extLst>
            <a:ext uri="{FF2B5EF4-FFF2-40B4-BE49-F238E27FC236}">
              <a16:creationId xmlns:a16="http://schemas.microsoft.com/office/drawing/2014/main" id="{E92CAA26-7156-4C88-864C-1B6E9916DA24}"/>
            </a:ext>
          </a:extLst>
        </xdr:cNvPr>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a:extLst>
            <a:ext uri="{FF2B5EF4-FFF2-40B4-BE49-F238E27FC236}">
              <a16:creationId xmlns:a16="http://schemas.microsoft.com/office/drawing/2014/main" id="{B57DA6D5-EDEF-4121-8A46-BF14A8C60B85}"/>
            </a:ext>
          </a:extLst>
        </xdr:cNvPr>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E1374DE8-7D7E-4503-B838-0932DB3528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4A5A5C8-932B-4B8C-B717-5E7183E811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7469C091-61FC-412F-B712-9FB738504B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7CF3238F-0146-46A9-9E96-4D65F11E6A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D5E95655-198E-4D56-8FFD-51F248445D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160655</xdr:rowOff>
    </xdr:from>
    <xdr:to>
      <xdr:col>22</xdr:col>
      <xdr:colOff>415925</xdr:colOff>
      <xdr:row>82</xdr:row>
      <xdr:rowOff>90805</xdr:rowOff>
    </xdr:to>
    <xdr:sp macro="" textlink="">
      <xdr:nvSpPr>
        <xdr:cNvPr id="527" name="円/楕円 526">
          <a:extLst>
            <a:ext uri="{FF2B5EF4-FFF2-40B4-BE49-F238E27FC236}">
              <a16:creationId xmlns:a16="http://schemas.microsoft.com/office/drawing/2014/main" id="{595C0F7C-236C-40C7-84F5-4144A7B44342}"/>
            </a:ext>
          </a:extLst>
        </xdr:cNvPr>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8" name="n_1aveValue【児童館】&#10;有形固定資産減価償却率">
          <a:extLst>
            <a:ext uri="{FF2B5EF4-FFF2-40B4-BE49-F238E27FC236}">
              <a16:creationId xmlns:a16="http://schemas.microsoft.com/office/drawing/2014/main" id="{1CC065F8-49B3-4483-9721-3264C97AEB2B}"/>
            </a:ext>
          </a:extLst>
        </xdr:cNvPr>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107332</xdr:rowOff>
    </xdr:from>
    <xdr:ext cx="405111" cy="259045"/>
    <xdr:sp macro="" textlink="">
      <xdr:nvSpPr>
        <xdr:cNvPr id="529" name="n_1mainValue【児童館】&#10;有形固定資産減価償却率">
          <a:extLst>
            <a:ext uri="{FF2B5EF4-FFF2-40B4-BE49-F238E27FC236}">
              <a16:creationId xmlns:a16="http://schemas.microsoft.com/office/drawing/2014/main" id="{F837CE29-9D8B-472E-84E9-71DF35311FC3}"/>
            </a:ext>
          </a:extLst>
        </xdr:cNvPr>
        <xdr:cNvSpPr txBox="1"/>
      </xdr:nvSpPr>
      <xdr:spPr>
        <a:xfrm>
          <a:off x="15266043"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a:extLst>
            <a:ext uri="{FF2B5EF4-FFF2-40B4-BE49-F238E27FC236}">
              <a16:creationId xmlns:a16="http://schemas.microsoft.com/office/drawing/2014/main" id="{0F1CD5B2-B345-4D84-AAB2-15284B9330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a:extLst>
            <a:ext uri="{FF2B5EF4-FFF2-40B4-BE49-F238E27FC236}">
              <a16:creationId xmlns:a16="http://schemas.microsoft.com/office/drawing/2014/main" id="{ED4AE167-BBA4-455A-A851-8232E6EE0E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a:extLst>
            <a:ext uri="{FF2B5EF4-FFF2-40B4-BE49-F238E27FC236}">
              <a16:creationId xmlns:a16="http://schemas.microsoft.com/office/drawing/2014/main" id="{F62BB51F-1D5D-49D2-AAD0-8FDFF2AACB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a:extLst>
            <a:ext uri="{FF2B5EF4-FFF2-40B4-BE49-F238E27FC236}">
              <a16:creationId xmlns:a16="http://schemas.microsoft.com/office/drawing/2014/main" id="{86A1B0D5-E118-499D-B3A5-31AAFCCA12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a:extLst>
            <a:ext uri="{FF2B5EF4-FFF2-40B4-BE49-F238E27FC236}">
              <a16:creationId xmlns:a16="http://schemas.microsoft.com/office/drawing/2014/main" id="{A4CB49D8-9963-4B24-A113-0D9DE46B5B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a:extLst>
            <a:ext uri="{FF2B5EF4-FFF2-40B4-BE49-F238E27FC236}">
              <a16:creationId xmlns:a16="http://schemas.microsoft.com/office/drawing/2014/main" id="{C3888E82-4C6B-483A-8803-70E6A36385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a:extLst>
            <a:ext uri="{FF2B5EF4-FFF2-40B4-BE49-F238E27FC236}">
              <a16:creationId xmlns:a16="http://schemas.microsoft.com/office/drawing/2014/main" id="{F1952107-D9C8-4302-ACA2-CAAA7E76C5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a:extLst>
            <a:ext uri="{FF2B5EF4-FFF2-40B4-BE49-F238E27FC236}">
              <a16:creationId xmlns:a16="http://schemas.microsoft.com/office/drawing/2014/main" id="{A6FD78D7-A3B6-4697-89A7-9B38D19AC2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E9E87AFE-0210-402D-B50B-22DDCA9E8D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a:extLst>
            <a:ext uri="{FF2B5EF4-FFF2-40B4-BE49-F238E27FC236}">
              <a16:creationId xmlns:a16="http://schemas.microsoft.com/office/drawing/2014/main" id="{1149C739-9501-475F-8728-3C11D00D44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a:extLst>
            <a:ext uri="{FF2B5EF4-FFF2-40B4-BE49-F238E27FC236}">
              <a16:creationId xmlns:a16="http://schemas.microsoft.com/office/drawing/2014/main" id="{087CEE27-C7B3-4076-AE78-C5EF551E925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a:extLst>
            <a:ext uri="{FF2B5EF4-FFF2-40B4-BE49-F238E27FC236}">
              <a16:creationId xmlns:a16="http://schemas.microsoft.com/office/drawing/2014/main" id="{D401DF47-9196-4974-8EA0-5D04E4E5128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a:extLst>
            <a:ext uri="{FF2B5EF4-FFF2-40B4-BE49-F238E27FC236}">
              <a16:creationId xmlns:a16="http://schemas.microsoft.com/office/drawing/2014/main" id="{9B8322F8-EC17-427B-B099-C789EF6F09E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a:extLst>
            <a:ext uri="{FF2B5EF4-FFF2-40B4-BE49-F238E27FC236}">
              <a16:creationId xmlns:a16="http://schemas.microsoft.com/office/drawing/2014/main" id="{F0C57B19-06A9-4A9F-ABC8-F34B74CB9AB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a:extLst>
            <a:ext uri="{FF2B5EF4-FFF2-40B4-BE49-F238E27FC236}">
              <a16:creationId xmlns:a16="http://schemas.microsoft.com/office/drawing/2014/main" id="{4F8D1914-E938-4328-810E-AFFA7AB4E3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a:extLst>
            <a:ext uri="{FF2B5EF4-FFF2-40B4-BE49-F238E27FC236}">
              <a16:creationId xmlns:a16="http://schemas.microsoft.com/office/drawing/2014/main" id="{6AC1321A-7D4E-4847-B0EA-2C5C404B2CF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a:extLst>
            <a:ext uri="{FF2B5EF4-FFF2-40B4-BE49-F238E27FC236}">
              <a16:creationId xmlns:a16="http://schemas.microsoft.com/office/drawing/2014/main" id="{F453A924-E769-4E6B-A782-C0872E6358F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a:extLst>
            <a:ext uri="{FF2B5EF4-FFF2-40B4-BE49-F238E27FC236}">
              <a16:creationId xmlns:a16="http://schemas.microsoft.com/office/drawing/2014/main" id="{B9D3C721-5155-42CC-932B-57367B7918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a:extLst>
            <a:ext uri="{FF2B5EF4-FFF2-40B4-BE49-F238E27FC236}">
              <a16:creationId xmlns:a16="http://schemas.microsoft.com/office/drawing/2014/main" id="{65A2A1C3-316F-4D88-80EA-7B6A1CD45F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C980BE20-938C-4E49-96CF-953AD39F97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a:extLst>
            <a:ext uri="{FF2B5EF4-FFF2-40B4-BE49-F238E27FC236}">
              <a16:creationId xmlns:a16="http://schemas.microsoft.com/office/drawing/2014/main" id="{EB7DE8A5-F704-49DB-B448-DF66B9DE40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a:extLst>
            <a:ext uri="{FF2B5EF4-FFF2-40B4-BE49-F238E27FC236}">
              <a16:creationId xmlns:a16="http://schemas.microsoft.com/office/drawing/2014/main" id="{895E4120-A1E0-4F8A-AC92-257A4E799F8E}"/>
            </a:ext>
          </a:extLst>
        </xdr:cNvPr>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a:extLst>
            <a:ext uri="{FF2B5EF4-FFF2-40B4-BE49-F238E27FC236}">
              <a16:creationId xmlns:a16="http://schemas.microsoft.com/office/drawing/2014/main" id="{226DFE15-9933-4671-A6F0-ADBDA7CD7220}"/>
            </a:ext>
          </a:extLst>
        </xdr:cNvPr>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a:extLst>
            <a:ext uri="{FF2B5EF4-FFF2-40B4-BE49-F238E27FC236}">
              <a16:creationId xmlns:a16="http://schemas.microsoft.com/office/drawing/2014/main" id="{5EF60EE6-55BC-453E-9ABA-C08D308C96CA}"/>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a:extLst>
            <a:ext uri="{FF2B5EF4-FFF2-40B4-BE49-F238E27FC236}">
              <a16:creationId xmlns:a16="http://schemas.microsoft.com/office/drawing/2014/main" id="{604B6CFE-AC58-47A0-86C9-BF12F8A2F517}"/>
            </a:ext>
          </a:extLst>
        </xdr:cNvPr>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a:extLst>
            <a:ext uri="{FF2B5EF4-FFF2-40B4-BE49-F238E27FC236}">
              <a16:creationId xmlns:a16="http://schemas.microsoft.com/office/drawing/2014/main" id="{A6D91D99-D5D6-46F2-8277-5912DFC3703C}"/>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6" name="【児童館】&#10;一人当たり面積平均値テキスト">
          <a:extLst>
            <a:ext uri="{FF2B5EF4-FFF2-40B4-BE49-F238E27FC236}">
              <a16:creationId xmlns:a16="http://schemas.microsoft.com/office/drawing/2014/main" id="{E92CF4C2-A93A-476F-832E-082A9302868B}"/>
            </a:ext>
          </a:extLst>
        </xdr:cNvPr>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a:extLst>
            <a:ext uri="{FF2B5EF4-FFF2-40B4-BE49-F238E27FC236}">
              <a16:creationId xmlns:a16="http://schemas.microsoft.com/office/drawing/2014/main" id="{91E8A0A1-20D5-40F0-8BD7-EFE650758594}"/>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a:extLst>
            <a:ext uri="{FF2B5EF4-FFF2-40B4-BE49-F238E27FC236}">
              <a16:creationId xmlns:a16="http://schemas.microsoft.com/office/drawing/2014/main" id="{6175358C-FAC7-4998-A38A-A6FFF46011AA}"/>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9615C0B8-4A6C-4AE7-89FF-05E4A5E4B1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5318B43-5096-4363-80F2-EA4470BD09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364FABD-15A4-45CA-9E94-3BBA0DBB1F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15E6586-8D71-4CD8-A568-2C394CD431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C82FE6C-6FA5-4D8D-97D7-FEA6A431E9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170180</xdr:rowOff>
    </xdr:from>
    <xdr:to>
      <xdr:col>31</xdr:col>
      <xdr:colOff>85725</xdr:colOff>
      <xdr:row>83</xdr:row>
      <xdr:rowOff>100330</xdr:rowOff>
    </xdr:to>
    <xdr:sp macro="" textlink="">
      <xdr:nvSpPr>
        <xdr:cNvPr id="564" name="円/楕円 563">
          <a:extLst>
            <a:ext uri="{FF2B5EF4-FFF2-40B4-BE49-F238E27FC236}">
              <a16:creationId xmlns:a16="http://schemas.microsoft.com/office/drawing/2014/main" id="{F110447E-5D31-426E-A67D-C5C9EE700E63}"/>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5" name="n_1aveValue【児童館】&#10;一人当たり面積">
          <a:extLst>
            <a:ext uri="{FF2B5EF4-FFF2-40B4-BE49-F238E27FC236}">
              <a16:creationId xmlns:a16="http://schemas.microsoft.com/office/drawing/2014/main" id="{22112EF0-6FDB-4CF9-9BB1-422767F89DF4}"/>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91457</xdr:rowOff>
    </xdr:from>
    <xdr:ext cx="469744" cy="259045"/>
    <xdr:sp macro="" textlink="">
      <xdr:nvSpPr>
        <xdr:cNvPr id="566" name="n_1mainValue【児童館】&#10;一人当たり面積">
          <a:extLst>
            <a:ext uri="{FF2B5EF4-FFF2-40B4-BE49-F238E27FC236}">
              <a16:creationId xmlns:a16="http://schemas.microsoft.com/office/drawing/2014/main" id="{53B5504E-A622-4953-8E5E-39E1DE83E866}"/>
            </a:ext>
          </a:extLst>
        </xdr:cNvPr>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a:extLst>
            <a:ext uri="{FF2B5EF4-FFF2-40B4-BE49-F238E27FC236}">
              <a16:creationId xmlns:a16="http://schemas.microsoft.com/office/drawing/2014/main" id="{FB250792-14E1-4399-BE9C-2BB6F1BE0ED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a:extLst>
            <a:ext uri="{FF2B5EF4-FFF2-40B4-BE49-F238E27FC236}">
              <a16:creationId xmlns:a16="http://schemas.microsoft.com/office/drawing/2014/main" id="{CB493A93-DD33-4087-8AA1-A83B8425CF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a:extLst>
            <a:ext uri="{FF2B5EF4-FFF2-40B4-BE49-F238E27FC236}">
              <a16:creationId xmlns:a16="http://schemas.microsoft.com/office/drawing/2014/main" id="{DFAC93B5-EFF8-4213-B9A3-29E9A3B637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a:extLst>
            <a:ext uri="{FF2B5EF4-FFF2-40B4-BE49-F238E27FC236}">
              <a16:creationId xmlns:a16="http://schemas.microsoft.com/office/drawing/2014/main" id="{764DFEE2-86A5-4BFA-88DE-8A74FEE568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a:extLst>
            <a:ext uri="{FF2B5EF4-FFF2-40B4-BE49-F238E27FC236}">
              <a16:creationId xmlns:a16="http://schemas.microsoft.com/office/drawing/2014/main" id="{7D94071F-9DF6-4DF9-B9C1-2E0F39CDDC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a:extLst>
            <a:ext uri="{FF2B5EF4-FFF2-40B4-BE49-F238E27FC236}">
              <a16:creationId xmlns:a16="http://schemas.microsoft.com/office/drawing/2014/main" id="{E7D3CFDC-3CD3-42F8-8D39-646FFD0286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a:extLst>
            <a:ext uri="{FF2B5EF4-FFF2-40B4-BE49-F238E27FC236}">
              <a16:creationId xmlns:a16="http://schemas.microsoft.com/office/drawing/2014/main" id="{62687024-3843-4F6B-B352-5D37A000FF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a:extLst>
            <a:ext uri="{FF2B5EF4-FFF2-40B4-BE49-F238E27FC236}">
              <a16:creationId xmlns:a16="http://schemas.microsoft.com/office/drawing/2014/main" id="{10A0C8FC-F90A-4650-84BC-88BACDC670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a:extLst>
            <a:ext uri="{FF2B5EF4-FFF2-40B4-BE49-F238E27FC236}">
              <a16:creationId xmlns:a16="http://schemas.microsoft.com/office/drawing/2014/main" id="{EE49BF95-52AD-4A69-88BF-2221259EBF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a:extLst>
            <a:ext uri="{FF2B5EF4-FFF2-40B4-BE49-F238E27FC236}">
              <a16:creationId xmlns:a16="http://schemas.microsoft.com/office/drawing/2014/main" id="{84351917-3403-4850-BA77-61E63198BC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a:extLst>
            <a:ext uri="{FF2B5EF4-FFF2-40B4-BE49-F238E27FC236}">
              <a16:creationId xmlns:a16="http://schemas.microsoft.com/office/drawing/2014/main" id="{BE33BDEE-183B-4AA8-BCA9-6456B424486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8" name="直線コネクタ 577">
          <a:extLst>
            <a:ext uri="{FF2B5EF4-FFF2-40B4-BE49-F238E27FC236}">
              <a16:creationId xmlns:a16="http://schemas.microsoft.com/office/drawing/2014/main" id="{C82BD7FB-9CFE-4CEC-9789-7AB6AD881F3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9" name="テキスト ボックス 578">
          <a:extLst>
            <a:ext uri="{FF2B5EF4-FFF2-40B4-BE49-F238E27FC236}">
              <a16:creationId xmlns:a16="http://schemas.microsoft.com/office/drawing/2014/main" id="{F9B17560-DB10-458F-B8A5-AB01AE449D0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0" name="直線コネクタ 579">
          <a:extLst>
            <a:ext uri="{FF2B5EF4-FFF2-40B4-BE49-F238E27FC236}">
              <a16:creationId xmlns:a16="http://schemas.microsoft.com/office/drawing/2014/main" id="{CA618976-C1FB-43C9-9A76-83B1E6A1F26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1" name="テキスト ボックス 580">
          <a:extLst>
            <a:ext uri="{FF2B5EF4-FFF2-40B4-BE49-F238E27FC236}">
              <a16:creationId xmlns:a16="http://schemas.microsoft.com/office/drawing/2014/main" id="{F78572F6-F0FA-486B-82E5-A9EF4F0D852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2" name="直線コネクタ 581">
          <a:extLst>
            <a:ext uri="{FF2B5EF4-FFF2-40B4-BE49-F238E27FC236}">
              <a16:creationId xmlns:a16="http://schemas.microsoft.com/office/drawing/2014/main" id="{B0EAABDF-06B1-402C-9A26-A3E48216592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3" name="テキスト ボックス 582">
          <a:extLst>
            <a:ext uri="{FF2B5EF4-FFF2-40B4-BE49-F238E27FC236}">
              <a16:creationId xmlns:a16="http://schemas.microsoft.com/office/drawing/2014/main" id="{089D6E31-D5BB-4CA7-9BEE-508DF3770ED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4" name="直線コネクタ 583">
          <a:extLst>
            <a:ext uri="{FF2B5EF4-FFF2-40B4-BE49-F238E27FC236}">
              <a16:creationId xmlns:a16="http://schemas.microsoft.com/office/drawing/2014/main" id="{2821648F-9525-4541-8B13-01699496C1B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85" name="テキスト ボックス 584">
          <a:extLst>
            <a:ext uri="{FF2B5EF4-FFF2-40B4-BE49-F238E27FC236}">
              <a16:creationId xmlns:a16="http://schemas.microsoft.com/office/drawing/2014/main" id="{AA232641-CB87-4240-900A-C4A60A4AB207}"/>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6" name="直線コネクタ 585">
          <a:extLst>
            <a:ext uri="{FF2B5EF4-FFF2-40B4-BE49-F238E27FC236}">
              <a16:creationId xmlns:a16="http://schemas.microsoft.com/office/drawing/2014/main" id="{90BE45CD-9B15-42C7-9E64-9E03715B50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74B929AD-761C-488F-BFB8-1FD345E18A8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8" name="【公民館】&#10;有形固定資産減価償却率グラフ枠">
          <a:extLst>
            <a:ext uri="{FF2B5EF4-FFF2-40B4-BE49-F238E27FC236}">
              <a16:creationId xmlns:a16="http://schemas.microsoft.com/office/drawing/2014/main" id="{E775A193-8254-4BAB-85B9-C9B429ECC0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89915</xdr:rowOff>
    </xdr:from>
    <xdr:to>
      <xdr:col>23</xdr:col>
      <xdr:colOff>516889</xdr:colOff>
      <xdr:row>108</xdr:row>
      <xdr:rowOff>41911</xdr:rowOff>
    </xdr:to>
    <xdr:cxnSp macro="">
      <xdr:nvCxnSpPr>
        <xdr:cNvPr id="589" name="直線コネクタ 588">
          <a:extLst>
            <a:ext uri="{FF2B5EF4-FFF2-40B4-BE49-F238E27FC236}">
              <a16:creationId xmlns:a16="http://schemas.microsoft.com/office/drawing/2014/main" id="{A1DF0868-794C-45AE-AAD3-486954FD8F5F}"/>
            </a:ext>
          </a:extLst>
        </xdr:cNvPr>
        <xdr:cNvCxnSpPr/>
      </xdr:nvCxnSpPr>
      <xdr:spPr>
        <a:xfrm flipV="1">
          <a:off x="16318864" y="17577815"/>
          <a:ext cx="0" cy="9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90" name="【公民館】&#10;有形固定資産減価償却率最小値テキスト">
          <a:extLst>
            <a:ext uri="{FF2B5EF4-FFF2-40B4-BE49-F238E27FC236}">
              <a16:creationId xmlns:a16="http://schemas.microsoft.com/office/drawing/2014/main" id="{7B39F840-BB7C-4FDC-955F-AB71C501611D}"/>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91" name="直線コネクタ 590">
          <a:extLst>
            <a:ext uri="{FF2B5EF4-FFF2-40B4-BE49-F238E27FC236}">
              <a16:creationId xmlns:a16="http://schemas.microsoft.com/office/drawing/2014/main" id="{BC6D5949-0F15-4193-98CD-B2E21C806D36}"/>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36592</xdr:rowOff>
    </xdr:from>
    <xdr:ext cx="405111" cy="259045"/>
    <xdr:sp macro="" textlink="">
      <xdr:nvSpPr>
        <xdr:cNvPr id="592" name="【公民館】&#10;有形固定資産減価償却率最大値テキスト">
          <a:extLst>
            <a:ext uri="{FF2B5EF4-FFF2-40B4-BE49-F238E27FC236}">
              <a16:creationId xmlns:a16="http://schemas.microsoft.com/office/drawing/2014/main" id="{16AA73B5-091B-4763-9C28-8A1D3F2800F2}"/>
            </a:ext>
          </a:extLst>
        </xdr:cNvPr>
        <xdr:cNvSpPr txBox="1"/>
      </xdr:nvSpPr>
      <xdr:spPr>
        <a:xfrm>
          <a:off x="16408400" y="173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102</xdr:row>
      <xdr:rowOff>89915</xdr:rowOff>
    </xdr:from>
    <xdr:to>
      <xdr:col>23</xdr:col>
      <xdr:colOff>606425</xdr:colOff>
      <xdr:row>102</xdr:row>
      <xdr:rowOff>89915</xdr:rowOff>
    </xdr:to>
    <xdr:cxnSp macro="">
      <xdr:nvCxnSpPr>
        <xdr:cNvPr id="593" name="直線コネクタ 592">
          <a:extLst>
            <a:ext uri="{FF2B5EF4-FFF2-40B4-BE49-F238E27FC236}">
              <a16:creationId xmlns:a16="http://schemas.microsoft.com/office/drawing/2014/main" id="{02C5618D-331B-4BF1-89DC-85801580ECD0}"/>
            </a:ext>
          </a:extLst>
        </xdr:cNvPr>
        <xdr:cNvCxnSpPr/>
      </xdr:nvCxnSpPr>
      <xdr:spPr>
        <a:xfrm>
          <a:off x="16230600" y="1757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147845</xdr:rowOff>
    </xdr:from>
    <xdr:ext cx="405111" cy="259045"/>
    <xdr:sp macro="" textlink="">
      <xdr:nvSpPr>
        <xdr:cNvPr id="594" name="【公民館】&#10;有形固定資産減価償却率平均値テキスト">
          <a:extLst>
            <a:ext uri="{FF2B5EF4-FFF2-40B4-BE49-F238E27FC236}">
              <a16:creationId xmlns:a16="http://schemas.microsoft.com/office/drawing/2014/main" id="{408203F5-DC62-4CB4-BFA4-0456B1948332}"/>
            </a:ext>
          </a:extLst>
        </xdr:cNvPr>
        <xdr:cNvSpPr txBox="1"/>
      </xdr:nvSpPr>
      <xdr:spPr>
        <a:xfrm>
          <a:off x="164084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169418</xdr:rowOff>
    </xdr:from>
    <xdr:to>
      <xdr:col>23</xdr:col>
      <xdr:colOff>568325</xdr:colOff>
      <xdr:row>105</xdr:row>
      <xdr:rowOff>99568</xdr:rowOff>
    </xdr:to>
    <xdr:sp macro="" textlink="">
      <xdr:nvSpPr>
        <xdr:cNvPr id="595" name="フローチャート : 判断 594">
          <a:extLst>
            <a:ext uri="{FF2B5EF4-FFF2-40B4-BE49-F238E27FC236}">
              <a16:creationId xmlns:a16="http://schemas.microsoft.com/office/drawing/2014/main" id="{B849A812-6FA1-41C3-B226-A88ED7D2D058}"/>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2539</xdr:rowOff>
    </xdr:from>
    <xdr:to>
      <xdr:col>22</xdr:col>
      <xdr:colOff>415925</xdr:colOff>
      <xdr:row>105</xdr:row>
      <xdr:rowOff>104139</xdr:rowOff>
    </xdr:to>
    <xdr:sp macro="" textlink="">
      <xdr:nvSpPr>
        <xdr:cNvPr id="596" name="フローチャート : 判断 595">
          <a:extLst>
            <a:ext uri="{FF2B5EF4-FFF2-40B4-BE49-F238E27FC236}">
              <a16:creationId xmlns:a16="http://schemas.microsoft.com/office/drawing/2014/main" id="{101E45AD-5D4F-4964-8E97-6209ABFD19F3}"/>
            </a:ext>
          </a:extLst>
        </xdr:cNvPr>
        <xdr:cNvSpPr/>
      </xdr:nvSpPr>
      <xdr:spPr>
        <a:xfrm>
          <a:off x="15430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3EEDCAFD-7899-41B9-9446-B7B224FC3E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6D43B311-E833-40BD-A492-DFA81FCF6F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105E3CD1-F005-4E8E-8F08-01C2B8976B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35047E64-5CAC-4AB4-A5CF-5D51410991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4715C724-6D8C-42E5-993A-1579EAACB8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32258</xdr:rowOff>
    </xdr:from>
    <xdr:to>
      <xdr:col>22</xdr:col>
      <xdr:colOff>415925</xdr:colOff>
      <xdr:row>101</xdr:row>
      <xdr:rowOff>133858</xdr:rowOff>
    </xdr:to>
    <xdr:sp macro="" textlink="">
      <xdr:nvSpPr>
        <xdr:cNvPr id="602" name="円/楕円 601">
          <a:extLst>
            <a:ext uri="{FF2B5EF4-FFF2-40B4-BE49-F238E27FC236}">
              <a16:creationId xmlns:a16="http://schemas.microsoft.com/office/drawing/2014/main" id="{C2D046A2-FDD2-4BD4-895D-958018CF73A9}"/>
            </a:ext>
          </a:extLst>
        </xdr:cNvPr>
        <xdr:cNvSpPr/>
      </xdr:nvSpPr>
      <xdr:spPr>
        <a:xfrm>
          <a:off x="15430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95266</xdr:rowOff>
    </xdr:from>
    <xdr:ext cx="405111" cy="259045"/>
    <xdr:sp macro="" textlink="">
      <xdr:nvSpPr>
        <xdr:cNvPr id="603" name="n_1aveValue【公民館】&#10;有形固定資産減価償却率">
          <a:extLst>
            <a:ext uri="{FF2B5EF4-FFF2-40B4-BE49-F238E27FC236}">
              <a16:creationId xmlns:a16="http://schemas.microsoft.com/office/drawing/2014/main" id="{7D0F5D3B-0602-484C-B6F3-69A73DA76C76}"/>
            </a:ext>
          </a:extLst>
        </xdr:cNvPr>
        <xdr:cNvSpPr txBox="1"/>
      </xdr:nvSpPr>
      <xdr:spPr>
        <a:xfrm>
          <a:off x="15266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150385</xdr:rowOff>
    </xdr:from>
    <xdr:ext cx="405111" cy="259045"/>
    <xdr:sp macro="" textlink="">
      <xdr:nvSpPr>
        <xdr:cNvPr id="604" name="n_1mainValue【公民館】&#10;有形固定資産減価償却率">
          <a:extLst>
            <a:ext uri="{FF2B5EF4-FFF2-40B4-BE49-F238E27FC236}">
              <a16:creationId xmlns:a16="http://schemas.microsoft.com/office/drawing/2014/main" id="{DC892410-2475-486B-B6E2-C68DF1C85E6C}"/>
            </a:ext>
          </a:extLst>
        </xdr:cNvPr>
        <xdr:cNvSpPr txBox="1"/>
      </xdr:nvSpPr>
      <xdr:spPr>
        <a:xfrm>
          <a:off x="15266043"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a:extLst>
            <a:ext uri="{FF2B5EF4-FFF2-40B4-BE49-F238E27FC236}">
              <a16:creationId xmlns:a16="http://schemas.microsoft.com/office/drawing/2014/main" id="{5FC30916-D4D0-4AC6-9434-2CE1A77025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a:extLst>
            <a:ext uri="{FF2B5EF4-FFF2-40B4-BE49-F238E27FC236}">
              <a16:creationId xmlns:a16="http://schemas.microsoft.com/office/drawing/2014/main" id="{A84D658F-14C9-4EC6-9B35-89D7113328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a:extLst>
            <a:ext uri="{FF2B5EF4-FFF2-40B4-BE49-F238E27FC236}">
              <a16:creationId xmlns:a16="http://schemas.microsoft.com/office/drawing/2014/main" id="{8A0949E4-05D2-4D08-A533-8403B1E160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a:extLst>
            <a:ext uri="{FF2B5EF4-FFF2-40B4-BE49-F238E27FC236}">
              <a16:creationId xmlns:a16="http://schemas.microsoft.com/office/drawing/2014/main" id="{B1BE21F8-A7AE-41B2-ADA9-438A578304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a:extLst>
            <a:ext uri="{FF2B5EF4-FFF2-40B4-BE49-F238E27FC236}">
              <a16:creationId xmlns:a16="http://schemas.microsoft.com/office/drawing/2014/main" id="{CC4B5B40-1DCD-4D84-962E-8E15ECC089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a:extLst>
            <a:ext uri="{FF2B5EF4-FFF2-40B4-BE49-F238E27FC236}">
              <a16:creationId xmlns:a16="http://schemas.microsoft.com/office/drawing/2014/main" id="{33EB2F62-9C3C-4B36-B893-C389C3F234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a:extLst>
            <a:ext uri="{FF2B5EF4-FFF2-40B4-BE49-F238E27FC236}">
              <a16:creationId xmlns:a16="http://schemas.microsoft.com/office/drawing/2014/main" id="{AB58299A-A8B4-4595-B772-D6AA71B295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a:extLst>
            <a:ext uri="{FF2B5EF4-FFF2-40B4-BE49-F238E27FC236}">
              <a16:creationId xmlns:a16="http://schemas.microsoft.com/office/drawing/2014/main" id="{9540DA74-8E8B-43AA-9647-082B38CA17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FB94CF25-DD53-4767-8729-0B52286B67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a:extLst>
            <a:ext uri="{FF2B5EF4-FFF2-40B4-BE49-F238E27FC236}">
              <a16:creationId xmlns:a16="http://schemas.microsoft.com/office/drawing/2014/main" id="{7B11601E-5BDE-4296-9305-85275E36C4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5" name="直線コネクタ 614">
          <a:extLst>
            <a:ext uri="{FF2B5EF4-FFF2-40B4-BE49-F238E27FC236}">
              <a16:creationId xmlns:a16="http://schemas.microsoft.com/office/drawing/2014/main" id="{E731789F-26B3-4DF9-8120-A9D943B6952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6" name="テキスト ボックス 615">
          <a:extLst>
            <a:ext uri="{FF2B5EF4-FFF2-40B4-BE49-F238E27FC236}">
              <a16:creationId xmlns:a16="http://schemas.microsoft.com/office/drawing/2014/main" id="{5E1C90B0-ED63-4FBA-BEA1-85468A6DD9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7" name="直線コネクタ 616">
          <a:extLst>
            <a:ext uri="{FF2B5EF4-FFF2-40B4-BE49-F238E27FC236}">
              <a16:creationId xmlns:a16="http://schemas.microsoft.com/office/drawing/2014/main" id="{C0CD4F8B-CFEF-4E37-806B-1C4B2C67F98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8" name="テキスト ボックス 617">
          <a:extLst>
            <a:ext uri="{FF2B5EF4-FFF2-40B4-BE49-F238E27FC236}">
              <a16:creationId xmlns:a16="http://schemas.microsoft.com/office/drawing/2014/main" id="{2DB646CC-732E-4460-9ED2-EEE5D2B80FC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9" name="直線コネクタ 618">
          <a:extLst>
            <a:ext uri="{FF2B5EF4-FFF2-40B4-BE49-F238E27FC236}">
              <a16:creationId xmlns:a16="http://schemas.microsoft.com/office/drawing/2014/main" id="{83AAD1E6-31A1-4BC6-95B8-C004195A4B7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0" name="テキスト ボックス 619">
          <a:extLst>
            <a:ext uri="{FF2B5EF4-FFF2-40B4-BE49-F238E27FC236}">
              <a16:creationId xmlns:a16="http://schemas.microsoft.com/office/drawing/2014/main" id="{192A996B-DBBF-4C38-A248-643B89BA514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1" name="直線コネクタ 620">
          <a:extLst>
            <a:ext uri="{FF2B5EF4-FFF2-40B4-BE49-F238E27FC236}">
              <a16:creationId xmlns:a16="http://schemas.microsoft.com/office/drawing/2014/main" id="{CB6059CE-37BB-4DD8-969B-D2818717AEB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2" name="テキスト ボックス 621">
          <a:extLst>
            <a:ext uri="{FF2B5EF4-FFF2-40B4-BE49-F238E27FC236}">
              <a16:creationId xmlns:a16="http://schemas.microsoft.com/office/drawing/2014/main" id="{4499FDEF-D79B-40B6-865D-0A2909A394B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a:extLst>
            <a:ext uri="{FF2B5EF4-FFF2-40B4-BE49-F238E27FC236}">
              <a16:creationId xmlns:a16="http://schemas.microsoft.com/office/drawing/2014/main" id="{1CE48F27-3460-4B7A-BD71-AA8CA62F13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CDAF5DA-306C-4B10-9B44-FEB1AD4E4D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a:extLst>
            <a:ext uri="{FF2B5EF4-FFF2-40B4-BE49-F238E27FC236}">
              <a16:creationId xmlns:a16="http://schemas.microsoft.com/office/drawing/2014/main" id="{40A2273C-20C1-4967-802D-4E9EFE5DC9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26" name="直線コネクタ 625">
          <a:extLst>
            <a:ext uri="{FF2B5EF4-FFF2-40B4-BE49-F238E27FC236}">
              <a16:creationId xmlns:a16="http://schemas.microsoft.com/office/drawing/2014/main" id="{DA399F21-A3A8-46B3-AD4C-0EEB238AAD39}"/>
            </a:ext>
          </a:extLst>
        </xdr:cNvPr>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27" name="【公民館】&#10;一人当たり面積最小値テキスト">
          <a:extLst>
            <a:ext uri="{FF2B5EF4-FFF2-40B4-BE49-F238E27FC236}">
              <a16:creationId xmlns:a16="http://schemas.microsoft.com/office/drawing/2014/main" id="{3D1131DD-5482-40A6-8928-5A69DEB6D326}"/>
            </a:ext>
          </a:extLst>
        </xdr:cNvPr>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28" name="直線コネクタ 627">
          <a:extLst>
            <a:ext uri="{FF2B5EF4-FFF2-40B4-BE49-F238E27FC236}">
              <a16:creationId xmlns:a16="http://schemas.microsoft.com/office/drawing/2014/main" id="{23B7F699-842A-4FCF-A840-A41B23D8EC6F}"/>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29" name="【公民館】&#10;一人当たり面積最大値テキスト">
          <a:extLst>
            <a:ext uri="{FF2B5EF4-FFF2-40B4-BE49-F238E27FC236}">
              <a16:creationId xmlns:a16="http://schemas.microsoft.com/office/drawing/2014/main" id="{43768FDC-E07B-405F-A4B3-767087A2FB4C}"/>
            </a:ext>
          </a:extLst>
        </xdr:cNvPr>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0" name="直線コネクタ 629">
          <a:extLst>
            <a:ext uri="{FF2B5EF4-FFF2-40B4-BE49-F238E27FC236}">
              <a16:creationId xmlns:a16="http://schemas.microsoft.com/office/drawing/2014/main" id="{F91DC113-146D-44EA-A16D-920998DCE294}"/>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1" name="【公民館】&#10;一人当たり面積平均値テキスト">
          <a:extLst>
            <a:ext uri="{FF2B5EF4-FFF2-40B4-BE49-F238E27FC236}">
              <a16:creationId xmlns:a16="http://schemas.microsoft.com/office/drawing/2014/main" id="{16491544-C983-4933-957B-08CDF13FF0C5}"/>
            </a:ext>
          </a:extLst>
        </xdr:cNvPr>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2" name="フローチャート : 判断 631">
          <a:extLst>
            <a:ext uri="{FF2B5EF4-FFF2-40B4-BE49-F238E27FC236}">
              <a16:creationId xmlns:a16="http://schemas.microsoft.com/office/drawing/2014/main" id="{32CBC3F7-6C82-41F0-B72C-F362703265FE}"/>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3" name="フローチャート : 判断 632">
          <a:extLst>
            <a:ext uri="{FF2B5EF4-FFF2-40B4-BE49-F238E27FC236}">
              <a16:creationId xmlns:a16="http://schemas.microsoft.com/office/drawing/2014/main" id="{1D9F7289-A4F1-45F6-8B9D-A9E1C6527264}"/>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12AD1D3-79D7-47AA-A891-CE628CEE44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F3F5C7B-AA34-41DE-9C6D-4C07CD0DE0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E937A61-EA35-44B6-A778-E6211C6BB0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4EEFF01-9A96-41D4-B19C-2C630CC29E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DD2DACC-26B1-479D-A6C2-7E2F8FB6D3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55118</xdr:rowOff>
    </xdr:from>
    <xdr:to>
      <xdr:col>31</xdr:col>
      <xdr:colOff>85725</xdr:colOff>
      <xdr:row>107</xdr:row>
      <xdr:rowOff>156718</xdr:rowOff>
    </xdr:to>
    <xdr:sp macro="" textlink="">
      <xdr:nvSpPr>
        <xdr:cNvPr id="639" name="円/楕円 638">
          <a:extLst>
            <a:ext uri="{FF2B5EF4-FFF2-40B4-BE49-F238E27FC236}">
              <a16:creationId xmlns:a16="http://schemas.microsoft.com/office/drawing/2014/main" id="{B726DAC0-A17D-4AD9-A681-37427CE67276}"/>
            </a:ext>
          </a:extLst>
        </xdr:cNvPr>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0" name="n_1aveValue【公民館】&#10;一人当たり面積">
          <a:extLst>
            <a:ext uri="{FF2B5EF4-FFF2-40B4-BE49-F238E27FC236}">
              <a16:creationId xmlns:a16="http://schemas.microsoft.com/office/drawing/2014/main" id="{0AAF0640-F2C4-4953-BB19-106C2AC57BF9}"/>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147845</xdr:rowOff>
    </xdr:from>
    <xdr:ext cx="469744" cy="259045"/>
    <xdr:sp macro="" textlink="">
      <xdr:nvSpPr>
        <xdr:cNvPr id="641" name="n_1mainValue【公民館】&#10;一人当たり面積">
          <a:extLst>
            <a:ext uri="{FF2B5EF4-FFF2-40B4-BE49-F238E27FC236}">
              <a16:creationId xmlns:a16="http://schemas.microsoft.com/office/drawing/2014/main" id="{D1AD6079-3621-442F-86AF-F43D66728B04}"/>
            </a:ext>
          </a:extLst>
        </xdr:cNvPr>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a:extLst>
            <a:ext uri="{FF2B5EF4-FFF2-40B4-BE49-F238E27FC236}">
              <a16:creationId xmlns:a16="http://schemas.microsoft.com/office/drawing/2014/main" id="{51BC51AD-4368-429B-BC9A-33E4755A6E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a:extLst>
            <a:ext uri="{FF2B5EF4-FFF2-40B4-BE49-F238E27FC236}">
              <a16:creationId xmlns:a16="http://schemas.microsoft.com/office/drawing/2014/main" id="{5124E549-F8ED-4A54-9273-C65C08AAAF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a:extLst>
            <a:ext uri="{FF2B5EF4-FFF2-40B4-BE49-F238E27FC236}">
              <a16:creationId xmlns:a16="http://schemas.microsoft.com/office/drawing/2014/main" id="{B12C2D49-659A-4250-847D-DCE24B68B3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多くの施設において、有形固定資産減価償却率は、類似団体平均を上回っている。特に、公民館、認定こども園・保育所・幼稚園については、類似団体平均を大きく上回っている。これは、昭和</a:t>
          </a:r>
          <a:r>
            <a:rPr kumimoji="1" lang="en-US" altLang="ja-JP" sz="1300">
              <a:latin typeface="ＭＳ Ｐゴシック"/>
            </a:rPr>
            <a:t>50</a:t>
          </a:r>
          <a:r>
            <a:rPr kumimoji="1" lang="ja-JP" altLang="en-US" sz="1300">
              <a:latin typeface="ＭＳ Ｐゴシック"/>
            </a:rPr>
            <a:t>年代に建設された公民館等の施設が多いことが要因である。一人当たり面積では、ほとんどの施設において、類似団体平均を下回っており、今後は、公共施設等総合管理計画に基づき、適切な維持管理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ACA7057-A0AC-4362-97DC-AE9F05E30A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46E9BD7-8008-4E54-BF50-6E26570002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ADE2C9B-3C9B-436A-9CAC-68C1D5B7DF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A12C169-FCC7-4ED3-9326-E6B450B6E1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66DCD75-FDF0-4B1D-A090-C74805E5DF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4B87274-7ADA-45D3-BB7C-F1BB959A96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9E0CC58-B2C1-4FF7-AA62-975D242422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392D028A-14A0-4C3F-8185-5F999EF359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A2AEE029-3C61-4202-A4B6-EB58DDBABC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D478F7F-D4D9-4BD8-8177-8E7276DCED4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39,110
38,893
45.37
15,551,016
15,374,013
86,386
8,938,250
16,998,221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F534AC7-A421-4306-881E-80171C44DE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8652995-53CD-401C-B338-450292F810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1FA52957-05A5-48EF-BC4C-178891DA8D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142395B-4B2A-4639-8712-22EAAF5A48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B3FEF05-B364-4A7C-B299-2DE7F4144B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BE463D5-99B4-4AAE-B68A-7204E17F2A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2B754E0C-DE38-4F14-A2BC-1A7B88ACC2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C0C653F2-9063-4522-94A7-EB373292CA5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C6A7BFEE-4B9A-4286-9F2A-263B16AA442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336D1D9-A55C-414E-985A-021166BD289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C89AF53-699D-47C4-A359-7B7F5B84A6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79588357-CEC2-4330-B148-54D8DE8561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C6A6CFD-CE50-4AFB-8637-809DF01AD9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82F569A2-D09F-4D22-A6C9-04A6319900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C2BAA5C-207D-4021-B1A0-8A5CA1D59C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41E9D92F-01D9-4ACD-9007-BB4705EE57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A10120E3-7F42-4D72-84D9-FFAFAA7824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F26C495D-E9B2-4818-9C1F-E46404151DF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274CA93-6835-4E19-AA30-6C85AA9BF38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BA4ADB59-DC52-48BE-BF33-FAFDBDB2FD3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389F89B8-6285-4FCE-99EB-50116AAEA7BD}"/>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4DB6A53D-D634-48B1-9B27-123A69EB6C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9241C0D5-0022-405E-8DA3-8DF8CED17E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FF1FBA03-5A7B-407B-ABCE-BF6DF84BA7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721468A-767A-4127-B4D8-B32CDA5FF3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2491231-552D-4B4B-9754-EDD35B4671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FCA4041-BF45-48C5-8DD7-063609AB06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849D39C7-9C52-40FD-9D20-7AD9BCB47E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A3C5531F-1467-4463-ABCA-4CBD929235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1E1608DF-0E93-4915-B761-2921B61FF1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98AA6B17-56DD-46E9-9C02-24FC476C29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2EBB047D-D9B6-46CB-85CA-475E6D399F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FD9099F3-8350-4C1A-8AE1-9A03329AAB6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17EADE68-7F10-4239-84A5-A6CA19526B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89433CAC-F75A-414B-95B0-FBB1209491F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235BDB60-CA69-4F61-B9F7-D14FF491D99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80AC456B-8A05-41F6-A250-E13AF62D56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B5A04A41-C901-4918-B7FB-0F95B90E737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BE3ACA5B-1C14-4776-8940-DE8B59B7E4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5845A5D7-2B2F-4270-BD3D-306A792CB77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AC6F4700-6C9A-45A1-99F9-DBD7F7013E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7BBF13C9-E533-4C76-88A5-AA272AE0DA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9A3011A1-09FD-4407-B14B-76E393DE247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852333A8-5E49-4D7D-A7ED-383FBDA925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C4ACFD8D-B1E1-4989-B2C3-0F8AB4CCC13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0001BD6-E7CB-418B-8F06-FF24648E29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a:extLst>
            <a:ext uri="{FF2B5EF4-FFF2-40B4-BE49-F238E27FC236}">
              <a16:creationId xmlns:a16="http://schemas.microsoft.com/office/drawing/2014/main" id="{F1EEAB64-CBA0-4E6F-A8C2-B13E1C1B9565}"/>
            </a:ext>
          </a:extLst>
        </xdr:cNvPr>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1AF23061-2AE4-4701-9E4A-ACDE9768BFE8}"/>
            </a:ext>
          </a:extLst>
        </xdr:cNvPr>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a:extLst>
            <a:ext uri="{FF2B5EF4-FFF2-40B4-BE49-F238E27FC236}">
              <a16:creationId xmlns:a16="http://schemas.microsoft.com/office/drawing/2014/main" id="{28C825B0-45D6-4D49-BC27-D2CCC40EDA4C}"/>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74D61094-7F28-47A8-8FD6-1557A978DBB6}"/>
            </a:ext>
          </a:extLst>
        </xdr:cNvPr>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a:extLst>
            <a:ext uri="{FF2B5EF4-FFF2-40B4-BE49-F238E27FC236}">
              <a16:creationId xmlns:a16="http://schemas.microsoft.com/office/drawing/2014/main" id="{DBC53013-C0AE-40BE-8CE1-8FF3A6E97F88}"/>
            </a:ext>
          </a:extLst>
        </xdr:cNvPr>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a:extLst>
            <a:ext uri="{FF2B5EF4-FFF2-40B4-BE49-F238E27FC236}">
              <a16:creationId xmlns:a16="http://schemas.microsoft.com/office/drawing/2014/main" id="{E125E6B0-3DF2-41A6-9214-2269E799BBAB}"/>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a:extLst>
            <a:ext uri="{FF2B5EF4-FFF2-40B4-BE49-F238E27FC236}">
              <a16:creationId xmlns:a16="http://schemas.microsoft.com/office/drawing/2014/main" id="{02960646-7E6B-48BF-9A20-528EED25E4CC}"/>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a:extLst>
            <a:ext uri="{FF2B5EF4-FFF2-40B4-BE49-F238E27FC236}">
              <a16:creationId xmlns:a16="http://schemas.microsoft.com/office/drawing/2014/main" id="{48EA7CFA-C257-4840-AE4F-E75CFAB48E53}"/>
            </a:ext>
          </a:extLst>
        </xdr:cNvPr>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a:extLst>
            <a:ext uri="{FF2B5EF4-FFF2-40B4-BE49-F238E27FC236}">
              <a16:creationId xmlns:a16="http://schemas.microsoft.com/office/drawing/2014/main" id="{1A7FD796-1177-4D6C-A747-B7CD924FADAD}"/>
            </a:ext>
          </a:extLst>
        </xdr:cNvPr>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A2BA5784-1CC3-469F-8BD0-DA0885287E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23C080-5175-4A68-BF8C-E4C886A52D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4745B5-7DA4-451E-93D1-1DD7D1D58B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B1927B-0F4F-46F3-8E30-E9310708E5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D6386B-03A0-402F-B7CB-B982A0FD0F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115207</xdr:rowOff>
    </xdr:from>
    <xdr:to>
      <xdr:col>5</xdr:col>
      <xdr:colOff>409575</xdr:colOff>
      <xdr:row>38</xdr:row>
      <xdr:rowOff>45357</xdr:rowOff>
    </xdr:to>
    <xdr:sp macro="" textlink="">
      <xdr:nvSpPr>
        <xdr:cNvPr id="72" name="円/楕円 71">
          <a:extLst>
            <a:ext uri="{FF2B5EF4-FFF2-40B4-BE49-F238E27FC236}">
              <a16:creationId xmlns:a16="http://schemas.microsoft.com/office/drawing/2014/main" id="{2A21EA57-9334-4CDC-A4F3-8788E22F5BF1}"/>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61884</xdr:rowOff>
    </xdr:from>
    <xdr:ext cx="405111" cy="259045"/>
    <xdr:sp macro="" textlink="">
      <xdr:nvSpPr>
        <xdr:cNvPr id="73" name="n_1mainValue【図書館】&#10;有形固定資産減価償却率">
          <a:extLst>
            <a:ext uri="{FF2B5EF4-FFF2-40B4-BE49-F238E27FC236}">
              <a16:creationId xmlns:a16="http://schemas.microsoft.com/office/drawing/2014/main" id="{C0B30D56-B0B3-458B-8405-B56BF1AFB9D6}"/>
            </a:ext>
          </a:extLst>
        </xdr:cNvPr>
        <xdr:cNvSpPr txBox="1"/>
      </xdr:nvSpPr>
      <xdr:spPr>
        <a:xfrm>
          <a:off x="3582043"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DDDEF0F9-B3FE-4507-880F-39F7E61CA7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18597F76-91C6-4751-B636-911504FF19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6A5AED4-AA4C-4E83-9DF9-0075AC7A65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ED97901A-C89F-44D8-9CAE-BC6FC29AA8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F3A6C53C-C5CA-426C-8BE1-A14C846BDF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2BC142EA-2832-4796-BC07-D78C457CB7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F9C57A49-BBB6-41CB-BCBE-012D3395BB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67559820-0A8B-49EA-9E5F-51BD5CDDBC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8DD895E2-B9A1-46C6-9E0C-363CA358394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75A3AE3-E486-4EA8-884B-144984568C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C07242B6-74C1-4E6E-95C6-845F91ECE3B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2B0CA459-A510-4367-B8E0-AA4F7915DE0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D803569B-A2E7-4C4E-AF99-E098C2180C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9AB4E878-9983-40BE-B52D-1C46DC1B6D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DCA322AD-26F5-4E4A-9D3B-FE17C460247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1B451F71-30E9-4B53-908E-6DEA8EC01D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F9793EA2-6E82-4A57-8082-EA2CA75B8F2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7631D359-7CB1-498D-9EA7-221AA9DDAC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BF552E2D-9E07-4C91-83BD-A3BAC36569C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E2B9FA20-8E44-498B-8DB8-7DCE6A457F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0B73033D-8D4A-4F2B-AAE5-D3C69087C63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A0C9B437-594D-4C73-B1B9-D07FBC8EEB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8AD9E3FD-7FC8-4B67-B3DC-43050C8E85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E9C08691-56A6-412D-A414-D0948B375A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a:extLst>
            <a:ext uri="{FF2B5EF4-FFF2-40B4-BE49-F238E27FC236}">
              <a16:creationId xmlns:a16="http://schemas.microsoft.com/office/drawing/2014/main" id="{52FB95D2-2557-41CA-BF30-087611B721C6}"/>
            </a:ext>
          </a:extLst>
        </xdr:cNvPr>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a:extLst>
            <a:ext uri="{FF2B5EF4-FFF2-40B4-BE49-F238E27FC236}">
              <a16:creationId xmlns:a16="http://schemas.microsoft.com/office/drawing/2014/main" id="{5D22E5D6-78D7-4A80-9C9B-6E785737BB8A}"/>
            </a:ext>
          </a:extLst>
        </xdr:cNvPr>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a:extLst>
            <a:ext uri="{FF2B5EF4-FFF2-40B4-BE49-F238E27FC236}">
              <a16:creationId xmlns:a16="http://schemas.microsoft.com/office/drawing/2014/main" id="{E6362A85-9AB7-46C1-8A42-3B2499222D75}"/>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a:extLst>
            <a:ext uri="{FF2B5EF4-FFF2-40B4-BE49-F238E27FC236}">
              <a16:creationId xmlns:a16="http://schemas.microsoft.com/office/drawing/2014/main" id="{CC814D78-17AC-4E33-BB28-700C3EE20522}"/>
            </a:ext>
          </a:extLst>
        </xdr:cNvPr>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a:extLst>
            <a:ext uri="{FF2B5EF4-FFF2-40B4-BE49-F238E27FC236}">
              <a16:creationId xmlns:a16="http://schemas.microsoft.com/office/drawing/2014/main" id="{5BFD0610-1366-4739-B191-C5464DFC5DD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a:extLst>
            <a:ext uri="{FF2B5EF4-FFF2-40B4-BE49-F238E27FC236}">
              <a16:creationId xmlns:a16="http://schemas.microsoft.com/office/drawing/2014/main" id="{F3E61CBA-A00F-420C-8972-01E33A13C2FA}"/>
            </a:ext>
          </a:extLst>
        </xdr:cNvPr>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a:extLst>
            <a:ext uri="{FF2B5EF4-FFF2-40B4-BE49-F238E27FC236}">
              <a16:creationId xmlns:a16="http://schemas.microsoft.com/office/drawing/2014/main" id="{5859448E-2EA7-4185-BBA4-E41ED4D49F42}"/>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a:extLst>
            <a:ext uri="{FF2B5EF4-FFF2-40B4-BE49-F238E27FC236}">
              <a16:creationId xmlns:a16="http://schemas.microsoft.com/office/drawing/2014/main" id="{4C4E09DF-66BD-4E93-B56C-C07744EAE0B6}"/>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a:extLst>
            <a:ext uri="{FF2B5EF4-FFF2-40B4-BE49-F238E27FC236}">
              <a16:creationId xmlns:a16="http://schemas.microsoft.com/office/drawing/2014/main" id="{3E2B8ED9-9E92-4A99-B1B8-DD1AD1136C35}"/>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DC5025D3-BE2C-48F8-8EDC-6188F7AAA7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231C32F-9FD3-46AD-8AC7-D3C0E8E1F6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C5C4076-02A4-4760-867B-D6667EFFB9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25AE550-AE87-4E31-B4B9-BAB94F2C47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A11FDE7-7731-4076-A9F4-C63B384124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101600</xdr:rowOff>
    </xdr:from>
    <xdr:to>
      <xdr:col>14</xdr:col>
      <xdr:colOff>79375</xdr:colOff>
      <xdr:row>40</xdr:row>
      <xdr:rowOff>31750</xdr:rowOff>
    </xdr:to>
    <xdr:sp macro="" textlink="">
      <xdr:nvSpPr>
        <xdr:cNvPr id="112" name="円/楕円 111">
          <a:extLst>
            <a:ext uri="{FF2B5EF4-FFF2-40B4-BE49-F238E27FC236}">
              <a16:creationId xmlns:a16="http://schemas.microsoft.com/office/drawing/2014/main" id="{DA8D8F9F-0DA5-432D-81C3-488E11CCFE05}"/>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22877</xdr:rowOff>
    </xdr:from>
    <xdr:ext cx="469744" cy="259045"/>
    <xdr:sp macro="" textlink="">
      <xdr:nvSpPr>
        <xdr:cNvPr id="113" name="n_1mainValue【図書館】&#10;一人当たり面積">
          <a:extLst>
            <a:ext uri="{FF2B5EF4-FFF2-40B4-BE49-F238E27FC236}">
              <a16:creationId xmlns:a16="http://schemas.microsoft.com/office/drawing/2014/main" id="{652789BB-5C57-4A54-8C95-2423F6E016F0}"/>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CF9F6AC6-6299-465A-A234-8E1DA246E4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D406302A-22D2-400D-8512-01E4A92AB3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FF818448-775B-4AC1-8EDC-81BC3DD5E2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7B252D11-7275-4C03-B184-4E31B8255F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C5369D1-28D8-4777-ACBC-89BB27D298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D253D3BA-D3AB-4641-8C06-391FECE414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ED12736B-416D-41D3-9360-8F9689106D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B829DD9E-81A5-4F23-B087-DCCDBED944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D72D8EF1-5F8C-4FAE-B2FB-87CB8DEA07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8FC5EF57-980B-40FB-82A7-4FCF652745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9E77C374-497D-4657-978E-F13E9CABB18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84AA9FC9-BD24-4665-ADD7-FC2223D74D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7DEF5F3C-189C-4687-8D51-D923DA18D2D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3B51BD15-DB01-4742-B9E8-920C87A4953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AA5372B6-850B-4378-8E03-DF7C733605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A57A028C-14D2-4BA9-A127-38E289C337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FFE80111-C34F-4EF8-B2DF-F254E437DC6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BFC46C5B-9CEC-4109-8040-C932B4A3E0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32DAE51B-6204-478F-80AF-96E57FCA5D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2E069AB7-91F8-471E-B682-06199CDF24E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C97A6013-3794-48CD-B290-7BB9606F9D1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4AEE7AB5-375E-4C8A-82AB-A84249C122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BB7F7C5-A58F-4534-8C0B-E108621A52B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61484DE9-D86E-4B5E-970A-FF794FD2B5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a:extLst>
            <a:ext uri="{FF2B5EF4-FFF2-40B4-BE49-F238E27FC236}">
              <a16:creationId xmlns:a16="http://schemas.microsoft.com/office/drawing/2014/main" id="{1FC62D0D-EDDE-40FE-BA8C-9C990C082E66}"/>
            </a:ext>
          </a:extLst>
        </xdr:cNvPr>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89402AD4-A9A2-42D1-B687-4EC0AD50170C}"/>
            </a:ext>
          </a:extLst>
        </xdr:cNvPr>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a:extLst>
            <a:ext uri="{FF2B5EF4-FFF2-40B4-BE49-F238E27FC236}">
              <a16:creationId xmlns:a16="http://schemas.microsoft.com/office/drawing/2014/main" id="{A41A9698-6CC4-44C2-AF0C-33FDA0D982EB}"/>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C783ECC7-7FA0-4AE0-9651-209A2837B0AB}"/>
            </a:ext>
          </a:extLst>
        </xdr:cNvPr>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a:extLst>
            <a:ext uri="{FF2B5EF4-FFF2-40B4-BE49-F238E27FC236}">
              <a16:creationId xmlns:a16="http://schemas.microsoft.com/office/drawing/2014/main" id="{13D80B03-6AF5-4A31-8905-7AB762453675}"/>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C15423C2-E44D-4617-8421-DA75B750684B}"/>
            </a:ext>
          </a:extLst>
        </xdr:cNvPr>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a:extLst>
            <a:ext uri="{FF2B5EF4-FFF2-40B4-BE49-F238E27FC236}">
              <a16:creationId xmlns:a16="http://schemas.microsoft.com/office/drawing/2014/main" id="{D1B86FC5-B31E-4CD3-AC78-A13B99D74DA8}"/>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a:extLst>
            <a:ext uri="{FF2B5EF4-FFF2-40B4-BE49-F238E27FC236}">
              <a16:creationId xmlns:a16="http://schemas.microsoft.com/office/drawing/2014/main" id="{BEA42F23-D064-4254-9758-AA7EFC28F14C}"/>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a:extLst>
            <a:ext uri="{FF2B5EF4-FFF2-40B4-BE49-F238E27FC236}">
              <a16:creationId xmlns:a16="http://schemas.microsoft.com/office/drawing/2014/main" id="{5E5367E2-5F53-47DB-8386-BFC020DEC642}"/>
            </a:ext>
          </a:extLst>
        </xdr:cNvPr>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F70ADB2-A845-4E25-844F-734BF270E1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7387EEE5-61C0-4D46-9775-92E8302A4F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40462394-4366-4998-9A59-679C3EC8B9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704AFCB3-55E6-4E9F-9472-59509CFAD2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89920E02-3D56-4143-8115-7E7956DD01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126365</xdr:rowOff>
    </xdr:from>
    <xdr:to>
      <xdr:col>5</xdr:col>
      <xdr:colOff>409575</xdr:colOff>
      <xdr:row>59</xdr:row>
      <xdr:rowOff>56515</xdr:rowOff>
    </xdr:to>
    <xdr:sp macro="" textlink="">
      <xdr:nvSpPr>
        <xdr:cNvPr id="152" name="円/楕円 151">
          <a:extLst>
            <a:ext uri="{FF2B5EF4-FFF2-40B4-BE49-F238E27FC236}">
              <a16:creationId xmlns:a16="http://schemas.microsoft.com/office/drawing/2014/main" id="{A6502597-5907-47D3-84FE-5D3D0F160AD1}"/>
            </a:ext>
          </a:extLst>
        </xdr:cNvPr>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73042</xdr:rowOff>
    </xdr:from>
    <xdr:ext cx="405111" cy="259045"/>
    <xdr:sp macro="" textlink="">
      <xdr:nvSpPr>
        <xdr:cNvPr id="153" name="n_1mainValue【体育館・プール】&#10;有形固定資産減価償却率">
          <a:extLst>
            <a:ext uri="{FF2B5EF4-FFF2-40B4-BE49-F238E27FC236}">
              <a16:creationId xmlns:a16="http://schemas.microsoft.com/office/drawing/2014/main" id="{7B927FE4-1333-48DD-9639-2F936EF6072F}"/>
            </a:ext>
          </a:extLst>
        </xdr:cNvPr>
        <xdr:cNvSpPr txBox="1"/>
      </xdr:nvSpPr>
      <xdr:spPr>
        <a:xfrm>
          <a:off x="3582043"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B0C6589C-0435-4EA6-81B9-0122AC680E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2D88E7C6-9F5F-42DF-86E0-236F99D92C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14ED7E80-5A25-4C71-B4BB-DF7EC439EA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81077A75-E0EC-47FE-8CC9-5FBE8E3885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D975F443-8EC2-4AEE-A460-39170FBB6A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DE83955F-E878-461A-A0E1-8082EA9E92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AEF18352-A98C-46AF-B840-E66F04F61C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A329EB56-4751-44E0-B5E3-0C57DA9BC3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17A7827A-3BC2-475A-8924-27F7A093F7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BC9E9C05-FDB5-41D7-A8D0-16E3309508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a:extLst>
            <a:ext uri="{FF2B5EF4-FFF2-40B4-BE49-F238E27FC236}">
              <a16:creationId xmlns:a16="http://schemas.microsoft.com/office/drawing/2014/main" id="{F233D1A3-463F-47E2-9DDB-97939CD4F13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2DC401DB-E816-4013-A5D8-2FE7E482C14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a:extLst>
            <a:ext uri="{FF2B5EF4-FFF2-40B4-BE49-F238E27FC236}">
              <a16:creationId xmlns:a16="http://schemas.microsoft.com/office/drawing/2014/main" id="{934D7400-61AA-4013-B27E-C7617A10F4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a:extLst>
            <a:ext uri="{FF2B5EF4-FFF2-40B4-BE49-F238E27FC236}">
              <a16:creationId xmlns:a16="http://schemas.microsoft.com/office/drawing/2014/main" id="{BC5131D4-80C2-4167-97B0-173BC0BC605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a:extLst>
            <a:ext uri="{FF2B5EF4-FFF2-40B4-BE49-F238E27FC236}">
              <a16:creationId xmlns:a16="http://schemas.microsoft.com/office/drawing/2014/main" id="{5A650B8A-06E8-483C-8A4D-193B5CD5CE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DD6E0926-CDCB-44CC-80B0-3B6E3F3C78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a:extLst>
            <a:ext uri="{FF2B5EF4-FFF2-40B4-BE49-F238E27FC236}">
              <a16:creationId xmlns:a16="http://schemas.microsoft.com/office/drawing/2014/main" id="{0F0FB3EA-D3FC-44B2-AEFF-CCD9765213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a:extLst>
            <a:ext uri="{FF2B5EF4-FFF2-40B4-BE49-F238E27FC236}">
              <a16:creationId xmlns:a16="http://schemas.microsoft.com/office/drawing/2014/main" id="{93982ECA-74F9-4FEA-9B69-B361CDB7DCD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a:extLst>
            <a:ext uri="{FF2B5EF4-FFF2-40B4-BE49-F238E27FC236}">
              <a16:creationId xmlns:a16="http://schemas.microsoft.com/office/drawing/2014/main" id="{AF1944D4-165C-43C4-98E8-767FB5A446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a:extLst>
            <a:ext uri="{FF2B5EF4-FFF2-40B4-BE49-F238E27FC236}">
              <a16:creationId xmlns:a16="http://schemas.microsoft.com/office/drawing/2014/main" id="{2FBD0F51-1F3F-4891-AB79-09BD936A261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id="{C046579C-B0B7-48E2-93A4-FD4C5B08BB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D7CDE05-2453-44F0-815C-4FEE66F376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a16="http://schemas.microsoft.com/office/drawing/2014/main" id="{D0865880-E52F-4E84-A746-1114CFDD37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a:extLst>
            <a:ext uri="{FF2B5EF4-FFF2-40B4-BE49-F238E27FC236}">
              <a16:creationId xmlns:a16="http://schemas.microsoft.com/office/drawing/2014/main" id="{3BE5E0F0-6096-41B3-A216-52BAD217B13F}"/>
            </a:ext>
          </a:extLst>
        </xdr:cNvPr>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a:extLst>
            <a:ext uri="{FF2B5EF4-FFF2-40B4-BE49-F238E27FC236}">
              <a16:creationId xmlns:a16="http://schemas.microsoft.com/office/drawing/2014/main" id="{9E4092E1-2B84-4FA5-8ACE-ACF8CAC56F7E}"/>
            </a:ext>
          </a:extLst>
        </xdr:cNvPr>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a:extLst>
            <a:ext uri="{FF2B5EF4-FFF2-40B4-BE49-F238E27FC236}">
              <a16:creationId xmlns:a16="http://schemas.microsoft.com/office/drawing/2014/main" id="{A59F9D17-7903-4847-B38A-10079B722E87}"/>
            </a:ext>
          </a:extLst>
        </xdr:cNvPr>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a:extLst>
            <a:ext uri="{FF2B5EF4-FFF2-40B4-BE49-F238E27FC236}">
              <a16:creationId xmlns:a16="http://schemas.microsoft.com/office/drawing/2014/main" id="{70004272-2ED5-4846-B6ED-FEE2B0D6BC37}"/>
            </a:ext>
          </a:extLst>
        </xdr:cNvPr>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a:extLst>
            <a:ext uri="{FF2B5EF4-FFF2-40B4-BE49-F238E27FC236}">
              <a16:creationId xmlns:a16="http://schemas.microsoft.com/office/drawing/2014/main" id="{B5F000E9-5804-4A6C-BE69-099F2EE4C24D}"/>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a:extLst>
            <a:ext uri="{FF2B5EF4-FFF2-40B4-BE49-F238E27FC236}">
              <a16:creationId xmlns:a16="http://schemas.microsoft.com/office/drawing/2014/main" id="{612E7346-7DAA-4738-9A84-D063F590ECE2}"/>
            </a:ext>
          </a:extLst>
        </xdr:cNvPr>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a:extLst>
            <a:ext uri="{FF2B5EF4-FFF2-40B4-BE49-F238E27FC236}">
              <a16:creationId xmlns:a16="http://schemas.microsoft.com/office/drawing/2014/main" id="{69812F38-B7C8-4C6E-9D3F-794BC2487B9E}"/>
            </a:ext>
          </a:extLst>
        </xdr:cNvPr>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a:extLst>
            <a:ext uri="{FF2B5EF4-FFF2-40B4-BE49-F238E27FC236}">
              <a16:creationId xmlns:a16="http://schemas.microsoft.com/office/drawing/2014/main" id="{A9369398-4D17-442A-BBE4-7AF74CF51D1A}"/>
            </a:ext>
          </a:extLst>
        </xdr:cNvPr>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a:extLst>
            <a:ext uri="{FF2B5EF4-FFF2-40B4-BE49-F238E27FC236}">
              <a16:creationId xmlns:a16="http://schemas.microsoft.com/office/drawing/2014/main" id="{597E765A-B08E-4E55-9C45-0E6C31C3F992}"/>
            </a:ext>
          </a:extLst>
        </xdr:cNvPr>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C6AA90B-5952-4F9C-BA4D-0388968DC5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994520E-59EF-4F8A-9838-09D67A6801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6886224-7104-425B-A6C2-0B3160B484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3E3DA60-B15A-4E55-84E7-7ED8AD1C89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465BFC8-A92F-4EF5-8BCC-46F8BBA2FF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92075</xdr:rowOff>
    </xdr:from>
    <xdr:to>
      <xdr:col>14</xdr:col>
      <xdr:colOff>79375</xdr:colOff>
      <xdr:row>63</xdr:row>
      <xdr:rowOff>22225</xdr:rowOff>
    </xdr:to>
    <xdr:sp macro="" textlink="">
      <xdr:nvSpPr>
        <xdr:cNvPr id="191" name="円/楕円 190">
          <a:extLst>
            <a:ext uri="{FF2B5EF4-FFF2-40B4-BE49-F238E27FC236}">
              <a16:creationId xmlns:a16="http://schemas.microsoft.com/office/drawing/2014/main" id="{ABA6886F-AB00-4A19-951C-ADFC4954EA7B}"/>
            </a:ext>
          </a:extLst>
        </xdr:cNvPr>
        <xdr:cNvSpPr/>
      </xdr:nvSpPr>
      <xdr:spPr>
        <a:xfrm>
          <a:off x="958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13352</xdr:rowOff>
    </xdr:from>
    <xdr:ext cx="469744" cy="259045"/>
    <xdr:sp macro="" textlink="">
      <xdr:nvSpPr>
        <xdr:cNvPr id="192" name="n_1mainValue【体育館・プール】&#10;一人当たり面積">
          <a:extLst>
            <a:ext uri="{FF2B5EF4-FFF2-40B4-BE49-F238E27FC236}">
              <a16:creationId xmlns:a16="http://schemas.microsoft.com/office/drawing/2014/main" id="{CAF19815-3B61-4388-9EB3-D41F2106249F}"/>
            </a:ext>
          </a:extLst>
        </xdr:cNvPr>
        <xdr:cNvSpPr txBox="1"/>
      </xdr:nvSpPr>
      <xdr:spPr>
        <a:xfrm>
          <a:off x="9391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id="{174C7466-F7F3-462B-85B7-7EF6D00444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id="{D0081CB4-8C53-4A98-A373-79FA0FBE5E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id="{864FB71F-A975-4D57-933E-B3F0FE04D3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id="{835B074C-56AD-44F1-811E-ACB9C526CC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id="{BEE09200-B867-4C93-AEA2-71FB7F36C0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id="{DC559700-84D5-4191-BEF9-C1CAE3EE71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id="{AB7AD875-EF03-4712-A363-402E562074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id="{5D93013F-697A-498F-9F13-D748A486E5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3F02A972-B186-44F9-90C4-3FDBBF3518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id="{1C70243B-2915-4B8A-B066-7CDC5CC616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a16="http://schemas.microsoft.com/office/drawing/2014/main" id="{D7D87623-0C7A-4ABA-9122-9AB62A58F84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a:extLst>
            <a:ext uri="{FF2B5EF4-FFF2-40B4-BE49-F238E27FC236}">
              <a16:creationId xmlns:a16="http://schemas.microsoft.com/office/drawing/2014/main" id="{EA1F3FF9-7DE8-4BD0-BD6A-AEC3264271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CEBB9CDA-2BF1-4E06-B21F-6E65334FFBC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a:extLst>
            <a:ext uri="{FF2B5EF4-FFF2-40B4-BE49-F238E27FC236}">
              <a16:creationId xmlns:a16="http://schemas.microsoft.com/office/drawing/2014/main" id="{50854E68-5D0F-41C1-8AAA-3FFCB0558D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E669ADD-D039-418F-B975-BD45636A56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a:extLst>
            <a:ext uri="{FF2B5EF4-FFF2-40B4-BE49-F238E27FC236}">
              <a16:creationId xmlns:a16="http://schemas.microsoft.com/office/drawing/2014/main" id="{26CF0B79-7C3A-4B3C-8D58-DAD26BB1C1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DC53847C-8397-410F-867C-28A0910BBB0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a:extLst>
            <a:ext uri="{FF2B5EF4-FFF2-40B4-BE49-F238E27FC236}">
              <a16:creationId xmlns:a16="http://schemas.microsoft.com/office/drawing/2014/main" id="{23024BC9-91F9-44BC-9B57-A5B1C1F331E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2D2A6894-11E1-49D8-ADBE-842830C66B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a:extLst>
            <a:ext uri="{FF2B5EF4-FFF2-40B4-BE49-F238E27FC236}">
              <a16:creationId xmlns:a16="http://schemas.microsoft.com/office/drawing/2014/main" id="{2F671118-199D-4B63-9508-F0F43E0913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a:extLst>
            <a:ext uri="{FF2B5EF4-FFF2-40B4-BE49-F238E27FC236}">
              <a16:creationId xmlns:a16="http://schemas.microsoft.com/office/drawing/2014/main" id="{8F58F52E-C09F-462E-8F39-E6B8FC9DBC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a16="http://schemas.microsoft.com/office/drawing/2014/main" id="{B0BF9361-AAA0-4A65-BA10-E70165B581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a:extLst>
            <a:ext uri="{FF2B5EF4-FFF2-40B4-BE49-F238E27FC236}">
              <a16:creationId xmlns:a16="http://schemas.microsoft.com/office/drawing/2014/main" id="{68878CDC-0437-498D-8DD7-C3B55CE77FE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8ED4DB6D-D40D-4B35-AD14-BB46F40D4F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a:extLst>
            <a:ext uri="{FF2B5EF4-FFF2-40B4-BE49-F238E27FC236}">
              <a16:creationId xmlns:a16="http://schemas.microsoft.com/office/drawing/2014/main" id="{24432E14-FDAC-49C4-809B-299B87F1BBAB}"/>
            </a:ext>
          </a:extLst>
        </xdr:cNvPr>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a:extLst>
            <a:ext uri="{FF2B5EF4-FFF2-40B4-BE49-F238E27FC236}">
              <a16:creationId xmlns:a16="http://schemas.microsoft.com/office/drawing/2014/main" id="{872C692F-9DEE-41DE-8CD6-0EBDDF3C8A6F}"/>
            </a:ext>
          </a:extLst>
        </xdr:cNvPr>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a:extLst>
            <a:ext uri="{FF2B5EF4-FFF2-40B4-BE49-F238E27FC236}">
              <a16:creationId xmlns:a16="http://schemas.microsoft.com/office/drawing/2014/main" id="{E3BB9351-478C-4F85-AE1A-A28891B59132}"/>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105AACDF-89C0-4BEE-B56F-F03FCB67912F}"/>
            </a:ext>
          </a:extLst>
        </xdr:cNvPr>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a:extLst>
            <a:ext uri="{FF2B5EF4-FFF2-40B4-BE49-F238E27FC236}">
              <a16:creationId xmlns:a16="http://schemas.microsoft.com/office/drawing/2014/main" id="{9BE1C3FB-3D29-4BF7-AF22-39202710C68A}"/>
            </a:ext>
          </a:extLst>
        </xdr:cNvPr>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48EDBA7B-ECD7-4264-A2ED-2D9066AADBDF}"/>
            </a:ext>
          </a:extLst>
        </xdr:cNvPr>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a:extLst>
            <a:ext uri="{FF2B5EF4-FFF2-40B4-BE49-F238E27FC236}">
              <a16:creationId xmlns:a16="http://schemas.microsoft.com/office/drawing/2014/main" id="{15F3FA88-3322-4B54-8109-FAB1F6408959}"/>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a:extLst>
            <a:ext uri="{FF2B5EF4-FFF2-40B4-BE49-F238E27FC236}">
              <a16:creationId xmlns:a16="http://schemas.microsoft.com/office/drawing/2014/main" id="{9EBDD06A-4A3C-4FDC-82AA-10CF41D873B4}"/>
            </a:ext>
          </a:extLst>
        </xdr:cNvPr>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a:extLst>
            <a:ext uri="{FF2B5EF4-FFF2-40B4-BE49-F238E27FC236}">
              <a16:creationId xmlns:a16="http://schemas.microsoft.com/office/drawing/2014/main" id="{38352063-38A7-4D33-A8C6-0606D4AA6711}"/>
            </a:ext>
          </a:extLst>
        </xdr:cNvPr>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CFBCFB7B-80D0-4FC6-B121-C096A22BF7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211672AA-0D5A-46C5-813D-0D015131BE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E3E865B0-C771-4605-AFDD-4997E991FB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B27E91D-5067-4E42-8A77-9BB612EE74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DBABD8D3-2CDA-4F64-9BBB-D7486A6181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139700</xdr:rowOff>
    </xdr:from>
    <xdr:to>
      <xdr:col>5</xdr:col>
      <xdr:colOff>409575</xdr:colOff>
      <xdr:row>77</xdr:row>
      <xdr:rowOff>69850</xdr:rowOff>
    </xdr:to>
    <xdr:sp macro="" textlink="">
      <xdr:nvSpPr>
        <xdr:cNvPr id="231" name="円/楕円 230">
          <a:extLst>
            <a:ext uri="{FF2B5EF4-FFF2-40B4-BE49-F238E27FC236}">
              <a16:creationId xmlns:a16="http://schemas.microsoft.com/office/drawing/2014/main" id="{9C808140-88C5-49C1-A250-170BEE4C051F}"/>
            </a:ext>
          </a:extLst>
        </xdr:cNvPr>
        <xdr:cNvSpPr/>
      </xdr:nvSpPr>
      <xdr:spPr>
        <a:xfrm>
          <a:off x="3746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86377</xdr:rowOff>
    </xdr:from>
    <xdr:ext cx="405111" cy="259045"/>
    <xdr:sp macro="" textlink="">
      <xdr:nvSpPr>
        <xdr:cNvPr id="232" name="n_1mainValue【福祉施設】&#10;有形固定資産減価償却率">
          <a:extLst>
            <a:ext uri="{FF2B5EF4-FFF2-40B4-BE49-F238E27FC236}">
              <a16:creationId xmlns:a16="http://schemas.microsoft.com/office/drawing/2014/main" id="{D3083021-1158-426E-A345-F27ABDE65472}"/>
            </a:ext>
          </a:extLst>
        </xdr:cNvPr>
        <xdr:cNvSpPr txBox="1"/>
      </xdr:nvSpPr>
      <xdr:spPr>
        <a:xfrm>
          <a:off x="3582043"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a16="http://schemas.microsoft.com/office/drawing/2014/main" id="{8A78613D-3D9F-4ABE-A049-62A54EDB52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a16="http://schemas.microsoft.com/office/drawing/2014/main" id="{7EC41329-7D92-457C-9798-D46D34CB73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a16="http://schemas.microsoft.com/office/drawing/2014/main" id="{57D3FAF8-BB58-466B-B006-C330BBD0BD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a16="http://schemas.microsoft.com/office/drawing/2014/main" id="{3CFC05EE-54DB-4460-8BC4-C7DDFCCE44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a16="http://schemas.microsoft.com/office/drawing/2014/main" id="{53F56B06-B44D-4146-B5E9-E997BEDE6C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a16="http://schemas.microsoft.com/office/drawing/2014/main" id="{8D48803F-645B-4830-8F7B-23E001AFC49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a16="http://schemas.microsoft.com/office/drawing/2014/main" id="{1BC819FA-2911-456E-93EE-6CBEC60CBC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a16="http://schemas.microsoft.com/office/drawing/2014/main" id="{1B185C54-E8C7-48CD-B79E-32BD87C5C2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36ED36DE-DD59-4087-9C69-A80C7226B1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a16="http://schemas.microsoft.com/office/drawing/2014/main" id="{E96EA35C-121F-459F-A114-991D4DCB6C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a:extLst>
            <a:ext uri="{FF2B5EF4-FFF2-40B4-BE49-F238E27FC236}">
              <a16:creationId xmlns:a16="http://schemas.microsoft.com/office/drawing/2014/main" id="{4510E0D4-4BE1-4B60-B1CE-DDE2FA71D9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a:extLst>
            <a:ext uri="{FF2B5EF4-FFF2-40B4-BE49-F238E27FC236}">
              <a16:creationId xmlns:a16="http://schemas.microsoft.com/office/drawing/2014/main" id="{7D3D17BD-38BA-46CF-A2A5-3DB5AB3CC62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a:extLst>
            <a:ext uri="{FF2B5EF4-FFF2-40B4-BE49-F238E27FC236}">
              <a16:creationId xmlns:a16="http://schemas.microsoft.com/office/drawing/2014/main" id="{0BA22F71-BE01-4E0F-8FDD-66E87F046D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a:extLst>
            <a:ext uri="{FF2B5EF4-FFF2-40B4-BE49-F238E27FC236}">
              <a16:creationId xmlns:a16="http://schemas.microsoft.com/office/drawing/2014/main" id="{A9692AB9-A631-4FFD-8BDF-78D742AB3D5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a:extLst>
            <a:ext uri="{FF2B5EF4-FFF2-40B4-BE49-F238E27FC236}">
              <a16:creationId xmlns:a16="http://schemas.microsoft.com/office/drawing/2014/main" id="{7C2F0EC9-E526-4F95-8B6D-81FAAFA0A00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a:extLst>
            <a:ext uri="{FF2B5EF4-FFF2-40B4-BE49-F238E27FC236}">
              <a16:creationId xmlns:a16="http://schemas.microsoft.com/office/drawing/2014/main" id="{3F5216BE-04BF-4BA2-BBBF-B5A6F3F8372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a:extLst>
            <a:ext uri="{FF2B5EF4-FFF2-40B4-BE49-F238E27FC236}">
              <a16:creationId xmlns:a16="http://schemas.microsoft.com/office/drawing/2014/main" id="{EA19060B-FC6B-430F-A173-0D948CA258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a:extLst>
            <a:ext uri="{FF2B5EF4-FFF2-40B4-BE49-F238E27FC236}">
              <a16:creationId xmlns:a16="http://schemas.microsoft.com/office/drawing/2014/main" id="{FEA40071-966D-4CD3-A42A-855D17C3BA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a:extLst>
            <a:ext uri="{FF2B5EF4-FFF2-40B4-BE49-F238E27FC236}">
              <a16:creationId xmlns:a16="http://schemas.microsoft.com/office/drawing/2014/main" id="{E10FF6FE-1D4D-4C6D-B417-CF98E32A660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a:extLst>
            <a:ext uri="{FF2B5EF4-FFF2-40B4-BE49-F238E27FC236}">
              <a16:creationId xmlns:a16="http://schemas.microsoft.com/office/drawing/2014/main" id="{4CA96A47-8937-4B03-8825-7C5152BEAF7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a:extLst>
            <a:ext uri="{FF2B5EF4-FFF2-40B4-BE49-F238E27FC236}">
              <a16:creationId xmlns:a16="http://schemas.microsoft.com/office/drawing/2014/main" id="{544D44E3-2EB4-4C28-886D-5521675A776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a:extLst>
            <a:ext uri="{FF2B5EF4-FFF2-40B4-BE49-F238E27FC236}">
              <a16:creationId xmlns:a16="http://schemas.microsoft.com/office/drawing/2014/main" id="{ACDD56E7-A967-4366-9C7A-572E8B2E1E1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a:extLst>
            <a:ext uri="{FF2B5EF4-FFF2-40B4-BE49-F238E27FC236}">
              <a16:creationId xmlns:a16="http://schemas.microsoft.com/office/drawing/2014/main" id="{E1AB60CD-3580-4F6E-BE68-E89800A7E3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DCF51C95-CF26-4FF8-A23C-D92774D562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a:extLst>
            <a:ext uri="{FF2B5EF4-FFF2-40B4-BE49-F238E27FC236}">
              <a16:creationId xmlns:a16="http://schemas.microsoft.com/office/drawing/2014/main" id="{4C14D778-D21A-421A-B81B-30569599DC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a:extLst>
            <a:ext uri="{FF2B5EF4-FFF2-40B4-BE49-F238E27FC236}">
              <a16:creationId xmlns:a16="http://schemas.microsoft.com/office/drawing/2014/main" id="{97FF894B-48E6-41AA-A75C-094BE110FC3B}"/>
            </a:ext>
          </a:extLst>
        </xdr:cNvPr>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a:extLst>
            <a:ext uri="{FF2B5EF4-FFF2-40B4-BE49-F238E27FC236}">
              <a16:creationId xmlns:a16="http://schemas.microsoft.com/office/drawing/2014/main" id="{8DDE0707-01D4-4C76-8F5E-B2AE372D6B67}"/>
            </a:ext>
          </a:extLst>
        </xdr:cNvPr>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a:extLst>
            <a:ext uri="{FF2B5EF4-FFF2-40B4-BE49-F238E27FC236}">
              <a16:creationId xmlns:a16="http://schemas.microsoft.com/office/drawing/2014/main" id="{2A26DCB3-9D2F-441A-BE2E-16FC7EE99E85}"/>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a:extLst>
            <a:ext uri="{FF2B5EF4-FFF2-40B4-BE49-F238E27FC236}">
              <a16:creationId xmlns:a16="http://schemas.microsoft.com/office/drawing/2014/main" id="{37F2D98A-96AE-441C-8AF0-5E81C64DE953}"/>
            </a:ext>
          </a:extLst>
        </xdr:cNvPr>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a:extLst>
            <a:ext uri="{FF2B5EF4-FFF2-40B4-BE49-F238E27FC236}">
              <a16:creationId xmlns:a16="http://schemas.microsoft.com/office/drawing/2014/main" id="{1013E689-C5F0-4667-A648-6D8AAA783B74}"/>
            </a:ext>
          </a:extLst>
        </xdr:cNvPr>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a:extLst>
            <a:ext uri="{FF2B5EF4-FFF2-40B4-BE49-F238E27FC236}">
              <a16:creationId xmlns:a16="http://schemas.microsoft.com/office/drawing/2014/main" id="{8CDFFE7F-2534-462E-A582-3A91F3387930}"/>
            </a:ext>
          </a:extLst>
        </xdr:cNvPr>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a:extLst>
            <a:ext uri="{FF2B5EF4-FFF2-40B4-BE49-F238E27FC236}">
              <a16:creationId xmlns:a16="http://schemas.microsoft.com/office/drawing/2014/main" id="{F378D92C-413D-48A9-B7AB-A5DF1377B9F3}"/>
            </a:ext>
          </a:extLst>
        </xdr:cNvPr>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a:extLst>
            <a:ext uri="{FF2B5EF4-FFF2-40B4-BE49-F238E27FC236}">
              <a16:creationId xmlns:a16="http://schemas.microsoft.com/office/drawing/2014/main" id="{33BB6356-31BF-4C1E-8E03-6B0702638333}"/>
            </a:ext>
          </a:extLst>
        </xdr:cNvPr>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a:extLst>
            <a:ext uri="{FF2B5EF4-FFF2-40B4-BE49-F238E27FC236}">
              <a16:creationId xmlns:a16="http://schemas.microsoft.com/office/drawing/2014/main" id="{CE234FC4-73BF-40F5-8233-1827C888682D}"/>
            </a:ext>
          </a:extLst>
        </xdr:cNvPr>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51A911E-8B03-44EF-9F97-675D507BB9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CAFE810-CFF7-4463-820E-F6981972A2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184F9DB-735F-4E19-A16F-91EE8A9937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F1C1572-7D6E-4919-8E43-85DD40F64A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A74A6D95-B208-4B11-AA33-BB43F1E891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86905</xdr:rowOff>
    </xdr:from>
    <xdr:to>
      <xdr:col>14</xdr:col>
      <xdr:colOff>79375</xdr:colOff>
      <xdr:row>84</xdr:row>
      <xdr:rowOff>17055</xdr:rowOff>
    </xdr:to>
    <xdr:sp macro="" textlink="">
      <xdr:nvSpPr>
        <xdr:cNvPr id="272" name="円/楕円 271">
          <a:extLst>
            <a:ext uri="{FF2B5EF4-FFF2-40B4-BE49-F238E27FC236}">
              <a16:creationId xmlns:a16="http://schemas.microsoft.com/office/drawing/2014/main" id="{A5916E1E-0657-45E8-9B56-5DF9E57C3675}"/>
            </a:ext>
          </a:extLst>
        </xdr:cNvPr>
        <xdr:cNvSpPr/>
      </xdr:nvSpPr>
      <xdr:spPr>
        <a:xfrm>
          <a:off x="958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33582</xdr:rowOff>
    </xdr:from>
    <xdr:ext cx="469744" cy="259045"/>
    <xdr:sp macro="" textlink="">
      <xdr:nvSpPr>
        <xdr:cNvPr id="273" name="n_1mainValue【福祉施設】&#10;一人当たり面積">
          <a:extLst>
            <a:ext uri="{FF2B5EF4-FFF2-40B4-BE49-F238E27FC236}">
              <a16:creationId xmlns:a16="http://schemas.microsoft.com/office/drawing/2014/main" id="{D63CE11D-E8DE-4E5F-96C8-B7978DDC030F}"/>
            </a:ext>
          </a:extLst>
        </xdr:cNvPr>
        <xdr:cNvSpPr txBox="1"/>
      </xdr:nvSpPr>
      <xdr:spPr>
        <a:xfrm>
          <a:off x="93917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a:extLst>
            <a:ext uri="{FF2B5EF4-FFF2-40B4-BE49-F238E27FC236}">
              <a16:creationId xmlns:a16="http://schemas.microsoft.com/office/drawing/2014/main" id="{0B2BDA40-0E60-4F83-AACD-BEDF8094FA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a:extLst>
            <a:ext uri="{FF2B5EF4-FFF2-40B4-BE49-F238E27FC236}">
              <a16:creationId xmlns:a16="http://schemas.microsoft.com/office/drawing/2014/main" id="{160CCD9E-A4A7-42AB-BE0C-200080C507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a:extLst>
            <a:ext uri="{FF2B5EF4-FFF2-40B4-BE49-F238E27FC236}">
              <a16:creationId xmlns:a16="http://schemas.microsoft.com/office/drawing/2014/main" id="{23A50B8B-DE43-4A0D-A632-C6168EA255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a:extLst>
            <a:ext uri="{FF2B5EF4-FFF2-40B4-BE49-F238E27FC236}">
              <a16:creationId xmlns:a16="http://schemas.microsoft.com/office/drawing/2014/main" id="{295C753C-BD00-41B9-B8F7-0F65A0934B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a:extLst>
            <a:ext uri="{FF2B5EF4-FFF2-40B4-BE49-F238E27FC236}">
              <a16:creationId xmlns:a16="http://schemas.microsoft.com/office/drawing/2014/main" id="{15694BE8-1A04-4445-8858-1D7A98CDE2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a:extLst>
            <a:ext uri="{FF2B5EF4-FFF2-40B4-BE49-F238E27FC236}">
              <a16:creationId xmlns:a16="http://schemas.microsoft.com/office/drawing/2014/main" id="{8B1066EF-6C8E-45C9-AB1A-C9FBB5CAF2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a:extLst>
            <a:ext uri="{FF2B5EF4-FFF2-40B4-BE49-F238E27FC236}">
              <a16:creationId xmlns:a16="http://schemas.microsoft.com/office/drawing/2014/main" id="{96B39D0E-6D95-4618-A90D-AFCB168901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a:extLst>
            <a:ext uri="{FF2B5EF4-FFF2-40B4-BE49-F238E27FC236}">
              <a16:creationId xmlns:a16="http://schemas.microsoft.com/office/drawing/2014/main" id="{15AFE4F3-A904-4786-8DDF-8043E43278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5E066447-4E36-4ADE-A6FA-C1686248963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a:extLst>
            <a:ext uri="{FF2B5EF4-FFF2-40B4-BE49-F238E27FC236}">
              <a16:creationId xmlns:a16="http://schemas.microsoft.com/office/drawing/2014/main" id="{345755AE-4891-4FDD-A69F-CD5B9AD111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a:extLst>
            <a:ext uri="{FF2B5EF4-FFF2-40B4-BE49-F238E27FC236}">
              <a16:creationId xmlns:a16="http://schemas.microsoft.com/office/drawing/2014/main" id="{73FFDCEC-97A8-4ED5-A39F-2375D998B31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a:extLst>
            <a:ext uri="{FF2B5EF4-FFF2-40B4-BE49-F238E27FC236}">
              <a16:creationId xmlns:a16="http://schemas.microsoft.com/office/drawing/2014/main" id="{0675A6EA-E0F5-4D13-9DAE-3D14474AEC7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a:extLst>
            <a:ext uri="{FF2B5EF4-FFF2-40B4-BE49-F238E27FC236}">
              <a16:creationId xmlns:a16="http://schemas.microsoft.com/office/drawing/2014/main" id="{ED90CE98-E04D-46B6-B3F7-77BA8829D1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a:extLst>
            <a:ext uri="{FF2B5EF4-FFF2-40B4-BE49-F238E27FC236}">
              <a16:creationId xmlns:a16="http://schemas.microsoft.com/office/drawing/2014/main" id="{FE06E5D3-1562-4A1C-AD51-4166380E2E1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a:extLst>
            <a:ext uri="{FF2B5EF4-FFF2-40B4-BE49-F238E27FC236}">
              <a16:creationId xmlns:a16="http://schemas.microsoft.com/office/drawing/2014/main" id="{6D20D232-92C9-4667-B19A-F913AB09303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a:extLst>
            <a:ext uri="{FF2B5EF4-FFF2-40B4-BE49-F238E27FC236}">
              <a16:creationId xmlns:a16="http://schemas.microsoft.com/office/drawing/2014/main" id="{C1A1B0AC-CFC1-46E7-A56B-2666BF8B81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a:extLst>
            <a:ext uri="{FF2B5EF4-FFF2-40B4-BE49-F238E27FC236}">
              <a16:creationId xmlns:a16="http://schemas.microsoft.com/office/drawing/2014/main" id="{A8C49B1F-5FD5-4DB1-AB64-36AB9953714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a:extLst>
            <a:ext uri="{FF2B5EF4-FFF2-40B4-BE49-F238E27FC236}">
              <a16:creationId xmlns:a16="http://schemas.microsoft.com/office/drawing/2014/main" id="{AB34E828-8972-4495-AA5B-C5FE3534ACE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a:extLst>
            <a:ext uri="{FF2B5EF4-FFF2-40B4-BE49-F238E27FC236}">
              <a16:creationId xmlns:a16="http://schemas.microsoft.com/office/drawing/2014/main" id="{1829E4F9-B38F-4D1B-8835-8AEA0B1158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a:extLst>
            <a:ext uri="{FF2B5EF4-FFF2-40B4-BE49-F238E27FC236}">
              <a16:creationId xmlns:a16="http://schemas.microsoft.com/office/drawing/2014/main" id="{DC0C3F9D-7973-46DD-8590-24F9F6AB393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a:extLst>
            <a:ext uri="{FF2B5EF4-FFF2-40B4-BE49-F238E27FC236}">
              <a16:creationId xmlns:a16="http://schemas.microsoft.com/office/drawing/2014/main" id="{E7FB500C-4593-4DA3-BA49-93588AF0C0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a:extLst>
            <a:ext uri="{FF2B5EF4-FFF2-40B4-BE49-F238E27FC236}">
              <a16:creationId xmlns:a16="http://schemas.microsoft.com/office/drawing/2014/main" id="{51644A73-731A-4D64-972F-0148319EFD2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a:extLst>
            <a:ext uri="{FF2B5EF4-FFF2-40B4-BE49-F238E27FC236}">
              <a16:creationId xmlns:a16="http://schemas.microsoft.com/office/drawing/2014/main" id="{A3044151-79BE-46A4-8EA3-1E5A02D9555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a:extLst>
            <a:ext uri="{FF2B5EF4-FFF2-40B4-BE49-F238E27FC236}">
              <a16:creationId xmlns:a16="http://schemas.microsoft.com/office/drawing/2014/main" id="{870334F5-B844-4C00-A923-C0C0F8B2592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AB3A5622-CAB4-45A4-8B47-7BB02AB08A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a:extLst>
            <a:ext uri="{FF2B5EF4-FFF2-40B4-BE49-F238E27FC236}">
              <a16:creationId xmlns:a16="http://schemas.microsoft.com/office/drawing/2014/main" id="{3D5FC6ED-5268-493A-BD71-7A6B17B093AA}"/>
            </a:ext>
          </a:extLst>
        </xdr:cNvPr>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a:extLst>
            <a:ext uri="{FF2B5EF4-FFF2-40B4-BE49-F238E27FC236}">
              <a16:creationId xmlns:a16="http://schemas.microsoft.com/office/drawing/2014/main" id="{5FD109EC-D66E-462E-80B8-9FE7FF515A83}"/>
            </a:ext>
          </a:extLst>
        </xdr:cNvPr>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a:extLst>
            <a:ext uri="{FF2B5EF4-FFF2-40B4-BE49-F238E27FC236}">
              <a16:creationId xmlns:a16="http://schemas.microsoft.com/office/drawing/2014/main" id="{776760C8-C10C-4FA8-AD28-F791A2DA6A2A}"/>
            </a:ext>
          </a:extLst>
        </xdr:cNvPr>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a:extLst>
            <a:ext uri="{FF2B5EF4-FFF2-40B4-BE49-F238E27FC236}">
              <a16:creationId xmlns:a16="http://schemas.microsoft.com/office/drawing/2014/main" id="{BE5D548A-112B-4A7F-ACE8-D2AD070DFE4F}"/>
            </a:ext>
          </a:extLst>
        </xdr:cNvPr>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a:extLst>
            <a:ext uri="{FF2B5EF4-FFF2-40B4-BE49-F238E27FC236}">
              <a16:creationId xmlns:a16="http://schemas.microsoft.com/office/drawing/2014/main" id="{20ECAF49-95D9-4088-843B-9574CA86209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F3CFF331-DEC0-4BEB-81CF-980FD2AC967F}"/>
            </a:ext>
          </a:extLst>
        </xdr:cNvPr>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a:extLst>
            <a:ext uri="{FF2B5EF4-FFF2-40B4-BE49-F238E27FC236}">
              <a16:creationId xmlns:a16="http://schemas.microsoft.com/office/drawing/2014/main" id="{AF42D5CB-38AE-4873-A15A-5AFF2E4E8732}"/>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a:extLst>
            <a:ext uri="{FF2B5EF4-FFF2-40B4-BE49-F238E27FC236}">
              <a16:creationId xmlns:a16="http://schemas.microsoft.com/office/drawing/2014/main" id="{9677AA75-EC48-453E-80A7-0A74B66731E8}"/>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a:extLst>
            <a:ext uri="{FF2B5EF4-FFF2-40B4-BE49-F238E27FC236}">
              <a16:creationId xmlns:a16="http://schemas.microsoft.com/office/drawing/2014/main" id="{DBF79BC5-0BB1-476D-83AC-6B2288288A81}"/>
            </a:ext>
          </a:extLst>
        </xdr:cNvPr>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AC850D5F-3247-4547-B927-1EB40B4BB5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3093498D-DE62-468F-8EC8-70EA2F77D8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8944DD05-5F05-4637-8C33-2DD8D785B5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AB508E9B-65FC-42ED-B404-949D410A9B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3A51988C-3613-4BBD-BAC7-7472340902C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10705</xdr:rowOff>
    </xdr:from>
    <xdr:to>
      <xdr:col>5</xdr:col>
      <xdr:colOff>409575</xdr:colOff>
      <xdr:row>103</xdr:row>
      <xdr:rowOff>112305</xdr:rowOff>
    </xdr:to>
    <xdr:sp macro="" textlink="">
      <xdr:nvSpPr>
        <xdr:cNvPr id="313" name="円/楕円 312">
          <a:extLst>
            <a:ext uri="{FF2B5EF4-FFF2-40B4-BE49-F238E27FC236}">
              <a16:creationId xmlns:a16="http://schemas.microsoft.com/office/drawing/2014/main" id="{BAB4D9DA-793C-4A30-840D-1AD6213199ED}"/>
            </a:ext>
          </a:extLst>
        </xdr:cNvPr>
        <xdr:cNvSpPr/>
      </xdr:nvSpPr>
      <xdr:spPr>
        <a:xfrm>
          <a:off x="3746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128832</xdr:rowOff>
    </xdr:from>
    <xdr:ext cx="405111" cy="259045"/>
    <xdr:sp macro="" textlink="">
      <xdr:nvSpPr>
        <xdr:cNvPr id="314" name="n_1mainValue【市民会館】&#10;有形固定資産減価償却率">
          <a:extLst>
            <a:ext uri="{FF2B5EF4-FFF2-40B4-BE49-F238E27FC236}">
              <a16:creationId xmlns:a16="http://schemas.microsoft.com/office/drawing/2014/main" id="{EC678EE5-AB36-4B19-B1A4-B360E38DA037}"/>
            </a:ext>
          </a:extLst>
        </xdr:cNvPr>
        <xdr:cNvSpPr txBox="1"/>
      </xdr:nvSpPr>
      <xdr:spPr>
        <a:xfrm>
          <a:off x="3582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a:extLst>
            <a:ext uri="{FF2B5EF4-FFF2-40B4-BE49-F238E27FC236}">
              <a16:creationId xmlns:a16="http://schemas.microsoft.com/office/drawing/2014/main" id="{55454EFC-A5EF-4892-A807-E823AF1C7F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a:extLst>
            <a:ext uri="{FF2B5EF4-FFF2-40B4-BE49-F238E27FC236}">
              <a16:creationId xmlns:a16="http://schemas.microsoft.com/office/drawing/2014/main" id="{2AD688E3-4EFF-4B41-BC0C-9B1B9161EF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a:extLst>
            <a:ext uri="{FF2B5EF4-FFF2-40B4-BE49-F238E27FC236}">
              <a16:creationId xmlns:a16="http://schemas.microsoft.com/office/drawing/2014/main" id="{2E64CFBB-CBAD-430E-A441-4756C2C950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a:extLst>
            <a:ext uri="{FF2B5EF4-FFF2-40B4-BE49-F238E27FC236}">
              <a16:creationId xmlns:a16="http://schemas.microsoft.com/office/drawing/2014/main" id="{B5DE8FBB-CC5C-4BD5-AF7E-DBB380DDFE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a:extLst>
            <a:ext uri="{FF2B5EF4-FFF2-40B4-BE49-F238E27FC236}">
              <a16:creationId xmlns:a16="http://schemas.microsoft.com/office/drawing/2014/main" id="{0C575E23-8CC4-453E-BDF1-7D6F87E5F6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a:extLst>
            <a:ext uri="{FF2B5EF4-FFF2-40B4-BE49-F238E27FC236}">
              <a16:creationId xmlns:a16="http://schemas.microsoft.com/office/drawing/2014/main" id="{EADFF498-1CC1-4C28-B4D5-58B31539DF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a:extLst>
            <a:ext uri="{FF2B5EF4-FFF2-40B4-BE49-F238E27FC236}">
              <a16:creationId xmlns:a16="http://schemas.microsoft.com/office/drawing/2014/main" id="{E83BD80E-7613-4BBD-8329-B71E22022F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a:extLst>
            <a:ext uri="{FF2B5EF4-FFF2-40B4-BE49-F238E27FC236}">
              <a16:creationId xmlns:a16="http://schemas.microsoft.com/office/drawing/2014/main" id="{5972AA2E-AF1B-44E0-9BE2-CD629DB85F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BF9CD4AB-2343-4C28-BA2A-C203AAE6AA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a:extLst>
            <a:ext uri="{FF2B5EF4-FFF2-40B4-BE49-F238E27FC236}">
              <a16:creationId xmlns:a16="http://schemas.microsoft.com/office/drawing/2014/main" id="{D87996CA-B371-47A8-BD81-7DD31651BF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a:extLst>
            <a:ext uri="{FF2B5EF4-FFF2-40B4-BE49-F238E27FC236}">
              <a16:creationId xmlns:a16="http://schemas.microsoft.com/office/drawing/2014/main" id="{FFAD40DC-DA22-4446-BA9B-A57B7EBD1D1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a:extLst>
            <a:ext uri="{FF2B5EF4-FFF2-40B4-BE49-F238E27FC236}">
              <a16:creationId xmlns:a16="http://schemas.microsoft.com/office/drawing/2014/main" id="{3426FFEF-DDC7-41C4-8211-F0A9AADED5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a:extLst>
            <a:ext uri="{FF2B5EF4-FFF2-40B4-BE49-F238E27FC236}">
              <a16:creationId xmlns:a16="http://schemas.microsoft.com/office/drawing/2014/main" id="{F29C976A-679E-4067-ACFD-97027834EE3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a:extLst>
            <a:ext uri="{FF2B5EF4-FFF2-40B4-BE49-F238E27FC236}">
              <a16:creationId xmlns:a16="http://schemas.microsoft.com/office/drawing/2014/main" id="{81D86CC2-2F77-4ECE-ADFB-A81A804D145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a:extLst>
            <a:ext uri="{FF2B5EF4-FFF2-40B4-BE49-F238E27FC236}">
              <a16:creationId xmlns:a16="http://schemas.microsoft.com/office/drawing/2014/main" id="{4EC6332F-9C75-4680-919B-8A12C2FFE1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a:extLst>
            <a:ext uri="{FF2B5EF4-FFF2-40B4-BE49-F238E27FC236}">
              <a16:creationId xmlns:a16="http://schemas.microsoft.com/office/drawing/2014/main" id="{350994E8-F988-4253-9996-3E13A7483C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a:extLst>
            <a:ext uri="{FF2B5EF4-FFF2-40B4-BE49-F238E27FC236}">
              <a16:creationId xmlns:a16="http://schemas.microsoft.com/office/drawing/2014/main" id="{A33ABF25-3532-4E5E-9005-E0EE67EB1AE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a:extLst>
            <a:ext uri="{FF2B5EF4-FFF2-40B4-BE49-F238E27FC236}">
              <a16:creationId xmlns:a16="http://schemas.microsoft.com/office/drawing/2014/main" id="{A9BD69A1-6D98-4906-A344-AE8A3811712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a:extLst>
            <a:ext uri="{FF2B5EF4-FFF2-40B4-BE49-F238E27FC236}">
              <a16:creationId xmlns:a16="http://schemas.microsoft.com/office/drawing/2014/main" id="{5000BDAA-C92F-4C7E-BAFD-7E632CBF296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a:extLst>
            <a:ext uri="{FF2B5EF4-FFF2-40B4-BE49-F238E27FC236}">
              <a16:creationId xmlns:a16="http://schemas.microsoft.com/office/drawing/2014/main" id="{6DC05F26-C503-4E55-B8EC-A8C3415A47A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a:extLst>
            <a:ext uri="{FF2B5EF4-FFF2-40B4-BE49-F238E27FC236}">
              <a16:creationId xmlns:a16="http://schemas.microsoft.com/office/drawing/2014/main" id="{3899AC64-A9CB-4617-AD15-D248FE1743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164F7990-116F-4B49-A990-EE5E163B756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a:extLst>
            <a:ext uri="{FF2B5EF4-FFF2-40B4-BE49-F238E27FC236}">
              <a16:creationId xmlns:a16="http://schemas.microsoft.com/office/drawing/2014/main" id="{59808E51-0BE1-4B07-8616-F51605C2CE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a:extLst>
            <a:ext uri="{FF2B5EF4-FFF2-40B4-BE49-F238E27FC236}">
              <a16:creationId xmlns:a16="http://schemas.microsoft.com/office/drawing/2014/main" id="{25DB4FAD-1CAB-49EF-8639-DE7B96C0E1BC}"/>
            </a:ext>
          </a:extLst>
        </xdr:cNvPr>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a:extLst>
            <a:ext uri="{FF2B5EF4-FFF2-40B4-BE49-F238E27FC236}">
              <a16:creationId xmlns:a16="http://schemas.microsoft.com/office/drawing/2014/main" id="{7430E0EA-7BE8-4AB3-8EE6-CBD9D1233ABF}"/>
            </a:ext>
          </a:extLst>
        </xdr:cNvPr>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a:extLst>
            <a:ext uri="{FF2B5EF4-FFF2-40B4-BE49-F238E27FC236}">
              <a16:creationId xmlns:a16="http://schemas.microsoft.com/office/drawing/2014/main" id="{9BC82891-BB5D-4046-92DC-8AE05EB7828A}"/>
            </a:ext>
          </a:extLst>
        </xdr:cNvPr>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a:extLst>
            <a:ext uri="{FF2B5EF4-FFF2-40B4-BE49-F238E27FC236}">
              <a16:creationId xmlns:a16="http://schemas.microsoft.com/office/drawing/2014/main" id="{38EBECA1-C396-47BF-88EB-4913A303FF2E}"/>
            </a:ext>
          </a:extLst>
        </xdr:cNvPr>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a:extLst>
            <a:ext uri="{FF2B5EF4-FFF2-40B4-BE49-F238E27FC236}">
              <a16:creationId xmlns:a16="http://schemas.microsoft.com/office/drawing/2014/main" id="{893C1326-DB58-4A08-AA21-4F8E8393FFB4}"/>
            </a:ext>
          </a:extLst>
        </xdr:cNvPr>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a:extLst>
            <a:ext uri="{FF2B5EF4-FFF2-40B4-BE49-F238E27FC236}">
              <a16:creationId xmlns:a16="http://schemas.microsoft.com/office/drawing/2014/main" id="{3ADCD8ED-EDA6-48DB-AD7C-E12FF108110D}"/>
            </a:ext>
          </a:extLst>
        </xdr:cNvPr>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a:extLst>
            <a:ext uri="{FF2B5EF4-FFF2-40B4-BE49-F238E27FC236}">
              <a16:creationId xmlns:a16="http://schemas.microsoft.com/office/drawing/2014/main" id="{850F6100-73BC-4CCA-95D0-D43B22A846A0}"/>
            </a:ext>
          </a:extLst>
        </xdr:cNvPr>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a:extLst>
            <a:ext uri="{FF2B5EF4-FFF2-40B4-BE49-F238E27FC236}">
              <a16:creationId xmlns:a16="http://schemas.microsoft.com/office/drawing/2014/main" id="{6F04E81C-A717-4B7C-BE39-A4DD77D6EF44}"/>
            </a:ext>
          </a:extLst>
        </xdr:cNvPr>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a:extLst>
            <a:ext uri="{FF2B5EF4-FFF2-40B4-BE49-F238E27FC236}">
              <a16:creationId xmlns:a16="http://schemas.microsoft.com/office/drawing/2014/main" id="{85EB27E1-2BAE-48DE-9F73-FE50F108F120}"/>
            </a:ext>
          </a:extLst>
        </xdr:cNvPr>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820F30D0-2D4A-40AF-9E32-41F547CFBB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94A3EA56-91D4-4297-9267-0E6BDDC707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BE9D6DAC-FDD7-4C36-8CB2-9244786F12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3A46A9E-9B0B-4369-8E14-FB2C483C13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7BB8E74-E64E-4ADE-8095-D09A408BC0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147320</xdr:rowOff>
    </xdr:from>
    <xdr:to>
      <xdr:col>14</xdr:col>
      <xdr:colOff>79375</xdr:colOff>
      <xdr:row>108</xdr:row>
      <xdr:rowOff>77470</xdr:rowOff>
    </xdr:to>
    <xdr:sp macro="" textlink="">
      <xdr:nvSpPr>
        <xdr:cNvPr id="352" name="円/楕円 351">
          <a:extLst>
            <a:ext uri="{FF2B5EF4-FFF2-40B4-BE49-F238E27FC236}">
              <a16:creationId xmlns:a16="http://schemas.microsoft.com/office/drawing/2014/main" id="{F5E98720-7CE5-41E1-9F80-38DCA5169B19}"/>
            </a:ext>
          </a:extLst>
        </xdr:cNvPr>
        <xdr:cNvSpPr/>
      </xdr:nvSpPr>
      <xdr:spPr>
        <a:xfrm>
          <a:off x="958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68597</xdr:rowOff>
    </xdr:from>
    <xdr:ext cx="469744" cy="259045"/>
    <xdr:sp macro="" textlink="">
      <xdr:nvSpPr>
        <xdr:cNvPr id="353" name="n_1mainValue【市民会館】&#10;一人当たり面積">
          <a:extLst>
            <a:ext uri="{FF2B5EF4-FFF2-40B4-BE49-F238E27FC236}">
              <a16:creationId xmlns:a16="http://schemas.microsoft.com/office/drawing/2014/main" id="{9D4A65F4-BA6B-43DB-90B9-928FB783DDAF}"/>
            </a:ext>
          </a:extLst>
        </xdr:cNvPr>
        <xdr:cNvSpPr txBox="1"/>
      </xdr:nvSpPr>
      <xdr:spPr>
        <a:xfrm>
          <a:off x="9391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a:extLst>
            <a:ext uri="{FF2B5EF4-FFF2-40B4-BE49-F238E27FC236}">
              <a16:creationId xmlns:a16="http://schemas.microsoft.com/office/drawing/2014/main" id="{F9374B8D-31F2-45C2-833F-CE34209FF6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a:extLst>
            <a:ext uri="{FF2B5EF4-FFF2-40B4-BE49-F238E27FC236}">
              <a16:creationId xmlns:a16="http://schemas.microsoft.com/office/drawing/2014/main" id="{79A38526-980C-46FC-97BD-23E49D6E1E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a:extLst>
            <a:ext uri="{FF2B5EF4-FFF2-40B4-BE49-F238E27FC236}">
              <a16:creationId xmlns:a16="http://schemas.microsoft.com/office/drawing/2014/main" id="{031E6FC2-F766-40CF-8A60-6BE42C26C3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a:extLst>
            <a:ext uri="{FF2B5EF4-FFF2-40B4-BE49-F238E27FC236}">
              <a16:creationId xmlns:a16="http://schemas.microsoft.com/office/drawing/2014/main" id="{BB32E7C3-004D-4FAF-8533-DD729027EA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a:extLst>
            <a:ext uri="{FF2B5EF4-FFF2-40B4-BE49-F238E27FC236}">
              <a16:creationId xmlns:a16="http://schemas.microsoft.com/office/drawing/2014/main" id="{B82FAEE9-AF06-458E-9994-8083EA8004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a:extLst>
            <a:ext uri="{FF2B5EF4-FFF2-40B4-BE49-F238E27FC236}">
              <a16:creationId xmlns:a16="http://schemas.microsoft.com/office/drawing/2014/main" id="{01BF4BE2-D107-44A3-918A-70F606C935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a:extLst>
            <a:ext uri="{FF2B5EF4-FFF2-40B4-BE49-F238E27FC236}">
              <a16:creationId xmlns:a16="http://schemas.microsoft.com/office/drawing/2014/main" id="{849D5724-6723-4E84-8DE0-FDE2AC90FF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a:extLst>
            <a:ext uri="{FF2B5EF4-FFF2-40B4-BE49-F238E27FC236}">
              <a16:creationId xmlns:a16="http://schemas.microsoft.com/office/drawing/2014/main" id="{872C8470-12D1-42C8-B758-EAB34C4C91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a:extLst>
            <a:ext uri="{FF2B5EF4-FFF2-40B4-BE49-F238E27FC236}">
              <a16:creationId xmlns:a16="http://schemas.microsoft.com/office/drawing/2014/main" id="{41AF943D-5CB1-4F6B-8405-ED975690BD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a:extLst>
            <a:ext uri="{FF2B5EF4-FFF2-40B4-BE49-F238E27FC236}">
              <a16:creationId xmlns:a16="http://schemas.microsoft.com/office/drawing/2014/main" id="{3CB145CC-4042-4A9C-9698-FBC3C58A43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a:extLst>
            <a:ext uri="{FF2B5EF4-FFF2-40B4-BE49-F238E27FC236}">
              <a16:creationId xmlns:a16="http://schemas.microsoft.com/office/drawing/2014/main" id="{8073A067-9AB8-4102-B7FD-7DAF8986BD0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a:extLst>
            <a:ext uri="{FF2B5EF4-FFF2-40B4-BE49-F238E27FC236}">
              <a16:creationId xmlns:a16="http://schemas.microsoft.com/office/drawing/2014/main" id="{3275A5D6-333A-42F7-84B1-54E919B951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a:extLst>
            <a:ext uri="{FF2B5EF4-FFF2-40B4-BE49-F238E27FC236}">
              <a16:creationId xmlns:a16="http://schemas.microsoft.com/office/drawing/2014/main" id="{0E77942E-8A50-440E-8751-75488BA461E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a:extLst>
            <a:ext uri="{FF2B5EF4-FFF2-40B4-BE49-F238E27FC236}">
              <a16:creationId xmlns:a16="http://schemas.microsoft.com/office/drawing/2014/main" id="{41B037AC-B3BF-4FCC-8889-A78F70990A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4CC53562-F257-44D1-859A-F1532E2F3B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a:extLst>
            <a:ext uri="{FF2B5EF4-FFF2-40B4-BE49-F238E27FC236}">
              <a16:creationId xmlns:a16="http://schemas.microsoft.com/office/drawing/2014/main" id="{E33C88DC-FDEF-4F6D-AFF3-BCEDEDFA65E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89301AA0-4C45-4A88-A7E1-FE739F11FE9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a:extLst>
            <a:ext uri="{FF2B5EF4-FFF2-40B4-BE49-F238E27FC236}">
              <a16:creationId xmlns:a16="http://schemas.microsoft.com/office/drawing/2014/main" id="{2D6865FD-E8E8-48B9-BACB-262161C119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C1DBB2FF-C34C-432F-BC67-9176A38937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a:extLst>
            <a:ext uri="{FF2B5EF4-FFF2-40B4-BE49-F238E27FC236}">
              <a16:creationId xmlns:a16="http://schemas.microsoft.com/office/drawing/2014/main" id="{5FE98836-3E7F-4EE4-80F8-0666B4A8D7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FC426A3C-CEFB-4A7D-9A2A-2023242D9D8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a:extLst>
            <a:ext uri="{FF2B5EF4-FFF2-40B4-BE49-F238E27FC236}">
              <a16:creationId xmlns:a16="http://schemas.microsoft.com/office/drawing/2014/main" id="{25D6BD45-38AC-42E1-AD04-EEB0737CA0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EFCD1E04-5707-4D98-A3F4-FFDCA4C7ABD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a:extLst>
            <a:ext uri="{FF2B5EF4-FFF2-40B4-BE49-F238E27FC236}">
              <a16:creationId xmlns:a16="http://schemas.microsoft.com/office/drawing/2014/main" id="{7A9D24FA-20C7-4E46-B5A3-534E8D8A7B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a:extLst>
            <a:ext uri="{FF2B5EF4-FFF2-40B4-BE49-F238E27FC236}">
              <a16:creationId xmlns:a16="http://schemas.microsoft.com/office/drawing/2014/main" id="{FAE86D75-471E-4655-90B9-B44EC2FB61C6}"/>
            </a:ext>
          </a:extLst>
        </xdr:cNvPr>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a:extLst>
            <a:ext uri="{FF2B5EF4-FFF2-40B4-BE49-F238E27FC236}">
              <a16:creationId xmlns:a16="http://schemas.microsoft.com/office/drawing/2014/main" id="{ECA553A4-B06B-41A7-A3AE-CD773BB5EDB5}"/>
            </a:ext>
          </a:extLst>
        </xdr:cNvPr>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a:extLst>
            <a:ext uri="{FF2B5EF4-FFF2-40B4-BE49-F238E27FC236}">
              <a16:creationId xmlns:a16="http://schemas.microsoft.com/office/drawing/2014/main" id="{9BB06353-E350-40A4-A590-20CFDA5A0541}"/>
            </a:ext>
          </a:extLst>
        </xdr:cNvPr>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a:extLst>
            <a:ext uri="{FF2B5EF4-FFF2-40B4-BE49-F238E27FC236}">
              <a16:creationId xmlns:a16="http://schemas.microsoft.com/office/drawing/2014/main" id="{96850DF6-B662-4200-BC3C-46919ABD1F27}"/>
            </a:ext>
          </a:extLst>
        </xdr:cNvPr>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a:extLst>
            <a:ext uri="{FF2B5EF4-FFF2-40B4-BE49-F238E27FC236}">
              <a16:creationId xmlns:a16="http://schemas.microsoft.com/office/drawing/2014/main" id="{1AF7B5D1-6DFF-4A5B-AA89-1B46B2A83BE5}"/>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a:extLst>
            <a:ext uri="{FF2B5EF4-FFF2-40B4-BE49-F238E27FC236}">
              <a16:creationId xmlns:a16="http://schemas.microsoft.com/office/drawing/2014/main" id="{07B0CBCF-1C68-40AA-85BA-116CDB6E58F3}"/>
            </a:ext>
          </a:extLst>
        </xdr:cNvPr>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a:extLst>
            <a:ext uri="{FF2B5EF4-FFF2-40B4-BE49-F238E27FC236}">
              <a16:creationId xmlns:a16="http://schemas.microsoft.com/office/drawing/2014/main" id="{6C4F17E4-43E7-49D7-9A06-457F693BACBE}"/>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a:extLst>
            <a:ext uri="{FF2B5EF4-FFF2-40B4-BE49-F238E27FC236}">
              <a16:creationId xmlns:a16="http://schemas.microsoft.com/office/drawing/2014/main" id="{04F523EC-5470-4E62-8BC3-0B5798E65574}"/>
            </a:ext>
          </a:extLst>
        </xdr:cNvPr>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7630EBA2-64EE-4F8A-BF4B-57D80738B87E}"/>
            </a:ext>
          </a:extLst>
        </xdr:cNvPr>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F8B16FD-F966-44E2-B2B5-F9A9719918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3C48BC5-C1ED-430F-8634-62434E6D42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63F6774-E2EE-4D5B-BE26-1345E47579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4612ABA-D633-41E3-8F6F-1D44C1CC83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5FA42BB-E17E-492B-A71C-8A21F9F5ED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128270</xdr:rowOff>
    </xdr:from>
    <xdr:to>
      <xdr:col>22</xdr:col>
      <xdr:colOff>415925</xdr:colOff>
      <xdr:row>34</xdr:row>
      <xdr:rowOff>58420</xdr:rowOff>
    </xdr:to>
    <xdr:sp macro="" textlink="">
      <xdr:nvSpPr>
        <xdr:cNvPr id="392" name="円/楕円 391">
          <a:extLst>
            <a:ext uri="{FF2B5EF4-FFF2-40B4-BE49-F238E27FC236}">
              <a16:creationId xmlns:a16="http://schemas.microsoft.com/office/drawing/2014/main" id="{A0E51E92-A7B9-4CDF-A31B-A60FEFE42FCD}"/>
            </a:ext>
          </a:extLst>
        </xdr:cNvPr>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74947</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334DB985-226E-4511-A319-E1120CB115AF}"/>
            </a:ext>
          </a:extLst>
        </xdr:cNvPr>
        <xdr:cNvSpPr txBox="1"/>
      </xdr:nvSpPr>
      <xdr:spPr>
        <a:xfrm>
          <a:off x="15266043"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a:extLst>
            <a:ext uri="{FF2B5EF4-FFF2-40B4-BE49-F238E27FC236}">
              <a16:creationId xmlns:a16="http://schemas.microsoft.com/office/drawing/2014/main" id="{37C2B1AF-D591-4A4C-B748-05DF009605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a:extLst>
            <a:ext uri="{FF2B5EF4-FFF2-40B4-BE49-F238E27FC236}">
              <a16:creationId xmlns:a16="http://schemas.microsoft.com/office/drawing/2014/main" id="{3BDC6E75-1A5F-49AC-B5A7-13D16EF695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a:extLst>
            <a:ext uri="{FF2B5EF4-FFF2-40B4-BE49-F238E27FC236}">
              <a16:creationId xmlns:a16="http://schemas.microsoft.com/office/drawing/2014/main" id="{970ED7C7-6370-40DF-BD5A-E75F7A8165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a:extLst>
            <a:ext uri="{FF2B5EF4-FFF2-40B4-BE49-F238E27FC236}">
              <a16:creationId xmlns:a16="http://schemas.microsoft.com/office/drawing/2014/main" id="{534E13A7-C58E-47A3-94E8-CF474E19EC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a:extLst>
            <a:ext uri="{FF2B5EF4-FFF2-40B4-BE49-F238E27FC236}">
              <a16:creationId xmlns:a16="http://schemas.microsoft.com/office/drawing/2014/main" id="{3FAF786F-D506-4978-A8A4-2A596061BB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a:extLst>
            <a:ext uri="{FF2B5EF4-FFF2-40B4-BE49-F238E27FC236}">
              <a16:creationId xmlns:a16="http://schemas.microsoft.com/office/drawing/2014/main" id="{54141316-B7B6-440B-8C45-30FD283092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a:extLst>
            <a:ext uri="{FF2B5EF4-FFF2-40B4-BE49-F238E27FC236}">
              <a16:creationId xmlns:a16="http://schemas.microsoft.com/office/drawing/2014/main" id="{3AAF0F89-8126-4D88-819A-25AF787B11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a:extLst>
            <a:ext uri="{FF2B5EF4-FFF2-40B4-BE49-F238E27FC236}">
              <a16:creationId xmlns:a16="http://schemas.microsoft.com/office/drawing/2014/main" id="{0045DBC9-815F-475C-BED2-40AE9F015D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a:extLst>
            <a:ext uri="{FF2B5EF4-FFF2-40B4-BE49-F238E27FC236}">
              <a16:creationId xmlns:a16="http://schemas.microsoft.com/office/drawing/2014/main" id="{70D75192-4531-4082-94A8-08951B789C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a:extLst>
            <a:ext uri="{FF2B5EF4-FFF2-40B4-BE49-F238E27FC236}">
              <a16:creationId xmlns:a16="http://schemas.microsoft.com/office/drawing/2014/main" id="{FD288F12-C964-4FC8-97AE-B69B007101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a:extLst>
            <a:ext uri="{FF2B5EF4-FFF2-40B4-BE49-F238E27FC236}">
              <a16:creationId xmlns:a16="http://schemas.microsoft.com/office/drawing/2014/main" id="{67DB17D1-D0A7-469E-B2C5-2AED5C2237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FDA8571D-BA47-44DC-85DF-F2AA83E9CE3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a:extLst>
            <a:ext uri="{FF2B5EF4-FFF2-40B4-BE49-F238E27FC236}">
              <a16:creationId xmlns:a16="http://schemas.microsoft.com/office/drawing/2014/main" id="{22205D27-D83B-41EB-84C2-CD4E58AAC4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F5668058-F2BF-4B3B-854A-E87F7518820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a:extLst>
            <a:ext uri="{FF2B5EF4-FFF2-40B4-BE49-F238E27FC236}">
              <a16:creationId xmlns:a16="http://schemas.microsoft.com/office/drawing/2014/main" id="{AE0F9949-3E69-4117-BA2F-0D99AE343EB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a:extLst>
            <a:ext uri="{FF2B5EF4-FFF2-40B4-BE49-F238E27FC236}">
              <a16:creationId xmlns:a16="http://schemas.microsoft.com/office/drawing/2014/main" id="{985EA2D0-9D8B-461F-A13C-916565C842C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a:extLst>
            <a:ext uri="{FF2B5EF4-FFF2-40B4-BE49-F238E27FC236}">
              <a16:creationId xmlns:a16="http://schemas.microsoft.com/office/drawing/2014/main" id="{45ADBE55-184B-4E6D-A189-B78A0A0996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a:extLst>
            <a:ext uri="{FF2B5EF4-FFF2-40B4-BE49-F238E27FC236}">
              <a16:creationId xmlns:a16="http://schemas.microsoft.com/office/drawing/2014/main" id="{6096D4DC-359E-436F-870D-F35930B30AD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a:extLst>
            <a:ext uri="{FF2B5EF4-FFF2-40B4-BE49-F238E27FC236}">
              <a16:creationId xmlns:a16="http://schemas.microsoft.com/office/drawing/2014/main" id="{63E8B8F8-F175-464F-A05D-010B6D3216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07FADA30-922A-4F9A-A13A-3A188B0855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1796CEF5-E37E-4D96-9949-A08CAF9493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a:extLst>
            <a:ext uri="{FF2B5EF4-FFF2-40B4-BE49-F238E27FC236}">
              <a16:creationId xmlns:a16="http://schemas.microsoft.com/office/drawing/2014/main" id="{81E352A3-C423-4E61-9AEB-E502D5337973}"/>
            </a:ext>
          </a:extLst>
        </xdr:cNvPr>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a:extLst>
            <a:ext uri="{FF2B5EF4-FFF2-40B4-BE49-F238E27FC236}">
              <a16:creationId xmlns:a16="http://schemas.microsoft.com/office/drawing/2014/main" id="{A36C7F0E-9CDB-43A8-951A-C4B738D79EE8}"/>
            </a:ext>
          </a:extLst>
        </xdr:cNvPr>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a:extLst>
            <a:ext uri="{FF2B5EF4-FFF2-40B4-BE49-F238E27FC236}">
              <a16:creationId xmlns:a16="http://schemas.microsoft.com/office/drawing/2014/main" id="{ABAC0A8A-F028-4FDB-94AF-BCD468B869CA}"/>
            </a:ext>
          </a:extLst>
        </xdr:cNvPr>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A8AF6877-BC35-4829-901A-1904AF59BA79}"/>
            </a:ext>
          </a:extLst>
        </xdr:cNvPr>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a:extLst>
            <a:ext uri="{FF2B5EF4-FFF2-40B4-BE49-F238E27FC236}">
              <a16:creationId xmlns:a16="http://schemas.microsoft.com/office/drawing/2014/main" id="{BDA6EF7C-E0D1-46FC-B8CB-4D1F01125491}"/>
            </a:ext>
          </a:extLst>
        </xdr:cNvPr>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a:extLst>
            <a:ext uri="{FF2B5EF4-FFF2-40B4-BE49-F238E27FC236}">
              <a16:creationId xmlns:a16="http://schemas.microsoft.com/office/drawing/2014/main" id="{C78969AD-335E-4FBB-95B2-0A424BBBECBE}"/>
            </a:ext>
          </a:extLst>
        </xdr:cNvPr>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a:extLst>
            <a:ext uri="{FF2B5EF4-FFF2-40B4-BE49-F238E27FC236}">
              <a16:creationId xmlns:a16="http://schemas.microsoft.com/office/drawing/2014/main" id="{5951336B-82B4-40D7-A3C7-F77578AB9605}"/>
            </a:ext>
          </a:extLst>
        </xdr:cNvPr>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a:extLst>
            <a:ext uri="{FF2B5EF4-FFF2-40B4-BE49-F238E27FC236}">
              <a16:creationId xmlns:a16="http://schemas.microsoft.com/office/drawing/2014/main" id="{2BE16022-FA2B-4660-B326-02D1C8778943}"/>
            </a:ext>
          </a:extLst>
        </xdr:cNvPr>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5E3DB039-A700-49C4-8B72-D02724987F97}"/>
            </a:ext>
          </a:extLst>
        </xdr:cNvPr>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CA4481F-40C6-44C5-A6B8-D39BAAEFB1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1C64578-6183-41DE-85A0-462D9B776D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2AB5A76-191D-4E1E-93A9-C762899825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3F8B4CD-84C9-457D-B7C4-2504C980FA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34C532C-7BD4-4D77-B6B8-A0FBFDC381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136186</xdr:rowOff>
    </xdr:from>
    <xdr:to>
      <xdr:col>31</xdr:col>
      <xdr:colOff>85725</xdr:colOff>
      <xdr:row>41</xdr:row>
      <xdr:rowOff>66336</xdr:rowOff>
    </xdr:to>
    <xdr:sp macro="" textlink="">
      <xdr:nvSpPr>
        <xdr:cNvPr id="429" name="円/楕円 428">
          <a:extLst>
            <a:ext uri="{FF2B5EF4-FFF2-40B4-BE49-F238E27FC236}">
              <a16:creationId xmlns:a16="http://schemas.microsoft.com/office/drawing/2014/main" id="{0D6720D8-635E-4900-9E63-2AD144F4BAAA}"/>
            </a:ext>
          </a:extLst>
        </xdr:cNvPr>
        <xdr:cNvSpPr/>
      </xdr:nvSpPr>
      <xdr:spPr>
        <a:xfrm>
          <a:off x="21272500" y="69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57463</xdr:rowOff>
    </xdr:from>
    <xdr:ext cx="534377" cy="259045"/>
    <xdr:sp macro="" textlink="">
      <xdr:nvSpPr>
        <xdr:cNvPr id="430" name="n_1mainValue【一般廃棄物処理施設】&#10;一人当たり有形固定資産（償却資産）額">
          <a:extLst>
            <a:ext uri="{FF2B5EF4-FFF2-40B4-BE49-F238E27FC236}">
              <a16:creationId xmlns:a16="http://schemas.microsoft.com/office/drawing/2014/main" id="{19BA9EE0-CFFE-416B-8F07-A15B1B48285A}"/>
            </a:ext>
          </a:extLst>
        </xdr:cNvPr>
        <xdr:cNvSpPr txBox="1"/>
      </xdr:nvSpPr>
      <xdr:spPr>
        <a:xfrm>
          <a:off x="21043411" y="70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a:extLst>
            <a:ext uri="{FF2B5EF4-FFF2-40B4-BE49-F238E27FC236}">
              <a16:creationId xmlns:a16="http://schemas.microsoft.com/office/drawing/2014/main" id="{B70570B4-69A8-4B65-ABCA-4E87EA2F02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a:extLst>
            <a:ext uri="{FF2B5EF4-FFF2-40B4-BE49-F238E27FC236}">
              <a16:creationId xmlns:a16="http://schemas.microsoft.com/office/drawing/2014/main" id="{77F0AA14-90E8-447A-B26C-451F57AE50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a:extLst>
            <a:ext uri="{FF2B5EF4-FFF2-40B4-BE49-F238E27FC236}">
              <a16:creationId xmlns:a16="http://schemas.microsoft.com/office/drawing/2014/main" id="{27BEBAF3-207C-4641-8ACA-1E2F7FBE261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a:extLst>
            <a:ext uri="{FF2B5EF4-FFF2-40B4-BE49-F238E27FC236}">
              <a16:creationId xmlns:a16="http://schemas.microsoft.com/office/drawing/2014/main" id="{3C4AAA1A-3598-4F89-83E0-D213781D3A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a:extLst>
            <a:ext uri="{FF2B5EF4-FFF2-40B4-BE49-F238E27FC236}">
              <a16:creationId xmlns:a16="http://schemas.microsoft.com/office/drawing/2014/main" id="{CE08380C-9697-4C9E-B9C0-5942807A3F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a:extLst>
            <a:ext uri="{FF2B5EF4-FFF2-40B4-BE49-F238E27FC236}">
              <a16:creationId xmlns:a16="http://schemas.microsoft.com/office/drawing/2014/main" id="{20D14247-D264-40C7-869A-D649D2B571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a:extLst>
            <a:ext uri="{FF2B5EF4-FFF2-40B4-BE49-F238E27FC236}">
              <a16:creationId xmlns:a16="http://schemas.microsoft.com/office/drawing/2014/main" id="{B73F0367-D2A7-40FF-BA9E-FE44BAB407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a:extLst>
            <a:ext uri="{FF2B5EF4-FFF2-40B4-BE49-F238E27FC236}">
              <a16:creationId xmlns:a16="http://schemas.microsoft.com/office/drawing/2014/main" id="{B581FFED-5CE2-4751-B2F6-ABE87D44C6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55472508-B0C1-42A0-9508-384FE1F153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a:extLst>
            <a:ext uri="{FF2B5EF4-FFF2-40B4-BE49-F238E27FC236}">
              <a16:creationId xmlns:a16="http://schemas.microsoft.com/office/drawing/2014/main" id="{7C224881-5917-4D1E-88E7-A303A9DF0E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0DC61FCC-B2A8-4956-9F69-32574AF1074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a:extLst>
            <a:ext uri="{FF2B5EF4-FFF2-40B4-BE49-F238E27FC236}">
              <a16:creationId xmlns:a16="http://schemas.microsoft.com/office/drawing/2014/main" id="{7790B9E0-DEF1-4B79-8AB1-3220CC8CE5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B26456A8-2F2F-4682-A152-01245B81386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a:extLst>
            <a:ext uri="{FF2B5EF4-FFF2-40B4-BE49-F238E27FC236}">
              <a16:creationId xmlns:a16="http://schemas.microsoft.com/office/drawing/2014/main" id="{1A1EEA29-70C3-4712-97CF-938F021C49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78281911-DBFE-445D-B4E1-6F38F82189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a:extLst>
            <a:ext uri="{FF2B5EF4-FFF2-40B4-BE49-F238E27FC236}">
              <a16:creationId xmlns:a16="http://schemas.microsoft.com/office/drawing/2014/main" id="{241FB6C6-FAD9-42CF-A99C-479E01FC4E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B7BF4D59-EC52-434F-A1E3-5C5DCD814A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a:extLst>
            <a:ext uri="{FF2B5EF4-FFF2-40B4-BE49-F238E27FC236}">
              <a16:creationId xmlns:a16="http://schemas.microsoft.com/office/drawing/2014/main" id="{17B7B232-5E3E-4590-A4D8-62F7212AB5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1D5B2500-3D37-47BE-B890-5A6544AE57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a:extLst>
            <a:ext uri="{FF2B5EF4-FFF2-40B4-BE49-F238E27FC236}">
              <a16:creationId xmlns:a16="http://schemas.microsoft.com/office/drawing/2014/main" id="{38E1E7C3-83BC-467F-8BF3-ED7FAF7FE6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a:extLst>
            <a:ext uri="{FF2B5EF4-FFF2-40B4-BE49-F238E27FC236}">
              <a16:creationId xmlns:a16="http://schemas.microsoft.com/office/drawing/2014/main" id="{FA1229A0-3D59-488E-9C4C-1556AB7ABF8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a:extLst>
            <a:ext uri="{FF2B5EF4-FFF2-40B4-BE49-F238E27FC236}">
              <a16:creationId xmlns:a16="http://schemas.microsoft.com/office/drawing/2014/main" id="{407E46E6-053E-4670-9E0B-65B64692A8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a:extLst>
            <a:ext uri="{FF2B5EF4-FFF2-40B4-BE49-F238E27FC236}">
              <a16:creationId xmlns:a16="http://schemas.microsoft.com/office/drawing/2014/main" id="{7DB2621B-2B7C-471E-81EA-DB5D248B5EF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06E80282-E42A-4E84-AF76-804F08AFC4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a:extLst>
            <a:ext uri="{FF2B5EF4-FFF2-40B4-BE49-F238E27FC236}">
              <a16:creationId xmlns:a16="http://schemas.microsoft.com/office/drawing/2014/main" id="{B80BEAB7-D5A1-4ACE-B73B-1291932E6A30}"/>
            </a:ext>
          </a:extLst>
        </xdr:cNvPr>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a:extLst>
            <a:ext uri="{FF2B5EF4-FFF2-40B4-BE49-F238E27FC236}">
              <a16:creationId xmlns:a16="http://schemas.microsoft.com/office/drawing/2014/main" id="{796B68A5-7627-4ED0-B96D-18CCD4F709C9}"/>
            </a:ext>
          </a:extLst>
        </xdr:cNvPr>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a:extLst>
            <a:ext uri="{FF2B5EF4-FFF2-40B4-BE49-F238E27FC236}">
              <a16:creationId xmlns:a16="http://schemas.microsoft.com/office/drawing/2014/main" id="{7AE997DD-AECA-47AB-AB6C-751429951BDE}"/>
            </a:ext>
          </a:extLst>
        </xdr:cNvPr>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a:extLst>
            <a:ext uri="{FF2B5EF4-FFF2-40B4-BE49-F238E27FC236}">
              <a16:creationId xmlns:a16="http://schemas.microsoft.com/office/drawing/2014/main" id="{E6E6AB2E-B4EF-49E3-91B7-9BB9A2DA5785}"/>
            </a:ext>
          </a:extLst>
        </xdr:cNvPr>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a:extLst>
            <a:ext uri="{FF2B5EF4-FFF2-40B4-BE49-F238E27FC236}">
              <a16:creationId xmlns:a16="http://schemas.microsoft.com/office/drawing/2014/main" id="{445FEAC9-683E-4E7D-A988-151A47A7B7B9}"/>
            </a:ext>
          </a:extLst>
        </xdr:cNvPr>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202FC9C4-172A-45C2-B46E-25B1B6B31EFC}"/>
            </a:ext>
          </a:extLst>
        </xdr:cNvPr>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a:extLst>
            <a:ext uri="{FF2B5EF4-FFF2-40B4-BE49-F238E27FC236}">
              <a16:creationId xmlns:a16="http://schemas.microsoft.com/office/drawing/2014/main" id="{95AA0A02-D22E-4CA6-9443-8973CC6181BD}"/>
            </a:ext>
          </a:extLst>
        </xdr:cNvPr>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a:extLst>
            <a:ext uri="{FF2B5EF4-FFF2-40B4-BE49-F238E27FC236}">
              <a16:creationId xmlns:a16="http://schemas.microsoft.com/office/drawing/2014/main" id="{78CCB4FA-E2C8-466A-B9C1-5EEF0D0824FE}"/>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6103C367-DB2F-496D-90A7-982A8F4F4EFC}"/>
            </a:ext>
          </a:extLst>
        </xdr:cNvPr>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DAF121E9-0BF5-4D6D-A85E-5FDBC72F01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6F10E3A5-7CE6-4F2D-8585-006EF096B9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B4CB29CE-5521-443A-BA86-012D1B3EE9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21B8CFD2-9A79-4AE4-B59F-005794BC24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9342C95B-84B3-4624-B634-8237AE2C2E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170180</xdr:rowOff>
    </xdr:from>
    <xdr:to>
      <xdr:col>22</xdr:col>
      <xdr:colOff>415925</xdr:colOff>
      <xdr:row>63</xdr:row>
      <xdr:rowOff>100330</xdr:rowOff>
    </xdr:to>
    <xdr:sp macro="" textlink="">
      <xdr:nvSpPr>
        <xdr:cNvPr id="469" name="円/楕円 468">
          <a:extLst>
            <a:ext uri="{FF2B5EF4-FFF2-40B4-BE49-F238E27FC236}">
              <a16:creationId xmlns:a16="http://schemas.microsoft.com/office/drawing/2014/main" id="{C05489A7-6B60-4091-A8CA-74080135EF88}"/>
            </a:ext>
          </a:extLst>
        </xdr:cNvPr>
        <xdr:cNvSpPr/>
      </xdr:nvSpPr>
      <xdr:spPr>
        <a:xfrm>
          <a:off x="1543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91457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B68FF084-EE68-4ADA-8154-8A58F30B2183}"/>
            </a:ext>
          </a:extLst>
        </xdr:cNvPr>
        <xdr:cNvSpPr txBox="1"/>
      </xdr:nvSpPr>
      <xdr:spPr>
        <a:xfrm>
          <a:off x="15266043"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a:extLst>
            <a:ext uri="{FF2B5EF4-FFF2-40B4-BE49-F238E27FC236}">
              <a16:creationId xmlns:a16="http://schemas.microsoft.com/office/drawing/2014/main" id="{3523CB46-1A3F-4505-B549-236728B084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a:extLst>
            <a:ext uri="{FF2B5EF4-FFF2-40B4-BE49-F238E27FC236}">
              <a16:creationId xmlns:a16="http://schemas.microsoft.com/office/drawing/2014/main" id="{3181D2CD-3823-4C04-A336-73AE1A1A6B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a:extLst>
            <a:ext uri="{FF2B5EF4-FFF2-40B4-BE49-F238E27FC236}">
              <a16:creationId xmlns:a16="http://schemas.microsoft.com/office/drawing/2014/main" id="{149E074C-F939-4941-A490-BDCE61E7FA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a:extLst>
            <a:ext uri="{FF2B5EF4-FFF2-40B4-BE49-F238E27FC236}">
              <a16:creationId xmlns:a16="http://schemas.microsoft.com/office/drawing/2014/main" id="{456EA236-99B6-4908-B8E1-8B85831194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a:extLst>
            <a:ext uri="{FF2B5EF4-FFF2-40B4-BE49-F238E27FC236}">
              <a16:creationId xmlns:a16="http://schemas.microsoft.com/office/drawing/2014/main" id="{AA84648A-74E0-46C7-8675-3F020ACC91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a:extLst>
            <a:ext uri="{FF2B5EF4-FFF2-40B4-BE49-F238E27FC236}">
              <a16:creationId xmlns:a16="http://schemas.microsoft.com/office/drawing/2014/main" id="{A37E6A89-2AF2-495D-ADC1-88095DE7CC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a:extLst>
            <a:ext uri="{FF2B5EF4-FFF2-40B4-BE49-F238E27FC236}">
              <a16:creationId xmlns:a16="http://schemas.microsoft.com/office/drawing/2014/main" id="{2C346B18-DD58-4522-860D-A12DED8A58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a:extLst>
            <a:ext uri="{FF2B5EF4-FFF2-40B4-BE49-F238E27FC236}">
              <a16:creationId xmlns:a16="http://schemas.microsoft.com/office/drawing/2014/main" id="{F9AEA7D0-B744-48E0-83A5-7AF6A48190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ABC3A676-7DB9-4B04-A056-A818FCDCD7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a:extLst>
            <a:ext uri="{FF2B5EF4-FFF2-40B4-BE49-F238E27FC236}">
              <a16:creationId xmlns:a16="http://schemas.microsoft.com/office/drawing/2014/main" id="{2BA93D83-8C35-4328-9586-BD0653FD6E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a:extLst>
            <a:ext uri="{FF2B5EF4-FFF2-40B4-BE49-F238E27FC236}">
              <a16:creationId xmlns:a16="http://schemas.microsoft.com/office/drawing/2014/main" id="{238113A3-BA70-4CDA-83C8-E3C468CCEA0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34ABEFD-3D43-4F61-9D59-ADB164B5359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a:extLst>
            <a:ext uri="{FF2B5EF4-FFF2-40B4-BE49-F238E27FC236}">
              <a16:creationId xmlns:a16="http://schemas.microsoft.com/office/drawing/2014/main" id="{216E24DF-48F0-4D4E-881A-E31187216D4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93706BE-400D-4AE9-85EC-9EB72E8679F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a:extLst>
            <a:ext uri="{FF2B5EF4-FFF2-40B4-BE49-F238E27FC236}">
              <a16:creationId xmlns:a16="http://schemas.microsoft.com/office/drawing/2014/main" id="{141D870E-6FF0-479A-AA93-87BC0028F58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5F24CDAC-0EB3-42CB-9891-BEEEA0B1C78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a:extLst>
            <a:ext uri="{FF2B5EF4-FFF2-40B4-BE49-F238E27FC236}">
              <a16:creationId xmlns:a16="http://schemas.microsoft.com/office/drawing/2014/main" id="{702D6697-BFF1-4CA1-A6FB-3F4052E8F5B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5199DD7C-A766-4FA6-8817-85D50CB4598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a:extLst>
            <a:ext uri="{FF2B5EF4-FFF2-40B4-BE49-F238E27FC236}">
              <a16:creationId xmlns:a16="http://schemas.microsoft.com/office/drawing/2014/main" id="{295C99FF-AB8E-4D7D-A8E8-BA9A0F84790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F7B36C61-C884-4529-97EC-E53B132F6F5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a:extLst>
            <a:ext uri="{FF2B5EF4-FFF2-40B4-BE49-F238E27FC236}">
              <a16:creationId xmlns:a16="http://schemas.microsoft.com/office/drawing/2014/main" id="{0AB00A08-A61B-41C3-8365-D819E0A0F6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F5783129-3AC2-4069-B196-2DD73FF79AB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a:extLst>
            <a:ext uri="{FF2B5EF4-FFF2-40B4-BE49-F238E27FC236}">
              <a16:creationId xmlns:a16="http://schemas.microsoft.com/office/drawing/2014/main" id="{F4EFD675-8927-4803-80CC-D10CE2B9E6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25FE1D3F-9FD4-4754-868B-38A0964648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10B65920-B28C-4130-ACF7-7FA124A05A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a:extLst>
            <a:ext uri="{FF2B5EF4-FFF2-40B4-BE49-F238E27FC236}">
              <a16:creationId xmlns:a16="http://schemas.microsoft.com/office/drawing/2014/main" id="{7CC4C08C-AD4E-4E31-B68F-6D776960BFE5}"/>
            </a:ext>
          </a:extLst>
        </xdr:cNvPr>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961DB80E-0A4E-4ABA-94FF-EFD4C7996507}"/>
            </a:ext>
          </a:extLst>
        </xdr:cNvPr>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a:extLst>
            <a:ext uri="{FF2B5EF4-FFF2-40B4-BE49-F238E27FC236}">
              <a16:creationId xmlns:a16="http://schemas.microsoft.com/office/drawing/2014/main" id="{BC6F5CA3-E29D-4387-A79A-653FE9983D0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647B456E-A71C-42BB-A505-D7D758DF4505}"/>
            </a:ext>
          </a:extLst>
        </xdr:cNvPr>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a:extLst>
            <a:ext uri="{FF2B5EF4-FFF2-40B4-BE49-F238E27FC236}">
              <a16:creationId xmlns:a16="http://schemas.microsoft.com/office/drawing/2014/main" id="{76EA469D-703A-452B-A7AB-E4423C0A5CA3}"/>
            </a:ext>
          </a:extLst>
        </xdr:cNvPr>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D581C7C2-1466-481A-A3B6-E8D6FA719AA5}"/>
            </a:ext>
          </a:extLst>
        </xdr:cNvPr>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a:extLst>
            <a:ext uri="{FF2B5EF4-FFF2-40B4-BE49-F238E27FC236}">
              <a16:creationId xmlns:a16="http://schemas.microsoft.com/office/drawing/2014/main" id="{90244535-0975-4270-8969-DF9BA681F97F}"/>
            </a:ext>
          </a:extLst>
        </xdr:cNvPr>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a:extLst>
            <a:ext uri="{FF2B5EF4-FFF2-40B4-BE49-F238E27FC236}">
              <a16:creationId xmlns:a16="http://schemas.microsoft.com/office/drawing/2014/main" id="{1207145B-1F5D-4838-AC5B-DE3F8D257411}"/>
            </a:ext>
          </a:extLst>
        </xdr:cNvPr>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4" name="n_1aveValue【保健センター・保健所】&#10;一人当たり面積">
          <a:extLst>
            <a:ext uri="{FF2B5EF4-FFF2-40B4-BE49-F238E27FC236}">
              <a16:creationId xmlns:a16="http://schemas.microsoft.com/office/drawing/2014/main" id="{F1E30548-E183-448A-BE22-B3A8B985A24E}"/>
            </a:ext>
          </a:extLst>
        </xdr:cNvPr>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BFCE1E2-7754-44D4-9AC0-80C602072F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649B1EA-BAFE-4320-A3F1-E1790914E8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F253913-1579-4A8D-97B4-C80458DD35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F82B49B-14C5-4CF3-8D59-BD57FBF3F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11BC37B-2AA7-42E2-A117-1441CE4A5E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117928</xdr:rowOff>
    </xdr:from>
    <xdr:to>
      <xdr:col>31</xdr:col>
      <xdr:colOff>85725</xdr:colOff>
      <xdr:row>59</xdr:row>
      <xdr:rowOff>48078</xdr:rowOff>
    </xdr:to>
    <xdr:sp macro="" textlink="">
      <xdr:nvSpPr>
        <xdr:cNvPr id="510" name="円/楕円 509">
          <a:extLst>
            <a:ext uri="{FF2B5EF4-FFF2-40B4-BE49-F238E27FC236}">
              <a16:creationId xmlns:a16="http://schemas.microsoft.com/office/drawing/2014/main" id="{FAE662A9-7789-413E-AAC5-DD8AE63B46E8}"/>
            </a:ext>
          </a:extLst>
        </xdr:cNvPr>
        <xdr:cNvSpPr/>
      </xdr:nvSpPr>
      <xdr:spPr>
        <a:xfrm>
          <a:off x="21272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64605</xdr:rowOff>
    </xdr:from>
    <xdr:ext cx="469744" cy="259045"/>
    <xdr:sp macro="" textlink="">
      <xdr:nvSpPr>
        <xdr:cNvPr id="511" name="n_1mainValue【保健センター・保健所】&#10;一人当たり面積">
          <a:extLst>
            <a:ext uri="{FF2B5EF4-FFF2-40B4-BE49-F238E27FC236}">
              <a16:creationId xmlns:a16="http://schemas.microsoft.com/office/drawing/2014/main" id="{E621DFC4-035E-4C96-A6B0-EBD81882730B}"/>
            </a:ext>
          </a:extLst>
        </xdr:cNvPr>
        <xdr:cNvSpPr txBox="1"/>
      </xdr:nvSpPr>
      <xdr:spPr>
        <a:xfrm>
          <a:off x="21075727"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a:extLst>
            <a:ext uri="{FF2B5EF4-FFF2-40B4-BE49-F238E27FC236}">
              <a16:creationId xmlns:a16="http://schemas.microsoft.com/office/drawing/2014/main" id="{A1A4BD39-3B62-43E1-B772-92FA08DCF3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a:extLst>
            <a:ext uri="{FF2B5EF4-FFF2-40B4-BE49-F238E27FC236}">
              <a16:creationId xmlns:a16="http://schemas.microsoft.com/office/drawing/2014/main" id="{94E56ED6-8D15-41A2-93CD-86A454F2E7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a:extLst>
            <a:ext uri="{FF2B5EF4-FFF2-40B4-BE49-F238E27FC236}">
              <a16:creationId xmlns:a16="http://schemas.microsoft.com/office/drawing/2014/main" id="{1B81A1F6-0DE2-4CDA-8433-7FF2247536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a:extLst>
            <a:ext uri="{FF2B5EF4-FFF2-40B4-BE49-F238E27FC236}">
              <a16:creationId xmlns:a16="http://schemas.microsoft.com/office/drawing/2014/main" id="{4BC10ACD-A10A-4078-AAC3-E42184D8C8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a:extLst>
            <a:ext uri="{FF2B5EF4-FFF2-40B4-BE49-F238E27FC236}">
              <a16:creationId xmlns:a16="http://schemas.microsoft.com/office/drawing/2014/main" id="{68D78F08-2FD3-4BE6-81CB-33DC526E25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a:extLst>
            <a:ext uri="{FF2B5EF4-FFF2-40B4-BE49-F238E27FC236}">
              <a16:creationId xmlns:a16="http://schemas.microsoft.com/office/drawing/2014/main" id="{01F07A35-9B23-46F3-BFE9-01751EC1A8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a:extLst>
            <a:ext uri="{FF2B5EF4-FFF2-40B4-BE49-F238E27FC236}">
              <a16:creationId xmlns:a16="http://schemas.microsoft.com/office/drawing/2014/main" id="{B506C436-7F0D-4F20-ACBC-DEBF04960F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a:extLst>
            <a:ext uri="{FF2B5EF4-FFF2-40B4-BE49-F238E27FC236}">
              <a16:creationId xmlns:a16="http://schemas.microsoft.com/office/drawing/2014/main" id="{4B027CBC-F51E-43C1-BD15-35CAB7D2CB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48863259-01A0-472B-98E2-92BB4F719E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a:extLst>
            <a:ext uri="{FF2B5EF4-FFF2-40B4-BE49-F238E27FC236}">
              <a16:creationId xmlns:a16="http://schemas.microsoft.com/office/drawing/2014/main" id="{868C6CB8-BEB1-4627-BAE0-4147596684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a:extLst>
            <a:ext uri="{FF2B5EF4-FFF2-40B4-BE49-F238E27FC236}">
              <a16:creationId xmlns:a16="http://schemas.microsoft.com/office/drawing/2014/main" id="{B46F66E4-DD7F-469D-AB93-9AB0BC12C3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a:extLst>
            <a:ext uri="{FF2B5EF4-FFF2-40B4-BE49-F238E27FC236}">
              <a16:creationId xmlns:a16="http://schemas.microsoft.com/office/drawing/2014/main" id="{ACBD7AB7-93FC-4C07-B16F-1B6D40FA4361}"/>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a:extLst>
            <a:ext uri="{FF2B5EF4-FFF2-40B4-BE49-F238E27FC236}">
              <a16:creationId xmlns:a16="http://schemas.microsoft.com/office/drawing/2014/main" id="{4775D88C-96DB-4F6A-97C9-98C6597E28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a:extLst>
            <a:ext uri="{FF2B5EF4-FFF2-40B4-BE49-F238E27FC236}">
              <a16:creationId xmlns:a16="http://schemas.microsoft.com/office/drawing/2014/main" id="{ACCC550C-B675-4C8C-A740-ABF07256AD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a:extLst>
            <a:ext uri="{FF2B5EF4-FFF2-40B4-BE49-F238E27FC236}">
              <a16:creationId xmlns:a16="http://schemas.microsoft.com/office/drawing/2014/main" id="{E1946C58-FBE3-4324-92B4-AF36CF53B7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C1816F4F-BE23-46ED-A480-039251DD37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a:extLst>
            <a:ext uri="{FF2B5EF4-FFF2-40B4-BE49-F238E27FC236}">
              <a16:creationId xmlns:a16="http://schemas.microsoft.com/office/drawing/2014/main" id="{40F594F6-FC6D-4BD0-A654-CD381F43DAE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a:extLst>
            <a:ext uri="{FF2B5EF4-FFF2-40B4-BE49-F238E27FC236}">
              <a16:creationId xmlns:a16="http://schemas.microsoft.com/office/drawing/2014/main" id="{35060E88-4AC8-4730-9365-4F19BF6438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a:extLst>
            <a:ext uri="{FF2B5EF4-FFF2-40B4-BE49-F238E27FC236}">
              <a16:creationId xmlns:a16="http://schemas.microsoft.com/office/drawing/2014/main" id="{33CE3530-BCE3-4A06-A9A6-3F2BC6F456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a:extLst>
            <a:ext uri="{FF2B5EF4-FFF2-40B4-BE49-F238E27FC236}">
              <a16:creationId xmlns:a16="http://schemas.microsoft.com/office/drawing/2014/main" id="{971060EF-BF64-4013-91A1-D4C2EFCA38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a:extLst>
            <a:ext uri="{FF2B5EF4-FFF2-40B4-BE49-F238E27FC236}">
              <a16:creationId xmlns:a16="http://schemas.microsoft.com/office/drawing/2014/main" id="{BCDDF4E3-97C8-4F76-99F8-CFA5BE5A8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2D125050-0F7F-44ED-AFBF-3C44A0A3B01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a:extLst>
            <a:ext uri="{FF2B5EF4-FFF2-40B4-BE49-F238E27FC236}">
              <a16:creationId xmlns:a16="http://schemas.microsoft.com/office/drawing/2014/main" id="{94658264-6BEB-41E5-B4A3-A25CC99729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a:extLst>
            <a:ext uri="{FF2B5EF4-FFF2-40B4-BE49-F238E27FC236}">
              <a16:creationId xmlns:a16="http://schemas.microsoft.com/office/drawing/2014/main" id="{178B5D9B-F482-4258-8205-15E4FAB4E1F9}"/>
            </a:ext>
          </a:extLst>
        </xdr:cNvPr>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a:extLst>
            <a:ext uri="{FF2B5EF4-FFF2-40B4-BE49-F238E27FC236}">
              <a16:creationId xmlns:a16="http://schemas.microsoft.com/office/drawing/2014/main" id="{8717B2B6-03AA-47D1-B74E-8EDC571207B8}"/>
            </a:ext>
          </a:extLst>
        </xdr:cNvPr>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a:extLst>
            <a:ext uri="{FF2B5EF4-FFF2-40B4-BE49-F238E27FC236}">
              <a16:creationId xmlns:a16="http://schemas.microsoft.com/office/drawing/2014/main" id="{80575FF4-69E7-4DF0-B429-C31D2402FD0F}"/>
            </a:ext>
          </a:extLst>
        </xdr:cNvPr>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a:extLst>
            <a:ext uri="{FF2B5EF4-FFF2-40B4-BE49-F238E27FC236}">
              <a16:creationId xmlns:a16="http://schemas.microsoft.com/office/drawing/2014/main" id="{186F1066-FD59-4A64-B1C5-9FD707BFF265}"/>
            </a:ext>
          </a:extLst>
        </xdr:cNvPr>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a:extLst>
            <a:ext uri="{FF2B5EF4-FFF2-40B4-BE49-F238E27FC236}">
              <a16:creationId xmlns:a16="http://schemas.microsoft.com/office/drawing/2014/main" id="{896E5C41-D092-4962-BECC-D4944649D14E}"/>
            </a:ext>
          </a:extLst>
        </xdr:cNvPr>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a:extLst>
            <a:ext uri="{FF2B5EF4-FFF2-40B4-BE49-F238E27FC236}">
              <a16:creationId xmlns:a16="http://schemas.microsoft.com/office/drawing/2014/main" id="{0AB5F350-FD59-4176-9398-1A695C3BAFCF}"/>
            </a:ext>
          </a:extLst>
        </xdr:cNvPr>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a:extLst>
            <a:ext uri="{FF2B5EF4-FFF2-40B4-BE49-F238E27FC236}">
              <a16:creationId xmlns:a16="http://schemas.microsoft.com/office/drawing/2014/main" id="{223DA4CE-DABA-4CAE-8179-0BA8007FB59F}"/>
            </a:ext>
          </a:extLst>
        </xdr:cNvPr>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a:extLst>
            <a:ext uri="{FF2B5EF4-FFF2-40B4-BE49-F238E27FC236}">
              <a16:creationId xmlns:a16="http://schemas.microsoft.com/office/drawing/2014/main" id="{A7DBE0A1-56E4-451E-A260-37A0498184F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3" name="n_1aveValue【消防施設】&#10;有形固定資産減価償却率">
          <a:extLst>
            <a:ext uri="{FF2B5EF4-FFF2-40B4-BE49-F238E27FC236}">
              <a16:creationId xmlns:a16="http://schemas.microsoft.com/office/drawing/2014/main" id="{4B058016-7DEB-4A39-AEF4-83E2730DD879}"/>
            </a:ext>
          </a:extLst>
        </xdr:cNvPr>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1FFA3E5E-930A-49D7-AA61-166694A751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11207AB-57F2-4E32-A364-427F0F054C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22E497B-5C32-4939-BEE3-2441DDB8E9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5A264C5-04D8-4044-9FF5-EEB9B63618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6A1D0226-8699-46C5-BE92-BCC8572674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116839</xdr:rowOff>
    </xdr:from>
    <xdr:to>
      <xdr:col>22</xdr:col>
      <xdr:colOff>415925</xdr:colOff>
      <xdr:row>79</xdr:row>
      <xdr:rowOff>46989</xdr:rowOff>
    </xdr:to>
    <xdr:sp macro="" textlink="">
      <xdr:nvSpPr>
        <xdr:cNvPr id="549" name="円/楕円 548">
          <a:extLst>
            <a:ext uri="{FF2B5EF4-FFF2-40B4-BE49-F238E27FC236}">
              <a16:creationId xmlns:a16="http://schemas.microsoft.com/office/drawing/2014/main" id="{EC010E1A-7103-4086-87FF-D0EAFEBFCC0D}"/>
            </a:ext>
          </a:extLst>
        </xdr:cNvPr>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63516</xdr:rowOff>
    </xdr:from>
    <xdr:ext cx="405111" cy="259045"/>
    <xdr:sp macro="" textlink="">
      <xdr:nvSpPr>
        <xdr:cNvPr id="550" name="n_1mainValue【消防施設】&#10;有形固定資産減価償却率">
          <a:extLst>
            <a:ext uri="{FF2B5EF4-FFF2-40B4-BE49-F238E27FC236}">
              <a16:creationId xmlns:a16="http://schemas.microsoft.com/office/drawing/2014/main" id="{1C72708E-5E2C-4D05-9BC5-C58B33022E1F}"/>
            </a:ext>
          </a:extLst>
        </xdr:cNvPr>
        <xdr:cNvSpPr txBox="1"/>
      </xdr:nvSpPr>
      <xdr:spPr>
        <a:xfrm>
          <a:off x="15266043"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a:extLst>
            <a:ext uri="{FF2B5EF4-FFF2-40B4-BE49-F238E27FC236}">
              <a16:creationId xmlns:a16="http://schemas.microsoft.com/office/drawing/2014/main" id="{097337D3-1D81-47CE-82A4-B4E39FF466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a:extLst>
            <a:ext uri="{FF2B5EF4-FFF2-40B4-BE49-F238E27FC236}">
              <a16:creationId xmlns:a16="http://schemas.microsoft.com/office/drawing/2014/main" id="{DC18E274-1AF0-4C6F-870B-BB59D76663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a:extLst>
            <a:ext uri="{FF2B5EF4-FFF2-40B4-BE49-F238E27FC236}">
              <a16:creationId xmlns:a16="http://schemas.microsoft.com/office/drawing/2014/main" id="{9D228D26-34E0-4D43-BC4F-57A662D6D4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a:extLst>
            <a:ext uri="{FF2B5EF4-FFF2-40B4-BE49-F238E27FC236}">
              <a16:creationId xmlns:a16="http://schemas.microsoft.com/office/drawing/2014/main" id="{DD3A243C-1DB8-46FF-89B4-67BF7FE540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a:extLst>
            <a:ext uri="{FF2B5EF4-FFF2-40B4-BE49-F238E27FC236}">
              <a16:creationId xmlns:a16="http://schemas.microsoft.com/office/drawing/2014/main" id="{FA572D47-82F2-4937-9F63-FB38A06014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a:extLst>
            <a:ext uri="{FF2B5EF4-FFF2-40B4-BE49-F238E27FC236}">
              <a16:creationId xmlns:a16="http://schemas.microsoft.com/office/drawing/2014/main" id="{5525D481-43F9-4302-8E81-D7B326C5B9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a:extLst>
            <a:ext uri="{FF2B5EF4-FFF2-40B4-BE49-F238E27FC236}">
              <a16:creationId xmlns:a16="http://schemas.microsoft.com/office/drawing/2014/main" id="{589079B7-4496-41A8-88BA-E9FC532197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a:extLst>
            <a:ext uri="{FF2B5EF4-FFF2-40B4-BE49-F238E27FC236}">
              <a16:creationId xmlns:a16="http://schemas.microsoft.com/office/drawing/2014/main" id="{EAB61100-DF7B-4813-B93A-24408FA125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80115EC3-C464-4BA4-AAB0-85676CF617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a:extLst>
            <a:ext uri="{FF2B5EF4-FFF2-40B4-BE49-F238E27FC236}">
              <a16:creationId xmlns:a16="http://schemas.microsoft.com/office/drawing/2014/main" id="{330E152B-4FCA-4233-B082-BD0EF941B5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1" name="直線コネクタ 560">
          <a:extLst>
            <a:ext uri="{FF2B5EF4-FFF2-40B4-BE49-F238E27FC236}">
              <a16:creationId xmlns:a16="http://schemas.microsoft.com/office/drawing/2014/main" id="{97D6742C-542F-4326-B51A-10F335CDA9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664CAD91-0287-4595-9428-A4B075739A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3" name="直線コネクタ 562">
          <a:extLst>
            <a:ext uri="{FF2B5EF4-FFF2-40B4-BE49-F238E27FC236}">
              <a16:creationId xmlns:a16="http://schemas.microsoft.com/office/drawing/2014/main" id="{6C9FABE2-89A7-41F3-8C87-443469B52AC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6FC6ED3B-2746-4141-BDD8-5248C28834E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5" name="直線コネクタ 564">
          <a:extLst>
            <a:ext uri="{FF2B5EF4-FFF2-40B4-BE49-F238E27FC236}">
              <a16:creationId xmlns:a16="http://schemas.microsoft.com/office/drawing/2014/main" id="{A64967CF-32D5-4C6E-9B67-692C842EBC5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F0B7C324-EBE9-4E3C-B392-C0842AE97F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7" name="直線コネクタ 566">
          <a:extLst>
            <a:ext uri="{FF2B5EF4-FFF2-40B4-BE49-F238E27FC236}">
              <a16:creationId xmlns:a16="http://schemas.microsoft.com/office/drawing/2014/main" id="{E6063299-EA7F-4821-A66F-EBC211ED022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8CE8DBB1-4B8F-4D2E-A3BA-A02BC2EBC83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9" name="直線コネクタ 568">
          <a:extLst>
            <a:ext uri="{FF2B5EF4-FFF2-40B4-BE49-F238E27FC236}">
              <a16:creationId xmlns:a16="http://schemas.microsoft.com/office/drawing/2014/main" id="{E4332281-3119-413C-BFF2-558255FF72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B4F0E437-7998-460C-94FF-E40C56E8C8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1" name="【消防施設】&#10;一人当たり面積グラフ枠">
          <a:extLst>
            <a:ext uri="{FF2B5EF4-FFF2-40B4-BE49-F238E27FC236}">
              <a16:creationId xmlns:a16="http://schemas.microsoft.com/office/drawing/2014/main" id="{E5472C47-CB11-46A3-AFEA-259AEC6387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168402</xdr:rowOff>
    </xdr:from>
    <xdr:to>
      <xdr:col>32</xdr:col>
      <xdr:colOff>186689</xdr:colOff>
      <xdr:row>85</xdr:row>
      <xdr:rowOff>40387</xdr:rowOff>
    </xdr:to>
    <xdr:cxnSp macro="">
      <xdr:nvCxnSpPr>
        <xdr:cNvPr id="572" name="直線コネクタ 571">
          <a:extLst>
            <a:ext uri="{FF2B5EF4-FFF2-40B4-BE49-F238E27FC236}">
              <a16:creationId xmlns:a16="http://schemas.microsoft.com/office/drawing/2014/main" id="{911C01BD-A5C8-4A17-A75E-9FE978A329B4}"/>
            </a:ext>
          </a:extLst>
        </xdr:cNvPr>
        <xdr:cNvCxnSpPr/>
      </xdr:nvCxnSpPr>
      <xdr:spPr>
        <a:xfrm flipV="1">
          <a:off x="22160864" y="13712952"/>
          <a:ext cx="0" cy="90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44214</xdr:rowOff>
    </xdr:from>
    <xdr:ext cx="469744" cy="259045"/>
    <xdr:sp macro="" textlink="">
      <xdr:nvSpPr>
        <xdr:cNvPr id="573" name="【消防施設】&#10;一人当たり面積最小値テキスト">
          <a:extLst>
            <a:ext uri="{FF2B5EF4-FFF2-40B4-BE49-F238E27FC236}">
              <a16:creationId xmlns:a16="http://schemas.microsoft.com/office/drawing/2014/main" id="{FEE11A4F-7590-4DD8-8D67-707F3C71E9CF}"/>
            </a:ext>
          </a:extLst>
        </xdr:cNvPr>
        <xdr:cNvSpPr txBox="1"/>
      </xdr:nvSpPr>
      <xdr:spPr>
        <a:xfrm>
          <a:off x="222504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40387</xdr:rowOff>
    </xdr:from>
    <xdr:to>
      <xdr:col>32</xdr:col>
      <xdr:colOff>276225</xdr:colOff>
      <xdr:row>85</xdr:row>
      <xdr:rowOff>40387</xdr:rowOff>
    </xdr:to>
    <xdr:cxnSp macro="">
      <xdr:nvCxnSpPr>
        <xdr:cNvPr id="574" name="直線コネクタ 573">
          <a:extLst>
            <a:ext uri="{FF2B5EF4-FFF2-40B4-BE49-F238E27FC236}">
              <a16:creationId xmlns:a16="http://schemas.microsoft.com/office/drawing/2014/main" id="{C7470EF2-314D-46F3-948B-9ED6C98A23C3}"/>
            </a:ext>
          </a:extLst>
        </xdr:cNvPr>
        <xdr:cNvCxnSpPr/>
      </xdr:nvCxnSpPr>
      <xdr:spPr>
        <a:xfrm>
          <a:off x="22072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115079</xdr:rowOff>
    </xdr:from>
    <xdr:ext cx="469744" cy="259045"/>
    <xdr:sp macro="" textlink="">
      <xdr:nvSpPr>
        <xdr:cNvPr id="575" name="【消防施設】&#10;一人当たり面積最大値テキスト">
          <a:extLst>
            <a:ext uri="{FF2B5EF4-FFF2-40B4-BE49-F238E27FC236}">
              <a16:creationId xmlns:a16="http://schemas.microsoft.com/office/drawing/2014/main" id="{EB54A421-3C55-45C5-839B-EE1D1B3119B8}"/>
            </a:ext>
          </a:extLst>
        </xdr:cNvPr>
        <xdr:cNvSpPr txBox="1"/>
      </xdr:nvSpPr>
      <xdr:spPr>
        <a:xfrm>
          <a:off x="222504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79</xdr:row>
      <xdr:rowOff>168402</xdr:rowOff>
    </xdr:from>
    <xdr:to>
      <xdr:col>32</xdr:col>
      <xdr:colOff>276225</xdr:colOff>
      <xdr:row>79</xdr:row>
      <xdr:rowOff>168402</xdr:rowOff>
    </xdr:to>
    <xdr:cxnSp macro="">
      <xdr:nvCxnSpPr>
        <xdr:cNvPr id="576" name="直線コネクタ 575">
          <a:extLst>
            <a:ext uri="{FF2B5EF4-FFF2-40B4-BE49-F238E27FC236}">
              <a16:creationId xmlns:a16="http://schemas.microsoft.com/office/drawing/2014/main" id="{499DA167-75C4-44DD-8A0E-BE67AC84169E}"/>
            </a:ext>
          </a:extLst>
        </xdr:cNvPr>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577" name="【消防施設】&#10;一人当たり面積平均値テキスト">
          <a:extLst>
            <a:ext uri="{FF2B5EF4-FFF2-40B4-BE49-F238E27FC236}">
              <a16:creationId xmlns:a16="http://schemas.microsoft.com/office/drawing/2014/main" id="{198A5AD2-AE14-4E3B-9601-34D33500C595}"/>
            </a:ext>
          </a:extLst>
        </xdr:cNvPr>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578" name="フローチャート : 判断 577">
          <a:extLst>
            <a:ext uri="{FF2B5EF4-FFF2-40B4-BE49-F238E27FC236}">
              <a16:creationId xmlns:a16="http://schemas.microsoft.com/office/drawing/2014/main" id="{2415FCC8-9522-4907-9876-FD08D7BA9F82}"/>
            </a:ext>
          </a:extLst>
        </xdr:cNvPr>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79" name="フローチャート : 判断 578">
          <a:extLst>
            <a:ext uri="{FF2B5EF4-FFF2-40B4-BE49-F238E27FC236}">
              <a16:creationId xmlns:a16="http://schemas.microsoft.com/office/drawing/2014/main" id="{0441BECB-2DCE-4060-81DD-7DBDFC85838A}"/>
            </a:ext>
          </a:extLst>
        </xdr:cNvPr>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109999</xdr:rowOff>
    </xdr:from>
    <xdr:ext cx="469744" cy="259045"/>
    <xdr:sp macro="" textlink="">
      <xdr:nvSpPr>
        <xdr:cNvPr id="580" name="n_1aveValue【消防施設】&#10;一人当たり面積">
          <a:extLst>
            <a:ext uri="{FF2B5EF4-FFF2-40B4-BE49-F238E27FC236}">
              <a16:creationId xmlns:a16="http://schemas.microsoft.com/office/drawing/2014/main" id="{E44B48A2-47B7-48CF-940E-CA18496E779B}"/>
            </a:ext>
          </a:extLst>
        </xdr:cNvPr>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486861D9-219C-41F1-BDB0-E708AEA13D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2C94F30-0A9D-41AB-A158-E0D705EAC9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DF290CAB-2A96-4D16-B455-96AD06D1B5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83F2C4ED-39AD-4D48-9DBC-599E27D471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4B141D8-E71A-473A-8DDF-4E87995D2C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71882</xdr:rowOff>
    </xdr:from>
    <xdr:to>
      <xdr:col>31</xdr:col>
      <xdr:colOff>85725</xdr:colOff>
      <xdr:row>86</xdr:row>
      <xdr:rowOff>2032</xdr:rowOff>
    </xdr:to>
    <xdr:sp macro="" textlink="">
      <xdr:nvSpPr>
        <xdr:cNvPr id="586" name="円/楕円 585">
          <a:extLst>
            <a:ext uri="{FF2B5EF4-FFF2-40B4-BE49-F238E27FC236}">
              <a16:creationId xmlns:a16="http://schemas.microsoft.com/office/drawing/2014/main" id="{D4D281C8-02C6-4D99-86CA-3504EA9196E8}"/>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164609</xdr:rowOff>
    </xdr:from>
    <xdr:ext cx="469744" cy="259045"/>
    <xdr:sp macro="" textlink="">
      <xdr:nvSpPr>
        <xdr:cNvPr id="587" name="n_1mainValue【消防施設】&#10;一人当たり面積">
          <a:extLst>
            <a:ext uri="{FF2B5EF4-FFF2-40B4-BE49-F238E27FC236}">
              <a16:creationId xmlns:a16="http://schemas.microsoft.com/office/drawing/2014/main" id="{84763596-287E-4E1D-B136-1BC0CA8D9674}"/>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8" name="正方形/長方形 587">
          <a:extLst>
            <a:ext uri="{FF2B5EF4-FFF2-40B4-BE49-F238E27FC236}">
              <a16:creationId xmlns:a16="http://schemas.microsoft.com/office/drawing/2014/main" id="{6FE93AED-E72F-4544-92F8-FF16DD67C9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9" name="正方形/長方形 588">
          <a:extLst>
            <a:ext uri="{FF2B5EF4-FFF2-40B4-BE49-F238E27FC236}">
              <a16:creationId xmlns:a16="http://schemas.microsoft.com/office/drawing/2014/main" id="{A25C8D45-AEF5-41D2-9D83-26FE39FE85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0" name="正方形/長方形 589">
          <a:extLst>
            <a:ext uri="{FF2B5EF4-FFF2-40B4-BE49-F238E27FC236}">
              <a16:creationId xmlns:a16="http://schemas.microsoft.com/office/drawing/2014/main" id="{F21C720E-BEBB-4974-93A3-9321893929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1" name="正方形/長方形 590">
          <a:extLst>
            <a:ext uri="{FF2B5EF4-FFF2-40B4-BE49-F238E27FC236}">
              <a16:creationId xmlns:a16="http://schemas.microsoft.com/office/drawing/2014/main" id="{82179766-59C4-4AC1-BE24-16BC5B8293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2" name="正方形/長方形 591">
          <a:extLst>
            <a:ext uri="{FF2B5EF4-FFF2-40B4-BE49-F238E27FC236}">
              <a16:creationId xmlns:a16="http://schemas.microsoft.com/office/drawing/2014/main" id="{8D3D3B61-9E4A-4CC0-BCAB-5A317A9698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3" name="正方形/長方形 592">
          <a:extLst>
            <a:ext uri="{FF2B5EF4-FFF2-40B4-BE49-F238E27FC236}">
              <a16:creationId xmlns:a16="http://schemas.microsoft.com/office/drawing/2014/main" id="{E5351DBA-F7CB-46A8-BFFD-757A60DC97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4" name="正方形/長方形 593">
          <a:extLst>
            <a:ext uri="{FF2B5EF4-FFF2-40B4-BE49-F238E27FC236}">
              <a16:creationId xmlns:a16="http://schemas.microsoft.com/office/drawing/2014/main" id="{91E9BBB5-F063-4EAF-AAE3-7B5D23C452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5" name="正方形/長方形 594">
          <a:extLst>
            <a:ext uri="{FF2B5EF4-FFF2-40B4-BE49-F238E27FC236}">
              <a16:creationId xmlns:a16="http://schemas.microsoft.com/office/drawing/2014/main" id="{032FB692-0617-4466-92E1-476D7B8AFB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3662A99F-250E-477B-9237-01CCB3A910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7" name="直線コネクタ 596">
          <a:extLst>
            <a:ext uri="{FF2B5EF4-FFF2-40B4-BE49-F238E27FC236}">
              <a16:creationId xmlns:a16="http://schemas.microsoft.com/office/drawing/2014/main" id="{493CED9A-D889-4AF8-8722-AF391E6C4B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98" name="直線コネクタ 597">
          <a:extLst>
            <a:ext uri="{FF2B5EF4-FFF2-40B4-BE49-F238E27FC236}">
              <a16:creationId xmlns:a16="http://schemas.microsoft.com/office/drawing/2014/main" id="{D94F026B-C38D-4345-98B4-AA10DAF39CF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99" name="テキスト ボックス 598">
          <a:extLst>
            <a:ext uri="{FF2B5EF4-FFF2-40B4-BE49-F238E27FC236}">
              <a16:creationId xmlns:a16="http://schemas.microsoft.com/office/drawing/2014/main" id="{EA208504-3239-4A1C-81B5-A5A9B8AA53A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0" name="直線コネクタ 599">
          <a:extLst>
            <a:ext uri="{FF2B5EF4-FFF2-40B4-BE49-F238E27FC236}">
              <a16:creationId xmlns:a16="http://schemas.microsoft.com/office/drawing/2014/main" id="{A99CC7F0-2199-440C-8CD9-AB1FA09AC1E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1" name="テキスト ボックス 600">
          <a:extLst>
            <a:ext uri="{FF2B5EF4-FFF2-40B4-BE49-F238E27FC236}">
              <a16:creationId xmlns:a16="http://schemas.microsoft.com/office/drawing/2014/main" id="{0B3B4F72-D9A9-45CC-9633-7E4E0D4CDC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2" name="直線コネクタ 601">
          <a:extLst>
            <a:ext uri="{FF2B5EF4-FFF2-40B4-BE49-F238E27FC236}">
              <a16:creationId xmlns:a16="http://schemas.microsoft.com/office/drawing/2014/main" id="{1AA17D26-B368-463B-B58D-FA9F8712C56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3" name="テキスト ボックス 602">
          <a:extLst>
            <a:ext uri="{FF2B5EF4-FFF2-40B4-BE49-F238E27FC236}">
              <a16:creationId xmlns:a16="http://schemas.microsoft.com/office/drawing/2014/main" id="{3D7D1067-90CC-4737-8EC8-49C893A46E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4" name="直線コネクタ 603">
          <a:extLst>
            <a:ext uri="{FF2B5EF4-FFF2-40B4-BE49-F238E27FC236}">
              <a16:creationId xmlns:a16="http://schemas.microsoft.com/office/drawing/2014/main" id="{BA4D7E42-4E27-4737-B1BF-0EA55F43BF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5" name="テキスト ボックス 604">
          <a:extLst>
            <a:ext uri="{FF2B5EF4-FFF2-40B4-BE49-F238E27FC236}">
              <a16:creationId xmlns:a16="http://schemas.microsoft.com/office/drawing/2014/main" id="{BBCD8CFB-F459-4FAC-B698-BEF1E4ECDE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6" name="直線コネクタ 605">
          <a:extLst>
            <a:ext uri="{FF2B5EF4-FFF2-40B4-BE49-F238E27FC236}">
              <a16:creationId xmlns:a16="http://schemas.microsoft.com/office/drawing/2014/main" id="{B2DA9E9F-5E0D-40F4-B645-3DCABBD6F5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7" name="テキスト ボックス 606">
          <a:extLst>
            <a:ext uri="{FF2B5EF4-FFF2-40B4-BE49-F238E27FC236}">
              <a16:creationId xmlns:a16="http://schemas.microsoft.com/office/drawing/2014/main" id="{8A028CE5-9448-4928-977E-69BFE13C0C9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8" name="直線コネクタ 607">
          <a:extLst>
            <a:ext uri="{FF2B5EF4-FFF2-40B4-BE49-F238E27FC236}">
              <a16:creationId xmlns:a16="http://schemas.microsoft.com/office/drawing/2014/main" id="{B36D85B0-C373-4F85-AD4A-BD84E77251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03F80BB8-38AE-4963-9E6B-B99B50AB1C6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0" name="【庁舎】&#10;有形固定資産減価償却率グラフ枠">
          <a:extLst>
            <a:ext uri="{FF2B5EF4-FFF2-40B4-BE49-F238E27FC236}">
              <a16:creationId xmlns:a16="http://schemas.microsoft.com/office/drawing/2014/main" id="{8AF84F2D-77E5-481F-B7DB-71BC32C066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1" name="直線コネクタ 610">
          <a:extLst>
            <a:ext uri="{FF2B5EF4-FFF2-40B4-BE49-F238E27FC236}">
              <a16:creationId xmlns:a16="http://schemas.microsoft.com/office/drawing/2014/main" id="{5741521A-E962-48CE-A588-61E4D6F6012D}"/>
            </a:ext>
          </a:extLst>
        </xdr:cNvPr>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2" name="【庁舎】&#10;有形固定資産減価償却率最小値テキスト">
          <a:extLst>
            <a:ext uri="{FF2B5EF4-FFF2-40B4-BE49-F238E27FC236}">
              <a16:creationId xmlns:a16="http://schemas.microsoft.com/office/drawing/2014/main" id="{A1AB4A03-D7DD-4136-A182-1E1793D0B193}"/>
            </a:ext>
          </a:extLst>
        </xdr:cNvPr>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3" name="直線コネクタ 612">
          <a:extLst>
            <a:ext uri="{FF2B5EF4-FFF2-40B4-BE49-F238E27FC236}">
              <a16:creationId xmlns:a16="http://schemas.microsoft.com/office/drawing/2014/main" id="{FE6C0236-A3E3-45D3-8C38-960836E84060}"/>
            </a:ext>
          </a:extLst>
        </xdr:cNvPr>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4" name="【庁舎】&#10;有形固定資産減価償却率最大値テキスト">
          <a:extLst>
            <a:ext uri="{FF2B5EF4-FFF2-40B4-BE49-F238E27FC236}">
              <a16:creationId xmlns:a16="http://schemas.microsoft.com/office/drawing/2014/main" id="{79AE2E36-6300-4B22-8D9C-C62A51A422DC}"/>
            </a:ext>
          </a:extLst>
        </xdr:cNvPr>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5" name="直線コネクタ 614">
          <a:extLst>
            <a:ext uri="{FF2B5EF4-FFF2-40B4-BE49-F238E27FC236}">
              <a16:creationId xmlns:a16="http://schemas.microsoft.com/office/drawing/2014/main" id="{38B7BEEB-2470-47F0-92A6-4FB5CCAEDD6C}"/>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6" name="【庁舎】&#10;有形固定資産減価償却率平均値テキスト">
          <a:extLst>
            <a:ext uri="{FF2B5EF4-FFF2-40B4-BE49-F238E27FC236}">
              <a16:creationId xmlns:a16="http://schemas.microsoft.com/office/drawing/2014/main" id="{73E2FA35-EED1-4736-BD13-D0FF89A95A92}"/>
            </a:ext>
          </a:extLst>
        </xdr:cNvPr>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7" name="フローチャート : 判断 616">
          <a:extLst>
            <a:ext uri="{FF2B5EF4-FFF2-40B4-BE49-F238E27FC236}">
              <a16:creationId xmlns:a16="http://schemas.microsoft.com/office/drawing/2014/main" id="{048B3258-CB5A-4C78-AD8F-492C0D7DC883}"/>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18" name="フローチャート : 判断 617">
          <a:extLst>
            <a:ext uri="{FF2B5EF4-FFF2-40B4-BE49-F238E27FC236}">
              <a16:creationId xmlns:a16="http://schemas.microsoft.com/office/drawing/2014/main" id="{6E0C0DC6-FF05-4DBD-B4A3-0E0CA7D8C80A}"/>
            </a:ext>
          </a:extLst>
        </xdr:cNvPr>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19" name="n_1aveValue【庁舎】&#10;有形固定資産減価償却率">
          <a:extLst>
            <a:ext uri="{FF2B5EF4-FFF2-40B4-BE49-F238E27FC236}">
              <a16:creationId xmlns:a16="http://schemas.microsoft.com/office/drawing/2014/main" id="{11B308B8-B533-4BD1-A73E-1024FE59D148}"/>
            </a:ext>
          </a:extLst>
        </xdr:cNvPr>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5DAD28F4-5FC4-488A-BECC-7906F87594B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216499FE-4D18-4EA8-A9DA-D593A7590E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E3E199BE-D602-4112-81ED-3CD99D1A5C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BEF06851-A49F-4C70-B6D2-A900C25901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F4712EE5-BABE-4552-ABD9-5CD0D75D19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113030</xdr:rowOff>
    </xdr:from>
    <xdr:to>
      <xdr:col>22</xdr:col>
      <xdr:colOff>415925</xdr:colOff>
      <xdr:row>100</xdr:row>
      <xdr:rowOff>43180</xdr:rowOff>
    </xdr:to>
    <xdr:sp macro="" textlink="">
      <xdr:nvSpPr>
        <xdr:cNvPr id="625" name="円/楕円 624">
          <a:extLst>
            <a:ext uri="{FF2B5EF4-FFF2-40B4-BE49-F238E27FC236}">
              <a16:creationId xmlns:a16="http://schemas.microsoft.com/office/drawing/2014/main" id="{E572B48F-D2A9-4C71-8C5E-8E8F332E36AB}"/>
            </a:ext>
          </a:extLst>
        </xdr:cNvPr>
        <xdr:cNvSpPr/>
      </xdr:nvSpPr>
      <xdr:spPr>
        <a:xfrm>
          <a:off x="15430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59707</xdr:rowOff>
    </xdr:from>
    <xdr:ext cx="405111" cy="259045"/>
    <xdr:sp macro="" textlink="">
      <xdr:nvSpPr>
        <xdr:cNvPr id="626" name="n_1mainValue【庁舎】&#10;有形固定資産減価償却率">
          <a:extLst>
            <a:ext uri="{FF2B5EF4-FFF2-40B4-BE49-F238E27FC236}">
              <a16:creationId xmlns:a16="http://schemas.microsoft.com/office/drawing/2014/main" id="{3EE1312E-2911-4436-A4F1-D8F7CE9F1C1B}"/>
            </a:ext>
          </a:extLst>
        </xdr:cNvPr>
        <xdr:cNvSpPr txBox="1"/>
      </xdr:nvSpPr>
      <xdr:spPr>
        <a:xfrm>
          <a:off x="15266043"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7" name="正方形/長方形 626">
          <a:extLst>
            <a:ext uri="{FF2B5EF4-FFF2-40B4-BE49-F238E27FC236}">
              <a16:creationId xmlns:a16="http://schemas.microsoft.com/office/drawing/2014/main" id="{CE4166AA-29C5-483F-8771-3186964ED0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8" name="正方形/長方形 627">
          <a:extLst>
            <a:ext uri="{FF2B5EF4-FFF2-40B4-BE49-F238E27FC236}">
              <a16:creationId xmlns:a16="http://schemas.microsoft.com/office/drawing/2014/main" id="{04E0BE50-412F-4D42-9AEE-0BDEE0276B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9" name="正方形/長方形 628">
          <a:extLst>
            <a:ext uri="{FF2B5EF4-FFF2-40B4-BE49-F238E27FC236}">
              <a16:creationId xmlns:a16="http://schemas.microsoft.com/office/drawing/2014/main" id="{F405498D-6790-4B86-A35D-3CE2F63325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0" name="正方形/長方形 629">
          <a:extLst>
            <a:ext uri="{FF2B5EF4-FFF2-40B4-BE49-F238E27FC236}">
              <a16:creationId xmlns:a16="http://schemas.microsoft.com/office/drawing/2014/main" id="{26D0BC9D-348D-4B91-A49D-D07D70C408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1" name="正方形/長方形 630">
          <a:extLst>
            <a:ext uri="{FF2B5EF4-FFF2-40B4-BE49-F238E27FC236}">
              <a16:creationId xmlns:a16="http://schemas.microsoft.com/office/drawing/2014/main" id="{A1BB818F-F48D-40B4-A514-0FB9E1B575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2" name="正方形/長方形 631">
          <a:extLst>
            <a:ext uri="{FF2B5EF4-FFF2-40B4-BE49-F238E27FC236}">
              <a16:creationId xmlns:a16="http://schemas.microsoft.com/office/drawing/2014/main" id="{BBCA3FA6-62C7-4D11-A22E-5457113EC8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3" name="正方形/長方形 632">
          <a:extLst>
            <a:ext uri="{FF2B5EF4-FFF2-40B4-BE49-F238E27FC236}">
              <a16:creationId xmlns:a16="http://schemas.microsoft.com/office/drawing/2014/main" id="{79F39E0E-0130-4964-84F5-D1677A5D1E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4" name="正方形/長方形 633">
          <a:extLst>
            <a:ext uri="{FF2B5EF4-FFF2-40B4-BE49-F238E27FC236}">
              <a16:creationId xmlns:a16="http://schemas.microsoft.com/office/drawing/2014/main" id="{1A4F9DBC-DA0F-4598-9D8A-2FDAC48A00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5" name="テキスト ボックス 634">
          <a:extLst>
            <a:ext uri="{FF2B5EF4-FFF2-40B4-BE49-F238E27FC236}">
              <a16:creationId xmlns:a16="http://schemas.microsoft.com/office/drawing/2014/main" id="{A8772078-EC12-463A-85D3-22728A8DB3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6" name="直線コネクタ 635">
          <a:extLst>
            <a:ext uri="{FF2B5EF4-FFF2-40B4-BE49-F238E27FC236}">
              <a16:creationId xmlns:a16="http://schemas.microsoft.com/office/drawing/2014/main" id="{FE471DD3-0F2E-43F9-A472-2B5945DFCC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CFEA78AF-D4F1-4E6E-A670-0E91B37491E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8" name="直線コネクタ 637">
          <a:extLst>
            <a:ext uri="{FF2B5EF4-FFF2-40B4-BE49-F238E27FC236}">
              <a16:creationId xmlns:a16="http://schemas.microsoft.com/office/drawing/2014/main" id="{B77372A3-1D1E-464A-95CC-F6A091F3B3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9" name="テキスト ボックス 638">
          <a:extLst>
            <a:ext uri="{FF2B5EF4-FFF2-40B4-BE49-F238E27FC236}">
              <a16:creationId xmlns:a16="http://schemas.microsoft.com/office/drawing/2014/main" id="{5F071A08-26BD-4E5C-912E-665B2A9C1A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0" name="直線コネクタ 639">
          <a:extLst>
            <a:ext uri="{FF2B5EF4-FFF2-40B4-BE49-F238E27FC236}">
              <a16:creationId xmlns:a16="http://schemas.microsoft.com/office/drawing/2014/main" id="{82E27E52-6AD8-4E57-820A-17E8E23016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1" name="テキスト ボックス 640">
          <a:extLst>
            <a:ext uri="{FF2B5EF4-FFF2-40B4-BE49-F238E27FC236}">
              <a16:creationId xmlns:a16="http://schemas.microsoft.com/office/drawing/2014/main" id="{ED73A0F6-E17A-4D07-83F4-FA4315F346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2" name="直線コネクタ 641">
          <a:extLst>
            <a:ext uri="{FF2B5EF4-FFF2-40B4-BE49-F238E27FC236}">
              <a16:creationId xmlns:a16="http://schemas.microsoft.com/office/drawing/2014/main" id="{527F5B1F-D5A7-41D8-8540-46ED487697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3" name="テキスト ボックス 642">
          <a:extLst>
            <a:ext uri="{FF2B5EF4-FFF2-40B4-BE49-F238E27FC236}">
              <a16:creationId xmlns:a16="http://schemas.microsoft.com/office/drawing/2014/main" id="{7B10DE16-BB5D-45A1-AEC0-3992B2A7716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4" name="直線コネクタ 643">
          <a:extLst>
            <a:ext uri="{FF2B5EF4-FFF2-40B4-BE49-F238E27FC236}">
              <a16:creationId xmlns:a16="http://schemas.microsoft.com/office/drawing/2014/main" id="{787E2CC3-E951-4A31-BDA1-19EB44448C8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5" name="テキスト ボックス 644">
          <a:extLst>
            <a:ext uri="{FF2B5EF4-FFF2-40B4-BE49-F238E27FC236}">
              <a16:creationId xmlns:a16="http://schemas.microsoft.com/office/drawing/2014/main" id="{D8B4622B-2E3C-463D-B35E-E483818A7E4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6" name="直線コネクタ 645">
          <a:extLst>
            <a:ext uri="{FF2B5EF4-FFF2-40B4-BE49-F238E27FC236}">
              <a16:creationId xmlns:a16="http://schemas.microsoft.com/office/drawing/2014/main" id="{3F04B38C-D0B1-4763-A1AA-748233DBD78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7" name="テキスト ボックス 646">
          <a:extLst>
            <a:ext uri="{FF2B5EF4-FFF2-40B4-BE49-F238E27FC236}">
              <a16:creationId xmlns:a16="http://schemas.microsoft.com/office/drawing/2014/main" id="{E5A8E75F-5FC8-4C68-9DDB-A4088508C86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a:extLst>
            <a:ext uri="{FF2B5EF4-FFF2-40B4-BE49-F238E27FC236}">
              <a16:creationId xmlns:a16="http://schemas.microsoft.com/office/drawing/2014/main" id="{A047F949-3523-4C4C-B2DE-A691D494D0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a:extLst>
            <a:ext uri="{FF2B5EF4-FFF2-40B4-BE49-F238E27FC236}">
              <a16:creationId xmlns:a16="http://schemas.microsoft.com/office/drawing/2014/main" id="{F4E1422F-5C9F-46DD-837F-F07DAAD0BB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a:extLst>
            <a:ext uri="{FF2B5EF4-FFF2-40B4-BE49-F238E27FC236}">
              <a16:creationId xmlns:a16="http://schemas.microsoft.com/office/drawing/2014/main" id="{19619332-5F94-42D1-AF71-D9099623C9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1" name="直線コネクタ 650">
          <a:extLst>
            <a:ext uri="{FF2B5EF4-FFF2-40B4-BE49-F238E27FC236}">
              <a16:creationId xmlns:a16="http://schemas.microsoft.com/office/drawing/2014/main" id="{DF1E125F-87D1-4FFB-B206-98B2F2A7802F}"/>
            </a:ext>
          </a:extLst>
        </xdr:cNvPr>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2" name="【庁舎】&#10;一人当たり面積最小値テキスト">
          <a:extLst>
            <a:ext uri="{FF2B5EF4-FFF2-40B4-BE49-F238E27FC236}">
              <a16:creationId xmlns:a16="http://schemas.microsoft.com/office/drawing/2014/main" id="{F40EE6CC-3B09-49D7-95F1-3D6A2504160B}"/>
            </a:ext>
          </a:extLst>
        </xdr:cNvPr>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3" name="直線コネクタ 652">
          <a:extLst>
            <a:ext uri="{FF2B5EF4-FFF2-40B4-BE49-F238E27FC236}">
              <a16:creationId xmlns:a16="http://schemas.microsoft.com/office/drawing/2014/main" id="{A6C7BA85-FB1C-4E07-A781-9B7FEC58D736}"/>
            </a:ext>
          </a:extLst>
        </xdr:cNvPr>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4" name="【庁舎】&#10;一人当たり面積最大値テキスト">
          <a:extLst>
            <a:ext uri="{FF2B5EF4-FFF2-40B4-BE49-F238E27FC236}">
              <a16:creationId xmlns:a16="http://schemas.microsoft.com/office/drawing/2014/main" id="{29E29DBF-8D6C-491E-A089-5F445F3DA550}"/>
            </a:ext>
          </a:extLst>
        </xdr:cNvPr>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5" name="直線コネクタ 654">
          <a:extLst>
            <a:ext uri="{FF2B5EF4-FFF2-40B4-BE49-F238E27FC236}">
              <a16:creationId xmlns:a16="http://schemas.microsoft.com/office/drawing/2014/main" id="{062A6235-0DA4-4BCD-B62D-FF0AF6608C5A}"/>
            </a:ext>
          </a:extLst>
        </xdr:cNvPr>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6" name="【庁舎】&#10;一人当たり面積平均値テキスト">
          <a:extLst>
            <a:ext uri="{FF2B5EF4-FFF2-40B4-BE49-F238E27FC236}">
              <a16:creationId xmlns:a16="http://schemas.microsoft.com/office/drawing/2014/main" id="{6B0E245A-E957-4897-9CA1-17FDFE91E4F5}"/>
            </a:ext>
          </a:extLst>
        </xdr:cNvPr>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7" name="フローチャート : 判断 656">
          <a:extLst>
            <a:ext uri="{FF2B5EF4-FFF2-40B4-BE49-F238E27FC236}">
              <a16:creationId xmlns:a16="http://schemas.microsoft.com/office/drawing/2014/main" id="{3F97609D-CD39-457E-B1AB-B14CE7DFE777}"/>
            </a:ext>
          </a:extLst>
        </xdr:cNvPr>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58" name="フローチャート : 判断 657">
          <a:extLst>
            <a:ext uri="{FF2B5EF4-FFF2-40B4-BE49-F238E27FC236}">
              <a16:creationId xmlns:a16="http://schemas.microsoft.com/office/drawing/2014/main" id="{8CBA2731-A7DF-4757-B244-0E9BEE4F0F0D}"/>
            </a:ext>
          </a:extLst>
        </xdr:cNvPr>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59" name="n_1aveValue【庁舎】&#10;一人当たり面積">
          <a:extLst>
            <a:ext uri="{FF2B5EF4-FFF2-40B4-BE49-F238E27FC236}">
              <a16:creationId xmlns:a16="http://schemas.microsoft.com/office/drawing/2014/main" id="{92EF52A0-E5BD-4C79-8BFB-552CCEB2D4ED}"/>
            </a:ext>
          </a:extLst>
        </xdr:cNvPr>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4E23F9C2-E891-4F7D-9862-AEA379E9E3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3BCC0607-D457-4D94-9A6F-CC88DFA17F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701A798B-E375-44B7-AC95-B2EB8B23C2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9F831916-F816-46BF-913B-0929326E10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EDD155E-B911-4AE4-B177-3848E3F04D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162561</xdr:rowOff>
    </xdr:from>
    <xdr:to>
      <xdr:col>31</xdr:col>
      <xdr:colOff>85725</xdr:colOff>
      <xdr:row>106</xdr:row>
      <xdr:rowOff>92711</xdr:rowOff>
    </xdr:to>
    <xdr:sp macro="" textlink="">
      <xdr:nvSpPr>
        <xdr:cNvPr id="665" name="円/楕円 664">
          <a:extLst>
            <a:ext uri="{FF2B5EF4-FFF2-40B4-BE49-F238E27FC236}">
              <a16:creationId xmlns:a16="http://schemas.microsoft.com/office/drawing/2014/main" id="{7EC12416-3608-4A87-A198-020F41AE713F}"/>
            </a:ext>
          </a:extLst>
        </xdr:cNvPr>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666" name="n_1mainValue【庁舎】&#10;一人当たり面積">
          <a:extLst>
            <a:ext uri="{FF2B5EF4-FFF2-40B4-BE49-F238E27FC236}">
              <a16:creationId xmlns:a16="http://schemas.microsoft.com/office/drawing/2014/main" id="{D7DDC857-489A-47D0-B9D1-74B1ECE59E74}"/>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a:extLst>
            <a:ext uri="{FF2B5EF4-FFF2-40B4-BE49-F238E27FC236}">
              <a16:creationId xmlns:a16="http://schemas.microsoft.com/office/drawing/2014/main" id="{48E18384-0E96-4D76-8670-0E6DE496BD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a:extLst>
            <a:ext uri="{FF2B5EF4-FFF2-40B4-BE49-F238E27FC236}">
              <a16:creationId xmlns:a16="http://schemas.microsoft.com/office/drawing/2014/main" id="{B1314E5E-5967-4896-9345-5A9BF63224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a:extLst>
            <a:ext uri="{FF2B5EF4-FFF2-40B4-BE49-F238E27FC236}">
              <a16:creationId xmlns:a16="http://schemas.microsoft.com/office/drawing/2014/main" id="{0EA0540C-C7C0-4E5F-BE82-30E25895AE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有形固定資産減価償却率は、多くの施設において類似団体平均を上回っている。特に福祉施設、庁舎については、類似団体平均を大きく上回っており、これは、昭和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施設が多いことが要因である。一人当たり面積では、ほとんどの施設において、類似団体平均を下回っており、今後は、公共施設等総合管理計画に基づき、適切な維持管理を進め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R16" sqref="R16:V16"/>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15551016</v>
      </c>
      <c r="BO4" s="381"/>
      <c r="BP4" s="381"/>
      <c r="BQ4" s="381"/>
      <c r="BR4" s="381"/>
      <c r="BS4" s="381"/>
      <c r="BT4" s="381"/>
      <c r="BU4" s="382"/>
      <c r="BV4" s="380">
        <v>17664158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v>
      </c>
      <c r="CU4" s="387"/>
      <c r="CV4" s="387"/>
      <c r="CW4" s="387"/>
      <c r="CX4" s="387"/>
      <c r="CY4" s="387"/>
      <c r="CZ4" s="387"/>
      <c r="DA4" s="388"/>
      <c r="DB4" s="386">
        <v>0.8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15374013</v>
      </c>
      <c r="BO5" s="418"/>
      <c r="BP5" s="418"/>
      <c r="BQ5" s="418"/>
      <c r="BR5" s="418"/>
      <c r="BS5" s="418"/>
      <c r="BT5" s="418"/>
      <c r="BU5" s="419"/>
      <c r="BV5" s="417">
        <v>17510889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91.7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177003</v>
      </c>
      <c r="BO6" s="418"/>
      <c r="BP6" s="418"/>
      <c r="BQ6" s="418"/>
      <c r="BR6" s="418"/>
      <c r="BS6" s="418"/>
      <c r="BT6" s="418"/>
      <c r="BU6" s="419"/>
      <c r="BV6" s="417">
        <v>153269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99.3</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90617</v>
      </c>
      <c r="BO7" s="418"/>
      <c r="BP7" s="418"/>
      <c r="BQ7" s="418"/>
      <c r="BR7" s="418"/>
      <c r="BS7" s="418"/>
      <c r="BT7" s="418"/>
      <c r="BU7" s="419"/>
      <c r="BV7" s="417">
        <v>79462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8938250</v>
      </c>
      <c r="CU7" s="418"/>
      <c r="CV7" s="418"/>
      <c r="CW7" s="418"/>
      <c r="CX7" s="418"/>
      <c r="CY7" s="418"/>
      <c r="CZ7" s="418"/>
      <c r="DA7" s="419"/>
      <c r="DB7" s="417">
        <v>9110617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86386</v>
      </c>
      <c r="BO8" s="418"/>
      <c r="BP8" s="418"/>
      <c r="BQ8" s="418"/>
      <c r="BR8" s="418"/>
      <c r="BS8" s="418"/>
      <c r="BT8" s="418"/>
      <c r="BU8" s="419"/>
      <c r="BV8" s="417">
        <v>73807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38755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12579</v>
      </c>
      <c r="BO9" s="418"/>
      <c r="BP9" s="418"/>
      <c r="BQ9" s="418"/>
      <c r="BR9" s="418"/>
      <c r="BS9" s="418"/>
      <c r="BT9" s="418"/>
      <c r="BU9" s="419"/>
      <c r="BV9" s="417">
        <v>12861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40614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261821</v>
      </c>
      <c r="BO10" s="418"/>
      <c r="BP10" s="418"/>
      <c r="BQ10" s="418"/>
      <c r="BR10" s="418"/>
      <c r="BS10" s="418"/>
      <c r="BT10" s="418"/>
      <c r="BU10" s="419"/>
      <c r="BV10" s="417">
        <v>153880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5107</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39110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252000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38893</v>
      </c>
      <c r="S13" s="499"/>
      <c r="T13" s="499"/>
      <c r="U13" s="499"/>
      <c r="V13" s="500"/>
      <c r="W13" s="433" t="s">
        <v>124</v>
      </c>
      <c r="X13" s="434"/>
      <c r="Y13" s="434"/>
      <c r="Z13" s="434"/>
      <c r="AA13" s="434"/>
      <c r="AB13" s="424"/>
      <c r="AC13" s="468">
        <v>1461</v>
      </c>
      <c r="AD13" s="469"/>
      <c r="AE13" s="469"/>
      <c r="AF13" s="469"/>
      <c r="AG13" s="508"/>
      <c r="AH13" s="468">
        <v>1438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274400</v>
      </c>
      <c r="BO13" s="418"/>
      <c r="BP13" s="418"/>
      <c r="BQ13" s="418"/>
      <c r="BR13" s="418"/>
      <c r="BS13" s="418"/>
      <c r="BT13" s="418"/>
      <c r="BU13" s="419"/>
      <c r="BV13" s="417">
        <v>-80152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11.4</v>
      </c>
      <c r="CU13" s="415"/>
      <c r="CV13" s="415"/>
      <c r="CW13" s="415"/>
      <c r="CX13" s="415"/>
      <c r="CY13" s="415"/>
      <c r="CZ13" s="415"/>
      <c r="DA13" s="416"/>
      <c r="DB13" s="414">
        <v>12.3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39612</v>
      </c>
      <c r="S14" s="499"/>
      <c r="T14" s="499"/>
      <c r="U14" s="499"/>
      <c r="V14" s="500"/>
      <c r="W14" s="407"/>
      <c r="X14" s="408"/>
      <c r="Y14" s="408"/>
      <c r="Z14" s="408"/>
      <c r="AA14" s="408"/>
      <c r="AB14" s="397"/>
      <c r="AC14" s="501">
        <v>8.3000000000000007</v>
      </c>
      <c r="AD14" s="502"/>
      <c r="AE14" s="502"/>
      <c r="AF14" s="502"/>
      <c r="AG14" s="503"/>
      <c r="AH14" s="501">
        <v>8.1999999999999993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89.6</v>
      </c>
      <c r="CU14" s="513"/>
      <c r="CV14" s="513"/>
      <c r="CW14" s="513"/>
      <c r="CX14" s="513"/>
      <c r="CY14" s="513"/>
      <c r="CZ14" s="513"/>
      <c r="DA14" s="514"/>
      <c r="DB14" s="512">
        <v>90.8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39426</v>
      </c>
      <c r="S15" s="499"/>
      <c r="T15" s="499"/>
      <c r="U15" s="499"/>
      <c r="V15" s="500"/>
      <c r="W15" s="433" t="s">
        <v>131</v>
      </c>
      <c r="X15" s="434"/>
      <c r="Y15" s="434"/>
      <c r="Z15" s="434"/>
      <c r="AA15" s="434"/>
      <c r="AB15" s="424"/>
      <c r="AC15" s="468">
        <v>4127</v>
      </c>
      <c r="AD15" s="469"/>
      <c r="AE15" s="469"/>
      <c r="AF15" s="469"/>
      <c r="AG15" s="508"/>
      <c r="AH15" s="468">
        <v>4151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4065549</v>
      </c>
      <c r="BO15" s="381"/>
      <c r="BP15" s="381"/>
      <c r="BQ15" s="381"/>
      <c r="BR15" s="381"/>
      <c r="BS15" s="381"/>
      <c r="BT15" s="381"/>
      <c r="BU15" s="382"/>
      <c r="BV15" s="380">
        <v>3978470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23.5</v>
      </c>
      <c r="AD16" s="502"/>
      <c r="AE16" s="502"/>
      <c r="AF16" s="502"/>
      <c r="AG16" s="503"/>
      <c r="AH16" s="501">
        <v>23.6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7331478</v>
      </c>
      <c r="BO16" s="418"/>
      <c r="BP16" s="418"/>
      <c r="BQ16" s="418"/>
      <c r="BR16" s="418"/>
      <c r="BS16" s="418"/>
      <c r="BT16" s="418"/>
      <c r="BU16" s="419"/>
      <c r="BV16" s="417">
        <v>7428237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11961</v>
      </c>
      <c r="AD17" s="469"/>
      <c r="AE17" s="469"/>
      <c r="AF17" s="469"/>
      <c r="AG17" s="508"/>
      <c r="AH17" s="468">
        <v>11981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5170865</v>
      </c>
      <c r="BO17" s="418"/>
      <c r="BP17" s="418"/>
      <c r="BQ17" s="418"/>
      <c r="BR17" s="418"/>
      <c r="BS17" s="418"/>
      <c r="BT17" s="418"/>
      <c r="BU17" s="419"/>
      <c r="BV17" s="417">
        <v>5036856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45.37</v>
      </c>
      <c r="M18" s="530"/>
      <c r="N18" s="530"/>
      <c r="O18" s="530"/>
      <c r="P18" s="530"/>
      <c r="Q18" s="530"/>
      <c r="R18" s="531"/>
      <c r="S18" s="531"/>
      <c r="T18" s="531"/>
      <c r="U18" s="531"/>
      <c r="V18" s="532"/>
      <c r="W18" s="435"/>
      <c r="X18" s="436"/>
      <c r="Y18" s="436"/>
      <c r="Z18" s="436"/>
      <c r="AA18" s="436"/>
      <c r="AB18" s="427"/>
      <c r="AC18" s="533">
        <v>68.2</v>
      </c>
      <c r="AD18" s="534"/>
      <c r="AE18" s="534"/>
      <c r="AF18" s="534"/>
      <c r="AG18" s="535"/>
      <c r="AH18" s="533">
        <v>68.2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8470765</v>
      </c>
      <c r="BO18" s="418"/>
      <c r="BP18" s="418"/>
      <c r="BQ18" s="418"/>
      <c r="BR18" s="418"/>
      <c r="BS18" s="418"/>
      <c r="BT18" s="418"/>
      <c r="BU18" s="419"/>
      <c r="BV18" s="417">
        <v>8596863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854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9965572</v>
      </c>
      <c r="BO19" s="418"/>
      <c r="BP19" s="418"/>
      <c r="BQ19" s="418"/>
      <c r="BR19" s="418"/>
      <c r="BS19" s="418"/>
      <c r="BT19" s="418"/>
      <c r="BU19" s="419"/>
      <c r="BV19" s="417">
        <v>10653943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15233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16998221</v>
      </c>
      <c r="BO23" s="418"/>
      <c r="BP23" s="418"/>
      <c r="BQ23" s="418"/>
      <c r="BR23" s="418"/>
      <c r="BS23" s="418"/>
      <c r="BT23" s="418"/>
      <c r="BU23" s="419"/>
      <c r="BV23" s="417">
        <v>16938589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8800</v>
      </c>
      <c r="R24" s="469"/>
      <c r="S24" s="469"/>
      <c r="T24" s="469"/>
      <c r="U24" s="469"/>
      <c r="V24" s="508"/>
      <c r="W24" s="563"/>
      <c r="X24" s="551"/>
      <c r="Y24" s="552"/>
      <c r="Z24" s="467" t="s">
        <v>155</v>
      </c>
      <c r="AA24" s="447"/>
      <c r="AB24" s="447"/>
      <c r="AC24" s="447"/>
      <c r="AD24" s="447"/>
      <c r="AE24" s="447"/>
      <c r="AF24" s="447"/>
      <c r="AG24" s="448"/>
      <c r="AH24" s="468">
        <v>338</v>
      </c>
      <c r="AI24" s="469"/>
      <c r="AJ24" s="469"/>
      <c r="AK24" s="469"/>
      <c r="AL24" s="508"/>
      <c r="AM24" s="468">
        <v>1025830</v>
      </c>
      <c r="AN24" s="469"/>
      <c r="AO24" s="469"/>
      <c r="AP24" s="469"/>
      <c r="AQ24" s="469"/>
      <c r="AR24" s="508"/>
      <c r="AS24" s="468">
        <v>3035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11336933</v>
      </c>
      <c r="BO24" s="418"/>
      <c r="BP24" s="418"/>
      <c r="BQ24" s="418"/>
      <c r="BR24" s="418"/>
      <c r="BS24" s="418"/>
      <c r="BT24" s="418"/>
      <c r="BU24" s="419"/>
      <c r="BV24" s="417">
        <v>10937969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7030</v>
      </c>
      <c r="R25" s="469"/>
      <c r="S25" s="469"/>
      <c r="T25" s="469"/>
      <c r="U25" s="469"/>
      <c r="V25" s="508"/>
      <c r="W25" s="563"/>
      <c r="X25" s="551"/>
      <c r="Y25" s="552"/>
      <c r="Z25" s="467" t="s">
        <v>158</v>
      </c>
      <c r="AA25" s="447"/>
      <c r="AB25" s="447"/>
      <c r="AC25" s="447"/>
      <c r="AD25" s="447"/>
      <c r="AE25" s="447"/>
      <c r="AF25" s="447"/>
      <c r="AG25" s="448"/>
      <c r="AH25" s="468">
        <v>41</v>
      </c>
      <c r="AI25" s="469"/>
      <c r="AJ25" s="469"/>
      <c r="AK25" s="469"/>
      <c r="AL25" s="508"/>
      <c r="AM25" s="468">
        <v>113283</v>
      </c>
      <c r="AN25" s="469"/>
      <c r="AO25" s="469"/>
      <c r="AP25" s="469"/>
      <c r="AQ25" s="469"/>
      <c r="AR25" s="508"/>
      <c r="AS25" s="468">
        <v>2763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465908</v>
      </c>
      <c r="BO25" s="381"/>
      <c r="BP25" s="381"/>
      <c r="BQ25" s="381"/>
      <c r="BR25" s="381"/>
      <c r="BS25" s="381"/>
      <c r="BT25" s="381"/>
      <c r="BU25" s="382"/>
      <c r="BV25" s="380">
        <v>980262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6610</v>
      </c>
      <c r="R26" s="469"/>
      <c r="S26" s="469"/>
      <c r="T26" s="469"/>
      <c r="U26" s="469"/>
      <c r="V26" s="508"/>
      <c r="W26" s="563"/>
      <c r="X26" s="551"/>
      <c r="Y26" s="552"/>
      <c r="Z26" s="467" t="s">
        <v>161</v>
      </c>
      <c r="AA26" s="573"/>
      <c r="AB26" s="573"/>
      <c r="AC26" s="573"/>
      <c r="AD26" s="573"/>
      <c r="AE26" s="573"/>
      <c r="AF26" s="573"/>
      <c r="AG26" s="574"/>
      <c r="AH26" s="468">
        <v>27</v>
      </c>
      <c r="AI26" s="469"/>
      <c r="AJ26" s="469"/>
      <c r="AK26" s="469"/>
      <c r="AL26" s="508"/>
      <c r="AM26" s="468">
        <v>92259</v>
      </c>
      <c r="AN26" s="469"/>
      <c r="AO26" s="469"/>
      <c r="AP26" s="469"/>
      <c r="AQ26" s="469"/>
      <c r="AR26" s="508"/>
      <c r="AS26" s="468">
        <v>3417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4720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39060</v>
      </c>
      <c r="AN27" s="469"/>
      <c r="AO27" s="469"/>
      <c r="AP27" s="469"/>
      <c r="AQ27" s="469"/>
      <c r="AR27" s="508"/>
      <c r="AS27" s="468">
        <v>2790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4170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2066065</v>
      </c>
      <c r="BO28" s="381"/>
      <c r="BP28" s="381"/>
      <c r="BQ28" s="381"/>
      <c r="BR28" s="381"/>
      <c r="BS28" s="381"/>
      <c r="BT28" s="381"/>
      <c r="BU28" s="382"/>
      <c r="BV28" s="380">
        <v>1804244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15</v>
      </c>
      <c r="M29" s="469"/>
      <c r="N29" s="469"/>
      <c r="O29" s="469"/>
      <c r="P29" s="508"/>
      <c r="Q29" s="468">
        <v>3910</v>
      </c>
      <c r="R29" s="469"/>
      <c r="S29" s="469"/>
      <c r="T29" s="469"/>
      <c r="U29" s="469"/>
      <c r="V29" s="508"/>
      <c r="W29" s="564"/>
      <c r="X29" s="565"/>
      <c r="Y29" s="566"/>
      <c r="Z29" s="467" t="s">
        <v>171</v>
      </c>
      <c r="AA29" s="447"/>
      <c r="AB29" s="447"/>
      <c r="AC29" s="447"/>
      <c r="AD29" s="447"/>
      <c r="AE29" s="447"/>
      <c r="AF29" s="447"/>
      <c r="AG29" s="448"/>
      <c r="AH29" s="468">
        <v>352</v>
      </c>
      <c r="AI29" s="469"/>
      <c r="AJ29" s="469"/>
      <c r="AK29" s="469"/>
      <c r="AL29" s="508"/>
      <c r="AM29" s="468">
        <v>1064890</v>
      </c>
      <c r="AN29" s="469"/>
      <c r="AO29" s="469"/>
      <c r="AP29" s="469"/>
      <c r="AQ29" s="469"/>
      <c r="AR29" s="508"/>
      <c r="AS29" s="468">
        <v>3025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1111725</v>
      </c>
      <c r="BO29" s="418"/>
      <c r="BP29" s="418"/>
      <c r="BQ29" s="418"/>
      <c r="BR29" s="418"/>
      <c r="BS29" s="418"/>
      <c r="BT29" s="418"/>
      <c r="BU29" s="419"/>
      <c r="BV29" s="417">
        <v>1110615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223981</v>
      </c>
      <c r="BO30" s="587"/>
      <c r="BP30" s="587"/>
      <c r="BQ30" s="587"/>
      <c r="BR30" s="587"/>
      <c r="BS30" s="587"/>
      <c r="BT30" s="587"/>
      <c r="BU30" s="588"/>
      <c r="BV30" s="586">
        <v>224918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小松島市競輪事業特別会計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小松島市公共下水道事業特別会計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小松島市外三町村衛生組合（一般会計）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小松島市土地開発公社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小松島市住宅新築資金等貸付事業特別会計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小松島市後期高齢者医療特別会計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那賀川北岸地域湛水防除施設組合
（那賀川北岸地域湛水防除施設組合会計）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小松島市土地取得事業特別会計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小松島市国民健康保険特別会計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徳島県後期高齢者医療広域連合（一般会計）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小松島市介護保険特別会計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徳島県後期高齢者医療広域連合
（後期高齢者医療特別会計）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徳島県市町村総合事務組合（一般会計）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徳島県市町村総合事務組合
（徳島滞納整理機構特別会計）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4360837</v>
      </c>
      <c r="S5" s="615"/>
      <c r="T5" s="615"/>
      <c r="U5" s="615"/>
      <c r="V5" s="615"/>
      <c r="W5" s="615"/>
      <c r="X5" s="615"/>
      <c r="Y5" s="616"/>
      <c r="Z5" s="617">
        <v>28</v>
      </c>
      <c r="AA5" s="617"/>
      <c r="AB5" s="617"/>
      <c r="AC5" s="617"/>
      <c r="AD5" s="618">
        <v>4360837</v>
      </c>
      <c r="AE5" s="618"/>
      <c r="AF5" s="618"/>
      <c r="AG5" s="618"/>
      <c r="AH5" s="618"/>
      <c r="AI5" s="618"/>
      <c r="AJ5" s="618"/>
      <c r="AK5" s="618"/>
      <c r="AL5" s="619">
        <v>51.1</v>
      </c>
      <c r="AM5" s="620"/>
      <c r="AN5" s="620"/>
      <c r="AO5" s="621"/>
      <c r="AP5" s="611" t="s">
        <v>210</v>
      </c>
      <c r="AQ5" s="612"/>
      <c r="AR5" s="612"/>
      <c r="AS5" s="612"/>
      <c r="AT5" s="612"/>
      <c r="AU5" s="612"/>
      <c r="AV5" s="612"/>
      <c r="AW5" s="612"/>
      <c r="AX5" s="612"/>
      <c r="AY5" s="612"/>
      <c r="AZ5" s="612"/>
      <c r="BA5" s="612"/>
      <c r="BB5" s="612"/>
      <c r="BC5" s="612"/>
      <c r="BD5" s="612"/>
      <c r="BE5" s="612"/>
      <c r="BF5" s="613"/>
      <c r="BG5" s="625">
        <v>4360837</v>
      </c>
      <c r="BH5" s="626"/>
      <c r="BI5" s="626"/>
      <c r="BJ5" s="626"/>
      <c r="BK5" s="626"/>
      <c r="BL5" s="626"/>
      <c r="BM5" s="626"/>
      <c r="BN5" s="627"/>
      <c r="BO5" s="628">
        <v>100</v>
      </c>
      <c r="BP5" s="628"/>
      <c r="BQ5" s="628"/>
      <c r="BR5" s="628"/>
      <c r="BS5" s="629">
        <v>68014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118235</v>
      </c>
      <c r="S6" s="626"/>
      <c r="T6" s="626"/>
      <c r="U6" s="626"/>
      <c r="V6" s="626"/>
      <c r="W6" s="626"/>
      <c r="X6" s="626"/>
      <c r="Y6" s="627"/>
      <c r="Z6" s="628">
        <v>0.8</v>
      </c>
      <c r="AA6" s="628"/>
      <c r="AB6" s="628"/>
      <c r="AC6" s="628"/>
      <c r="AD6" s="629">
        <v>118235</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4360837</v>
      </c>
      <c r="BH6" s="626"/>
      <c r="BI6" s="626"/>
      <c r="BJ6" s="626"/>
      <c r="BK6" s="626"/>
      <c r="BL6" s="626"/>
      <c r="BM6" s="626"/>
      <c r="BN6" s="627"/>
      <c r="BO6" s="628">
        <v>100</v>
      </c>
      <c r="BP6" s="628"/>
      <c r="BQ6" s="628"/>
      <c r="BR6" s="628"/>
      <c r="BS6" s="629">
        <v>68014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191540</v>
      </c>
      <c r="CS6" s="626"/>
      <c r="CT6" s="626"/>
      <c r="CU6" s="626"/>
      <c r="CV6" s="626"/>
      <c r="CW6" s="626"/>
      <c r="CX6" s="626"/>
      <c r="CY6" s="627"/>
      <c r="CZ6" s="628">
        <v>1.2</v>
      </c>
      <c r="DA6" s="628"/>
      <c r="DB6" s="628"/>
      <c r="DC6" s="628"/>
      <c r="DD6" s="634" t="s">
        <v>217</v>
      </c>
      <c r="DE6" s="626"/>
      <c r="DF6" s="626"/>
      <c r="DG6" s="626"/>
      <c r="DH6" s="626"/>
      <c r="DI6" s="626"/>
      <c r="DJ6" s="626"/>
      <c r="DK6" s="626"/>
      <c r="DL6" s="626"/>
      <c r="DM6" s="626"/>
      <c r="DN6" s="626"/>
      <c r="DO6" s="626"/>
      <c r="DP6" s="627"/>
      <c r="DQ6" s="634">
        <v>191534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4336</v>
      </c>
      <c r="S7" s="626"/>
      <c r="T7" s="626"/>
      <c r="U7" s="626"/>
      <c r="V7" s="626"/>
      <c r="W7" s="626"/>
      <c r="X7" s="626"/>
      <c r="Y7" s="627"/>
      <c r="Z7" s="628">
        <v>0</v>
      </c>
      <c r="AA7" s="628"/>
      <c r="AB7" s="628"/>
      <c r="AC7" s="628"/>
      <c r="AD7" s="629">
        <v>4336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1927732</v>
      </c>
      <c r="BH7" s="626"/>
      <c r="BI7" s="626"/>
      <c r="BJ7" s="626"/>
      <c r="BK7" s="626"/>
      <c r="BL7" s="626"/>
      <c r="BM7" s="626"/>
      <c r="BN7" s="627"/>
      <c r="BO7" s="628">
        <v>44.2</v>
      </c>
      <c r="BP7" s="628"/>
      <c r="BQ7" s="628"/>
      <c r="BR7" s="628"/>
      <c r="BS7" s="629">
        <v>55188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1686419</v>
      </c>
      <c r="CS7" s="626"/>
      <c r="CT7" s="626"/>
      <c r="CU7" s="626"/>
      <c r="CV7" s="626"/>
      <c r="CW7" s="626"/>
      <c r="CX7" s="626"/>
      <c r="CY7" s="627"/>
      <c r="CZ7" s="628">
        <v>11</v>
      </c>
      <c r="DA7" s="628"/>
      <c r="DB7" s="628"/>
      <c r="DC7" s="628"/>
      <c r="DD7" s="634">
        <v>318790</v>
      </c>
      <c r="DE7" s="626"/>
      <c r="DF7" s="626"/>
      <c r="DG7" s="626"/>
      <c r="DH7" s="626"/>
      <c r="DI7" s="626"/>
      <c r="DJ7" s="626"/>
      <c r="DK7" s="626"/>
      <c r="DL7" s="626"/>
      <c r="DM7" s="626"/>
      <c r="DN7" s="626"/>
      <c r="DO7" s="626"/>
      <c r="DP7" s="627"/>
      <c r="DQ7" s="634">
        <v>1327932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31314</v>
      </c>
      <c r="S8" s="626"/>
      <c r="T8" s="626"/>
      <c r="U8" s="626"/>
      <c r="V8" s="626"/>
      <c r="W8" s="626"/>
      <c r="X8" s="626"/>
      <c r="Y8" s="627"/>
      <c r="Z8" s="628">
        <v>0.2</v>
      </c>
      <c r="AA8" s="628"/>
      <c r="AB8" s="628"/>
      <c r="AC8" s="628"/>
      <c r="AD8" s="629">
        <v>31314</v>
      </c>
      <c r="AE8" s="629"/>
      <c r="AF8" s="629"/>
      <c r="AG8" s="629"/>
      <c r="AH8" s="629"/>
      <c r="AI8" s="629"/>
      <c r="AJ8" s="629"/>
      <c r="AK8" s="629"/>
      <c r="AL8" s="630">
        <v>0.4</v>
      </c>
      <c r="AM8" s="631"/>
      <c r="AN8" s="631"/>
      <c r="AO8" s="632"/>
      <c r="AP8" s="622" t="s">
        <v>222</v>
      </c>
      <c r="AQ8" s="623"/>
      <c r="AR8" s="623"/>
      <c r="AS8" s="623"/>
      <c r="AT8" s="623"/>
      <c r="AU8" s="623"/>
      <c r="AV8" s="623"/>
      <c r="AW8" s="623"/>
      <c r="AX8" s="623"/>
      <c r="AY8" s="623"/>
      <c r="AZ8" s="623"/>
      <c r="BA8" s="623"/>
      <c r="BB8" s="623"/>
      <c r="BC8" s="623"/>
      <c r="BD8" s="623"/>
      <c r="BE8" s="623"/>
      <c r="BF8" s="624"/>
      <c r="BG8" s="625">
        <v>64205</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6431276</v>
      </c>
      <c r="CS8" s="626"/>
      <c r="CT8" s="626"/>
      <c r="CU8" s="626"/>
      <c r="CV8" s="626"/>
      <c r="CW8" s="626"/>
      <c r="CX8" s="626"/>
      <c r="CY8" s="627"/>
      <c r="CZ8" s="628">
        <v>41.8</v>
      </c>
      <c r="DA8" s="628"/>
      <c r="DB8" s="628"/>
      <c r="DC8" s="628"/>
      <c r="DD8" s="634">
        <v>42639</v>
      </c>
      <c r="DE8" s="626"/>
      <c r="DF8" s="626"/>
      <c r="DG8" s="626"/>
      <c r="DH8" s="626"/>
      <c r="DI8" s="626"/>
      <c r="DJ8" s="626"/>
      <c r="DK8" s="626"/>
      <c r="DL8" s="626"/>
      <c r="DM8" s="626"/>
      <c r="DN8" s="626"/>
      <c r="DO8" s="626"/>
      <c r="DP8" s="627"/>
      <c r="DQ8" s="634">
        <v>3082096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19335</v>
      </c>
      <c r="S9" s="626"/>
      <c r="T9" s="626"/>
      <c r="U9" s="626"/>
      <c r="V9" s="626"/>
      <c r="W9" s="626"/>
      <c r="X9" s="626"/>
      <c r="Y9" s="627"/>
      <c r="Z9" s="628">
        <v>0.1</v>
      </c>
      <c r="AA9" s="628"/>
      <c r="AB9" s="628"/>
      <c r="AC9" s="628"/>
      <c r="AD9" s="629">
        <v>19335</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1567944</v>
      </c>
      <c r="BH9" s="626"/>
      <c r="BI9" s="626"/>
      <c r="BJ9" s="626"/>
      <c r="BK9" s="626"/>
      <c r="BL9" s="626"/>
      <c r="BM9" s="626"/>
      <c r="BN9" s="627"/>
      <c r="BO9" s="628">
        <v>36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1865727</v>
      </c>
      <c r="CS9" s="626"/>
      <c r="CT9" s="626"/>
      <c r="CU9" s="626"/>
      <c r="CV9" s="626"/>
      <c r="CW9" s="626"/>
      <c r="CX9" s="626"/>
      <c r="CY9" s="627"/>
      <c r="CZ9" s="628">
        <v>12.1</v>
      </c>
      <c r="DA9" s="628"/>
      <c r="DB9" s="628"/>
      <c r="DC9" s="628"/>
      <c r="DD9" s="634">
        <v>626911</v>
      </c>
      <c r="DE9" s="626"/>
      <c r="DF9" s="626"/>
      <c r="DG9" s="626"/>
      <c r="DH9" s="626"/>
      <c r="DI9" s="626"/>
      <c r="DJ9" s="626"/>
      <c r="DK9" s="626"/>
      <c r="DL9" s="626"/>
      <c r="DM9" s="626"/>
      <c r="DN9" s="626"/>
      <c r="DO9" s="626"/>
      <c r="DP9" s="627"/>
      <c r="DQ9" s="634">
        <v>1134566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653006</v>
      </c>
      <c r="S10" s="626"/>
      <c r="T10" s="626"/>
      <c r="U10" s="626"/>
      <c r="V10" s="626"/>
      <c r="W10" s="626"/>
      <c r="X10" s="626"/>
      <c r="Y10" s="627"/>
      <c r="Z10" s="628">
        <v>4.2</v>
      </c>
      <c r="AA10" s="628"/>
      <c r="AB10" s="628"/>
      <c r="AC10" s="628"/>
      <c r="AD10" s="629">
        <v>653006</v>
      </c>
      <c r="AE10" s="629"/>
      <c r="AF10" s="629"/>
      <c r="AG10" s="629"/>
      <c r="AH10" s="629"/>
      <c r="AI10" s="629"/>
      <c r="AJ10" s="629"/>
      <c r="AK10" s="629"/>
      <c r="AL10" s="630">
        <v>7.7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102778</v>
      </c>
      <c r="BH10" s="626"/>
      <c r="BI10" s="626"/>
      <c r="BJ10" s="626"/>
      <c r="BK10" s="626"/>
      <c r="BL10" s="626"/>
      <c r="BM10" s="626"/>
      <c r="BN10" s="627"/>
      <c r="BO10" s="628">
        <v>2.4</v>
      </c>
      <c r="BP10" s="628"/>
      <c r="BQ10" s="628"/>
      <c r="BR10" s="628"/>
      <c r="BS10" s="634">
        <v>17079</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8752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8451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192805</v>
      </c>
      <c r="BH11" s="626"/>
      <c r="BI11" s="626"/>
      <c r="BJ11" s="626"/>
      <c r="BK11" s="626"/>
      <c r="BL11" s="626"/>
      <c r="BM11" s="626"/>
      <c r="BN11" s="627"/>
      <c r="BO11" s="628">
        <v>4.4000000000000004</v>
      </c>
      <c r="BP11" s="628"/>
      <c r="BQ11" s="628"/>
      <c r="BR11" s="628"/>
      <c r="BS11" s="634">
        <v>38109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230085</v>
      </c>
      <c r="CS11" s="626"/>
      <c r="CT11" s="626"/>
      <c r="CU11" s="626"/>
      <c r="CV11" s="626"/>
      <c r="CW11" s="626"/>
      <c r="CX11" s="626"/>
      <c r="CY11" s="627"/>
      <c r="CZ11" s="628">
        <v>1.5</v>
      </c>
      <c r="DA11" s="628"/>
      <c r="DB11" s="628"/>
      <c r="DC11" s="628"/>
      <c r="DD11" s="634">
        <v>23893</v>
      </c>
      <c r="DE11" s="626"/>
      <c r="DF11" s="626"/>
      <c r="DG11" s="626"/>
      <c r="DH11" s="626"/>
      <c r="DI11" s="626"/>
      <c r="DJ11" s="626"/>
      <c r="DK11" s="626"/>
      <c r="DL11" s="626"/>
      <c r="DM11" s="626"/>
      <c r="DN11" s="626"/>
      <c r="DO11" s="626"/>
      <c r="DP11" s="627"/>
      <c r="DQ11" s="634">
        <v>135870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2012416</v>
      </c>
      <c r="BH12" s="626"/>
      <c r="BI12" s="626"/>
      <c r="BJ12" s="626"/>
      <c r="BK12" s="626"/>
      <c r="BL12" s="626"/>
      <c r="BM12" s="626"/>
      <c r="BN12" s="627"/>
      <c r="BO12" s="628">
        <v>46.1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94095</v>
      </c>
      <c r="CS12" s="626"/>
      <c r="CT12" s="626"/>
      <c r="CU12" s="626"/>
      <c r="CV12" s="626"/>
      <c r="CW12" s="626"/>
      <c r="CX12" s="626"/>
      <c r="CY12" s="627"/>
      <c r="CZ12" s="628">
        <v>0.6</v>
      </c>
      <c r="DA12" s="628"/>
      <c r="DB12" s="628"/>
      <c r="DC12" s="628"/>
      <c r="DD12" s="634" t="s">
        <v>112</v>
      </c>
      <c r="DE12" s="626"/>
      <c r="DF12" s="626"/>
      <c r="DG12" s="626"/>
      <c r="DH12" s="626"/>
      <c r="DI12" s="626"/>
      <c r="DJ12" s="626"/>
      <c r="DK12" s="626"/>
      <c r="DL12" s="626"/>
      <c r="DM12" s="626"/>
      <c r="DN12" s="626"/>
      <c r="DO12" s="626"/>
      <c r="DP12" s="627"/>
      <c r="DQ12" s="634">
        <v>81984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15685</v>
      </c>
      <c r="S13" s="626"/>
      <c r="T13" s="626"/>
      <c r="U13" s="626"/>
      <c r="V13" s="626"/>
      <c r="W13" s="626"/>
      <c r="X13" s="626"/>
      <c r="Y13" s="627"/>
      <c r="Z13" s="628">
        <v>0.1</v>
      </c>
      <c r="AA13" s="628"/>
      <c r="AB13" s="628"/>
      <c r="AC13" s="628"/>
      <c r="AD13" s="629">
        <v>15685</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1992392</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1191291</v>
      </c>
      <c r="CS13" s="626"/>
      <c r="CT13" s="626"/>
      <c r="CU13" s="626"/>
      <c r="CV13" s="626"/>
      <c r="CW13" s="626"/>
      <c r="CX13" s="626"/>
      <c r="CY13" s="627"/>
      <c r="CZ13" s="628">
        <v>7.7</v>
      </c>
      <c r="DA13" s="628"/>
      <c r="DB13" s="628"/>
      <c r="DC13" s="628"/>
      <c r="DD13" s="634">
        <v>443734</v>
      </c>
      <c r="DE13" s="626"/>
      <c r="DF13" s="626"/>
      <c r="DG13" s="626"/>
      <c r="DH13" s="626"/>
      <c r="DI13" s="626"/>
      <c r="DJ13" s="626"/>
      <c r="DK13" s="626"/>
      <c r="DL13" s="626"/>
      <c r="DM13" s="626"/>
      <c r="DN13" s="626"/>
      <c r="DO13" s="626"/>
      <c r="DP13" s="627"/>
      <c r="DQ13" s="634">
        <v>681346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129559</v>
      </c>
      <c r="BH14" s="626"/>
      <c r="BI14" s="626"/>
      <c r="BJ14" s="626"/>
      <c r="BK14" s="626"/>
      <c r="BL14" s="626"/>
      <c r="BM14" s="626"/>
      <c r="BN14" s="627"/>
      <c r="BO14" s="628">
        <v>3</v>
      </c>
      <c r="BP14" s="628"/>
      <c r="BQ14" s="628"/>
      <c r="BR14" s="628"/>
      <c r="BS14" s="634">
        <v>12826</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675657</v>
      </c>
      <c r="CS14" s="626"/>
      <c r="CT14" s="626"/>
      <c r="CU14" s="626"/>
      <c r="CV14" s="626"/>
      <c r="CW14" s="626"/>
      <c r="CX14" s="626"/>
      <c r="CY14" s="627"/>
      <c r="CZ14" s="628">
        <v>4.4000000000000004</v>
      </c>
      <c r="DA14" s="628"/>
      <c r="DB14" s="628"/>
      <c r="DC14" s="628"/>
      <c r="DD14" s="634">
        <v>328491</v>
      </c>
      <c r="DE14" s="626"/>
      <c r="DF14" s="626"/>
      <c r="DG14" s="626"/>
      <c r="DH14" s="626"/>
      <c r="DI14" s="626"/>
      <c r="DJ14" s="626"/>
      <c r="DK14" s="626"/>
      <c r="DL14" s="626"/>
      <c r="DM14" s="626"/>
      <c r="DN14" s="626"/>
      <c r="DO14" s="626"/>
      <c r="DP14" s="627"/>
      <c r="DQ14" s="634">
        <v>392781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12888</v>
      </c>
      <c r="S15" s="626"/>
      <c r="T15" s="626"/>
      <c r="U15" s="626"/>
      <c r="V15" s="626"/>
      <c r="W15" s="626"/>
      <c r="X15" s="626"/>
      <c r="Y15" s="627"/>
      <c r="Z15" s="628">
        <v>0.1</v>
      </c>
      <c r="AA15" s="628"/>
      <c r="AB15" s="628"/>
      <c r="AC15" s="628"/>
      <c r="AD15" s="629">
        <v>12888</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291130</v>
      </c>
      <c r="BH15" s="626"/>
      <c r="BI15" s="626"/>
      <c r="BJ15" s="626"/>
      <c r="BK15" s="626"/>
      <c r="BL15" s="626"/>
      <c r="BM15" s="626"/>
      <c r="BN15" s="627"/>
      <c r="BO15" s="628">
        <v>6.7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1134494</v>
      </c>
      <c r="CS15" s="626"/>
      <c r="CT15" s="626"/>
      <c r="CU15" s="626"/>
      <c r="CV15" s="626"/>
      <c r="CW15" s="626"/>
      <c r="CX15" s="626"/>
      <c r="CY15" s="627"/>
      <c r="CZ15" s="628">
        <v>7.4</v>
      </c>
      <c r="DA15" s="628"/>
      <c r="DB15" s="628"/>
      <c r="DC15" s="628"/>
      <c r="DD15" s="634">
        <v>201241</v>
      </c>
      <c r="DE15" s="626"/>
      <c r="DF15" s="626"/>
      <c r="DG15" s="626"/>
      <c r="DH15" s="626"/>
      <c r="DI15" s="626"/>
      <c r="DJ15" s="626"/>
      <c r="DK15" s="626"/>
      <c r="DL15" s="626"/>
      <c r="DM15" s="626"/>
      <c r="DN15" s="626"/>
      <c r="DO15" s="626"/>
      <c r="DP15" s="627"/>
      <c r="DQ15" s="634">
        <v>956381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3993142</v>
      </c>
      <c r="S16" s="626"/>
      <c r="T16" s="626"/>
      <c r="U16" s="626"/>
      <c r="V16" s="626"/>
      <c r="W16" s="626"/>
      <c r="X16" s="626"/>
      <c r="Y16" s="627"/>
      <c r="Z16" s="628">
        <v>25.7</v>
      </c>
      <c r="AA16" s="628"/>
      <c r="AB16" s="628"/>
      <c r="AC16" s="628"/>
      <c r="AD16" s="629">
        <v>3259898</v>
      </c>
      <c r="AE16" s="629"/>
      <c r="AF16" s="629"/>
      <c r="AG16" s="629"/>
      <c r="AH16" s="629"/>
      <c r="AI16" s="629"/>
      <c r="AJ16" s="629"/>
      <c r="AK16" s="629"/>
      <c r="AL16" s="630">
        <v>38.200000000000003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3259898</v>
      </c>
      <c r="S17" s="626"/>
      <c r="T17" s="626"/>
      <c r="U17" s="626"/>
      <c r="V17" s="626"/>
      <c r="W17" s="626"/>
      <c r="X17" s="626"/>
      <c r="Y17" s="627"/>
      <c r="Z17" s="628">
        <v>21</v>
      </c>
      <c r="AA17" s="628"/>
      <c r="AB17" s="628"/>
      <c r="AC17" s="628"/>
      <c r="AD17" s="629">
        <v>3259898</v>
      </c>
      <c r="AE17" s="629"/>
      <c r="AF17" s="629"/>
      <c r="AG17" s="629"/>
      <c r="AH17" s="629"/>
      <c r="AI17" s="629"/>
      <c r="AJ17" s="629"/>
      <c r="AK17" s="629"/>
      <c r="AL17" s="630">
        <v>38.200000000000003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1864677</v>
      </c>
      <c r="CS17" s="626"/>
      <c r="CT17" s="626"/>
      <c r="CU17" s="626"/>
      <c r="CV17" s="626"/>
      <c r="CW17" s="626"/>
      <c r="CX17" s="626"/>
      <c r="CY17" s="627"/>
      <c r="CZ17" s="628">
        <v>12.1</v>
      </c>
      <c r="DA17" s="628"/>
      <c r="DB17" s="628"/>
      <c r="DC17" s="628"/>
      <c r="DD17" s="634" t="s">
        <v>112</v>
      </c>
      <c r="DE17" s="626"/>
      <c r="DF17" s="626"/>
      <c r="DG17" s="626"/>
      <c r="DH17" s="626"/>
      <c r="DI17" s="626"/>
      <c r="DJ17" s="626"/>
      <c r="DK17" s="626"/>
      <c r="DL17" s="626"/>
      <c r="DM17" s="626"/>
      <c r="DN17" s="626"/>
      <c r="DO17" s="626"/>
      <c r="DP17" s="627"/>
      <c r="DQ17" s="634">
        <v>1795628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733244</v>
      </c>
      <c r="S18" s="626"/>
      <c r="T18" s="626"/>
      <c r="U18" s="626"/>
      <c r="V18" s="626"/>
      <c r="W18" s="626"/>
      <c r="X18" s="626"/>
      <c r="Y18" s="627"/>
      <c r="Z18" s="628">
        <v>4.7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9208778</v>
      </c>
      <c r="S20" s="626"/>
      <c r="T20" s="626"/>
      <c r="U20" s="626"/>
      <c r="V20" s="626"/>
      <c r="W20" s="626"/>
      <c r="X20" s="626"/>
      <c r="Y20" s="627"/>
      <c r="Z20" s="628">
        <v>59.2</v>
      </c>
      <c r="AA20" s="628"/>
      <c r="AB20" s="628"/>
      <c r="AC20" s="628"/>
      <c r="AD20" s="629">
        <v>8475534</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15374013</v>
      </c>
      <c r="CS20" s="626"/>
      <c r="CT20" s="626"/>
      <c r="CU20" s="626"/>
      <c r="CV20" s="626"/>
      <c r="CW20" s="626"/>
      <c r="CX20" s="626"/>
      <c r="CY20" s="627"/>
      <c r="CZ20" s="628">
        <v>100</v>
      </c>
      <c r="DA20" s="628"/>
      <c r="DB20" s="628"/>
      <c r="DC20" s="628"/>
      <c r="DD20" s="634">
        <v>1985699</v>
      </c>
      <c r="DE20" s="626"/>
      <c r="DF20" s="626"/>
      <c r="DG20" s="626"/>
      <c r="DH20" s="626"/>
      <c r="DI20" s="626"/>
      <c r="DJ20" s="626"/>
      <c r="DK20" s="626"/>
      <c r="DL20" s="626"/>
      <c r="DM20" s="626"/>
      <c r="DN20" s="626"/>
      <c r="DO20" s="626"/>
      <c r="DP20" s="627"/>
      <c r="DQ20" s="634">
        <v>9788569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7253</v>
      </c>
      <c r="S21" s="626"/>
      <c r="T21" s="626"/>
      <c r="U21" s="626"/>
      <c r="V21" s="626"/>
      <c r="W21" s="626"/>
      <c r="X21" s="626"/>
      <c r="Y21" s="627"/>
      <c r="Z21" s="628">
        <v>0</v>
      </c>
      <c r="AA21" s="628"/>
      <c r="AB21" s="628"/>
      <c r="AC21" s="628"/>
      <c r="AD21" s="629">
        <v>7253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162489</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226734</v>
      </c>
      <c r="S23" s="626"/>
      <c r="T23" s="626"/>
      <c r="U23" s="626"/>
      <c r="V23" s="626"/>
      <c r="W23" s="626"/>
      <c r="X23" s="626"/>
      <c r="Y23" s="627"/>
      <c r="Z23" s="628">
        <v>1.5</v>
      </c>
      <c r="AA23" s="628"/>
      <c r="AB23" s="628"/>
      <c r="AC23" s="628"/>
      <c r="AD23" s="629">
        <v>13795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76479</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7983629</v>
      </c>
      <c r="CS24" s="615"/>
      <c r="CT24" s="615"/>
      <c r="CU24" s="615"/>
      <c r="CV24" s="615"/>
      <c r="CW24" s="615"/>
      <c r="CX24" s="615"/>
      <c r="CY24" s="616"/>
      <c r="CZ24" s="654">
        <v>51.9</v>
      </c>
      <c r="DA24" s="655"/>
      <c r="DB24" s="655"/>
      <c r="DC24" s="656"/>
      <c r="DD24" s="653">
        <v>5312856</v>
      </c>
      <c r="DE24" s="615"/>
      <c r="DF24" s="615"/>
      <c r="DG24" s="615"/>
      <c r="DH24" s="615"/>
      <c r="DI24" s="615"/>
      <c r="DJ24" s="615"/>
      <c r="DK24" s="616"/>
      <c r="DL24" s="653">
        <v>5222823</v>
      </c>
      <c r="DM24" s="615"/>
      <c r="DN24" s="615"/>
      <c r="DO24" s="615"/>
      <c r="DP24" s="615"/>
      <c r="DQ24" s="615"/>
      <c r="DR24" s="615"/>
      <c r="DS24" s="615"/>
      <c r="DT24" s="615"/>
      <c r="DU24" s="615"/>
      <c r="DV24" s="616"/>
      <c r="DW24" s="619">
        <v>57.8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2634610</v>
      </c>
      <c r="S25" s="626"/>
      <c r="T25" s="626"/>
      <c r="U25" s="626"/>
      <c r="V25" s="626"/>
      <c r="W25" s="626"/>
      <c r="X25" s="626"/>
      <c r="Y25" s="627"/>
      <c r="Z25" s="628">
        <v>16.899999999999999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2739749</v>
      </c>
      <c r="CS25" s="645"/>
      <c r="CT25" s="645"/>
      <c r="CU25" s="645"/>
      <c r="CV25" s="645"/>
      <c r="CW25" s="645"/>
      <c r="CX25" s="645"/>
      <c r="CY25" s="646"/>
      <c r="CZ25" s="659">
        <v>17.8</v>
      </c>
      <c r="DA25" s="660"/>
      <c r="DB25" s="660"/>
      <c r="DC25" s="661"/>
      <c r="DD25" s="634">
        <v>2628042</v>
      </c>
      <c r="DE25" s="645"/>
      <c r="DF25" s="645"/>
      <c r="DG25" s="645"/>
      <c r="DH25" s="645"/>
      <c r="DI25" s="645"/>
      <c r="DJ25" s="645"/>
      <c r="DK25" s="646"/>
      <c r="DL25" s="634">
        <v>2538009</v>
      </c>
      <c r="DM25" s="645"/>
      <c r="DN25" s="645"/>
      <c r="DO25" s="645"/>
      <c r="DP25" s="645"/>
      <c r="DQ25" s="645"/>
      <c r="DR25" s="645"/>
      <c r="DS25" s="645"/>
      <c r="DT25" s="645"/>
      <c r="DU25" s="645"/>
      <c r="DV25" s="646"/>
      <c r="DW25" s="630">
        <v>28.1</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v>30373</v>
      </c>
      <c r="S26" s="626"/>
      <c r="T26" s="626"/>
      <c r="U26" s="626"/>
      <c r="V26" s="626"/>
      <c r="W26" s="626"/>
      <c r="X26" s="626"/>
      <c r="Y26" s="627"/>
      <c r="Z26" s="628">
        <v>0.2</v>
      </c>
      <c r="AA26" s="628"/>
      <c r="AB26" s="628"/>
      <c r="AC26" s="628"/>
      <c r="AD26" s="629">
        <v>30373</v>
      </c>
      <c r="AE26" s="629"/>
      <c r="AF26" s="629"/>
      <c r="AG26" s="629"/>
      <c r="AH26" s="629"/>
      <c r="AI26" s="629"/>
      <c r="AJ26" s="629"/>
      <c r="AK26" s="629"/>
      <c r="AL26" s="630">
        <v>0.4</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1906602</v>
      </c>
      <c r="CS26" s="626"/>
      <c r="CT26" s="626"/>
      <c r="CU26" s="626"/>
      <c r="CV26" s="626"/>
      <c r="CW26" s="626"/>
      <c r="CX26" s="626"/>
      <c r="CY26" s="627"/>
      <c r="CZ26" s="659">
        <v>12.4</v>
      </c>
      <c r="DA26" s="660"/>
      <c r="DB26" s="660"/>
      <c r="DC26" s="661"/>
      <c r="DD26" s="634">
        <v>1807185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1082334</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4360837</v>
      </c>
      <c r="BH27" s="626"/>
      <c r="BI27" s="626"/>
      <c r="BJ27" s="626"/>
      <c r="BK27" s="626"/>
      <c r="BL27" s="626"/>
      <c r="BM27" s="626"/>
      <c r="BN27" s="627"/>
      <c r="BO27" s="628">
        <v>100</v>
      </c>
      <c r="BP27" s="628"/>
      <c r="BQ27" s="628"/>
      <c r="BR27" s="628"/>
      <c r="BS27" s="634">
        <v>68014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3379203</v>
      </c>
      <c r="CS27" s="645"/>
      <c r="CT27" s="645"/>
      <c r="CU27" s="645"/>
      <c r="CV27" s="645"/>
      <c r="CW27" s="645"/>
      <c r="CX27" s="645"/>
      <c r="CY27" s="646"/>
      <c r="CZ27" s="659">
        <v>22</v>
      </c>
      <c r="DA27" s="660"/>
      <c r="DB27" s="660"/>
      <c r="DC27" s="661"/>
      <c r="DD27" s="634">
        <v>889186</v>
      </c>
      <c r="DE27" s="645"/>
      <c r="DF27" s="645"/>
      <c r="DG27" s="645"/>
      <c r="DH27" s="645"/>
      <c r="DI27" s="645"/>
      <c r="DJ27" s="645"/>
      <c r="DK27" s="646"/>
      <c r="DL27" s="634">
        <v>889186</v>
      </c>
      <c r="DM27" s="645"/>
      <c r="DN27" s="645"/>
      <c r="DO27" s="645"/>
      <c r="DP27" s="645"/>
      <c r="DQ27" s="645"/>
      <c r="DR27" s="645"/>
      <c r="DS27" s="645"/>
      <c r="DT27" s="645"/>
      <c r="DU27" s="645"/>
      <c r="DV27" s="646"/>
      <c r="DW27" s="630">
        <v>9.8000000000000007</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32122</v>
      </c>
      <c r="S28" s="626"/>
      <c r="T28" s="626"/>
      <c r="U28" s="626"/>
      <c r="V28" s="626"/>
      <c r="W28" s="626"/>
      <c r="X28" s="626"/>
      <c r="Y28" s="627"/>
      <c r="Z28" s="628">
        <v>0.2</v>
      </c>
      <c r="AA28" s="628"/>
      <c r="AB28" s="628"/>
      <c r="AC28" s="628"/>
      <c r="AD28" s="629">
        <v>2420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1864677</v>
      </c>
      <c r="CS28" s="626"/>
      <c r="CT28" s="626"/>
      <c r="CU28" s="626"/>
      <c r="CV28" s="626"/>
      <c r="CW28" s="626"/>
      <c r="CX28" s="626"/>
      <c r="CY28" s="627"/>
      <c r="CZ28" s="659">
        <v>12.1</v>
      </c>
      <c r="DA28" s="660"/>
      <c r="DB28" s="660"/>
      <c r="DC28" s="661"/>
      <c r="DD28" s="634">
        <v>1795628</v>
      </c>
      <c r="DE28" s="626"/>
      <c r="DF28" s="626"/>
      <c r="DG28" s="626"/>
      <c r="DH28" s="626"/>
      <c r="DI28" s="626"/>
      <c r="DJ28" s="626"/>
      <c r="DK28" s="627"/>
      <c r="DL28" s="634">
        <v>1795628</v>
      </c>
      <c r="DM28" s="626"/>
      <c r="DN28" s="626"/>
      <c r="DO28" s="626"/>
      <c r="DP28" s="626"/>
      <c r="DQ28" s="626"/>
      <c r="DR28" s="626"/>
      <c r="DS28" s="626"/>
      <c r="DT28" s="626"/>
      <c r="DU28" s="626"/>
      <c r="DV28" s="627"/>
      <c r="DW28" s="630">
        <v>19.899999999999999</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5748</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1860290</v>
      </c>
      <c r="CS29" s="645"/>
      <c r="CT29" s="645"/>
      <c r="CU29" s="645"/>
      <c r="CV29" s="645"/>
      <c r="CW29" s="645"/>
      <c r="CX29" s="645"/>
      <c r="CY29" s="646"/>
      <c r="CZ29" s="659">
        <v>12.1</v>
      </c>
      <c r="DA29" s="660"/>
      <c r="DB29" s="660"/>
      <c r="DC29" s="661"/>
      <c r="DD29" s="634">
        <v>1791241</v>
      </c>
      <c r="DE29" s="645"/>
      <c r="DF29" s="645"/>
      <c r="DG29" s="645"/>
      <c r="DH29" s="645"/>
      <c r="DI29" s="645"/>
      <c r="DJ29" s="645"/>
      <c r="DK29" s="646"/>
      <c r="DL29" s="634">
        <v>1791241</v>
      </c>
      <c r="DM29" s="645"/>
      <c r="DN29" s="645"/>
      <c r="DO29" s="645"/>
      <c r="DP29" s="645"/>
      <c r="DQ29" s="645"/>
      <c r="DR29" s="645"/>
      <c r="DS29" s="645"/>
      <c r="DT29" s="645"/>
      <c r="DU29" s="645"/>
      <c r="DV29" s="646"/>
      <c r="DW29" s="630">
        <v>19.8</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1306</v>
      </c>
      <c r="S30" s="626"/>
      <c r="T30" s="626"/>
      <c r="U30" s="626"/>
      <c r="V30" s="626"/>
      <c r="W30" s="626"/>
      <c r="X30" s="626"/>
      <c r="Y30" s="627"/>
      <c r="Z30" s="628">
        <v>0</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94.6</v>
      </c>
      <c r="BN30" s="684"/>
      <c r="BO30" s="684"/>
      <c r="BP30" s="684"/>
      <c r="BQ30" s="685"/>
      <c r="BR30" s="683">
        <v>98.6</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1716368</v>
      </c>
      <c r="CS30" s="626"/>
      <c r="CT30" s="626"/>
      <c r="CU30" s="626"/>
      <c r="CV30" s="626"/>
      <c r="CW30" s="626"/>
      <c r="CX30" s="626"/>
      <c r="CY30" s="627"/>
      <c r="CZ30" s="659">
        <v>11.2</v>
      </c>
      <c r="DA30" s="660"/>
      <c r="DB30" s="660"/>
      <c r="DC30" s="661"/>
      <c r="DD30" s="634">
        <v>1647909</v>
      </c>
      <c r="DE30" s="626"/>
      <c r="DF30" s="626"/>
      <c r="DG30" s="626"/>
      <c r="DH30" s="626"/>
      <c r="DI30" s="626"/>
      <c r="DJ30" s="626"/>
      <c r="DK30" s="627"/>
      <c r="DL30" s="634">
        <v>1647909</v>
      </c>
      <c r="DM30" s="626"/>
      <c r="DN30" s="626"/>
      <c r="DO30" s="626"/>
      <c r="DP30" s="626"/>
      <c r="DQ30" s="626"/>
      <c r="DR30" s="626"/>
      <c r="DS30" s="626"/>
      <c r="DT30" s="626"/>
      <c r="DU30" s="626"/>
      <c r="DV30" s="627"/>
      <c r="DW30" s="630">
        <v>18.2</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153269</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45"/>
      <c r="BI31" s="645"/>
      <c r="BJ31" s="645"/>
      <c r="BK31" s="645"/>
      <c r="BL31" s="645"/>
      <c r="BM31" s="631">
        <v>96.3</v>
      </c>
      <c r="BN31" s="681"/>
      <c r="BO31" s="681"/>
      <c r="BP31" s="681"/>
      <c r="BQ31" s="682"/>
      <c r="BR31" s="680">
        <v>98.9</v>
      </c>
      <c r="BS31" s="645"/>
      <c r="BT31" s="645"/>
      <c r="BU31" s="645"/>
      <c r="BV31" s="645"/>
      <c r="BW31" s="645"/>
      <c r="BX31" s="631">
        <v>96.1</v>
      </c>
      <c r="BY31" s="681"/>
      <c r="BZ31" s="681"/>
      <c r="CA31" s="681"/>
      <c r="CB31" s="682"/>
      <c r="CD31" s="688"/>
      <c r="CE31" s="689"/>
      <c r="CF31" s="639" t="s">
        <v>297</v>
      </c>
      <c r="CG31" s="640"/>
      <c r="CH31" s="640"/>
      <c r="CI31" s="640"/>
      <c r="CJ31" s="640"/>
      <c r="CK31" s="640"/>
      <c r="CL31" s="640"/>
      <c r="CM31" s="640"/>
      <c r="CN31" s="640"/>
      <c r="CO31" s="640"/>
      <c r="CP31" s="640"/>
      <c r="CQ31" s="641"/>
      <c r="CR31" s="625">
        <v>143922</v>
      </c>
      <c r="CS31" s="645"/>
      <c r="CT31" s="645"/>
      <c r="CU31" s="645"/>
      <c r="CV31" s="645"/>
      <c r="CW31" s="645"/>
      <c r="CX31" s="645"/>
      <c r="CY31" s="646"/>
      <c r="CZ31" s="659">
        <v>0.9</v>
      </c>
      <c r="DA31" s="660"/>
      <c r="DB31" s="660"/>
      <c r="DC31" s="661"/>
      <c r="DD31" s="634">
        <v>143332</v>
      </c>
      <c r="DE31" s="645"/>
      <c r="DF31" s="645"/>
      <c r="DG31" s="645"/>
      <c r="DH31" s="645"/>
      <c r="DI31" s="645"/>
      <c r="DJ31" s="645"/>
      <c r="DK31" s="646"/>
      <c r="DL31" s="634">
        <v>143332</v>
      </c>
      <c r="DM31" s="645"/>
      <c r="DN31" s="645"/>
      <c r="DO31" s="645"/>
      <c r="DP31" s="645"/>
      <c r="DQ31" s="645"/>
      <c r="DR31" s="645"/>
      <c r="DS31" s="645"/>
      <c r="DT31" s="645"/>
      <c r="DU31" s="645"/>
      <c r="DV31" s="646"/>
      <c r="DW31" s="630">
        <v>1.6</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153521</v>
      </c>
      <c r="S32" s="626"/>
      <c r="T32" s="626"/>
      <c r="U32" s="626"/>
      <c r="V32" s="626"/>
      <c r="W32" s="626"/>
      <c r="X32" s="626"/>
      <c r="Y32" s="627"/>
      <c r="Z32" s="628">
        <v>1</v>
      </c>
      <c r="AA32" s="628"/>
      <c r="AB32" s="628"/>
      <c r="AC32" s="628"/>
      <c r="AD32" s="629">
        <v>1475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92.8</v>
      </c>
      <c r="BN32" s="693"/>
      <c r="BO32" s="693"/>
      <c r="BP32" s="693"/>
      <c r="BQ32" s="695"/>
      <c r="BR32" s="692">
        <v>98.3</v>
      </c>
      <c r="BS32" s="693"/>
      <c r="BT32" s="693"/>
      <c r="BU32" s="693"/>
      <c r="BV32" s="693"/>
      <c r="BW32" s="693"/>
      <c r="BX32" s="694">
        <v>91.7</v>
      </c>
      <c r="BY32" s="693"/>
      <c r="BZ32" s="693"/>
      <c r="CA32" s="693"/>
      <c r="CB32" s="695"/>
      <c r="CD32" s="690"/>
      <c r="CE32" s="691"/>
      <c r="CF32" s="639" t="s">
        <v>300</v>
      </c>
      <c r="CG32" s="640"/>
      <c r="CH32" s="640"/>
      <c r="CI32" s="640"/>
      <c r="CJ32" s="640"/>
      <c r="CK32" s="640"/>
      <c r="CL32" s="640"/>
      <c r="CM32" s="640"/>
      <c r="CN32" s="640"/>
      <c r="CO32" s="640"/>
      <c r="CP32" s="640"/>
      <c r="CQ32" s="641"/>
      <c r="CR32" s="625">
        <v>4387</v>
      </c>
      <c r="CS32" s="626"/>
      <c r="CT32" s="626"/>
      <c r="CU32" s="626"/>
      <c r="CV32" s="626"/>
      <c r="CW32" s="626"/>
      <c r="CX32" s="626"/>
      <c r="CY32" s="627"/>
      <c r="CZ32" s="659">
        <v>0</v>
      </c>
      <c r="DA32" s="660"/>
      <c r="DB32" s="660"/>
      <c r="DC32" s="661"/>
      <c r="DD32" s="634">
        <v>4387</v>
      </c>
      <c r="DE32" s="626"/>
      <c r="DF32" s="626"/>
      <c r="DG32" s="626"/>
      <c r="DH32" s="626"/>
      <c r="DI32" s="626"/>
      <c r="DJ32" s="626"/>
      <c r="DK32" s="627"/>
      <c r="DL32" s="634">
        <v>4387</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1776000</v>
      </c>
      <c r="S33" s="626"/>
      <c r="T33" s="626"/>
      <c r="U33" s="626"/>
      <c r="V33" s="626"/>
      <c r="W33" s="626"/>
      <c r="X33" s="626"/>
      <c r="Y33" s="627"/>
      <c r="Z33" s="628">
        <v>11.4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5404685</v>
      </c>
      <c r="CS33" s="645"/>
      <c r="CT33" s="645"/>
      <c r="CU33" s="645"/>
      <c r="CV33" s="645"/>
      <c r="CW33" s="645"/>
      <c r="CX33" s="645"/>
      <c r="CY33" s="646"/>
      <c r="CZ33" s="659">
        <v>35.200000000000003</v>
      </c>
      <c r="DA33" s="660"/>
      <c r="DB33" s="660"/>
      <c r="DC33" s="661"/>
      <c r="DD33" s="634">
        <v>4106213</v>
      </c>
      <c r="DE33" s="645"/>
      <c r="DF33" s="645"/>
      <c r="DG33" s="645"/>
      <c r="DH33" s="645"/>
      <c r="DI33" s="645"/>
      <c r="DJ33" s="645"/>
      <c r="DK33" s="646"/>
      <c r="DL33" s="634">
        <v>3247942</v>
      </c>
      <c r="DM33" s="645"/>
      <c r="DN33" s="645"/>
      <c r="DO33" s="645"/>
      <c r="DP33" s="645"/>
      <c r="DQ33" s="645"/>
      <c r="DR33" s="645"/>
      <c r="DS33" s="645"/>
      <c r="DT33" s="645"/>
      <c r="DU33" s="645"/>
      <c r="DV33" s="646"/>
      <c r="DW33" s="630">
        <v>35.9</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1953034</v>
      </c>
      <c r="CS34" s="626"/>
      <c r="CT34" s="626"/>
      <c r="CU34" s="626"/>
      <c r="CV34" s="626"/>
      <c r="CW34" s="626"/>
      <c r="CX34" s="626"/>
      <c r="CY34" s="627"/>
      <c r="CZ34" s="659">
        <v>12.7</v>
      </c>
      <c r="DA34" s="660"/>
      <c r="DB34" s="660"/>
      <c r="DC34" s="661"/>
      <c r="DD34" s="634">
        <v>1493362</v>
      </c>
      <c r="DE34" s="626"/>
      <c r="DF34" s="626"/>
      <c r="DG34" s="626"/>
      <c r="DH34" s="626"/>
      <c r="DI34" s="626"/>
      <c r="DJ34" s="626"/>
      <c r="DK34" s="627"/>
      <c r="DL34" s="634">
        <v>1047495</v>
      </c>
      <c r="DM34" s="626"/>
      <c r="DN34" s="626"/>
      <c r="DO34" s="626"/>
      <c r="DP34" s="626"/>
      <c r="DQ34" s="626"/>
      <c r="DR34" s="626"/>
      <c r="DS34" s="626"/>
      <c r="DT34" s="626"/>
      <c r="DU34" s="626"/>
      <c r="DV34" s="627"/>
      <c r="DW34" s="630">
        <v>11.6</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507400</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1735032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15974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47270</v>
      </c>
      <c r="CS35" s="645"/>
      <c r="CT35" s="645"/>
      <c r="CU35" s="645"/>
      <c r="CV35" s="645"/>
      <c r="CW35" s="645"/>
      <c r="CX35" s="645"/>
      <c r="CY35" s="646"/>
      <c r="CZ35" s="659">
        <v>0.3</v>
      </c>
      <c r="DA35" s="660"/>
      <c r="DB35" s="660"/>
      <c r="DC35" s="661"/>
      <c r="DD35" s="634">
        <v>35325</v>
      </c>
      <c r="DE35" s="645"/>
      <c r="DF35" s="645"/>
      <c r="DG35" s="645"/>
      <c r="DH35" s="645"/>
      <c r="DI35" s="645"/>
      <c r="DJ35" s="645"/>
      <c r="DK35" s="646"/>
      <c r="DL35" s="634">
        <v>35311</v>
      </c>
      <c r="DM35" s="645"/>
      <c r="DN35" s="645"/>
      <c r="DO35" s="645"/>
      <c r="DP35" s="645"/>
      <c r="DQ35" s="645"/>
      <c r="DR35" s="645"/>
      <c r="DS35" s="645"/>
      <c r="DT35" s="645"/>
      <c r="DU35" s="645"/>
      <c r="DV35" s="646"/>
      <c r="DW35" s="630">
        <v>0.4</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15551016</v>
      </c>
      <c r="S36" s="698"/>
      <c r="T36" s="698"/>
      <c r="U36" s="698"/>
      <c r="V36" s="698"/>
      <c r="W36" s="698"/>
      <c r="X36" s="698"/>
      <c r="Y36" s="699"/>
      <c r="Z36" s="700">
        <v>100</v>
      </c>
      <c r="AA36" s="700"/>
      <c r="AB36" s="700"/>
      <c r="AC36" s="700"/>
      <c r="AD36" s="701">
        <v>8530850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242001</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15974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1411447</v>
      </c>
      <c r="CS36" s="626"/>
      <c r="CT36" s="626"/>
      <c r="CU36" s="626"/>
      <c r="CV36" s="626"/>
      <c r="CW36" s="626"/>
      <c r="CX36" s="626"/>
      <c r="CY36" s="627"/>
      <c r="CZ36" s="659">
        <v>9.1999999999999993</v>
      </c>
      <c r="DA36" s="660"/>
      <c r="DB36" s="660"/>
      <c r="DC36" s="661"/>
      <c r="DD36" s="634">
        <v>895852</v>
      </c>
      <c r="DE36" s="626"/>
      <c r="DF36" s="626"/>
      <c r="DG36" s="626"/>
      <c r="DH36" s="626"/>
      <c r="DI36" s="626"/>
      <c r="DJ36" s="626"/>
      <c r="DK36" s="627"/>
      <c r="DL36" s="634">
        <v>743462</v>
      </c>
      <c r="DM36" s="626"/>
      <c r="DN36" s="626"/>
      <c r="DO36" s="626"/>
      <c r="DP36" s="626"/>
      <c r="DQ36" s="626"/>
      <c r="DR36" s="626"/>
      <c r="DS36" s="626"/>
      <c r="DT36" s="626"/>
      <c r="DU36" s="626"/>
      <c r="DV36" s="627"/>
      <c r="DW36" s="630">
        <v>8.1999999999999993</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23398</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5488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334211</v>
      </c>
      <c r="CS37" s="645"/>
      <c r="CT37" s="645"/>
      <c r="CU37" s="645"/>
      <c r="CV37" s="645"/>
      <c r="CW37" s="645"/>
      <c r="CX37" s="645"/>
      <c r="CY37" s="646"/>
      <c r="CZ37" s="659">
        <v>2.2000000000000002</v>
      </c>
      <c r="DA37" s="660"/>
      <c r="DB37" s="660"/>
      <c r="DC37" s="661"/>
      <c r="DD37" s="634">
        <v>334211</v>
      </c>
      <c r="DE37" s="645"/>
      <c r="DF37" s="645"/>
      <c r="DG37" s="645"/>
      <c r="DH37" s="645"/>
      <c r="DI37" s="645"/>
      <c r="DJ37" s="645"/>
      <c r="DK37" s="646"/>
      <c r="DL37" s="634">
        <v>300876</v>
      </c>
      <c r="DM37" s="645"/>
      <c r="DN37" s="645"/>
      <c r="DO37" s="645"/>
      <c r="DP37" s="645"/>
      <c r="DQ37" s="645"/>
      <c r="DR37" s="645"/>
      <c r="DS37" s="645"/>
      <c r="DT37" s="645"/>
      <c r="DU37" s="645"/>
      <c r="DV37" s="646"/>
      <c r="DW37" s="630">
        <v>3.3</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t="s">
        <v>319</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8668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1711634</v>
      </c>
      <c r="CS38" s="626"/>
      <c r="CT38" s="626"/>
      <c r="CU38" s="626"/>
      <c r="CV38" s="626"/>
      <c r="CW38" s="626"/>
      <c r="CX38" s="626"/>
      <c r="CY38" s="627"/>
      <c r="CZ38" s="659">
        <v>11.1</v>
      </c>
      <c r="DA38" s="660"/>
      <c r="DB38" s="660"/>
      <c r="DC38" s="661"/>
      <c r="DD38" s="634">
        <v>1421674</v>
      </c>
      <c r="DE38" s="626"/>
      <c r="DF38" s="626"/>
      <c r="DG38" s="626"/>
      <c r="DH38" s="626"/>
      <c r="DI38" s="626"/>
      <c r="DJ38" s="626"/>
      <c r="DK38" s="627"/>
      <c r="DL38" s="634">
        <v>1421674</v>
      </c>
      <c r="DM38" s="626"/>
      <c r="DN38" s="626"/>
      <c r="DO38" s="626"/>
      <c r="DP38" s="626"/>
      <c r="DQ38" s="626"/>
      <c r="DR38" s="626"/>
      <c r="DS38" s="626"/>
      <c r="DT38" s="626"/>
      <c r="DU38" s="626"/>
      <c r="DV38" s="627"/>
      <c r="DW38" s="630">
        <v>15.7</v>
      </c>
      <c r="DX38" s="657"/>
      <c r="DY38" s="657"/>
      <c r="DZ38" s="657"/>
      <c r="EA38" s="657"/>
      <c r="EB38" s="657"/>
      <c r="EC38" s="658"/>
    </row>
    <row r="39" spans="2:133" ht="11.25" customHeight="1" x14ac:dyDescent="0.15">
      <c r="AQ39" s="704" t="s">
        <v>322</v>
      </c>
      <c r="AR39" s="705"/>
      <c r="AS39" s="705"/>
      <c r="AT39" s="705"/>
      <c r="AU39" s="705"/>
      <c r="AV39" s="705"/>
      <c r="AW39" s="705"/>
      <c r="AX39" s="705"/>
      <c r="AY39" s="706"/>
      <c r="AZ39" s="625" t="s">
        <v>319</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263300</v>
      </c>
      <c r="CS39" s="645"/>
      <c r="CT39" s="645"/>
      <c r="CU39" s="645"/>
      <c r="CV39" s="645"/>
      <c r="CW39" s="645"/>
      <c r="CX39" s="645"/>
      <c r="CY39" s="646"/>
      <c r="CZ39" s="659">
        <v>1.7</v>
      </c>
      <c r="DA39" s="660"/>
      <c r="DB39" s="660"/>
      <c r="DC39" s="661"/>
      <c r="DD39" s="634">
        <v>260000</v>
      </c>
      <c r="DE39" s="645"/>
      <c r="DF39" s="645"/>
      <c r="DG39" s="645"/>
      <c r="DH39" s="645"/>
      <c r="DI39" s="645"/>
      <c r="DJ39" s="645"/>
      <c r="DK39" s="646"/>
      <c r="DL39" s="634" t="s">
        <v>319</v>
      </c>
      <c r="DM39" s="645"/>
      <c r="DN39" s="645"/>
      <c r="DO39" s="645"/>
      <c r="DP39" s="645"/>
      <c r="DQ39" s="645"/>
      <c r="DR39" s="645"/>
      <c r="DS39" s="645"/>
      <c r="DT39" s="645"/>
      <c r="DU39" s="645"/>
      <c r="DV39" s="646"/>
      <c r="DW39" s="630" t="s">
        <v>319</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282953</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149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18000</v>
      </c>
      <c r="CS40" s="626"/>
      <c r="CT40" s="626"/>
      <c r="CU40" s="626"/>
      <c r="CV40" s="626"/>
      <c r="CW40" s="626"/>
      <c r="CX40" s="626"/>
      <c r="CY40" s="627"/>
      <c r="CZ40" s="659">
        <v>0.1</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1186680</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1985699</v>
      </c>
      <c r="CS42" s="626"/>
      <c r="CT42" s="626"/>
      <c r="CU42" s="626"/>
      <c r="CV42" s="626"/>
      <c r="CW42" s="626"/>
      <c r="CX42" s="626"/>
      <c r="CY42" s="627"/>
      <c r="CZ42" s="659">
        <v>12.9</v>
      </c>
      <c r="DA42" s="708"/>
      <c r="DB42" s="708"/>
      <c r="DC42" s="709"/>
      <c r="DD42" s="634">
        <v>369500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39596</v>
      </c>
      <c r="CS43" s="645"/>
      <c r="CT43" s="645"/>
      <c r="CU43" s="645"/>
      <c r="CV43" s="645"/>
      <c r="CW43" s="645"/>
      <c r="CX43" s="645"/>
      <c r="CY43" s="646"/>
      <c r="CZ43" s="659">
        <v>0.3</v>
      </c>
      <c r="DA43" s="660"/>
      <c r="DB43" s="660"/>
      <c r="DC43" s="661"/>
      <c r="DD43" s="634">
        <v>33303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1985699</v>
      </c>
      <c r="CS44" s="626"/>
      <c r="CT44" s="626"/>
      <c r="CU44" s="626"/>
      <c r="CV44" s="626"/>
      <c r="CW44" s="626"/>
      <c r="CX44" s="626"/>
      <c r="CY44" s="627"/>
      <c r="CZ44" s="659">
        <v>12.9</v>
      </c>
      <c r="DA44" s="708"/>
      <c r="DB44" s="708"/>
      <c r="DC44" s="709"/>
      <c r="DD44" s="634">
        <v>369500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500188</v>
      </c>
      <c r="CS45" s="645"/>
      <c r="CT45" s="645"/>
      <c r="CU45" s="645"/>
      <c r="CV45" s="645"/>
      <c r="CW45" s="645"/>
      <c r="CX45" s="645"/>
      <c r="CY45" s="646"/>
      <c r="CZ45" s="659">
        <v>3.3</v>
      </c>
      <c r="DA45" s="660"/>
      <c r="DB45" s="660"/>
      <c r="DC45" s="661"/>
      <c r="DD45" s="634">
        <v>43105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1476181</v>
      </c>
      <c r="CS46" s="626"/>
      <c r="CT46" s="626"/>
      <c r="CU46" s="626"/>
      <c r="CV46" s="626"/>
      <c r="CW46" s="626"/>
      <c r="CX46" s="626"/>
      <c r="CY46" s="627"/>
      <c r="CZ46" s="659">
        <v>9.6</v>
      </c>
      <c r="DA46" s="708"/>
      <c r="DB46" s="708"/>
      <c r="DC46" s="709"/>
      <c r="DD46" s="634">
        <v>325265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15374013</v>
      </c>
      <c r="CS49" s="693"/>
      <c r="CT49" s="693"/>
      <c r="CU49" s="693"/>
      <c r="CV49" s="693"/>
      <c r="CW49" s="693"/>
      <c r="CX49" s="693"/>
      <c r="CY49" s="720"/>
      <c r="CZ49" s="721">
        <v>100</v>
      </c>
      <c r="DA49" s="722"/>
      <c r="DB49" s="722"/>
      <c r="DC49" s="723"/>
      <c r="DD49" s="724">
        <v>9788569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15995</v>
      </c>
      <c r="R7" s="755"/>
      <c r="S7" s="755"/>
      <c r="T7" s="755"/>
      <c r="U7" s="755"/>
      <c r="V7" s="755">
        <v>15586</v>
      </c>
      <c r="W7" s="755"/>
      <c r="X7" s="755"/>
      <c r="Y7" s="755"/>
      <c r="Z7" s="755"/>
      <c r="AA7" s="755">
        <v>408</v>
      </c>
      <c r="AB7" s="755"/>
      <c r="AC7" s="755"/>
      <c r="AD7" s="755"/>
      <c r="AE7" s="756"/>
      <c r="AF7" s="757">
        <v>318</v>
      </c>
      <c r="AG7" s="758"/>
      <c r="AH7" s="758"/>
      <c r="AI7" s="758"/>
      <c r="AJ7" s="759"/>
      <c r="AK7" s="794" t="s">
        <v>544</v>
      </c>
      <c r="AL7" s="795"/>
      <c r="AM7" s="795"/>
      <c r="AN7" s="795"/>
      <c r="AO7" s="795"/>
      <c r="AP7" s="795">
        <v>16987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0</v>
      </c>
      <c r="CI7" s="792"/>
      <c r="CJ7" s="792"/>
      <c r="CK7" s="792"/>
      <c r="CL7" s="793"/>
      <c r="CM7" s="791">
        <v>18</v>
      </c>
      <c r="CN7" s="792"/>
      <c r="CO7" s="792"/>
      <c r="CP7" s="792"/>
      <c r="CQ7" s="793"/>
      <c r="CR7" s="791">
        <v>11</v>
      </c>
      <c r="CS7" s="792"/>
      <c r="CT7" s="792"/>
      <c r="CU7" s="792"/>
      <c r="CV7" s="793"/>
      <c r="CW7" s="791" t="s">
        <v>545</v>
      </c>
      <c r="CX7" s="792"/>
      <c r="CY7" s="792"/>
      <c r="CZ7" s="792"/>
      <c r="DA7" s="793"/>
      <c r="DB7" s="791" t="s">
        <v>543</v>
      </c>
      <c r="DC7" s="792"/>
      <c r="DD7" s="792"/>
      <c r="DE7" s="792"/>
      <c r="DF7" s="793"/>
      <c r="DG7" s="791">
        <v>35</v>
      </c>
      <c r="DH7" s="792"/>
      <c r="DI7" s="792"/>
      <c r="DJ7" s="792"/>
      <c r="DK7" s="793"/>
      <c r="DL7" s="791" t="s">
        <v>543</v>
      </c>
      <c r="DM7" s="792"/>
      <c r="DN7" s="792"/>
      <c r="DO7" s="792"/>
      <c r="DP7" s="793"/>
      <c r="DQ7" s="791">
        <v>8</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15</v>
      </c>
      <c r="R8" s="779"/>
      <c r="S8" s="779"/>
      <c r="T8" s="779"/>
      <c r="U8" s="779"/>
      <c r="V8" s="779">
        <v>246</v>
      </c>
      <c r="W8" s="779"/>
      <c r="X8" s="779"/>
      <c r="Y8" s="779"/>
      <c r="Z8" s="779"/>
      <c r="AA8" s="779" t="s">
        <v>546</v>
      </c>
      <c r="AB8" s="779"/>
      <c r="AC8" s="779"/>
      <c r="AD8" s="779"/>
      <c r="AE8" s="780"/>
      <c r="AF8" s="781">
        <v>-231</v>
      </c>
      <c r="AG8" s="782"/>
      <c r="AH8" s="782"/>
      <c r="AI8" s="782"/>
      <c r="AJ8" s="783"/>
      <c r="AK8" s="784" t="s">
        <v>545</v>
      </c>
      <c r="AL8" s="785"/>
      <c r="AM8" s="785"/>
      <c r="AN8" s="785"/>
      <c r="AO8" s="785"/>
      <c r="AP8" s="785">
        <v>11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15</v>
      </c>
      <c r="R9" s="779"/>
      <c r="S9" s="779"/>
      <c r="T9" s="779"/>
      <c r="U9" s="779"/>
      <c r="V9" s="779">
        <v>15</v>
      </c>
      <c r="W9" s="779"/>
      <c r="X9" s="779"/>
      <c r="Y9" s="779"/>
      <c r="Z9" s="779"/>
      <c r="AA9" s="779" t="s">
        <v>543</v>
      </c>
      <c r="AB9" s="779"/>
      <c r="AC9" s="779"/>
      <c r="AD9" s="779"/>
      <c r="AE9" s="780"/>
      <c r="AF9" s="781" t="s">
        <v>369</v>
      </c>
      <c r="AG9" s="782"/>
      <c r="AH9" s="782"/>
      <c r="AI9" s="782"/>
      <c r="AJ9" s="783"/>
      <c r="AK9" s="784" t="s">
        <v>545</v>
      </c>
      <c r="AL9" s="785"/>
      <c r="AM9" s="785"/>
      <c r="AN9" s="785"/>
      <c r="AO9" s="785"/>
      <c r="AP9" s="785" t="s">
        <v>545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15559</v>
      </c>
      <c r="R23" s="814"/>
      <c r="S23" s="814"/>
      <c r="T23" s="814"/>
      <c r="U23" s="814"/>
      <c r="V23" s="814">
        <v>15382</v>
      </c>
      <c r="W23" s="814"/>
      <c r="X23" s="814"/>
      <c r="Y23" s="814"/>
      <c r="Z23" s="814"/>
      <c r="AA23" s="814">
        <v>177</v>
      </c>
      <c r="AB23" s="814"/>
      <c r="AC23" s="814"/>
      <c r="AD23" s="814"/>
      <c r="AE23" s="815"/>
      <c r="AF23" s="816">
        <v>86</v>
      </c>
      <c r="AG23" s="814"/>
      <c r="AH23" s="814"/>
      <c r="AI23" s="814"/>
      <c r="AJ23" s="817"/>
      <c r="AK23" s="818"/>
      <c r="AL23" s="819"/>
      <c r="AM23" s="819"/>
      <c r="AN23" s="819"/>
      <c r="AO23" s="819"/>
      <c r="AP23" s="814">
        <v>16998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12105</v>
      </c>
      <c r="R28" s="843"/>
      <c r="S28" s="843"/>
      <c r="T28" s="843"/>
      <c r="U28" s="843"/>
      <c r="V28" s="843">
        <v>12089</v>
      </c>
      <c r="W28" s="843"/>
      <c r="X28" s="843"/>
      <c r="Y28" s="843"/>
      <c r="Z28" s="843"/>
      <c r="AA28" s="843">
        <v>16</v>
      </c>
      <c r="AB28" s="843"/>
      <c r="AC28" s="843"/>
      <c r="AD28" s="843"/>
      <c r="AE28" s="844"/>
      <c r="AF28" s="845">
        <v>16</v>
      </c>
      <c r="AG28" s="843"/>
      <c r="AH28" s="843"/>
      <c r="AI28" s="843"/>
      <c r="AJ28" s="846"/>
      <c r="AK28" s="847" t="s">
        <v>544</v>
      </c>
      <c r="AL28" s="838"/>
      <c r="AM28" s="838"/>
      <c r="AN28" s="838"/>
      <c r="AO28" s="838"/>
      <c r="AP28" s="838" t="s">
        <v>545</v>
      </c>
      <c r="AQ28" s="838"/>
      <c r="AR28" s="838"/>
      <c r="AS28" s="838"/>
      <c r="AT28" s="838"/>
      <c r="AU28" s="838" t="s">
        <v>543</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539</v>
      </c>
      <c r="R29" s="779"/>
      <c r="S29" s="779"/>
      <c r="T29" s="779"/>
      <c r="U29" s="779"/>
      <c r="V29" s="779">
        <v>529</v>
      </c>
      <c r="W29" s="779"/>
      <c r="X29" s="779"/>
      <c r="Y29" s="779"/>
      <c r="Z29" s="779"/>
      <c r="AA29" s="779">
        <v>10</v>
      </c>
      <c r="AB29" s="779"/>
      <c r="AC29" s="779"/>
      <c r="AD29" s="779"/>
      <c r="AE29" s="780"/>
      <c r="AF29" s="781">
        <v>10</v>
      </c>
      <c r="AG29" s="782"/>
      <c r="AH29" s="782"/>
      <c r="AI29" s="782"/>
      <c r="AJ29" s="783"/>
      <c r="AK29" s="850">
        <v>168</v>
      </c>
      <c r="AL29" s="851"/>
      <c r="AM29" s="851"/>
      <c r="AN29" s="851"/>
      <c r="AO29" s="851"/>
      <c r="AP29" s="851" t="s">
        <v>544</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5482</v>
      </c>
      <c r="R30" s="779"/>
      <c r="S30" s="779"/>
      <c r="T30" s="779"/>
      <c r="U30" s="779"/>
      <c r="V30" s="779">
        <v>5466</v>
      </c>
      <c r="W30" s="779"/>
      <c r="X30" s="779"/>
      <c r="Y30" s="779"/>
      <c r="Z30" s="779"/>
      <c r="AA30" s="779">
        <v>16</v>
      </c>
      <c r="AB30" s="779"/>
      <c r="AC30" s="779"/>
      <c r="AD30" s="779"/>
      <c r="AE30" s="780"/>
      <c r="AF30" s="781">
        <v>16</v>
      </c>
      <c r="AG30" s="782"/>
      <c r="AH30" s="782"/>
      <c r="AI30" s="782"/>
      <c r="AJ30" s="783"/>
      <c r="AK30" s="850">
        <v>353</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3677</v>
      </c>
      <c r="R31" s="779"/>
      <c r="S31" s="779"/>
      <c r="T31" s="779"/>
      <c r="U31" s="779"/>
      <c r="V31" s="779">
        <v>3570</v>
      </c>
      <c r="W31" s="779"/>
      <c r="X31" s="779"/>
      <c r="Y31" s="779"/>
      <c r="Z31" s="779"/>
      <c r="AA31" s="779">
        <v>107</v>
      </c>
      <c r="AB31" s="779"/>
      <c r="AC31" s="779"/>
      <c r="AD31" s="779"/>
      <c r="AE31" s="780"/>
      <c r="AF31" s="781">
        <v>105</v>
      </c>
      <c r="AG31" s="782"/>
      <c r="AH31" s="782"/>
      <c r="AI31" s="782"/>
      <c r="AJ31" s="783"/>
      <c r="AK31" s="850">
        <v>536</v>
      </c>
      <c r="AL31" s="851"/>
      <c r="AM31" s="851"/>
      <c r="AN31" s="851"/>
      <c r="AO31" s="851"/>
      <c r="AP31" s="851" t="s">
        <v>545</v>
      </c>
      <c r="AQ31" s="851"/>
      <c r="AR31" s="851"/>
      <c r="AS31" s="851"/>
      <c r="AT31" s="851"/>
      <c r="AU31" s="851" t="s">
        <v>543</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670</v>
      </c>
      <c r="R32" s="779"/>
      <c r="S32" s="779"/>
      <c r="T32" s="779"/>
      <c r="U32" s="779"/>
      <c r="V32" s="779">
        <v>614</v>
      </c>
      <c r="W32" s="779"/>
      <c r="X32" s="779"/>
      <c r="Y32" s="779"/>
      <c r="Z32" s="779"/>
      <c r="AA32" s="779">
        <v>57</v>
      </c>
      <c r="AB32" s="779"/>
      <c r="AC32" s="779"/>
      <c r="AD32" s="779"/>
      <c r="AE32" s="780"/>
      <c r="AF32" s="781">
        <v>343</v>
      </c>
      <c r="AG32" s="782"/>
      <c r="AH32" s="782"/>
      <c r="AI32" s="782"/>
      <c r="AJ32" s="783"/>
      <c r="AK32" s="850">
        <v>1</v>
      </c>
      <c r="AL32" s="851"/>
      <c r="AM32" s="851"/>
      <c r="AN32" s="851"/>
      <c r="AO32" s="851"/>
      <c r="AP32" s="851">
        <v>3152</v>
      </c>
      <c r="AQ32" s="851"/>
      <c r="AR32" s="851"/>
      <c r="AS32" s="851"/>
      <c r="AT32" s="851"/>
      <c r="AU32" s="851" t="s">
        <v>545</v>
      </c>
      <c r="AV32" s="851"/>
      <c r="AW32" s="851"/>
      <c r="AX32" s="851"/>
      <c r="AY32" s="851"/>
      <c r="AZ32" s="852" t="s">
        <v>545</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419</v>
      </c>
      <c r="R33" s="779"/>
      <c r="S33" s="779"/>
      <c r="T33" s="779"/>
      <c r="U33" s="779"/>
      <c r="V33" s="779">
        <v>418</v>
      </c>
      <c r="W33" s="779"/>
      <c r="X33" s="779"/>
      <c r="Y33" s="779"/>
      <c r="Z33" s="779"/>
      <c r="AA33" s="779">
        <v>1</v>
      </c>
      <c r="AB33" s="779"/>
      <c r="AC33" s="779"/>
      <c r="AD33" s="779"/>
      <c r="AE33" s="780"/>
      <c r="AF33" s="781">
        <v>1</v>
      </c>
      <c r="AG33" s="782"/>
      <c r="AH33" s="782"/>
      <c r="AI33" s="782"/>
      <c r="AJ33" s="783"/>
      <c r="AK33" s="850">
        <v>242</v>
      </c>
      <c r="AL33" s="851"/>
      <c r="AM33" s="851"/>
      <c r="AN33" s="851"/>
      <c r="AO33" s="851"/>
      <c r="AP33" s="851">
        <v>4822</v>
      </c>
      <c r="AQ33" s="851"/>
      <c r="AR33" s="851"/>
      <c r="AS33" s="851"/>
      <c r="AT33" s="851"/>
      <c r="AU33" s="851">
        <v>4822</v>
      </c>
      <c r="AV33" s="851"/>
      <c r="AW33" s="851"/>
      <c r="AX33" s="851"/>
      <c r="AY33" s="851"/>
      <c r="AZ33" s="852" t="s">
        <v>545</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491</v>
      </c>
      <c r="AG63" s="862"/>
      <c r="AH63" s="862"/>
      <c r="AI63" s="862"/>
      <c r="AJ63" s="863"/>
      <c r="AK63" s="864"/>
      <c r="AL63" s="859"/>
      <c r="AM63" s="859"/>
      <c r="AN63" s="859"/>
      <c r="AO63" s="859"/>
      <c r="AP63" s="862">
        <v>7974</v>
      </c>
      <c r="AQ63" s="862"/>
      <c r="AR63" s="862"/>
      <c r="AS63" s="862"/>
      <c r="AT63" s="862"/>
      <c r="AU63" s="862">
        <v>4822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470</v>
      </c>
      <c r="R68" s="886"/>
      <c r="S68" s="886"/>
      <c r="T68" s="886"/>
      <c r="U68" s="886"/>
      <c r="V68" s="886">
        <v>418</v>
      </c>
      <c r="W68" s="886"/>
      <c r="X68" s="886"/>
      <c r="Y68" s="886"/>
      <c r="Z68" s="886"/>
      <c r="AA68" s="886">
        <v>52</v>
      </c>
      <c r="AB68" s="886"/>
      <c r="AC68" s="886"/>
      <c r="AD68" s="886"/>
      <c r="AE68" s="886"/>
      <c r="AF68" s="886">
        <v>52</v>
      </c>
      <c r="AG68" s="886"/>
      <c r="AH68" s="886"/>
      <c r="AI68" s="886"/>
      <c r="AJ68" s="886"/>
      <c r="AK68" s="886">
        <v>23</v>
      </c>
      <c r="AL68" s="886"/>
      <c r="AM68" s="886"/>
      <c r="AN68" s="886"/>
      <c r="AO68" s="886"/>
      <c r="AP68" s="886">
        <v>71</v>
      </c>
      <c r="AQ68" s="886"/>
      <c r="AR68" s="886"/>
      <c r="AS68" s="886"/>
      <c r="AT68" s="886"/>
      <c r="AU68" s="886">
        <v>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60.6" customHeight="1" x14ac:dyDescent="0.15">
      <c r="A69" s="214">
        <v>2</v>
      </c>
      <c r="B69" s="897" t="s">
        <v>549</v>
      </c>
      <c r="C69" s="894"/>
      <c r="D69" s="894"/>
      <c r="E69" s="894"/>
      <c r="F69" s="894"/>
      <c r="G69" s="894"/>
      <c r="H69" s="894"/>
      <c r="I69" s="894"/>
      <c r="J69" s="894"/>
      <c r="K69" s="894"/>
      <c r="L69" s="894"/>
      <c r="M69" s="894"/>
      <c r="N69" s="894"/>
      <c r="O69" s="894"/>
      <c r="P69" s="895"/>
      <c r="Q69" s="896">
        <v>20</v>
      </c>
      <c r="R69" s="851"/>
      <c r="S69" s="851"/>
      <c r="T69" s="851"/>
      <c r="U69" s="851"/>
      <c r="V69" s="851">
        <v>15</v>
      </c>
      <c r="W69" s="851"/>
      <c r="X69" s="851"/>
      <c r="Y69" s="851"/>
      <c r="Z69" s="851"/>
      <c r="AA69" s="851">
        <v>5</v>
      </c>
      <c r="AB69" s="851"/>
      <c r="AC69" s="851"/>
      <c r="AD69" s="851"/>
      <c r="AE69" s="851"/>
      <c r="AF69" s="851">
        <v>5</v>
      </c>
      <c r="AG69" s="851"/>
      <c r="AH69" s="851"/>
      <c r="AI69" s="851"/>
      <c r="AJ69" s="851"/>
      <c r="AK69" s="851" t="s">
        <v>543</v>
      </c>
      <c r="AL69" s="851"/>
      <c r="AM69" s="851"/>
      <c r="AN69" s="851"/>
      <c r="AO69" s="851"/>
      <c r="AP69" s="851">
        <v>4</v>
      </c>
      <c r="AQ69" s="851"/>
      <c r="AR69" s="851"/>
      <c r="AS69" s="851"/>
      <c r="AT69" s="851"/>
      <c r="AU69" s="851">
        <v>1</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1022</v>
      </c>
      <c r="R70" s="851"/>
      <c r="S70" s="851"/>
      <c r="T70" s="851"/>
      <c r="U70" s="851"/>
      <c r="V70" s="851">
        <v>1018</v>
      </c>
      <c r="W70" s="851"/>
      <c r="X70" s="851"/>
      <c r="Y70" s="851"/>
      <c r="Z70" s="851"/>
      <c r="AA70" s="851">
        <v>4</v>
      </c>
      <c r="AB70" s="851"/>
      <c r="AC70" s="851"/>
      <c r="AD70" s="851"/>
      <c r="AE70" s="851"/>
      <c r="AF70" s="851">
        <v>4</v>
      </c>
      <c r="AG70" s="851"/>
      <c r="AH70" s="851"/>
      <c r="AI70" s="851"/>
      <c r="AJ70" s="851"/>
      <c r="AK70" s="851">
        <v>7</v>
      </c>
      <c r="AL70" s="851"/>
      <c r="AM70" s="851"/>
      <c r="AN70" s="851"/>
      <c r="AO70" s="851"/>
      <c r="AP70" s="851" t="s">
        <v>543</v>
      </c>
      <c r="AQ70" s="851"/>
      <c r="AR70" s="851"/>
      <c r="AS70" s="851"/>
      <c r="AT70" s="851"/>
      <c r="AU70" s="851" t="s">
        <v>545</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37.9" customHeight="1" x14ac:dyDescent="0.15">
      <c r="A71" s="214">
        <v>4</v>
      </c>
      <c r="B71" s="897" t="s">
        <v>551</v>
      </c>
      <c r="C71" s="894"/>
      <c r="D71" s="894"/>
      <c r="E71" s="894"/>
      <c r="F71" s="894"/>
      <c r="G71" s="894"/>
      <c r="H71" s="894"/>
      <c r="I71" s="894"/>
      <c r="J71" s="894"/>
      <c r="K71" s="894"/>
      <c r="L71" s="894"/>
      <c r="M71" s="894"/>
      <c r="N71" s="894"/>
      <c r="O71" s="894"/>
      <c r="P71" s="895"/>
      <c r="Q71" s="896">
        <v>126823</v>
      </c>
      <c r="R71" s="851"/>
      <c r="S71" s="851"/>
      <c r="T71" s="851"/>
      <c r="U71" s="851"/>
      <c r="V71" s="851">
        <v>119653</v>
      </c>
      <c r="W71" s="851"/>
      <c r="X71" s="851"/>
      <c r="Y71" s="851"/>
      <c r="Z71" s="851"/>
      <c r="AA71" s="851">
        <v>7170</v>
      </c>
      <c r="AB71" s="851"/>
      <c r="AC71" s="851"/>
      <c r="AD71" s="851"/>
      <c r="AE71" s="851"/>
      <c r="AF71" s="851">
        <v>7170</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5737</v>
      </c>
      <c r="R72" s="851"/>
      <c r="S72" s="851"/>
      <c r="T72" s="851"/>
      <c r="U72" s="851"/>
      <c r="V72" s="851">
        <v>5407</v>
      </c>
      <c r="W72" s="851"/>
      <c r="X72" s="851"/>
      <c r="Y72" s="851"/>
      <c r="Z72" s="851"/>
      <c r="AA72" s="851">
        <v>330</v>
      </c>
      <c r="AB72" s="851"/>
      <c r="AC72" s="851"/>
      <c r="AD72" s="851"/>
      <c r="AE72" s="851"/>
      <c r="AF72" s="851">
        <v>330</v>
      </c>
      <c r="AG72" s="851"/>
      <c r="AH72" s="851"/>
      <c r="AI72" s="851"/>
      <c r="AJ72" s="851"/>
      <c r="AK72" s="851">
        <v>12</v>
      </c>
      <c r="AL72" s="851"/>
      <c r="AM72" s="851"/>
      <c r="AN72" s="851"/>
      <c r="AO72" s="851"/>
      <c r="AP72" s="851" t="s">
        <v>553</v>
      </c>
      <c r="AQ72" s="851"/>
      <c r="AR72" s="851"/>
      <c r="AS72" s="851"/>
      <c r="AT72" s="851"/>
      <c r="AU72" s="851" t="s">
        <v>544</v>
      </c>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41.45" customHeight="1" x14ac:dyDescent="0.15">
      <c r="A73" s="214">
        <v>6</v>
      </c>
      <c r="B73" s="897" t="s">
        <v>550</v>
      </c>
      <c r="C73" s="894"/>
      <c r="D73" s="894"/>
      <c r="E73" s="894"/>
      <c r="F73" s="894"/>
      <c r="G73" s="894"/>
      <c r="H73" s="894"/>
      <c r="I73" s="894"/>
      <c r="J73" s="894"/>
      <c r="K73" s="894"/>
      <c r="L73" s="894"/>
      <c r="M73" s="894"/>
      <c r="N73" s="894"/>
      <c r="O73" s="894"/>
      <c r="P73" s="895"/>
      <c r="Q73" s="896">
        <v>121</v>
      </c>
      <c r="R73" s="851"/>
      <c r="S73" s="851"/>
      <c r="T73" s="851"/>
      <c r="U73" s="851"/>
      <c r="V73" s="851">
        <v>60</v>
      </c>
      <c r="W73" s="851"/>
      <c r="X73" s="851"/>
      <c r="Y73" s="851"/>
      <c r="Z73" s="851"/>
      <c r="AA73" s="851">
        <v>61</v>
      </c>
      <c r="AB73" s="851"/>
      <c r="AC73" s="851"/>
      <c r="AD73" s="851"/>
      <c r="AE73" s="851"/>
      <c r="AF73" s="851">
        <v>61</v>
      </c>
      <c r="AG73" s="851"/>
      <c r="AH73" s="851"/>
      <c r="AI73" s="851"/>
      <c r="AJ73" s="851"/>
      <c r="AK73" s="851" t="s">
        <v>545</v>
      </c>
      <c r="AL73" s="851"/>
      <c r="AM73" s="851"/>
      <c r="AN73" s="851"/>
      <c r="AO73" s="851"/>
      <c r="AP73" s="851" t="s">
        <v>543</v>
      </c>
      <c r="AQ73" s="851"/>
      <c r="AR73" s="851"/>
      <c r="AS73" s="851"/>
      <c r="AT73" s="851"/>
      <c r="AU73" s="851" t="s">
        <v>545</v>
      </c>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900"/>
      <c r="R75" s="901"/>
      <c r="S75" s="901"/>
      <c r="T75" s="901"/>
      <c r="U75" s="850"/>
      <c r="V75" s="902"/>
      <c r="W75" s="901"/>
      <c r="X75" s="901"/>
      <c r="Y75" s="901"/>
      <c r="Z75" s="850"/>
      <c r="AA75" s="902"/>
      <c r="AB75" s="901"/>
      <c r="AC75" s="901"/>
      <c r="AD75" s="901"/>
      <c r="AE75" s="850"/>
      <c r="AF75" s="902"/>
      <c r="AG75" s="901"/>
      <c r="AH75" s="901"/>
      <c r="AI75" s="901"/>
      <c r="AJ75" s="850"/>
      <c r="AK75" s="902"/>
      <c r="AL75" s="901"/>
      <c r="AM75" s="901"/>
      <c r="AN75" s="901"/>
      <c r="AO75" s="850"/>
      <c r="AP75" s="902"/>
      <c r="AQ75" s="901"/>
      <c r="AR75" s="901"/>
      <c r="AS75" s="901"/>
      <c r="AT75" s="850"/>
      <c r="AU75" s="902"/>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7622</v>
      </c>
      <c r="AG88" s="862"/>
      <c r="AH88" s="862"/>
      <c r="AI88" s="862"/>
      <c r="AJ88" s="862"/>
      <c r="AK88" s="859"/>
      <c r="AL88" s="859"/>
      <c r="AM88" s="859"/>
      <c r="AN88" s="859"/>
      <c r="AO88" s="859"/>
      <c r="AP88" s="862">
        <v>75</v>
      </c>
      <c r="AQ88" s="862"/>
      <c r="AR88" s="862"/>
      <c r="AS88" s="862"/>
      <c r="AT88" s="862"/>
      <c r="AU88" s="862">
        <v>47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11</v>
      </c>
      <c r="CS102" s="870"/>
      <c r="CT102" s="870"/>
      <c r="CU102" s="870"/>
      <c r="CV102" s="914"/>
      <c r="CW102" s="913" t="s">
        <v>555</v>
      </c>
      <c r="CX102" s="870"/>
      <c r="CY102" s="870"/>
      <c r="CZ102" s="870"/>
      <c r="DA102" s="914"/>
      <c r="DB102" s="913" t="s">
        <v>556</v>
      </c>
      <c r="DC102" s="870"/>
      <c r="DD102" s="870"/>
      <c r="DE102" s="870"/>
      <c r="DF102" s="914"/>
      <c r="DG102" s="913">
        <v>35</v>
      </c>
      <c r="DH102" s="870"/>
      <c r="DI102" s="870"/>
      <c r="DJ102" s="870"/>
      <c r="DK102" s="914"/>
      <c r="DL102" s="913" t="s">
        <v>556</v>
      </c>
      <c r="DM102" s="870"/>
      <c r="DN102" s="870"/>
      <c r="DO102" s="870"/>
      <c r="DP102" s="914"/>
      <c r="DQ102" s="913">
        <v>8</v>
      </c>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288</v>
      </c>
      <c r="AG109" s="916"/>
      <c r="AH109" s="916"/>
      <c r="AI109" s="916"/>
      <c r="AJ109" s="917"/>
      <c r="AK109" s="915" t="s">
        <v>287</v>
      </c>
      <c r="AL109" s="916"/>
      <c r="AM109" s="916"/>
      <c r="AN109" s="916"/>
      <c r="AO109" s="917"/>
      <c r="AP109" s="915" t="s">
        <v>406</v>
      </c>
      <c r="AQ109" s="916"/>
      <c r="AR109" s="916"/>
      <c r="AS109" s="916"/>
      <c r="AT109" s="918"/>
      <c r="AU109" s="935"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288</v>
      </c>
      <c r="BW109" s="916"/>
      <c r="BX109" s="916"/>
      <c r="BY109" s="916"/>
      <c r="BZ109" s="917"/>
      <c r="CA109" s="915" t="s">
        <v>287</v>
      </c>
      <c r="CB109" s="916"/>
      <c r="CC109" s="916"/>
      <c r="CD109" s="916"/>
      <c r="CE109" s="917"/>
      <c r="CF109" s="936" t="s">
        <v>406</v>
      </c>
      <c r="CG109" s="936"/>
      <c r="CH109" s="936"/>
      <c r="CI109" s="936"/>
      <c r="CJ109" s="936"/>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288</v>
      </c>
      <c r="DM109" s="916"/>
      <c r="DN109" s="916"/>
      <c r="DO109" s="916"/>
      <c r="DP109" s="917"/>
      <c r="DQ109" s="915" t="s">
        <v>287</v>
      </c>
      <c r="DR109" s="916"/>
      <c r="DS109" s="916"/>
      <c r="DT109" s="916"/>
      <c r="DU109" s="917"/>
      <c r="DV109" s="915" t="s">
        <v>406</v>
      </c>
      <c r="DW109" s="916"/>
      <c r="DX109" s="916"/>
      <c r="DY109" s="916"/>
      <c r="DZ109" s="918"/>
    </row>
    <row r="110" spans="1:131" s="199" customFormat="1" ht="26.25" customHeight="1" x14ac:dyDescent="0.15">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1903093</v>
      </c>
      <c r="AB110" s="923"/>
      <c r="AC110" s="923"/>
      <c r="AD110" s="923"/>
      <c r="AE110" s="924"/>
      <c r="AF110" s="925">
        <v>1850938</v>
      </c>
      <c r="AG110" s="923"/>
      <c r="AH110" s="923"/>
      <c r="AI110" s="923"/>
      <c r="AJ110" s="924"/>
      <c r="AK110" s="925">
        <v>1860279</v>
      </c>
      <c r="AL110" s="923"/>
      <c r="AM110" s="923"/>
      <c r="AN110" s="923"/>
      <c r="AO110" s="924"/>
      <c r="AP110" s="926">
        <v>23.5</v>
      </c>
      <c r="AQ110" s="927"/>
      <c r="AR110" s="927"/>
      <c r="AS110" s="927"/>
      <c r="AT110" s="928"/>
      <c r="AU110" s="929" t="s">
        <v>61</v>
      </c>
      <c r="AV110" s="930"/>
      <c r="AW110" s="930"/>
      <c r="AX110" s="930"/>
      <c r="AY110" s="930"/>
      <c r="AZ110" s="971" t="s">
        <v>409</v>
      </c>
      <c r="BA110" s="920"/>
      <c r="BB110" s="920"/>
      <c r="BC110" s="920"/>
      <c r="BD110" s="920"/>
      <c r="BE110" s="920"/>
      <c r="BF110" s="920"/>
      <c r="BG110" s="920"/>
      <c r="BH110" s="920"/>
      <c r="BI110" s="920"/>
      <c r="BJ110" s="920"/>
      <c r="BK110" s="920"/>
      <c r="BL110" s="920"/>
      <c r="BM110" s="920"/>
      <c r="BN110" s="920"/>
      <c r="BO110" s="920"/>
      <c r="BP110" s="921"/>
      <c r="BQ110" s="957">
        <v>15969405</v>
      </c>
      <c r="BR110" s="958"/>
      <c r="BS110" s="958"/>
      <c r="BT110" s="958"/>
      <c r="BU110" s="958"/>
      <c r="BV110" s="958">
        <v>16938589</v>
      </c>
      <c r="BW110" s="958"/>
      <c r="BX110" s="958"/>
      <c r="BY110" s="958"/>
      <c r="BZ110" s="958"/>
      <c r="CA110" s="958">
        <v>16998221</v>
      </c>
      <c r="CB110" s="958"/>
      <c r="CC110" s="958"/>
      <c r="CD110" s="958"/>
      <c r="CE110" s="958"/>
      <c r="CF110" s="972">
        <v>214.5</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15">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413</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15">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417</v>
      </c>
      <c r="AB112" s="990"/>
      <c r="AC112" s="990"/>
      <c r="AD112" s="990"/>
      <c r="AE112" s="991"/>
      <c r="AF112" s="992" t="s">
        <v>417</v>
      </c>
      <c r="AG112" s="990"/>
      <c r="AH112" s="990"/>
      <c r="AI112" s="990"/>
      <c r="AJ112" s="991"/>
      <c r="AK112" s="992" t="s">
        <v>417</v>
      </c>
      <c r="AL112" s="990"/>
      <c r="AM112" s="990"/>
      <c r="AN112" s="990"/>
      <c r="AO112" s="991"/>
      <c r="AP112" s="993" t="s">
        <v>417</v>
      </c>
      <c r="AQ112" s="994"/>
      <c r="AR112" s="994"/>
      <c r="AS112" s="994"/>
      <c r="AT112" s="995"/>
      <c r="AU112" s="931"/>
      <c r="AV112" s="932"/>
      <c r="AW112" s="932"/>
      <c r="AX112" s="932"/>
      <c r="AY112" s="932"/>
      <c r="AZ112" s="980" t="s">
        <v>418</v>
      </c>
      <c r="BA112" s="981"/>
      <c r="BB112" s="981"/>
      <c r="BC112" s="981"/>
      <c r="BD112" s="981"/>
      <c r="BE112" s="981"/>
      <c r="BF112" s="981"/>
      <c r="BG112" s="981"/>
      <c r="BH112" s="981"/>
      <c r="BI112" s="981"/>
      <c r="BJ112" s="981"/>
      <c r="BK112" s="981"/>
      <c r="BL112" s="981"/>
      <c r="BM112" s="981"/>
      <c r="BN112" s="981"/>
      <c r="BO112" s="981"/>
      <c r="BP112" s="982"/>
      <c r="BQ112" s="950">
        <v>4940905</v>
      </c>
      <c r="BR112" s="951"/>
      <c r="BS112" s="951"/>
      <c r="BT112" s="951"/>
      <c r="BU112" s="951"/>
      <c r="BV112" s="951">
        <v>4858161</v>
      </c>
      <c r="BW112" s="951"/>
      <c r="BX112" s="951"/>
      <c r="BY112" s="951"/>
      <c r="BZ112" s="951"/>
      <c r="CA112" s="951">
        <v>4822196</v>
      </c>
      <c r="CB112" s="951"/>
      <c r="CC112" s="951"/>
      <c r="CD112" s="951"/>
      <c r="CE112" s="951"/>
      <c r="CF112" s="945">
        <v>60.9</v>
      </c>
      <c r="CG112" s="946"/>
      <c r="CH112" s="946"/>
      <c r="CI112" s="946"/>
      <c r="CJ112" s="946"/>
      <c r="CK112" s="976"/>
      <c r="CL112" s="977"/>
      <c r="CM112" s="947" t="s">
        <v>419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417</v>
      </c>
      <c r="DH112" s="951"/>
      <c r="DI112" s="951"/>
      <c r="DJ112" s="951"/>
      <c r="DK112" s="951"/>
      <c r="DL112" s="951" t="s">
        <v>417</v>
      </c>
      <c r="DM112" s="951"/>
      <c r="DN112" s="951"/>
      <c r="DO112" s="951"/>
      <c r="DP112" s="951"/>
      <c r="DQ112" s="951" t="s">
        <v>417</v>
      </c>
      <c r="DR112" s="951"/>
      <c r="DS112" s="951"/>
      <c r="DT112" s="951"/>
      <c r="DU112" s="951"/>
      <c r="DV112" s="952" t="s">
        <v>417</v>
      </c>
      <c r="DW112" s="952"/>
      <c r="DX112" s="952"/>
      <c r="DY112" s="952"/>
      <c r="DZ112" s="953"/>
    </row>
    <row r="113" spans="1:130" s="199" customFormat="1" ht="26.25" customHeight="1" x14ac:dyDescent="0.15">
      <c r="A113" s="985"/>
      <c r="B113" s="986"/>
      <c r="C113" s="981" t="s">
        <v>420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115741</v>
      </c>
      <c r="AB113" s="965"/>
      <c r="AC113" s="965"/>
      <c r="AD113" s="965"/>
      <c r="AE113" s="966"/>
      <c r="AF113" s="967">
        <v>130344</v>
      </c>
      <c r="AG113" s="965"/>
      <c r="AH113" s="965"/>
      <c r="AI113" s="965"/>
      <c r="AJ113" s="966"/>
      <c r="AK113" s="967">
        <v>136665</v>
      </c>
      <c r="AL113" s="965"/>
      <c r="AM113" s="965"/>
      <c r="AN113" s="965"/>
      <c r="AO113" s="966"/>
      <c r="AP113" s="968">
        <v>1.7</v>
      </c>
      <c r="AQ113" s="969"/>
      <c r="AR113" s="969"/>
      <c r="AS113" s="969"/>
      <c r="AT113" s="970"/>
      <c r="AU113" s="931"/>
      <c r="AV113" s="932"/>
      <c r="AW113" s="932"/>
      <c r="AX113" s="932"/>
      <c r="AY113" s="932"/>
      <c r="AZ113" s="980" t="s">
        <v>421</v>
      </c>
      <c r="BA113" s="981"/>
      <c r="BB113" s="981"/>
      <c r="BC113" s="981"/>
      <c r="BD113" s="981"/>
      <c r="BE113" s="981"/>
      <c r="BF113" s="981"/>
      <c r="BG113" s="981"/>
      <c r="BH113" s="981"/>
      <c r="BI113" s="981"/>
      <c r="BJ113" s="981"/>
      <c r="BK113" s="981"/>
      <c r="BL113" s="981"/>
      <c r="BM113" s="981"/>
      <c r="BN113" s="981"/>
      <c r="BO113" s="981"/>
      <c r="BP113" s="982"/>
      <c r="BQ113" s="950">
        <v>62859</v>
      </c>
      <c r="BR113" s="951"/>
      <c r="BS113" s="951"/>
      <c r="BT113" s="951"/>
      <c r="BU113" s="951"/>
      <c r="BV113" s="951">
        <v>54937</v>
      </c>
      <c r="BW113" s="951"/>
      <c r="BX113" s="951"/>
      <c r="BY113" s="951"/>
      <c r="BZ113" s="951"/>
      <c r="CA113" s="951">
        <v>47016</v>
      </c>
      <c r="CB113" s="951"/>
      <c r="CC113" s="951"/>
      <c r="CD113" s="951"/>
      <c r="CE113" s="951"/>
      <c r="CF113" s="945">
        <v>0.6</v>
      </c>
      <c r="CG113" s="946"/>
      <c r="CH113" s="946"/>
      <c r="CI113" s="946"/>
      <c r="CJ113" s="946"/>
      <c r="CK113" s="976"/>
      <c r="CL113" s="977"/>
      <c r="CM113" s="947" t="s">
        <v>422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417</v>
      </c>
      <c r="DH113" s="990"/>
      <c r="DI113" s="990"/>
      <c r="DJ113" s="990"/>
      <c r="DK113" s="991"/>
      <c r="DL113" s="992" t="s">
        <v>417</v>
      </c>
      <c r="DM113" s="990"/>
      <c r="DN113" s="990"/>
      <c r="DO113" s="990"/>
      <c r="DP113" s="991"/>
      <c r="DQ113" s="992" t="s">
        <v>417</v>
      </c>
      <c r="DR113" s="990"/>
      <c r="DS113" s="990"/>
      <c r="DT113" s="990"/>
      <c r="DU113" s="991"/>
      <c r="DV113" s="993" t="s">
        <v>417</v>
      </c>
      <c r="DW113" s="994"/>
      <c r="DX113" s="994"/>
      <c r="DY113" s="994"/>
      <c r="DZ113" s="995"/>
    </row>
    <row r="114" spans="1:130" s="199" customFormat="1" ht="26.25" customHeight="1" x14ac:dyDescent="0.15">
      <c r="A114" s="985"/>
      <c r="B114" s="986"/>
      <c r="C114" s="981" t="s">
        <v>423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54926</v>
      </c>
      <c r="AB114" s="990"/>
      <c r="AC114" s="990"/>
      <c r="AD114" s="990"/>
      <c r="AE114" s="991"/>
      <c r="AF114" s="992">
        <v>8100</v>
      </c>
      <c r="AG114" s="990"/>
      <c r="AH114" s="990"/>
      <c r="AI114" s="990"/>
      <c r="AJ114" s="991"/>
      <c r="AK114" s="992">
        <v>8077</v>
      </c>
      <c r="AL114" s="990"/>
      <c r="AM114" s="990"/>
      <c r="AN114" s="990"/>
      <c r="AO114" s="991"/>
      <c r="AP114" s="993">
        <v>0.1</v>
      </c>
      <c r="AQ114" s="994"/>
      <c r="AR114" s="994"/>
      <c r="AS114" s="994"/>
      <c r="AT114" s="995"/>
      <c r="AU114" s="931"/>
      <c r="AV114" s="932"/>
      <c r="AW114" s="932"/>
      <c r="AX114" s="932"/>
      <c r="AY114" s="932"/>
      <c r="AZ114" s="980" t="s">
        <v>424</v>
      </c>
      <c r="BA114" s="981"/>
      <c r="BB114" s="981"/>
      <c r="BC114" s="981"/>
      <c r="BD114" s="981"/>
      <c r="BE114" s="981"/>
      <c r="BF114" s="981"/>
      <c r="BG114" s="981"/>
      <c r="BH114" s="981"/>
      <c r="BI114" s="981"/>
      <c r="BJ114" s="981"/>
      <c r="BK114" s="981"/>
      <c r="BL114" s="981"/>
      <c r="BM114" s="981"/>
      <c r="BN114" s="981"/>
      <c r="BO114" s="981"/>
      <c r="BP114" s="982"/>
      <c r="BQ114" s="950">
        <v>2306382</v>
      </c>
      <c r="BR114" s="951"/>
      <c r="BS114" s="951"/>
      <c r="BT114" s="951"/>
      <c r="BU114" s="951"/>
      <c r="BV114" s="951">
        <v>2240307</v>
      </c>
      <c r="BW114" s="951"/>
      <c r="BX114" s="951"/>
      <c r="BY114" s="951"/>
      <c r="BZ114" s="951"/>
      <c r="CA114" s="951">
        <v>2336010</v>
      </c>
      <c r="CB114" s="951"/>
      <c r="CC114" s="951"/>
      <c r="CD114" s="951"/>
      <c r="CE114" s="951"/>
      <c r="CF114" s="945">
        <v>29.5</v>
      </c>
      <c r="CG114" s="946"/>
      <c r="CH114" s="946"/>
      <c r="CI114" s="946"/>
      <c r="CJ114" s="946"/>
      <c r="CK114" s="976"/>
      <c r="CL114" s="977"/>
      <c r="CM114" s="947" t="s">
        <v>425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417</v>
      </c>
      <c r="DH114" s="990"/>
      <c r="DI114" s="990"/>
      <c r="DJ114" s="990"/>
      <c r="DK114" s="991"/>
      <c r="DL114" s="992" t="s">
        <v>417</v>
      </c>
      <c r="DM114" s="990"/>
      <c r="DN114" s="990"/>
      <c r="DO114" s="990"/>
      <c r="DP114" s="991"/>
      <c r="DQ114" s="992" t="s">
        <v>417</v>
      </c>
      <c r="DR114" s="990"/>
      <c r="DS114" s="990"/>
      <c r="DT114" s="990"/>
      <c r="DU114" s="991"/>
      <c r="DV114" s="993" t="s">
        <v>417</v>
      </c>
      <c r="DW114" s="994"/>
      <c r="DX114" s="994"/>
      <c r="DY114" s="994"/>
      <c r="DZ114" s="995"/>
    </row>
    <row r="115" spans="1:130" s="199" customFormat="1" ht="26.25" customHeight="1" x14ac:dyDescent="0.15">
      <c r="A115" s="985"/>
      <c r="B115" s="986"/>
      <c r="C115" s="981" t="s">
        <v>426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417</v>
      </c>
      <c r="AB115" s="965"/>
      <c r="AC115" s="965"/>
      <c r="AD115" s="965"/>
      <c r="AE115" s="966"/>
      <c r="AF115" s="967" t="s">
        <v>417</v>
      </c>
      <c r="AG115" s="965"/>
      <c r="AH115" s="965"/>
      <c r="AI115" s="965"/>
      <c r="AJ115" s="966"/>
      <c r="AK115" s="967" t="s">
        <v>417</v>
      </c>
      <c r="AL115" s="965"/>
      <c r="AM115" s="965"/>
      <c r="AN115" s="965"/>
      <c r="AO115" s="966"/>
      <c r="AP115" s="968" t="s">
        <v>417</v>
      </c>
      <c r="AQ115" s="969"/>
      <c r="AR115" s="969"/>
      <c r="AS115" s="969"/>
      <c r="AT115" s="970"/>
      <c r="AU115" s="931"/>
      <c r="AV115" s="932"/>
      <c r="AW115" s="932"/>
      <c r="AX115" s="932"/>
      <c r="AY115" s="932"/>
      <c r="AZ115" s="980" t="s">
        <v>427</v>
      </c>
      <c r="BA115" s="981"/>
      <c r="BB115" s="981"/>
      <c r="BC115" s="981"/>
      <c r="BD115" s="981"/>
      <c r="BE115" s="981"/>
      <c r="BF115" s="981"/>
      <c r="BG115" s="981"/>
      <c r="BH115" s="981"/>
      <c r="BI115" s="981"/>
      <c r="BJ115" s="981"/>
      <c r="BK115" s="981"/>
      <c r="BL115" s="981"/>
      <c r="BM115" s="981"/>
      <c r="BN115" s="981"/>
      <c r="BO115" s="981"/>
      <c r="BP115" s="982"/>
      <c r="BQ115" s="950">
        <v>7448</v>
      </c>
      <c r="BR115" s="951"/>
      <c r="BS115" s="951"/>
      <c r="BT115" s="951"/>
      <c r="BU115" s="951"/>
      <c r="BV115" s="951">
        <v>7717</v>
      </c>
      <c r="BW115" s="951"/>
      <c r="BX115" s="951"/>
      <c r="BY115" s="951"/>
      <c r="BZ115" s="951"/>
      <c r="CA115" s="951">
        <v>7941</v>
      </c>
      <c r="CB115" s="951"/>
      <c r="CC115" s="951"/>
      <c r="CD115" s="951"/>
      <c r="CE115" s="951"/>
      <c r="CF115" s="945">
        <v>0.1</v>
      </c>
      <c r="CG115" s="946"/>
      <c r="CH115" s="946"/>
      <c r="CI115" s="946"/>
      <c r="CJ115" s="946"/>
      <c r="CK115" s="976"/>
      <c r="CL115" s="977"/>
      <c r="CM115" s="980" t="s">
        <v>428</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417</v>
      </c>
      <c r="DH115" s="990"/>
      <c r="DI115" s="990"/>
      <c r="DJ115" s="990"/>
      <c r="DK115" s="991"/>
      <c r="DL115" s="992" t="s">
        <v>417</v>
      </c>
      <c r="DM115" s="990"/>
      <c r="DN115" s="990"/>
      <c r="DO115" s="990"/>
      <c r="DP115" s="991"/>
      <c r="DQ115" s="992" t="s">
        <v>417</v>
      </c>
      <c r="DR115" s="990"/>
      <c r="DS115" s="990"/>
      <c r="DT115" s="990"/>
      <c r="DU115" s="991"/>
      <c r="DV115" s="993" t="s">
        <v>417</v>
      </c>
      <c r="DW115" s="994"/>
      <c r="DX115" s="994"/>
      <c r="DY115" s="994"/>
      <c r="DZ115" s="995"/>
    </row>
    <row r="116" spans="1:130" s="199" customFormat="1" ht="26.25" customHeight="1" x14ac:dyDescent="0.15">
      <c r="A116" s="987"/>
      <c r="B116" s="988"/>
      <c r="C116" s="996" t="s">
        <v>429</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56</v>
      </c>
      <c r="AB116" s="990"/>
      <c r="AC116" s="990"/>
      <c r="AD116" s="990"/>
      <c r="AE116" s="991"/>
      <c r="AF116" s="992">
        <v>515</v>
      </c>
      <c r="AG116" s="990"/>
      <c r="AH116" s="990"/>
      <c r="AI116" s="990"/>
      <c r="AJ116" s="991"/>
      <c r="AK116" s="992">
        <v>11</v>
      </c>
      <c r="AL116" s="990"/>
      <c r="AM116" s="990"/>
      <c r="AN116" s="990"/>
      <c r="AO116" s="991"/>
      <c r="AP116" s="993">
        <v>0</v>
      </c>
      <c r="AQ116" s="994"/>
      <c r="AR116" s="994"/>
      <c r="AS116" s="994"/>
      <c r="AT116" s="995"/>
      <c r="AU116" s="931"/>
      <c r="AV116" s="932"/>
      <c r="AW116" s="932"/>
      <c r="AX116" s="932"/>
      <c r="AY116" s="932"/>
      <c r="AZ116" s="998" t="s">
        <v>430</v>
      </c>
      <c r="BA116" s="999"/>
      <c r="BB116" s="999"/>
      <c r="BC116" s="999"/>
      <c r="BD116" s="999"/>
      <c r="BE116" s="999"/>
      <c r="BF116" s="999"/>
      <c r="BG116" s="999"/>
      <c r="BH116" s="999"/>
      <c r="BI116" s="999"/>
      <c r="BJ116" s="999"/>
      <c r="BK116" s="999"/>
      <c r="BL116" s="999"/>
      <c r="BM116" s="999"/>
      <c r="BN116" s="999"/>
      <c r="BO116" s="999"/>
      <c r="BP116" s="1000"/>
      <c r="BQ116" s="950" t="s">
        <v>417</v>
      </c>
      <c r="BR116" s="951"/>
      <c r="BS116" s="951"/>
      <c r="BT116" s="951"/>
      <c r="BU116" s="951"/>
      <c r="BV116" s="951" t="s">
        <v>417</v>
      </c>
      <c r="BW116" s="951"/>
      <c r="BX116" s="951"/>
      <c r="BY116" s="951"/>
      <c r="BZ116" s="951"/>
      <c r="CA116" s="951" t="s">
        <v>417</v>
      </c>
      <c r="CB116" s="951"/>
      <c r="CC116" s="951"/>
      <c r="CD116" s="951"/>
      <c r="CE116" s="951"/>
      <c r="CF116" s="945" t="s">
        <v>417</v>
      </c>
      <c r="CG116" s="946"/>
      <c r="CH116" s="946"/>
      <c r="CI116" s="946"/>
      <c r="CJ116" s="946"/>
      <c r="CK116" s="976"/>
      <c r="CL116" s="977"/>
      <c r="CM116" s="947" t="s">
        <v>431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417</v>
      </c>
      <c r="DH116" s="990"/>
      <c r="DI116" s="990"/>
      <c r="DJ116" s="990"/>
      <c r="DK116" s="991"/>
      <c r="DL116" s="992" t="s">
        <v>417</v>
      </c>
      <c r="DM116" s="990"/>
      <c r="DN116" s="990"/>
      <c r="DO116" s="990"/>
      <c r="DP116" s="991"/>
      <c r="DQ116" s="992" t="s">
        <v>417</v>
      </c>
      <c r="DR116" s="990"/>
      <c r="DS116" s="990"/>
      <c r="DT116" s="990"/>
      <c r="DU116" s="991"/>
      <c r="DV116" s="993" t="s">
        <v>417</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432</v>
      </c>
      <c r="Z117" s="917"/>
      <c r="AA117" s="1007">
        <v>2073816</v>
      </c>
      <c r="AB117" s="1008"/>
      <c r="AC117" s="1008"/>
      <c r="AD117" s="1008"/>
      <c r="AE117" s="1009"/>
      <c r="AF117" s="1010">
        <v>1989897</v>
      </c>
      <c r="AG117" s="1008"/>
      <c r="AH117" s="1008"/>
      <c r="AI117" s="1008"/>
      <c r="AJ117" s="1009"/>
      <c r="AK117" s="1010">
        <v>2005032</v>
      </c>
      <c r="AL117" s="1008"/>
      <c r="AM117" s="1008"/>
      <c r="AN117" s="1008"/>
      <c r="AO117" s="1009"/>
      <c r="AP117" s="1011"/>
      <c r="AQ117" s="1012"/>
      <c r="AR117" s="1012"/>
      <c r="AS117" s="1012"/>
      <c r="AT117" s="1013"/>
      <c r="AU117" s="931"/>
      <c r="AV117" s="932"/>
      <c r="AW117" s="932"/>
      <c r="AX117" s="932"/>
      <c r="AY117" s="932"/>
      <c r="AZ117" s="998" t="s">
        <v>433</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x14ac:dyDescent="0.15">
      <c r="A118" s="935"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288</v>
      </c>
      <c r="AG118" s="916"/>
      <c r="AH118" s="916"/>
      <c r="AI118" s="916"/>
      <c r="AJ118" s="917"/>
      <c r="AK118" s="915" t="s">
        <v>287</v>
      </c>
      <c r="AL118" s="916"/>
      <c r="AM118" s="916"/>
      <c r="AN118" s="916"/>
      <c r="AO118" s="917"/>
      <c r="AP118" s="1002" t="s">
        <v>406</v>
      </c>
      <c r="AQ118" s="1003"/>
      <c r="AR118" s="1003"/>
      <c r="AS118" s="1003"/>
      <c r="AT118" s="1004"/>
      <c r="AU118" s="931"/>
      <c r="AV118" s="932"/>
      <c r="AW118" s="932"/>
      <c r="AX118" s="932"/>
      <c r="AY118" s="932"/>
      <c r="AZ118" s="1005" t="s">
        <v>435</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15">
      <c r="A119" s="1089"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437</v>
      </c>
      <c r="BP119" s="1037"/>
      <c r="BQ119" s="1028">
        <v>23286999</v>
      </c>
      <c r="BR119" s="1029"/>
      <c r="BS119" s="1029"/>
      <c r="BT119" s="1029"/>
      <c r="BU119" s="1029"/>
      <c r="BV119" s="1029">
        <v>24099711</v>
      </c>
      <c r="BW119" s="1029"/>
      <c r="BX119" s="1029"/>
      <c r="BY119" s="1029"/>
      <c r="BZ119" s="1029"/>
      <c r="CA119" s="1029">
        <v>24211384</v>
      </c>
      <c r="CB119" s="1029"/>
      <c r="CC119" s="1029"/>
      <c r="CD119" s="1029"/>
      <c r="CE119" s="1029"/>
      <c r="CF119" s="1030"/>
      <c r="CG119" s="1031"/>
      <c r="CH119" s="1031"/>
      <c r="CI119" s="1031"/>
      <c r="CJ119" s="1032"/>
      <c r="CK119" s="978"/>
      <c r="CL119" s="979"/>
      <c r="CM119" s="1033" t="s">
        <v>438</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x14ac:dyDescent="0.15">
      <c r="A120" s="1090"/>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439</v>
      </c>
      <c r="AV120" s="1021"/>
      <c r="AW120" s="1021"/>
      <c r="AX120" s="1021"/>
      <c r="AY120" s="1022"/>
      <c r="AZ120" s="971" t="s">
        <v>440</v>
      </c>
      <c r="BA120" s="920"/>
      <c r="BB120" s="920"/>
      <c r="BC120" s="920"/>
      <c r="BD120" s="920"/>
      <c r="BE120" s="920"/>
      <c r="BF120" s="920"/>
      <c r="BG120" s="920"/>
      <c r="BH120" s="920"/>
      <c r="BI120" s="920"/>
      <c r="BJ120" s="920"/>
      <c r="BK120" s="920"/>
      <c r="BL120" s="920"/>
      <c r="BM120" s="920"/>
      <c r="BN120" s="920"/>
      <c r="BO120" s="920"/>
      <c r="BP120" s="921"/>
      <c r="BQ120" s="957">
        <v>4409042</v>
      </c>
      <c r="BR120" s="958"/>
      <c r="BS120" s="958"/>
      <c r="BT120" s="958"/>
      <c r="BU120" s="958"/>
      <c r="BV120" s="958">
        <v>4475887</v>
      </c>
      <c r="BW120" s="958"/>
      <c r="BX120" s="958"/>
      <c r="BY120" s="958"/>
      <c r="BZ120" s="958"/>
      <c r="CA120" s="958">
        <v>4719193</v>
      </c>
      <c r="CB120" s="958"/>
      <c r="CC120" s="958"/>
      <c r="CD120" s="958"/>
      <c r="CE120" s="958"/>
      <c r="CF120" s="972">
        <v>59.6</v>
      </c>
      <c r="CG120" s="973"/>
      <c r="CH120" s="973"/>
      <c r="CI120" s="973"/>
      <c r="CJ120" s="973"/>
      <c r="CK120" s="1038" t="s">
        <v>441</v>
      </c>
      <c r="CL120" s="1039"/>
      <c r="CM120" s="1039"/>
      <c r="CN120" s="1039"/>
      <c r="CO120" s="1040"/>
      <c r="CP120" s="1046" t="s">
        <v>389</v>
      </c>
      <c r="CQ120" s="1047"/>
      <c r="CR120" s="1047"/>
      <c r="CS120" s="1047"/>
      <c r="CT120" s="1047"/>
      <c r="CU120" s="1047"/>
      <c r="CV120" s="1047"/>
      <c r="CW120" s="1047"/>
      <c r="CX120" s="1047"/>
      <c r="CY120" s="1047"/>
      <c r="CZ120" s="1047"/>
      <c r="DA120" s="1047"/>
      <c r="DB120" s="1047"/>
      <c r="DC120" s="1047"/>
      <c r="DD120" s="1047"/>
      <c r="DE120" s="1047"/>
      <c r="DF120" s="1048"/>
      <c r="DG120" s="957">
        <v>4940905</v>
      </c>
      <c r="DH120" s="958"/>
      <c r="DI120" s="958"/>
      <c r="DJ120" s="958"/>
      <c r="DK120" s="958"/>
      <c r="DL120" s="958">
        <v>4858161</v>
      </c>
      <c r="DM120" s="958"/>
      <c r="DN120" s="958"/>
      <c r="DO120" s="958"/>
      <c r="DP120" s="958"/>
      <c r="DQ120" s="958">
        <v>4822196</v>
      </c>
      <c r="DR120" s="958"/>
      <c r="DS120" s="958"/>
      <c r="DT120" s="958"/>
      <c r="DU120" s="958"/>
      <c r="DV120" s="959">
        <v>60.9</v>
      </c>
      <c r="DW120" s="959"/>
      <c r="DX120" s="959"/>
      <c r="DY120" s="959"/>
      <c r="DZ120" s="960"/>
    </row>
    <row r="121" spans="1:130" s="199" customFormat="1" ht="26.25" customHeight="1" x14ac:dyDescent="0.15">
      <c r="A121" s="1090"/>
      <c r="B121" s="977"/>
      <c r="C121" s="998" t="s">
        <v>442</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443</v>
      </c>
      <c r="BA121" s="981"/>
      <c r="BB121" s="981"/>
      <c r="BC121" s="981"/>
      <c r="BD121" s="981"/>
      <c r="BE121" s="981"/>
      <c r="BF121" s="981"/>
      <c r="BG121" s="981"/>
      <c r="BH121" s="981"/>
      <c r="BI121" s="981"/>
      <c r="BJ121" s="981"/>
      <c r="BK121" s="981"/>
      <c r="BL121" s="981"/>
      <c r="BM121" s="981"/>
      <c r="BN121" s="981"/>
      <c r="BO121" s="981"/>
      <c r="BP121" s="982"/>
      <c r="BQ121" s="950">
        <v>585682</v>
      </c>
      <c r="BR121" s="951"/>
      <c r="BS121" s="951"/>
      <c r="BT121" s="951"/>
      <c r="BU121" s="951"/>
      <c r="BV121" s="951">
        <v>514501</v>
      </c>
      <c r="BW121" s="951"/>
      <c r="BX121" s="951"/>
      <c r="BY121" s="951"/>
      <c r="BZ121" s="951"/>
      <c r="CA121" s="951">
        <v>447956</v>
      </c>
      <c r="CB121" s="951"/>
      <c r="CC121" s="951"/>
      <c r="CD121" s="951"/>
      <c r="CE121" s="951"/>
      <c r="CF121" s="945">
        <v>5.7</v>
      </c>
      <c r="CG121" s="946"/>
      <c r="CH121" s="946"/>
      <c r="CI121" s="946"/>
      <c r="CJ121" s="946"/>
      <c r="CK121" s="1041"/>
      <c r="CL121" s="1042"/>
      <c r="CM121" s="1042"/>
      <c r="CN121" s="1042"/>
      <c r="CO121" s="1043"/>
      <c r="CP121" s="1051" t="s">
        <v>386</v>
      </c>
      <c r="CQ121" s="1052"/>
      <c r="CR121" s="1052"/>
      <c r="CS121" s="1052"/>
      <c r="CT121" s="1052"/>
      <c r="CU121" s="1052"/>
      <c r="CV121" s="1052"/>
      <c r="CW121" s="1052"/>
      <c r="CX121" s="1052"/>
      <c r="CY121" s="1052"/>
      <c r="CZ121" s="1052"/>
      <c r="DA121" s="1052"/>
      <c r="DB121" s="1052"/>
      <c r="DC121" s="1052"/>
      <c r="DD121" s="1052"/>
      <c r="DE121" s="1052"/>
      <c r="DF121" s="1053"/>
      <c r="DG121" s="950" t="s">
        <v>112</v>
      </c>
      <c r="DH121" s="951"/>
      <c r="DI121" s="951"/>
      <c r="DJ121" s="951"/>
      <c r="DK121" s="951"/>
      <c r="DL121" s="951" t="s">
        <v>112</v>
      </c>
      <c r="DM121" s="951"/>
      <c r="DN121" s="951"/>
      <c r="DO121" s="951"/>
      <c r="DP121" s="951"/>
      <c r="DQ121" s="951" t="s">
        <v>112</v>
      </c>
      <c r="DR121" s="951"/>
      <c r="DS121" s="951"/>
      <c r="DT121" s="951"/>
      <c r="DU121" s="951"/>
      <c r="DV121" s="952" t="s">
        <v>112</v>
      </c>
      <c r="DW121" s="952"/>
      <c r="DX121" s="952"/>
      <c r="DY121" s="952"/>
      <c r="DZ121" s="953"/>
    </row>
    <row r="122" spans="1:130" s="199" customFormat="1" ht="26.25" customHeight="1" x14ac:dyDescent="0.15">
      <c r="A122" s="1090"/>
      <c r="B122" s="977"/>
      <c r="C122" s="947" t="s">
        <v>425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444</v>
      </c>
      <c r="BA122" s="996"/>
      <c r="BB122" s="996"/>
      <c r="BC122" s="996"/>
      <c r="BD122" s="996"/>
      <c r="BE122" s="996"/>
      <c r="BF122" s="996"/>
      <c r="BG122" s="996"/>
      <c r="BH122" s="996"/>
      <c r="BI122" s="996"/>
      <c r="BJ122" s="996"/>
      <c r="BK122" s="996"/>
      <c r="BL122" s="996"/>
      <c r="BM122" s="996"/>
      <c r="BN122" s="996"/>
      <c r="BO122" s="996"/>
      <c r="BP122" s="997"/>
      <c r="BQ122" s="1028">
        <v>11610534</v>
      </c>
      <c r="BR122" s="1029"/>
      <c r="BS122" s="1029"/>
      <c r="BT122" s="1029"/>
      <c r="BU122" s="1029"/>
      <c r="BV122" s="1029">
        <v>11778702</v>
      </c>
      <c r="BW122" s="1029"/>
      <c r="BX122" s="1029"/>
      <c r="BY122" s="1029"/>
      <c r="BZ122" s="1029"/>
      <c r="CA122" s="1029">
        <v>11942168</v>
      </c>
      <c r="CB122" s="1029"/>
      <c r="CC122" s="1029"/>
      <c r="CD122" s="1029"/>
      <c r="CE122" s="1029"/>
      <c r="CF122" s="1049">
        <v>150.69999999999999</v>
      </c>
      <c r="CG122" s="1050"/>
      <c r="CH122" s="1050"/>
      <c r="CI122" s="1050"/>
      <c r="CJ122" s="1050"/>
      <c r="CK122" s="1041"/>
      <c r="CL122" s="1042"/>
      <c r="CM122" s="1042"/>
      <c r="CN122" s="1042"/>
      <c r="CO122" s="1043"/>
      <c r="CP122" s="1051" t="s">
        <v>383</v>
      </c>
      <c r="CQ122" s="1052"/>
      <c r="CR122" s="1052"/>
      <c r="CS122" s="1052"/>
      <c r="CT122" s="1052"/>
      <c r="CU122" s="1052"/>
      <c r="CV122" s="1052"/>
      <c r="CW122" s="1052"/>
      <c r="CX122" s="1052"/>
      <c r="CY122" s="1052"/>
      <c r="CZ122" s="1052"/>
      <c r="DA122" s="1052"/>
      <c r="DB122" s="1052"/>
      <c r="DC122" s="1052"/>
      <c r="DD122" s="1052"/>
      <c r="DE122" s="1052"/>
      <c r="DF122" s="1053"/>
      <c r="DG122" s="950" t="s">
        <v>112</v>
      </c>
      <c r="DH122" s="951"/>
      <c r="DI122" s="951"/>
      <c r="DJ122" s="951"/>
      <c r="DK122" s="951"/>
      <c r="DL122" s="951" t="s">
        <v>112</v>
      </c>
      <c r="DM122" s="951"/>
      <c r="DN122" s="951"/>
      <c r="DO122" s="951"/>
      <c r="DP122" s="951"/>
      <c r="DQ122" s="951" t="s">
        <v>112</v>
      </c>
      <c r="DR122" s="951"/>
      <c r="DS122" s="951"/>
      <c r="DT122" s="951"/>
      <c r="DU122" s="951"/>
      <c r="DV122" s="952" t="s">
        <v>112</v>
      </c>
      <c r="DW122" s="952"/>
      <c r="DX122" s="952"/>
      <c r="DY122" s="952"/>
      <c r="DZ122" s="953"/>
    </row>
    <row r="123" spans="1:130" s="199" customFormat="1" ht="26.25" customHeight="1" x14ac:dyDescent="0.15">
      <c r="A123" s="1090"/>
      <c r="B123" s="977"/>
      <c r="C123" s="947" t="s">
        <v>431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445</v>
      </c>
      <c r="BP123" s="1037"/>
      <c r="BQ123" s="1096">
        <v>16605258</v>
      </c>
      <c r="BR123" s="1097"/>
      <c r="BS123" s="1097"/>
      <c r="BT123" s="1097"/>
      <c r="BU123" s="1097"/>
      <c r="BV123" s="1097">
        <v>16769090</v>
      </c>
      <c r="BW123" s="1097"/>
      <c r="BX123" s="1097"/>
      <c r="BY123" s="1097"/>
      <c r="BZ123" s="1097"/>
      <c r="CA123" s="1097">
        <v>17109317</v>
      </c>
      <c r="CB123" s="1097"/>
      <c r="CC123" s="1097"/>
      <c r="CD123" s="1097"/>
      <c r="CE123" s="1097"/>
      <c r="CF123" s="1030"/>
      <c r="CG123" s="1031"/>
      <c r="CH123" s="1031"/>
      <c r="CI123" s="1031"/>
      <c r="CJ123" s="1032"/>
      <c r="CK123" s="1041"/>
      <c r="CL123" s="1042"/>
      <c r="CM123" s="1042"/>
      <c r="CN123" s="1042"/>
      <c r="CO123" s="1043"/>
      <c r="CP123" s="1051" t="s">
        <v>384</v>
      </c>
      <c r="CQ123" s="1052"/>
      <c r="CR123" s="1052"/>
      <c r="CS123" s="1052"/>
      <c r="CT123" s="1052"/>
      <c r="CU123" s="1052"/>
      <c r="CV123" s="1052"/>
      <c r="CW123" s="1052"/>
      <c r="CX123" s="1052"/>
      <c r="CY123" s="1052"/>
      <c r="CZ123" s="1052"/>
      <c r="DA123" s="1052"/>
      <c r="DB123" s="1052"/>
      <c r="DC123" s="1052"/>
      <c r="DD123" s="1052"/>
      <c r="DE123" s="1052"/>
      <c r="DF123" s="1053"/>
      <c r="DG123" s="989" t="s">
        <v>112</v>
      </c>
      <c r="DH123" s="990"/>
      <c r="DI123" s="990"/>
      <c r="DJ123" s="990"/>
      <c r="DK123" s="991"/>
      <c r="DL123" s="992" t="s">
        <v>112</v>
      </c>
      <c r="DM123" s="990"/>
      <c r="DN123" s="990"/>
      <c r="DO123" s="990"/>
      <c r="DP123" s="991"/>
      <c r="DQ123" s="992" t="s">
        <v>112</v>
      </c>
      <c r="DR123" s="990"/>
      <c r="DS123" s="990"/>
      <c r="DT123" s="990"/>
      <c r="DU123" s="991"/>
      <c r="DV123" s="993" t="s">
        <v>112</v>
      </c>
      <c r="DW123" s="994"/>
      <c r="DX123" s="994"/>
      <c r="DY123" s="994"/>
      <c r="DZ123" s="995"/>
    </row>
    <row r="124" spans="1:130" s="199" customFormat="1" ht="26.25" customHeight="1" thickBot="1" x14ac:dyDescent="0.2">
      <c r="A124" s="1090"/>
      <c r="B124" s="977"/>
      <c r="C124" s="947" t="s">
        <v>434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84.4</v>
      </c>
      <c r="BR124" s="1059"/>
      <c r="BS124" s="1059"/>
      <c r="BT124" s="1059"/>
      <c r="BU124" s="1059"/>
      <c r="BV124" s="1059">
        <v>90.8</v>
      </c>
      <c r="BW124" s="1059"/>
      <c r="BX124" s="1059"/>
      <c r="BY124" s="1059"/>
      <c r="BZ124" s="1059"/>
      <c r="CA124" s="1059">
        <v>89.6</v>
      </c>
      <c r="CB124" s="1059"/>
      <c r="CC124" s="1059"/>
      <c r="CD124" s="1059"/>
      <c r="CE124" s="1059"/>
      <c r="CF124" s="1060"/>
      <c r="CG124" s="1061"/>
      <c r="CH124" s="1061"/>
      <c r="CI124" s="1061"/>
      <c r="CJ124" s="1062"/>
      <c r="CK124" s="1044"/>
      <c r="CL124" s="1044"/>
      <c r="CM124" s="1044"/>
      <c r="CN124" s="1044"/>
      <c r="CO124" s="1045"/>
      <c r="CP124" s="1051" t="s">
        <v>447</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x14ac:dyDescent="0.15">
      <c r="A125" s="1090"/>
      <c r="B125" s="977"/>
      <c r="C125" s="947" t="s">
        <v>436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448</v>
      </c>
      <c r="CL125" s="1039"/>
      <c r="CM125" s="1039"/>
      <c r="CN125" s="1039"/>
      <c r="CO125" s="1040"/>
      <c r="CP125" s="971" t="s">
        <v>449</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
      <c r="A126" s="1090"/>
      <c r="B126" s="977"/>
      <c r="C126" s="947" t="s">
        <v>438</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112</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450</v>
      </c>
      <c r="CQ126" s="981"/>
      <c r="CR126" s="981"/>
      <c r="CS126" s="981"/>
      <c r="CT126" s="981"/>
      <c r="CU126" s="981"/>
      <c r="CV126" s="981"/>
      <c r="CW126" s="981"/>
      <c r="CX126" s="981"/>
      <c r="CY126" s="981"/>
      <c r="CZ126" s="981"/>
      <c r="DA126" s="981"/>
      <c r="DB126" s="981"/>
      <c r="DC126" s="981"/>
      <c r="DD126" s="981"/>
      <c r="DE126" s="981"/>
      <c r="DF126" s="982"/>
      <c r="DG126" s="950">
        <v>7448</v>
      </c>
      <c r="DH126" s="951"/>
      <c r="DI126" s="951"/>
      <c r="DJ126" s="951"/>
      <c r="DK126" s="951"/>
      <c r="DL126" s="951">
        <v>7717</v>
      </c>
      <c r="DM126" s="951"/>
      <c r="DN126" s="951"/>
      <c r="DO126" s="951"/>
      <c r="DP126" s="951"/>
      <c r="DQ126" s="951">
        <v>7941</v>
      </c>
      <c r="DR126" s="951"/>
      <c r="DS126" s="951"/>
      <c r="DT126" s="951"/>
      <c r="DU126" s="951"/>
      <c r="DV126" s="952">
        <v>0.1</v>
      </c>
      <c r="DW126" s="952"/>
      <c r="DX126" s="952"/>
      <c r="DY126" s="952"/>
      <c r="DZ126" s="953"/>
    </row>
    <row r="127" spans="1:130" s="199" customFormat="1" ht="26.25" customHeight="1" x14ac:dyDescent="0.15">
      <c r="A127" s="1091"/>
      <c r="B127" s="979"/>
      <c r="C127" s="1033" t="s">
        <v>451</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452</v>
      </c>
      <c r="AY127" s="1064"/>
      <c r="AZ127" s="1064"/>
      <c r="BA127" s="1064"/>
      <c r="BB127" s="1064"/>
      <c r="BC127" s="1064"/>
      <c r="BD127" s="1064"/>
      <c r="BE127" s="1065"/>
      <c r="BF127" s="1066" t="s">
        <v>453</v>
      </c>
      <c r="BG127" s="1064"/>
      <c r="BH127" s="1064"/>
      <c r="BI127" s="1064"/>
      <c r="BJ127" s="1064"/>
      <c r="BK127" s="1064"/>
      <c r="BL127" s="1065"/>
      <c r="BM127" s="1066" t="s">
        <v>454</v>
      </c>
      <c r="BN127" s="1064"/>
      <c r="BO127" s="1064"/>
      <c r="BP127" s="1064"/>
      <c r="BQ127" s="1064"/>
      <c r="BR127" s="1064"/>
      <c r="BS127" s="1065"/>
      <c r="BT127" s="1066" t="s">
        <v>455</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456</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
      <c r="A128" s="1074" t="s">
        <v>457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458</v>
      </c>
      <c r="X128" s="1076"/>
      <c r="Y128" s="1076"/>
      <c r="Z128" s="1077"/>
      <c r="AA128" s="1078">
        <v>69565</v>
      </c>
      <c r="AB128" s="1079"/>
      <c r="AC128" s="1079"/>
      <c r="AD128" s="1079"/>
      <c r="AE128" s="1080"/>
      <c r="AF128" s="1081">
        <v>73631</v>
      </c>
      <c r="AG128" s="1079"/>
      <c r="AH128" s="1079"/>
      <c r="AI128" s="1079"/>
      <c r="AJ128" s="1080"/>
      <c r="AK128" s="1081">
        <v>69049</v>
      </c>
      <c r="AL128" s="1079"/>
      <c r="AM128" s="1079"/>
      <c r="AN128" s="1079"/>
      <c r="AO128" s="1080"/>
      <c r="AP128" s="1082"/>
      <c r="AQ128" s="1083"/>
      <c r="AR128" s="1083"/>
      <c r="AS128" s="1083"/>
      <c r="AT128" s="1084"/>
      <c r="AU128" s="235"/>
      <c r="AV128" s="235"/>
      <c r="AW128" s="235"/>
      <c r="AX128" s="919" t="s">
        <v>459</v>
      </c>
      <c r="AY128" s="920"/>
      <c r="AZ128" s="920"/>
      <c r="BA128" s="920"/>
      <c r="BB128" s="920"/>
      <c r="BC128" s="920"/>
      <c r="BD128" s="920"/>
      <c r="BE128" s="921"/>
      <c r="BF128" s="1085" t="s">
        <v>112</v>
      </c>
      <c r="BG128" s="1086"/>
      <c r="BH128" s="1086"/>
      <c r="BI128" s="1086"/>
      <c r="BJ128" s="1086"/>
      <c r="BK128" s="1086"/>
      <c r="BL128" s="1087"/>
      <c r="BM128" s="1085">
        <v>13.53</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460</v>
      </c>
      <c r="CQ128" s="1068"/>
      <c r="CR128" s="1068"/>
      <c r="CS128" s="1068"/>
      <c r="CT128" s="1068"/>
      <c r="CU128" s="1068"/>
      <c r="CV128" s="1068"/>
      <c r="CW128" s="1068"/>
      <c r="CX128" s="1068"/>
      <c r="CY128" s="1068"/>
      <c r="CZ128" s="1068"/>
      <c r="DA128" s="1068"/>
      <c r="DB128" s="1068"/>
      <c r="DC128" s="1068"/>
      <c r="DD128" s="1068"/>
      <c r="DE128" s="1068"/>
      <c r="DF128" s="1069"/>
      <c r="DG128" s="1070" t="s">
        <v>112</v>
      </c>
      <c r="DH128" s="1071"/>
      <c r="DI128" s="1071"/>
      <c r="DJ128" s="1071"/>
      <c r="DK128" s="1071"/>
      <c r="DL128" s="1071" t="s">
        <v>112</v>
      </c>
      <c r="DM128" s="1071"/>
      <c r="DN128" s="1071"/>
      <c r="DO128" s="1071"/>
      <c r="DP128" s="1071"/>
      <c r="DQ128" s="1071" t="s">
        <v>112</v>
      </c>
      <c r="DR128" s="1071"/>
      <c r="DS128" s="1071"/>
      <c r="DT128" s="1071"/>
      <c r="DU128" s="1071"/>
      <c r="DV128" s="1072" t="s">
        <v>112</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461</v>
      </c>
      <c r="X129" s="1105"/>
      <c r="Y129" s="1105"/>
      <c r="Z129" s="1106"/>
      <c r="AA129" s="989">
        <v>8970449</v>
      </c>
      <c r="AB129" s="990"/>
      <c r="AC129" s="990"/>
      <c r="AD129" s="990"/>
      <c r="AE129" s="991"/>
      <c r="AF129" s="992">
        <v>9110617</v>
      </c>
      <c r="AG129" s="990"/>
      <c r="AH129" s="990"/>
      <c r="AI129" s="990"/>
      <c r="AJ129" s="991"/>
      <c r="AK129" s="992">
        <v>8938250</v>
      </c>
      <c r="AL129" s="990"/>
      <c r="AM129" s="990"/>
      <c r="AN129" s="990"/>
      <c r="AO129" s="991"/>
      <c r="AP129" s="1107"/>
      <c r="AQ129" s="1108"/>
      <c r="AR129" s="1108"/>
      <c r="AS129" s="1108"/>
      <c r="AT129" s="1109"/>
      <c r="AU129" s="237"/>
      <c r="AV129" s="237"/>
      <c r="AW129" s="237"/>
      <c r="AX129" s="1098" t="s">
        <v>462</v>
      </c>
      <c r="AY129" s="981"/>
      <c r="AZ129" s="981"/>
      <c r="BA129" s="981"/>
      <c r="BB129" s="981"/>
      <c r="BC129" s="981"/>
      <c r="BD129" s="981"/>
      <c r="BE129" s="982"/>
      <c r="BF129" s="1099" t="s">
        <v>112</v>
      </c>
      <c r="BG129" s="1100"/>
      <c r="BH129" s="1100"/>
      <c r="BI129" s="1100"/>
      <c r="BJ129" s="1100"/>
      <c r="BK129" s="1100"/>
      <c r="BL129" s="1101"/>
      <c r="BM129" s="1099">
        <v>18.53</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464</v>
      </c>
      <c r="X130" s="1105"/>
      <c r="Y130" s="1105"/>
      <c r="Z130" s="1106"/>
      <c r="AA130" s="989">
        <v>1053811</v>
      </c>
      <c r="AB130" s="990"/>
      <c r="AC130" s="990"/>
      <c r="AD130" s="990"/>
      <c r="AE130" s="991"/>
      <c r="AF130" s="992">
        <v>1040127</v>
      </c>
      <c r="AG130" s="990"/>
      <c r="AH130" s="990"/>
      <c r="AI130" s="990"/>
      <c r="AJ130" s="991"/>
      <c r="AK130" s="992">
        <v>1014320</v>
      </c>
      <c r="AL130" s="990"/>
      <c r="AM130" s="990"/>
      <c r="AN130" s="990"/>
      <c r="AO130" s="991"/>
      <c r="AP130" s="1107"/>
      <c r="AQ130" s="1108"/>
      <c r="AR130" s="1108"/>
      <c r="AS130" s="1108"/>
      <c r="AT130" s="1109"/>
      <c r="AU130" s="237"/>
      <c r="AV130" s="237"/>
      <c r="AW130" s="237"/>
      <c r="AX130" s="1098" t="s">
        <v>465</v>
      </c>
      <c r="AY130" s="981"/>
      <c r="AZ130" s="981"/>
      <c r="BA130" s="981"/>
      <c r="BB130" s="981"/>
      <c r="BC130" s="981"/>
      <c r="BD130" s="981"/>
      <c r="BE130" s="982"/>
      <c r="BF130" s="1135">
        <v>11.4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466</v>
      </c>
      <c r="X131" s="1143"/>
      <c r="Y131" s="1143"/>
      <c r="Z131" s="1144"/>
      <c r="AA131" s="1036">
        <v>7916638</v>
      </c>
      <c r="AB131" s="1015"/>
      <c r="AC131" s="1015"/>
      <c r="AD131" s="1015"/>
      <c r="AE131" s="1016"/>
      <c r="AF131" s="1014">
        <v>8070490</v>
      </c>
      <c r="AG131" s="1015"/>
      <c r="AH131" s="1015"/>
      <c r="AI131" s="1015"/>
      <c r="AJ131" s="1016"/>
      <c r="AK131" s="1014">
        <v>7923930</v>
      </c>
      <c r="AL131" s="1015"/>
      <c r="AM131" s="1015"/>
      <c r="AN131" s="1015"/>
      <c r="AO131" s="1016"/>
      <c r="AP131" s="1145"/>
      <c r="AQ131" s="1146"/>
      <c r="AR131" s="1146"/>
      <c r="AS131" s="1146"/>
      <c r="AT131" s="1147"/>
      <c r="AU131" s="237"/>
      <c r="AV131" s="237"/>
      <c r="AW131" s="237"/>
      <c r="AX131" s="1117" t="s">
        <v>467</v>
      </c>
      <c r="AY131" s="1068"/>
      <c r="AZ131" s="1068"/>
      <c r="BA131" s="1068"/>
      <c r="BB131" s="1068"/>
      <c r="BC131" s="1068"/>
      <c r="BD131" s="1068"/>
      <c r="BE131" s="1069"/>
      <c r="BF131" s="1118">
        <v>89.6</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469</v>
      </c>
      <c r="W132" s="1128"/>
      <c r="X132" s="1128"/>
      <c r="Y132" s="1128"/>
      <c r="Z132" s="1129"/>
      <c r="AA132" s="1130">
        <v>12.005601370000001</v>
      </c>
      <c r="AB132" s="1131"/>
      <c r="AC132" s="1131"/>
      <c r="AD132" s="1131"/>
      <c r="AE132" s="1132"/>
      <c r="AF132" s="1133">
        <v>10.856081850000001</v>
      </c>
      <c r="AG132" s="1131"/>
      <c r="AH132" s="1131"/>
      <c r="AI132" s="1131"/>
      <c r="AJ132" s="1132"/>
      <c r="AK132" s="1133">
        <v>11.631387459999999</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470</v>
      </c>
      <c r="W133" s="1111"/>
      <c r="X133" s="1111"/>
      <c r="Y133" s="1111"/>
      <c r="Z133" s="1112"/>
      <c r="AA133" s="1113">
        <v>13.6</v>
      </c>
      <c r="AB133" s="1114"/>
      <c r="AC133" s="1114"/>
      <c r="AD133" s="1114"/>
      <c r="AE133" s="1115"/>
      <c r="AF133" s="1113">
        <v>12.3</v>
      </c>
      <c r="AG133" s="1114"/>
      <c r="AH133" s="1114"/>
      <c r="AI133" s="1114"/>
      <c r="AJ133" s="1115"/>
      <c r="AK133" s="1113">
        <v>11.4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53" t="s">
        <v>478</v>
      </c>
      <c r="H9" s="1154"/>
      <c r="I9" s="1154"/>
      <c r="J9" s="1155"/>
      <c r="K9" s="265">
        <v>2739749</v>
      </c>
      <c r="L9" s="266">
        <v>70052</v>
      </c>
      <c r="M9" s="267">
        <v>88814</v>
      </c>
      <c r="N9" s="268">
        <v>-21.1</v>
      </c>
    </row>
    <row r="10" spans="1:16" x14ac:dyDescent="0.15">
      <c r="A10" s="250"/>
      <c r="B10" s="246"/>
      <c r="C10" s="246"/>
      <c r="D10" s="246"/>
      <c r="E10" s="246"/>
      <c r="F10" s="246"/>
      <c r="G10" s="1153" t="s">
        <v>479</v>
      </c>
      <c r="H10" s="1154"/>
      <c r="I10" s="1154"/>
      <c r="J10" s="1155"/>
      <c r="K10" s="269">
        <v>413056</v>
      </c>
      <c r="L10" s="270">
        <v>10561</v>
      </c>
      <c r="M10" s="271">
        <v>7348</v>
      </c>
      <c r="N10" s="272">
        <v>43.7</v>
      </c>
    </row>
    <row r="11" spans="1:16" ht="13.5" customHeight="1" x14ac:dyDescent="0.15">
      <c r="A11" s="250"/>
      <c r="B11" s="246"/>
      <c r="C11" s="246"/>
      <c r="D11" s="246"/>
      <c r="E11" s="246"/>
      <c r="F11" s="246"/>
      <c r="G11" s="1153" t="s">
        <v>480</v>
      </c>
      <c r="H11" s="1154"/>
      <c r="I11" s="1154"/>
      <c r="J11" s="1155"/>
      <c r="K11" s="269">
        <v>17341</v>
      </c>
      <c r="L11" s="270">
        <v>443</v>
      </c>
      <c r="M11" s="271">
        <v>9064</v>
      </c>
      <c r="N11" s="272">
        <v>-95.1</v>
      </c>
    </row>
    <row r="12" spans="1:16" ht="13.5" customHeight="1" x14ac:dyDescent="0.15">
      <c r="A12" s="250"/>
      <c r="B12" s="246"/>
      <c r="C12" s="246"/>
      <c r="D12" s="246"/>
      <c r="E12" s="246"/>
      <c r="F12" s="246"/>
      <c r="G12" s="1153" t="s">
        <v>481</v>
      </c>
      <c r="H12" s="1154"/>
      <c r="I12" s="1154"/>
      <c r="J12" s="1155"/>
      <c r="K12" s="269">
        <v>21626</v>
      </c>
      <c r="L12" s="270">
        <v>553</v>
      </c>
      <c r="M12" s="271">
        <v>917</v>
      </c>
      <c r="N12" s="272">
        <v>-39.700000000000003</v>
      </c>
    </row>
    <row r="13" spans="1:16" ht="13.5" customHeight="1" x14ac:dyDescent="0.15">
      <c r="A13" s="250"/>
      <c r="B13" s="246"/>
      <c r="C13" s="246"/>
      <c r="D13" s="246"/>
      <c r="E13" s="246"/>
      <c r="F13" s="246"/>
      <c r="G13" s="1153" t="s">
        <v>482</v>
      </c>
      <c r="H13" s="1154"/>
      <c r="I13" s="1154"/>
      <c r="J13" s="1155"/>
      <c r="K13" s="269" t="s">
        <v>483</v>
      </c>
      <c r="L13" s="270" t="s">
        <v>483</v>
      </c>
      <c r="M13" s="271">
        <v>11</v>
      </c>
      <c r="N13" s="272" t="s">
        <v>483</v>
      </c>
    </row>
    <row r="14" spans="1:16" ht="13.5" customHeight="1" x14ac:dyDescent="0.15">
      <c r="A14" s="250"/>
      <c r="B14" s="246"/>
      <c r="C14" s="246"/>
      <c r="D14" s="246"/>
      <c r="E14" s="246"/>
      <c r="F14" s="246"/>
      <c r="G14" s="1153" t="s">
        <v>484</v>
      </c>
      <c r="H14" s="1154"/>
      <c r="I14" s="1154"/>
      <c r="J14" s="1155"/>
      <c r="K14" s="269">
        <v>117750</v>
      </c>
      <c r="L14" s="270">
        <v>3011</v>
      </c>
      <c r="M14" s="271">
        <v>3976</v>
      </c>
      <c r="N14" s="272">
        <v>-24.3</v>
      </c>
    </row>
    <row r="15" spans="1:16" ht="13.5" customHeight="1" x14ac:dyDescent="0.15">
      <c r="A15" s="250"/>
      <c r="B15" s="246"/>
      <c r="C15" s="246"/>
      <c r="D15" s="246"/>
      <c r="E15" s="246"/>
      <c r="F15" s="246"/>
      <c r="G15" s="1153" t="s">
        <v>485</v>
      </c>
      <c r="H15" s="1154"/>
      <c r="I15" s="1154"/>
      <c r="J15" s="1155"/>
      <c r="K15" s="269">
        <v>39596</v>
      </c>
      <c r="L15" s="270">
        <v>1012</v>
      </c>
      <c r="M15" s="271">
        <v>2094</v>
      </c>
      <c r="N15" s="272">
        <v>-51.7</v>
      </c>
    </row>
    <row r="16" spans="1:16" x14ac:dyDescent="0.15">
      <c r="A16" s="250"/>
      <c r="B16" s="246"/>
      <c r="C16" s="246"/>
      <c r="D16" s="246"/>
      <c r="E16" s="246"/>
      <c r="F16" s="246"/>
      <c r="G16" s="1156" t="s">
        <v>486</v>
      </c>
      <c r="H16" s="1157"/>
      <c r="I16" s="1157"/>
      <c r="J16" s="1158"/>
      <c r="K16" s="270">
        <v>-177485</v>
      </c>
      <c r="L16" s="270">
        <v>-4538</v>
      </c>
      <c r="M16" s="271">
        <v>-9674</v>
      </c>
      <c r="N16" s="272">
        <v>-53.1</v>
      </c>
    </row>
    <row r="17" spans="1:16" x14ac:dyDescent="0.15">
      <c r="A17" s="250"/>
      <c r="B17" s="246"/>
      <c r="C17" s="246"/>
      <c r="D17" s="246"/>
      <c r="E17" s="246"/>
      <c r="F17" s="246"/>
      <c r="G17" s="1156" t="s">
        <v>171</v>
      </c>
      <c r="H17" s="1157"/>
      <c r="I17" s="1157"/>
      <c r="J17" s="1158"/>
      <c r="K17" s="270">
        <v>3171633</v>
      </c>
      <c r="L17" s="270">
        <v>81095</v>
      </c>
      <c r="M17" s="271">
        <v>102550</v>
      </c>
      <c r="N17" s="272">
        <v>-20.9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8" t="s">
        <v>491</v>
      </c>
      <c r="H21" s="1149"/>
      <c r="I21" s="1149"/>
      <c r="J21" s="1150"/>
      <c r="K21" s="282">
        <v>9</v>
      </c>
      <c r="L21" s="283">
        <v>9.9600000000000009</v>
      </c>
      <c r="M21" s="284">
        <v>-0.96</v>
      </c>
      <c r="N21" s="251"/>
      <c r="O21" s="285"/>
      <c r="P21" s="281"/>
    </row>
    <row r="22" spans="1:16" s="286" customFormat="1" x14ac:dyDescent="0.15">
      <c r="A22" s="281"/>
      <c r="B22" s="251"/>
      <c r="C22" s="251"/>
      <c r="D22" s="251"/>
      <c r="E22" s="251"/>
      <c r="F22" s="251"/>
      <c r="G22" s="1148" t="s">
        <v>492</v>
      </c>
      <c r="H22" s="1149"/>
      <c r="I22" s="1149"/>
      <c r="J22" s="1150"/>
      <c r="K22" s="287">
        <v>99</v>
      </c>
      <c r="L22" s="288">
        <v>97.8</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64" t="s">
        <v>496</v>
      </c>
      <c r="H32" s="1165"/>
      <c r="I32" s="1165"/>
      <c r="J32" s="1166"/>
      <c r="K32" s="296">
        <v>1860279</v>
      </c>
      <c r="L32" s="296">
        <v>47565</v>
      </c>
      <c r="M32" s="297">
        <v>68120</v>
      </c>
      <c r="N32" s="298">
        <v>-30.2</v>
      </c>
    </row>
    <row r="33" spans="1:16" ht="13.5" customHeight="1" x14ac:dyDescent="0.15">
      <c r="A33" s="250"/>
      <c r="B33" s="246"/>
      <c r="C33" s="246"/>
      <c r="D33" s="246"/>
      <c r="E33" s="246"/>
      <c r="F33" s="246"/>
      <c r="G33" s="1164" t="s">
        <v>497</v>
      </c>
      <c r="H33" s="1165"/>
      <c r="I33" s="1165"/>
      <c r="J33" s="1166"/>
      <c r="K33" s="296" t="s">
        <v>483</v>
      </c>
      <c r="L33" s="296" t="s">
        <v>483</v>
      </c>
      <c r="M33" s="297" t="s">
        <v>483</v>
      </c>
      <c r="N33" s="298" t="s">
        <v>483</v>
      </c>
    </row>
    <row r="34" spans="1:16" ht="27" customHeight="1" x14ac:dyDescent="0.15">
      <c r="A34" s="250"/>
      <c r="B34" s="246"/>
      <c r="C34" s="246"/>
      <c r="D34" s="246"/>
      <c r="E34" s="246"/>
      <c r="F34" s="246"/>
      <c r="G34" s="1164" t="s">
        <v>498</v>
      </c>
      <c r="H34" s="1165"/>
      <c r="I34" s="1165"/>
      <c r="J34" s="1166"/>
      <c r="K34" s="296" t="s">
        <v>483</v>
      </c>
      <c r="L34" s="296" t="s">
        <v>483</v>
      </c>
      <c r="M34" s="297">
        <v>13</v>
      </c>
      <c r="N34" s="298" t="s">
        <v>483</v>
      </c>
    </row>
    <row r="35" spans="1:16" ht="27" customHeight="1" x14ac:dyDescent="0.15">
      <c r="A35" s="250"/>
      <c r="B35" s="246"/>
      <c r="C35" s="246"/>
      <c r="D35" s="246"/>
      <c r="E35" s="246"/>
      <c r="F35" s="246"/>
      <c r="G35" s="1164" t="s">
        <v>499</v>
      </c>
      <c r="H35" s="1165"/>
      <c r="I35" s="1165"/>
      <c r="J35" s="1166"/>
      <c r="K35" s="296">
        <v>136665</v>
      </c>
      <c r="L35" s="296">
        <v>3494</v>
      </c>
      <c r="M35" s="297">
        <v>17609</v>
      </c>
      <c r="N35" s="298">
        <v>-80.2</v>
      </c>
    </row>
    <row r="36" spans="1:16" ht="27" customHeight="1" x14ac:dyDescent="0.15">
      <c r="A36" s="250"/>
      <c r="B36" s="246"/>
      <c r="C36" s="246"/>
      <c r="D36" s="246"/>
      <c r="E36" s="246"/>
      <c r="F36" s="246"/>
      <c r="G36" s="1164" t="s">
        <v>500</v>
      </c>
      <c r="H36" s="1165"/>
      <c r="I36" s="1165"/>
      <c r="J36" s="1166"/>
      <c r="K36" s="296">
        <v>8077</v>
      </c>
      <c r="L36" s="296">
        <v>207</v>
      </c>
      <c r="M36" s="297">
        <v>2944</v>
      </c>
      <c r="N36" s="298">
        <v>-93</v>
      </c>
    </row>
    <row r="37" spans="1:16" ht="13.5" customHeight="1" x14ac:dyDescent="0.15">
      <c r="A37" s="250"/>
      <c r="B37" s="246"/>
      <c r="C37" s="246"/>
      <c r="D37" s="246"/>
      <c r="E37" s="246"/>
      <c r="F37" s="246"/>
      <c r="G37" s="1164" t="s">
        <v>501</v>
      </c>
      <c r="H37" s="1165"/>
      <c r="I37" s="1165"/>
      <c r="J37" s="1166"/>
      <c r="K37" s="296" t="s">
        <v>483</v>
      </c>
      <c r="L37" s="296" t="s">
        <v>483</v>
      </c>
      <c r="M37" s="297">
        <v>1200</v>
      </c>
      <c r="N37" s="298" t="s">
        <v>483</v>
      </c>
    </row>
    <row r="38" spans="1:16" ht="27" customHeight="1" x14ac:dyDescent="0.15">
      <c r="A38" s="250"/>
      <c r="B38" s="246"/>
      <c r="C38" s="246"/>
      <c r="D38" s="246"/>
      <c r="E38" s="246"/>
      <c r="F38" s="246"/>
      <c r="G38" s="1167" t="s">
        <v>502</v>
      </c>
      <c r="H38" s="1168"/>
      <c r="I38" s="1168"/>
      <c r="J38" s="1169"/>
      <c r="K38" s="299">
        <v>11</v>
      </c>
      <c r="L38" s="299">
        <v>0</v>
      </c>
      <c r="M38" s="300">
        <v>5</v>
      </c>
      <c r="N38" s="301">
        <v>-100</v>
      </c>
      <c r="O38" s="295"/>
    </row>
    <row r="39" spans="1:16" x14ac:dyDescent="0.15">
      <c r="A39" s="250"/>
      <c r="B39" s="246"/>
      <c r="C39" s="246"/>
      <c r="D39" s="246"/>
      <c r="E39" s="246"/>
      <c r="F39" s="246"/>
      <c r="G39" s="1167" t="s">
        <v>503</v>
      </c>
      <c r="H39" s="1168"/>
      <c r="I39" s="1168"/>
      <c r="J39" s="1169"/>
      <c r="K39" s="302">
        <v>-69049</v>
      </c>
      <c r="L39" s="302">
        <v>-1766</v>
      </c>
      <c r="M39" s="303">
        <v>-3946</v>
      </c>
      <c r="N39" s="304">
        <v>-55.2</v>
      </c>
      <c r="O39" s="295"/>
    </row>
    <row r="40" spans="1:16" ht="27" customHeight="1" x14ac:dyDescent="0.15">
      <c r="A40" s="250"/>
      <c r="B40" s="246"/>
      <c r="C40" s="246"/>
      <c r="D40" s="246"/>
      <c r="E40" s="246"/>
      <c r="F40" s="246"/>
      <c r="G40" s="1164" t="s">
        <v>504</v>
      </c>
      <c r="H40" s="1165"/>
      <c r="I40" s="1165"/>
      <c r="J40" s="1166"/>
      <c r="K40" s="302">
        <v>-1014320</v>
      </c>
      <c r="L40" s="302">
        <v>-25935</v>
      </c>
      <c r="M40" s="303">
        <v>-59158</v>
      </c>
      <c r="N40" s="304">
        <v>-56.2</v>
      </c>
      <c r="O40" s="295"/>
    </row>
    <row r="41" spans="1:16" x14ac:dyDescent="0.15">
      <c r="A41" s="250"/>
      <c r="B41" s="246"/>
      <c r="C41" s="246"/>
      <c r="D41" s="246"/>
      <c r="E41" s="246"/>
      <c r="F41" s="246"/>
      <c r="G41" s="1170" t="s">
        <v>282</v>
      </c>
      <c r="H41" s="1171"/>
      <c r="I41" s="1171"/>
      <c r="J41" s="1172"/>
      <c r="K41" s="296">
        <v>921663</v>
      </c>
      <c r="L41" s="302">
        <v>23566</v>
      </c>
      <c r="M41" s="303">
        <v>26787</v>
      </c>
      <c r="N41" s="304">
        <v>-12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9" t="s">
        <v>473</v>
      </c>
      <c r="J49" s="1161" t="s">
        <v>508</v>
      </c>
      <c r="K49" s="1162"/>
      <c r="L49" s="1162"/>
      <c r="M49" s="1162"/>
      <c r="N49" s="1163"/>
    </row>
    <row r="50" spans="1:14" x14ac:dyDescent="0.15">
      <c r="A50" s="250"/>
      <c r="B50" s="246"/>
      <c r="C50" s="246"/>
      <c r="D50" s="246"/>
      <c r="E50" s="246"/>
      <c r="F50" s="246"/>
      <c r="G50" s="314"/>
      <c r="H50" s="315"/>
      <c r="I50" s="1160"/>
      <c r="J50" s="316" t="s">
        <v>509</v>
      </c>
      <c r="K50" s="317" t="s">
        <v>510</v>
      </c>
      <c r="L50" s="318" t="s">
        <v>511</v>
      </c>
      <c r="M50" s="319" t="s">
        <v>512</v>
      </c>
      <c r="N50" s="320" t="s">
        <v>513</v>
      </c>
    </row>
    <row r="51" spans="1:14" x14ac:dyDescent="0.15">
      <c r="A51" s="250"/>
      <c r="B51" s="246"/>
      <c r="C51" s="246"/>
      <c r="D51" s="246"/>
      <c r="E51" s="246"/>
      <c r="F51" s="246"/>
      <c r="G51" s="312" t="s">
        <v>514</v>
      </c>
      <c r="H51" s="313"/>
      <c r="I51" s="321">
        <v>1163441</v>
      </c>
      <c r="J51" s="322">
        <v>28505</v>
      </c>
      <c r="K51" s="323">
        <v>-3</v>
      </c>
      <c r="L51" s="324">
        <v>75709</v>
      </c>
      <c r="M51" s="325">
        <v>12.7</v>
      </c>
      <c r="N51" s="326">
        <v>-15.7</v>
      </c>
    </row>
    <row r="52" spans="1:14" x14ac:dyDescent="0.15">
      <c r="A52" s="250"/>
      <c r="B52" s="246"/>
      <c r="C52" s="246"/>
      <c r="D52" s="246"/>
      <c r="E52" s="246"/>
      <c r="F52" s="246"/>
      <c r="G52" s="327"/>
      <c r="H52" s="328" t="s">
        <v>515</v>
      </c>
      <c r="I52" s="329">
        <v>375233</v>
      </c>
      <c r="J52" s="330">
        <v>9194</v>
      </c>
      <c r="K52" s="331">
        <v>-43.7</v>
      </c>
      <c r="L52" s="332">
        <v>35212</v>
      </c>
      <c r="M52" s="333">
        <v>0</v>
      </c>
      <c r="N52" s="334">
        <v>-43.7</v>
      </c>
    </row>
    <row r="53" spans="1:14" x14ac:dyDescent="0.15">
      <c r="A53" s="250"/>
      <c r="B53" s="246"/>
      <c r="C53" s="246"/>
      <c r="D53" s="246"/>
      <c r="E53" s="246"/>
      <c r="F53" s="246"/>
      <c r="G53" s="312" t="s">
        <v>516</v>
      </c>
      <c r="H53" s="313"/>
      <c r="I53" s="321">
        <v>1644146</v>
      </c>
      <c r="J53" s="322">
        <v>40576</v>
      </c>
      <c r="K53" s="323">
        <v>42.3</v>
      </c>
      <c r="L53" s="324">
        <v>90961</v>
      </c>
      <c r="M53" s="325">
        <v>20.100000000000001</v>
      </c>
      <c r="N53" s="326">
        <v>22.2</v>
      </c>
    </row>
    <row r="54" spans="1:14" x14ac:dyDescent="0.15">
      <c r="A54" s="250"/>
      <c r="B54" s="246"/>
      <c r="C54" s="246"/>
      <c r="D54" s="246"/>
      <c r="E54" s="246"/>
      <c r="F54" s="246"/>
      <c r="G54" s="327"/>
      <c r="H54" s="328" t="s">
        <v>515</v>
      </c>
      <c r="I54" s="329">
        <v>570098</v>
      </c>
      <c r="J54" s="330">
        <v>14070</v>
      </c>
      <c r="K54" s="331">
        <v>53</v>
      </c>
      <c r="L54" s="332">
        <v>37720</v>
      </c>
      <c r="M54" s="333">
        <v>7.1</v>
      </c>
      <c r="N54" s="334">
        <v>45.9</v>
      </c>
    </row>
    <row r="55" spans="1:14" x14ac:dyDescent="0.15">
      <c r="A55" s="250"/>
      <c r="B55" s="246"/>
      <c r="C55" s="246"/>
      <c r="D55" s="246"/>
      <c r="E55" s="246"/>
      <c r="F55" s="246"/>
      <c r="G55" s="312" t="s">
        <v>517</v>
      </c>
      <c r="H55" s="313"/>
      <c r="I55" s="321">
        <v>1571636</v>
      </c>
      <c r="J55" s="322">
        <v>39189</v>
      </c>
      <c r="K55" s="323">
        <v>-3.4</v>
      </c>
      <c r="L55" s="324">
        <v>106614</v>
      </c>
      <c r="M55" s="325">
        <v>17.2</v>
      </c>
      <c r="N55" s="326">
        <v>-20.6</v>
      </c>
    </row>
    <row r="56" spans="1:14" x14ac:dyDescent="0.15">
      <c r="A56" s="250"/>
      <c r="B56" s="246"/>
      <c r="C56" s="246"/>
      <c r="D56" s="246"/>
      <c r="E56" s="246"/>
      <c r="F56" s="246"/>
      <c r="G56" s="327"/>
      <c r="H56" s="328" t="s">
        <v>515</v>
      </c>
      <c r="I56" s="329">
        <v>1003858</v>
      </c>
      <c r="J56" s="330">
        <v>25031</v>
      </c>
      <c r="K56" s="331">
        <v>77.900000000000006</v>
      </c>
      <c r="L56" s="332">
        <v>45545</v>
      </c>
      <c r="M56" s="333">
        <v>20.7</v>
      </c>
      <c r="N56" s="334">
        <v>57.2</v>
      </c>
    </row>
    <row r="57" spans="1:14" x14ac:dyDescent="0.15">
      <c r="A57" s="250"/>
      <c r="B57" s="246"/>
      <c r="C57" s="246"/>
      <c r="D57" s="246"/>
      <c r="E57" s="246"/>
      <c r="F57" s="246"/>
      <c r="G57" s="312" t="s">
        <v>518</v>
      </c>
      <c r="H57" s="313"/>
      <c r="I57" s="321">
        <v>4046348</v>
      </c>
      <c r="J57" s="322">
        <v>102150</v>
      </c>
      <c r="K57" s="323">
        <v>160.69999999999999</v>
      </c>
      <c r="L57" s="324">
        <v>85459</v>
      </c>
      <c r="M57" s="325">
        <v>-19.8</v>
      </c>
      <c r="N57" s="326">
        <v>180.5</v>
      </c>
    </row>
    <row r="58" spans="1:14" x14ac:dyDescent="0.15">
      <c r="A58" s="250"/>
      <c r="B58" s="246"/>
      <c r="C58" s="246"/>
      <c r="D58" s="246"/>
      <c r="E58" s="246"/>
      <c r="F58" s="246"/>
      <c r="G58" s="327"/>
      <c r="H58" s="328" t="s">
        <v>515</v>
      </c>
      <c r="I58" s="329">
        <v>2201955</v>
      </c>
      <c r="J58" s="330">
        <v>55588</v>
      </c>
      <c r="K58" s="331">
        <v>122.1</v>
      </c>
      <c r="L58" s="332">
        <v>44378</v>
      </c>
      <c r="M58" s="333">
        <v>-2.6</v>
      </c>
      <c r="N58" s="334">
        <v>124.7</v>
      </c>
    </row>
    <row r="59" spans="1:14" x14ac:dyDescent="0.15">
      <c r="A59" s="250"/>
      <c r="B59" s="246"/>
      <c r="C59" s="246"/>
      <c r="D59" s="246"/>
      <c r="E59" s="246"/>
      <c r="F59" s="246"/>
      <c r="G59" s="312" t="s">
        <v>519</v>
      </c>
      <c r="H59" s="313"/>
      <c r="I59" s="321">
        <v>1985699</v>
      </c>
      <c r="J59" s="322">
        <v>50772</v>
      </c>
      <c r="K59" s="323">
        <v>-50.3</v>
      </c>
      <c r="L59" s="324">
        <v>83280</v>
      </c>
      <c r="M59" s="325">
        <v>-2.5</v>
      </c>
      <c r="N59" s="326">
        <v>-47.8</v>
      </c>
    </row>
    <row r="60" spans="1:14" x14ac:dyDescent="0.15">
      <c r="A60" s="250"/>
      <c r="B60" s="246"/>
      <c r="C60" s="246"/>
      <c r="D60" s="246"/>
      <c r="E60" s="246"/>
      <c r="F60" s="246"/>
      <c r="G60" s="327"/>
      <c r="H60" s="328" t="s">
        <v>515</v>
      </c>
      <c r="I60" s="335">
        <v>1476181</v>
      </c>
      <c r="J60" s="330">
        <v>37744</v>
      </c>
      <c r="K60" s="331">
        <v>-32.1</v>
      </c>
      <c r="L60" s="332">
        <v>43123</v>
      </c>
      <c r="M60" s="333">
        <v>-2.8</v>
      </c>
      <c r="N60" s="334">
        <v>-29.3</v>
      </c>
    </row>
    <row r="61" spans="1:14" x14ac:dyDescent="0.15">
      <c r="A61" s="250"/>
      <c r="B61" s="246"/>
      <c r="C61" s="246"/>
      <c r="D61" s="246"/>
      <c r="E61" s="246"/>
      <c r="F61" s="246"/>
      <c r="G61" s="312" t="s">
        <v>520</v>
      </c>
      <c r="H61" s="336"/>
      <c r="I61" s="337">
        <v>2082254</v>
      </c>
      <c r="J61" s="338">
        <v>52238</v>
      </c>
      <c r="K61" s="339">
        <v>29.3</v>
      </c>
      <c r="L61" s="340">
        <v>88405</v>
      </c>
      <c r="M61" s="341">
        <v>5.5</v>
      </c>
      <c r="N61" s="326">
        <v>23.8</v>
      </c>
    </row>
    <row r="62" spans="1:14" x14ac:dyDescent="0.15">
      <c r="A62" s="250"/>
      <c r="B62" s="246"/>
      <c r="C62" s="246"/>
      <c r="D62" s="246"/>
      <c r="E62" s="246"/>
      <c r="F62" s="246"/>
      <c r="G62" s="327"/>
      <c r="H62" s="328" t="s">
        <v>515</v>
      </c>
      <c r="I62" s="329">
        <v>1125465</v>
      </c>
      <c r="J62" s="330">
        <v>28325</v>
      </c>
      <c r="K62" s="331">
        <v>35.4</v>
      </c>
      <c r="L62" s="332">
        <v>41196</v>
      </c>
      <c r="M62" s="333">
        <v>4.5</v>
      </c>
      <c r="N62" s="334">
        <v>30.9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12.36</v>
      </c>
      <c r="G47" s="12">
        <v>19.170000000000002</v>
      </c>
      <c r="H47" s="12">
        <v>21.21</v>
      </c>
      <c r="I47" s="12">
        <v>19.8</v>
      </c>
      <c r="J47" s="13">
        <v>23.11</v>
      </c>
    </row>
    <row r="48" spans="2:10" ht="57.75" customHeight="1" x14ac:dyDescent="0.15">
      <c r="B48" s="14"/>
      <c r="C48" s="1175" t="s">
        <v>4</v>
      </c>
      <c r="D48" s="1175"/>
      <c r="E48" s="1176"/>
      <c r="F48" s="15">
        <v>0.38</v>
      </c>
      <c r="G48" s="16">
        <v>0.55000000000000004</v>
      </c>
      <c r="H48" s="16">
        <v>0.68</v>
      </c>
      <c r="I48" s="16">
        <v>0.81</v>
      </c>
      <c r="J48" s="17">
        <v>0.97</v>
      </c>
    </row>
    <row r="49" spans="2:10" ht="57.75" customHeight="1" thickBot="1" x14ac:dyDescent="0.2">
      <c r="B49" s="18"/>
      <c r="C49" s="1177" t="s">
        <v>5</v>
      </c>
      <c r="D49" s="1177"/>
      <c r="E49" s="1178"/>
      <c r="F49" s="19">
        <v>5.52</v>
      </c>
      <c r="G49" s="20">
        <v>7.05</v>
      </c>
      <c r="H49" s="20">
        <v>2.09</v>
      </c>
      <c r="I49" s="20" t="s">
        <v>527</v>
      </c>
      <c r="J49" s="21">
        <v>3.07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528</v>
      </c>
      <c r="D34" s="1185"/>
      <c r="E34" s="1186"/>
      <c r="F34" s="32" t="s">
        <v>529</v>
      </c>
      <c r="G34" s="33" t="s">
        <v>530</v>
      </c>
      <c r="H34" s="33" t="s">
        <v>531</v>
      </c>
      <c r="I34" s="33" t="s">
        <v>532</v>
      </c>
      <c r="J34" s="34" t="s">
        <v>533</v>
      </c>
      <c r="K34" s="22"/>
      <c r="L34" s="22"/>
      <c r="M34" s="22"/>
      <c r="N34" s="22"/>
      <c r="O34" s="22"/>
      <c r="P34" s="22"/>
    </row>
    <row r="35" spans="1:16" ht="39" customHeight="1" x14ac:dyDescent="0.15">
      <c r="A35" s="22"/>
      <c r="B35" s="35"/>
      <c r="C35" s="1179" t="s">
        <v>534</v>
      </c>
      <c r="D35" s="1180"/>
      <c r="E35" s="1181"/>
      <c r="F35" s="36">
        <v>11.01</v>
      </c>
      <c r="G35" s="37">
        <v>9.01</v>
      </c>
      <c r="H35" s="37">
        <v>8.0299999999999994</v>
      </c>
      <c r="I35" s="37">
        <v>5.25</v>
      </c>
      <c r="J35" s="38">
        <v>3.84</v>
      </c>
      <c r="K35" s="22"/>
      <c r="L35" s="22"/>
      <c r="M35" s="22"/>
      <c r="N35" s="22"/>
      <c r="O35" s="22"/>
      <c r="P35" s="22"/>
    </row>
    <row r="36" spans="1:16" ht="39" customHeight="1" x14ac:dyDescent="0.15">
      <c r="A36" s="22"/>
      <c r="B36" s="35"/>
      <c r="C36" s="1179" t="s">
        <v>535</v>
      </c>
      <c r="D36" s="1180"/>
      <c r="E36" s="1181"/>
      <c r="F36" s="36">
        <v>3.09</v>
      </c>
      <c r="G36" s="37">
        <v>3.25</v>
      </c>
      <c r="H36" s="37">
        <v>3.37</v>
      </c>
      <c r="I36" s="37">
        <v>3.42</v>
      </c>
      <c r="J36" s="38">
        <v>3.55</v>
      </c>
      <c r="K36" s="22"/>
      <c r="L36" s="22"/>
      <c r="M36" s="22"/>
      <c r="N36" s="22"/>
      <c r="O36" s="22"/>
      <c r="P36" s="22"/>
    </row>
    <row r="37" spans="1:16" ht="39" customHeight="1" x14ac:dyDescent="0.15">
      <c r="A37" s="22"/>
      <c r="B37" s="35"/>
      <c r="C37" s="1179" t="s">
        <v>536</v>
      </c>
      <c r="D37" s="1180"/>
      <c r="E37" s="1181"/>
      <c r="F37" s="36">
        <v>0.22</v>
      </c>
      <c r="G37" s="37">
        <v>0.31</v>
      </c>
      <c r="H37" s="37">
        <v>0.23</v>
      </c>
      <c r="I37" s="37">
        <v>0.94</v>
      </c>
      <c r="J37" s="38">
        <v>1.17</v>
      </c>
      <c r="K37" s="22"/>
      <c r="L37" s="22"/>
      <c r="M37" s="22"/>
      <c r="N37" s="22"/>
      <c r="O37" s="22"/>
      <c r="P37" s="22"/>
    </row>
    <row r="38" spans="1:16" ht="39" customHeight="1" x14ac:dyDescent="0.15">
      <c r="A38" s="22"/>
      <c r="B38" s="35"/>
      <c r="C38" s="1179" t="s">
        <v>537</v>
      </c>
      <c r="D38" s="1180"/>
      <c r="E38" s="1181"/>
      <c r="F38" s="36">
        <v>0.22</v>
      </c>
      <c r="G38" s="37">
        <v>0.35</v>
      </c>
      <c r="H38" s="37">
        <v>0.59</v>
      </c>
      <c r="I38" s="37">
        <v>7.0000000000000007E-2</v>
      </c>
      <c r="J38" s="38">
        <v>0.17</v>
      </c>
      <c r="K38" s="22"/>
      <c r="L38" s="22"/>
      <c r="M38" s="22"/>
      <c r="N38" s="22"/>
      <c r="O38" s="22"/>
      <c r="P38" s="22"/>
    </row>
    <row r="39" spans="1:16" ht="39" customHeight="1" x14ac:dyDescent="0.15">
      <c r="A39" s="22"/>
      <c r="B39" s="35"/>
      <c r="C39" s="1179" t="s">
        <v>538</v>
      </c>
      <c r="D39" s="1180"/>
      <c r="E39" s="1181"/>
      <c r="F39" s="36">
        <v>0.69</v>
      </c>
      <c r="G39" s="37">
        <v>0.87</v>
      </c>
      <c r="H39" s="37">
        <v>0.1</v>
      </c>
      <c r="I39" s="37">
        <v>0.1</v>
      </c>
      <c r="J39" s="38">
        <v>0.17</v>
      </c>
      <c r="K39" s="22"/>
      <c r="L39" s="22"/>
      <c r="M39" s="22"/>
      <c r="N39" s="22"/>
      <c r="O39" s="22"/>
      <c r="P39" s="22"/>
    </row>
    <row r="40" spans="1:16" ht="39" customHeight="1" x14ac:dyDescent="0.15">
      <c r="A40" s="22"/>
      <c r="B40" s="35"/>
      <c r="C40" s="1179" t="s">
        <v>539</v>
      </c>
      <c r="D40" s="1180"/>
      <c r="E40" s="1181"/>
      <c r="F40" s="36">
        <v>0.08</v>
      </c>
      <c r="G40" s="37">
        <v>0.08</v>
      </c>
      <c r="H40" s="37">
        <v>0.1</v>
      </c>
      <c r="I40" s="37">
        <v>7.0000000000000007E-2</v>
      </c>
      <c r="J40" s="38">
        <v>0.11</v>
      </c>
      <c r="K40" s="22"/>
      <c r="L40" s="22"/>
      <c r="M40" s="22"/>
      <c r="N40" s="22"/>
      <c r="O40" s="22"/>
      <c r="P40" s="22"/>
    </row>
    <row r="41" spans="1:16" ht="39" customHeight="1" x14ac:dyDescent="0.15">
      <c r="A41" s="22"/>
      <c r="B41" s="35"/>
      <c r="C41" s="1179" t="s">
        <v>540</v>
      </c>
      <c r="D41" s="1180"/>
      <c r="E41" s="1181"/>
      <c r="F41" s="36">
        <v>0</v>
      </c>
      <c r="G41" s="37">
        <v>0</v>
      </c>
      <c r="H41" s="37">
        <v>0</v>
      </c>
      <c r="I41" s="37">
        <v>0</v>
      </c>
      <c r="J41" s="38">
        <v>0</v>
      </c>
      <c r="K41" s="22"/>
      <c r="L41" s="22"/>
      <c r="M41" s="22"/>
      <c r="N41" s="22"/>
      <c r="O41" s="22"/>
      <c r="P41" s="22"/>
    </row>
    <row r="42" spans="1:16" ht="39" customHeight="1" x14ac:dyDescent="0.15">
      <c r="A42" s="22"/>
      <c r="B42" s="39"/>
      <c r="C42" s="1179" t="s">
        <v>541</v>
      </c>
      <c r="D42" s="1180"/>
      <c r="E42" s="1181"/>
      <c r="F42" s="36" t="s">
        <v>483</v>
      </c>
      <c r="G42" s="37" t="s">
        <v>483</v>
      </c>
      <c r="H42" s="37" t="s">
        <v>483</v>
      </c>
      <c r="I42" s="37" t="s">
        <v>483</v>
      </c>
      <c r="J42" s="38" t="s">
        <v>483</v>
      </c>
      <c r="K42" s="22"/>
      <c r="L42" s="22"/>
      <c r="M42" s="22"/>
      <c r="N42" s="22"/>
      <c r="O42" s="22"/>
      <c r="P42" s="22"/>
    </row>
    <row r="43" spans="1:16" ht="39" customHeight="1" thickBot="1" x14ac:dyDescent="0.2">
      <c r="A43" s="22"/>
      <c r="B43" s="40"/>
      <c r="C43" s="1182" t="s">
        <v>542</v>
      </c>
      <c r="D43" s="1183"/>
      <c r="E43" s="1184"/>
      <c r="F43" s="41">
        <v>0.06</v>
      </c>
      <c r="G43" s="42">
        <v>0.04</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2037</v>
      </c>
      <c r="L45" s="60">
        <v>1998</v>
      </c>
      <c r="M45" s="60">
        <v>1903</v>
      </c>
      <c r="N45" s="60">
        <v>1851</v>
      </c>
      <c r="O45" s="61">
        <v>1860</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15</v>
      </c>
      <c r="F48" s="1189"/>
      <c r="G48" s="1189"/>
      <c r="H48" s="1189"/>
      <c r="I48" s="1189"/>
      <c r="J48" s="1190"/>
      <c r="K48" s="63">
        <v>84</v>
      </c>
      <c r="L48" s="64">
        <v>108</v>
      </c>
      <c r="M48" s="64">
        <v>116</v>
      </c>
      <c r="N48" s="64">
        <v>130</v>
      </c>
      <c r="O48" s="65">
        <v>137</v>
      </c>
      <c r="P48" s="48"/>
      <c r="Q48" s="48"/>
      <c r="R48" s="48"/>
      <c r="S48" s="48"/>
      <c r="T48" s="48"/>
      <c r="U48" s="48"/>
    </row>
    <row r="49" spans="1:21" ht="30.75" customHeight="1" x14ac:dyDescent="0.15">
      <c r="A49" s="48"/>
      <c r="B49" s="1197"/>
      <c r="C49" s="1198"/>
      <c r="D49" s="62"/>
      <c r="E49" s="1189" t="s">
        <v>16</v>
      </c>
      <c r="F49" s="1189"/>
      <c r="G49" s="1189"/>
      <c r="H49" s="1189"/>
      <c r="I49" s="1189"/>
      <c r="J49" s="1190"/>
      <c r="K49" s="63">
        <v>166</v>
      </c>
      <c r="L49" s="64">
        <v>135</v>
      </c>
      <c r="M49" s="64">
        <v>55</v>
      </c>
      <c r="N49" s="64">
        <v>8</v>
      </c>
      <c r="O49" s="65">
        <v>8</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483</v>
      </c>
      <c r="L50" s="64" t="s">
        <v>483</v>
      </c>
      <c r="M50" s="64" t="s">
        <v>483</v>
      </c>
      <c r="N50" s="64" t="s">
        <v>483</v>
      </c>
      <c r="O50" s="65" t="s">
        <v>483</v>
      </c>
      <c r="P50" s="48"/>
      <c r="Q50" s="48"/>
      <c r="R50" s="48"/>
      <c r="S50" s="48"/>
      <c r="T50" s="48"/>
      <c r="U50" s="48"/>
    </row>
    <row r="51" spans="1:21" ht="30.75" customHeight="1" x14ac:dyDescent="0.15">
      <c r="A51" s="48"/>
      <c r="B51" s="1199"/>
      <c r="C51" s="1200"/>
      <c r="D51" s="66"/>
      <c r="E51" s="1189" t="s">
        <v>18</v>
      </c>
      <c r="F51" s="1189"/>
      <c r="G51" s="1189"/>
      <c r="H51" s="1189"/>
      <c r="I51" s="1189"/>
      <c r="J51" s="1190"/>
      <c r="K51" s="63">
        <v>0</v>
      </c>
      <c r="L51" s="64" t="s">
        <v>483</v>
      </c>
      <c r="M51" s="64">
        <v>0</v>
      </c>
      <c r="N51" s="64">
        <v>1</v>
      </c>
      <c r="O51" s="65">
        <v>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1108</v>
      </c>
      <c r="L52" s="64">
        <v>1113</v>
      </c>
      <c r="M52" s="64">
        <v>1124</v>
      </c>
      <c r="N52" s="64">
        <v>1114</v>
      </c>
      <c r="O52" s="65">
        <v>1083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1179</v>
      </c>
      <c r="L53" s="69">
        <v>1128</v>
      </c>
      <c r="M53" s="69">
        <v>950</v>
      </c>
      <c r="N53" s="69">
        <v>876</v>
      </c>
      <c r="O53" s="70">
        <v>922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3" t="s">
        <v>24</v>
      </c>
      <c r="C41" s="1204"/>
      <c r="D41" s="81"/>
      <c r="E41" s="1209" t="s">
        <v>25</v>
      </c>
      <c r="F41" s="1209"/>
      <c r="G41" s="1209"/>
      <c r="H41" s="1210"/>
      <c r="I41" s="82">
        <v>16583</v>
      </c>
      <c r="J41" s="83">
        <v>16113</v>
      </c>
      <c r="K41" s="83">
        <v>15969</v>
      </c>
      <c r="L41" s="83">
        <v>16939</v>
      </c>
      <c r="M41" s="84">
        <v>16998</v>
      </c>
    </row>
    <row r="42" spans="2:13" ht="27.75" customHeight="1" x14ac:dyDescent="0.15">
      <c r="B42" s="1205"/>
      <c r="C42" s="1206"/>
      <c r="D42" s="85"/>
      <c r="E42" s="1211" t="s">
        <v>26</v>
      </c>
      <c r="F42" s="1211"/>
      <c r="G42" s="1211"/>
      <c r="H42" s="1212"/>
      <c r="I42" s="86" t="s">
        <v>483</v>
      </c>
      <c r="J42" s="87" t="s">
        <v>483</v>
      </c>
      <c r="K42" s="87" t="s">
        <v>483</v>
      </c>
      <c r="L42" s="87" t="s">
        <v>483</v>
      </c>
      <c r="M42" s="88" t="s">
        <v>483</v>
      </c>
    </row>
    <row r="43" spans="2:13" ht="27.75" customHeight="1" x14ac:dyDescent="0.15">
      <c r="B43" s="1205"/>
      <c r="C43" s="1206"/>
      <c r="D43" s="85"/>
      <c r="E43" s="1211" t="s">
        <v>27</v>
      </c>
      <c r="F43" s="1211"/>
      <c r="G43" s="1211"/>
      <c r="H43" s="1212"/>
      <c r="I43" s="86">
        <v>4352</v>
      </c>
      <c r="J43" s="87">
        <v>4908</v>
      </c>
      <c r="K43" s="87">
        <v>4941</v>
      </c>
      <c r="L43" s="87">
        <v>4858</v>
      </c>
      <c r="M43" s="88">
        <v>4822</v>
      </c>
    </row>
    <row r="44" spans="2:13" ht="27.75" customHeight="1" x14ac:dyDescent="0.15">
      <c r="B44" s="1205"/>
      <c r="C44" s="1206"/>
      <c r="D44" s="85"/>
      <c r="E44" s="1211" t="s">
        <v>28</v>
      </c>
      <c r="F44" s="1211"/>
      <c r="G44" s="1211"/>
      <c r="H44" s="1212"/>
      <c r="I44" s="86">
        <v>246</v>
      </c>
      <c r="J44" s="87">
        <v>115</v>
      </c>
      <c r="K44" s="87">
        <v>63</v>
      </c>
      <c r="L44" s="87">
        <v>55</v>
      </c>
      <c r="M44" s="88">
        <v>47</v>
      </c>
    </row>
    <row r="45" spans="2:13" ht="27.75" customHeight="1" x14ac:dyDescent="0.15">
      <c r="B45" s="1205"/>
      <c r="C45" s="1206"/>
      <c r="D45" s="85"/>
      <c r="E45" s="1211" t="s">
        <v>29</v>
      </c>
      <c r="F45" s="1211"/>
      <c r="G45" s="1211"/>
      <c r="H45" s="1212"/>
      <c r="I45" s="86">
        <v>2623</v>
      </c>
      <c r="J45" s="87">
        <v>2591</v>
      </c>
      <c r="K45" s="87">
        <v>2306</v>
      </c>
      <c r="L45" s="87">
        <v>2240</v>
      </c>
      <c r="M45" s="88">
        <v>2336</v>
      </c>
    </row>
    <row r="46" spans="2:13" ht="27.75" customHeight="1" x14ac:dyDescent="0.15">
      <c r="B46" s="1205"/>
      <c r="C46" s="1206"/>
      <c r="D46" s="89"/>
      <c r="E46" s="1211" t="s">
        <v>30</v>
      </c>
      <c r="F46" s="1211"/>
      <c r="G46" s="1211"/>
      <c r="H46" s="1212"/>
      <c r="I46" s="86">
        <v>3</v>
      </c>
      <c r="J46" s="87">
        <v>5</v>
      </c>
      <c r="K46" s="87">
        <v>7</v>
      </c>
      <c r="L46" s="87">
        <v>8</v>
      </c>
      <c r="M46" s="88">
        <v>8</v>
      </c>
    </row>
    <row r="47" spans="2:13" ht="27.75" customHeight="1" x14ac:dyDescent="0.15">
      <c r="B47" s="1205"/>
      <c r="C47" s="1206"/>
      <c r="D47" s="90"/>
      <c r="E47" s="1213" t="s">
        <v>31</v>
      </c>
      <c r="F47" s="1214"/>
      <c r="G47" s="1214"/>
      <c r="H47" s="1215"/>
      <c r="I47" s="86" t="s">
        <v>483</v>
      </c>
      <c r="J47" s="87" t="s">
        <v>483</v>
      </c>
      <c r="K47" s="87" t="s">
        <v>483</v>
      </c>
      <c r="L47" s="87" t="s">
        <v>483</v>
      </c>
      <c r="M47" s="88" t="s">
        <v>483</v>
      </c>
    </row>
    <row r="48" spans="2:13" ht="27.75" customHeight="1" x14ac:dyDescent="0.15">
      <c r="B48" s="1205"/>
      <c r="C48" s="1206"/>
      <c r="D48" s="85"/>
      <c r="E48" s="1211" t="s">
        <v>32</v>
      </c>
      <c r="F48" s="1211"/>
      <c r="G48" s="1211"/>
      <c r="H48" s="1212"/>
      <c r="I48" s="86" t="s">
        <v>483</v>
      </c>
      <c r="J48" s="87" t="s">
        <v>483</v>
      </c>
      <c r="K48" s="87" t="s">
        <v>483</v>
      </c>
      <c r="L48" s="87" t="s">
        <v>483</v>
      </c>
      <c r="M48" s="88" t="s">
        <v>483</v>
      </c>
    </row>
    <row r="49" spans="2:13" ht="27.75" customHeight="1" x14ac:dyDescent="0.15">
      <c r="B49" s="1207"/>
      <c r="C49" s="1208"/>
      <c r="D49" s="85"/>
      <c r="E49" s="1211" t="s">
        <v>33</v>
      </c>
      <c r="F49" s="1211"/>
      <c r="G49" s="1211"/>
      <c r="H49" s="1212"/>
      <c r="I49" s="86" t="s">
        <v>483</v>
      </c>
      <c r="J49" s="87" t="s">
        <v>483</v>
      </c>
      <c r="K49" s="87" t="s">
        <v>483</v>
      </c>
      <c r="L49" s="87" t="s">
        <v>483</v>
      </c>
      <c r="M49" s="88" t="s">
        <v>483</v>
      </c>
    </row>
    <row r="50" spans="2:13" ht="27.75" customHeight="1" x14ac:dyDescent="0.15">
      <c r="B50" s="1216" t="s">
        <v>34</v>
      </c>
      <c r="C50" s="1217"/>
      <c r="D50" s="91"/>
      <c r="E50" s="1211" t="s">
        <v>35</v>
      </c>
      <c r="F50" s="1211"/>
      <c r="G50" s="1211"/>
      <c r="H50" s="1212"/>
      <c r="I50" s="86">
        <v>3313</v>
      </c>
      <c r="J50" s="87">
        <v>3933</v>
      </c>
      <c r="K50" s="87">
        <v>4409</v>
      </c>
      <c r="L50" s="87">
        <v>4476</v>
      </c>
      <c r="M50" s="88">
        <v>4719</v>
      </c>
    </row>
    <row r="51" spans="2:13" ht="27.75" customHeight="1" x14ac:dyDescent="0.15">
      <c r="B51" s="1205"/>
      <c r="C51" s="1206"/>
      <c r="D51" s="85"/>
      <c r="E51" s="1211" t="s">
        <v>36</v>
      </c>
      <c r="F51" s="1211"/>
      <c r="G51" s="1211"/>
      <c r="H51" s="1212"/>
      <c r="I51" s="86">
        <v>902</v>
      </c>
      <c r="J51" s="87">
        <v>711</v>
      </c>
      <c r="K51" s="87">
        <v>586</v>
      </c>
      <c r="L51" s="87">
        <v>515</v>
      </c>
      <c r="M51" s="88">
        <v>448</v>
      </c>
    </row>
    <row r="52" spans="2:13" ht="27.75" customHeight="1" x14ac:dyDescent="0.15">
      <c r="B52" s="1207"/>
      <c r="C52" s="1208"/>
      <c r="D52" s="85"/>
      <c r="E52" s="1211" t="s">
        <v>37</v>
      </c>
      <c r="F52" s="1211"/>
      <c r="G52" s="1211"/>
      <c r="H52" s="1212"/>
      <c r="I52" s="86">
        <v>11709</v>
      </c>
      <c r="J52" s="87">
        <v>11460</v>
      </c>
      <c r="K52" s="87">
        <v>11611</v>
      </c>
      <c r="L52" s="87">
        <v>11779</v>
      </c>
      <c r="M52" s="88">
        <v>11942</v>
      </c>
    </row>
    <row r="53" spans="2:13" ht="27.75" customHeight="1" thickBot="1" x14ac:dyDescent="0.2">
      <c r="B53" s="1218" t="s">
        <v>21</v>
      </c>
      <c r="C53" s="1219"/>
      <c r="D53" s="92"/>
      <c r="E53" s="1220" t="s">
        <v>38</v>
      </c>
      <c r="F53" s="1220"/>
      <c r="G53" s="1220"/>
      <c r="H53" s="1221"/>
      <c r="I53" s="93">
        <v>7883</v>
      </c>
      <c r="J53" s="94">
        <v>7627</v>
      </c>
      <c r="K53" s="94">
        <v>6682</v>
      </c>
      <c r="L53" s="94">
        <v>7331</v>
      </c>
      <c r="M53" s="95">
        <v>7102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31" zoomScale="80" zoomScaleNormal="80" zoomScaleSheetLayoutView="55" workbookViewId="0">
      <selection activeCell="I82" sqref="I8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6" t="s">
        <v>568</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5"/>
      <c r="H50" s="1246"/>
      <c r="I50" s="1246"/>
      <c r="J50" s="1247"/>
      <c r="K50" s="356" t="s">
        <v>522</v>
      </c>
      <c r="L50" s="356" t="s">
        <v>523</v>
      </c>
      <c r="M50" s="356" t="s">
        <v>524</v>
      </c>
      <c r="N50" s="356" t="s">
        <v>525</v>
      </c>
      <c r="O50" s="356" t="s">
        <v>526</v>
      </c>
    </row>
    <row r="51" spans="1:17" x14ac:dyDescent="0.15">
      <c r="B51" s="250"/>
      <c r="C51" s="246"/>
      <c r="D51" s="246"/>
      <c r="E51" s="246"/>
      <c r="F51" s="246"/>
      <c r="G51" s="1248" t="s">
        <v>561</v>
      </c>
      <c r="H51" s="1249"/>
      <c r="I51" s="1254" t="s">
        <v>562</v>
      </c>
      <c r="J51" s="1254"/>
      <c r="K51" s="1256"/>
      <c r="L51" s="1256"/>
      <c r="M51" s="1256"/>
      <c r="N51" s="1222">
        <v>90.8</v>
      </c>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563</v>
      </c>
      <c r="J53" s="1234"/>
      <c r="K53" s="1257"/>
      <c r="L53" s="1257"/>
      <c r="M53" s="1257"/>
      <c r="N53" s="1226">
        <v>58</v>
      </c>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564</v>
      </c>
      <c r="H55" s="1229"/>
      <c r="I55" s="1234" t="s">
        <v>562</v>
      </c>
      <c r="J55" s="1234"/>
      <c r="K55" s="1256"/>
      <c r="L55" s="1256"/>
      <c r="M55" s="1256"/>
      <c r="N55" s="1222">
        <v>58.5</v>
      </c>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563</v>
      </c>
      <c r="J57" s="1224"/>
      <c r="K57" s="1257"/>
      <c r="L57" s="1257"/>
      <c r="M57" s="1257"/>
      <c r="N57" s="1226">
        <v>52.9</v>
      </c>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6" t="s">
        <v>569</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5"/>
      <c r="H72" s="1246"/>
      <c r="I72" s="1246"/>
      <c r="J72" s="1247"/>
      <c r="K72" s="356" t="s">
        <v>522</v>
      </c>
      <c r="L72" s="356" t="s">
        <v>523</v>
      </c>
      <c r="M72" s="356" t="s">
        <v>524</v>
      </c>
      <c r="N72" s="356" t="s">
        <v>525</v>
      </c>
      <c r="O72" s="356" t="s">
        <v>526</v>
      </c>
    </row>
    <row r="73" spans="2:30" x14ac:dyDescent="0.15">
      <c r="B73" s="250"/>
      <c r="C73" s="246"/>
      <c r="D73" s="246"/>
      <c r="E73" s="246"/>
      <c r="F73" s="246"/>
      <c r="G73" s="1248" t="s">
        <v>561</v>
      </c>
      <c r="H73" s="1249"/>
      <c r="I73" s="1254" t="s">
        <v>562</v>
      </c>
      <c r="J73" s="1254"/>
      <c r="K73" s="1235">
        <v>99</v>
      </c>
      <c r="L73" s="1235">
        <v>95.4</v>
      </c>
      <c r="M73" s="1222">
        <v>84.4</v>
      </c>
      <c r="N73" s="1222">
        <v>90.8</v>
      </c>
      <c r="O73" s="1222">
        <v>89.6</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567</v>
      </c>
      <c r="J75" s="1234"/>
      <c r="K75" s="1226">
        <v>16</v>
      </c>
      <c r="L75" s="1226">
        <v>15</v>
      </c>
      <c r="M75" s="1226">
        <v>13.6</v>
      </c>
      <c r="N75" s="1226">
        <v>12.3</v>
      </c>
      <c r="O75" s="1226">
        <v>11.4</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564</v>
      </c>
      <c r="H77" s="1229"/>
      <c r="I77" s="1234" t="s">
        <v>562</v>
      </c>
      <c r="J77" s="1234"/>
      <c r="K77" s="1235">
        <v>76.2</v>
      </c>
      <c r="L77" s="1235">
        <v>65.3</v>
      </c>
      <c r="M77" s="1222">
        <v>60.8</v>
      </c>
      <c r="N77" s="1222">
        <v>58.5</v>
      </c>
      <c r="O77" s="1222">
        <v>54.6</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567</v>
      </c>
      <c r="J79" s="1224"/>
      <c r="K79" s="1225">
        <v>12.8</v>
      </c>
      <c r="L79" s="1225">
        <v>12</v>
      </c>
      <c r="M79" s="1225">
        <v>11.1</v>
      </c>
      <c r="N79" s="1225">
        <v>10.7</v>
      </c>
      <c r="O79" s="1225">
        <v>10</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70" zoomScaleNormal="70" zoomScaleSheetLayoutView="70" workbookViewId="0">
      <selection activeCell="AA17" sqref="AA17"/>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0" zoomScale="80" zoomScaleNormal="80" zoomScaleSheetLayoutView="55" workbookViewId="0">
      <selection activeCell="I37" sqref="I37"/>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28505</v>
      </c>
      <c r="E3" s="118"/>
      <c r="F3" s="119">
        <v>75709</v>
      </c>
      <c r="G3" s="120"/>
      <c r="H3" s="121"/>
    </row>
    <row r="4" spans="1:8" x14ac:dyDescent="0.15">
      <c r="A4" s="122"/>
      <c r="B4" s="123"/>
      <c r="C4" s="124"/>
      <c r="D4" s="125">
        <v>9194</v>
      </c>
      <c r="E4" s="126"/>
      <c r="F4" s="127">
        <v>35212</v>
      </c>
      <c r="G4" s="128"/>
      <c r="H4" s="129"/>
    </row>
    <row r="5" spans="1:8" x14ac:dyDescent="0.15">
      <c r="A5" s="110" t="s">
        <v>516</v>
      </c>
      <c r="B5" s="115"/>
      <c r="C5" s="116"/>
      <c r="D5" s="117">
        <v>40576</v>
      </c>
      <c r="E5" s="118"/>
      <c r="F5" s="119">
        <v>90961</v>
      </c>
      <c r="G5" s="120"/>
      <c r="H5" s="121"/>
    </row>
    <row r="6" spans="1:8" x14ac:dyDescent="0.15">
      <c r="A6" s="122"/>
      <c r="B6" s="123"/>
      <c r="C6" s="124"/>
      <c r="D6" s="125">
        <v>14070</v>
      </c>
      <c r="E6" s="126"/>
      <c r="F6" s="127">
        <v>37720</v>
      </c>
      <c r="G6" s="128"/>
      <c r="H6" s="129"/>
    </row>
    <row r="7" spans="1:8" x14ac:dyDescent="0.15">
      <c r="A7" s="110" t="s">
        <v>517</v>
      </c>
      <c r="B7" s="115"/>
      <c r="C7" s="116"/>
      <c r="D7" s="117">
        <v>39189</v>
      </c>
      <c r="E7" s="118"/>
      <c r="F7" s="119">
        <v>106614</v>
      </c>
      <c r="G7" s="120"/>
      <c r="H7" s="121"/>
    </row>
    <row r="8" spans="1:8" x14ac:dyDescent="0.15">
      <c r="A8" s="122"/>
      <c r="B8" s="123"/>
      <c r="C8" s="124"/>
      <c r="D8" s="125">
        <v>25031</v>
      </c>
      <c r="E8" s="126"/>
      <c r="F8" s="127">
        <v>45545</v>
      </c>
      <c r="G8" s="128"/>
      <c r="H8" s="129"/>
    </row>
    <row r="9" spans="1:8" x14ac:dyDescent="0.15">
      <c r="A9" s="110" t="s">
        <v>518</v>
      </c>
      <c r="B9" s="115"/>
      <c r="C9" s="116"/>
      <c r="D9" s="117">
        <v>102150</v>
      </c>
      <c r="E9" s="118"/>
      <c r="F9" s="119">
        <v>85459</v>
      </c>
      <c r="G9" s="120"/>
      <c r="H9" s="121"/>
    </row>
    <row r="10" spans="1:8" x14ac:dyDescent="0.15">
      <c r="A10" s="122"/>
      <c r="B10" s="123"/>
      <c r="C10" s="124"/>
      <c r="D10" s="125">
        <v>55588</v>
      </c>
      <c r="E10" s="126"/>
      <c r="F10" s="127">
        <v>44378</v>
      </c>
      <c r="G10" s="128"/>
      <c r="H10" s="129"/>
    </row>
    <row r="11" spans="1:8" x14ac:dyDescent="0.15">
      <c r="A11" s="110" t="s">
        <v>519</v>
      </c>
      <c r="B11" s="115"/>
      <c r="C11" s="116"/>
      <c r="D11" s="117">
        <v>50772</v>
      </c>
      <c r="E11" s="118"/>
      <c r="F11" s="119">
        <v>83280</v>
      </c>
      <c r="G11" s="120"/>
      <c r="H11" s="121"/>
    </row>
    <row r="12" spans="1:8" x14ac:dyDescent="0.15">
      <c r="A12" s="122"/>
      <c r="B12" s="123"/>
      <c r="C12" s="130"/>
      <c r="D12" s="125">
        <v>37744</v>
      </c>
      <c r="E12" s="126"/>
      <c r="F12" s="127">
        <v>43123</v>
      </c>
      <c r="G12" s="128"/>
      <c r="H12" s="129"/>
    </row>
    <row r="13" spans="1:8" x14ac:dyDescent="0.15">
      <c r="A13" s="110"/>
      <c r="B13" s="115"/>
      <c r="C13" s="131"/>
      <c r="D13" s="132">
        <v>52238</v>
      </c>
      <c r="E13" s="133"/>
      <c r="F13" s="134">
        <v>88405</v>
      </c>
      <c r="G13" s="135"/>
      <c r="H13" s="121"/>
    </row>
    <row r="14" spans="1:8" x14ac:dyDescent="0.15">
      <c r="A14" s="122"/>
      <c r="B14" s="123"/>
      <c r="C14" s="124"/>
      <c r="D14" s="125">
        <v>28325</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0.38</v>
      </c>
      <c r="C19" s="136">
        <f>ROUND(VALUE(SUBSTITUTE(実質収支比率等に係る経年分析!G$48,"▲","-")),2)</f>
        <v>0.55000000000000004</v>
      </c>
      <c r="D19" s="136">
        <f>ROUND(VALUE(SUBSTITUTE(実質収支比率等に係る経年分析!H$48,"▲","-")),2)</f>
        <v>0.68</v>
      </c>
      <c r="E19" s="136">
        <f>ROUND(VALUE(SUBSTITUTE(実質収支比率等に係る経年分析!I$48,"▲","-")),2)</f>
        <v>0.81</v>
      </c>
      <c r="F19" s="136">
        <f>ROUND(VALUE(SUBSTITUTE(実質収支比率等に係る経年分析!J$48,"▲","-")),2)</f>
        <v>0.97</v>
      </c>
    </row>
    <row r="20" spans="1:11" x14ac:dyDescent="0.15">
      <c r="A20" s="136" t="s">
        <v>43</v>
      </c>
      <c r="B20" s="136">
        <f>ROUND(VALUE(SUBSTITUTE(実質収支比率等に係る経年分析!F$47,"▲","-")),2)</f>
        <v>12.36</v>
      </c>
      <c r="C20" s="136">
        <f>ROUND(VALUE(SUBSTITUTE(実質収支比率等に係る経年分析!G$47,"▲","-")),2)</f>
        <v>19.170000000000002</v>
      </c>
      <c r="D20" s="136">
        <f>ROUND(VALUE(SUBSTITUTE(実質収支比率等に係る経年分析!H$47,"▲","-")),2)</f>
        <v>21.21</v>
      </c>
      <c r="E20" s="136">
        <f>ROUND(VALUE(SUBSTITUTE(実質収支比率等に係る経年分析!I$47,"▲","-")),2)</f>
        <v>19.8</v>
      </c>
      <c r="F20" s="136">
        <f>ROUND(VALUE(SUBSTITUTE(実質収支比率等に係る経年分析!J$47,"▲","-")),2)</f>
        <v>23.11</v>
      </c>
    </row>
    <row r="21" spans="1:11" x14ac:dyDescent="0.15">
      <c r="A21" s="136" t="s">
        <v>44</v>
      </c>
      <c r="B21" s="136">
        <f>IF(ISNUMBER(VALUE(SUBSTITUTE(実質収支比率等に係る経年分析!F$49,"▲","-"))),ROUND(VALUE(SUBSTITUTE(実質収支比率等に係る経年分析!F$49,"▲","-")),2),NA())</f>
        <v>5.52</v>
      </c>
      <c r="C21" s="136">
        <f>IF(ISNUMBER(VALUE(SUBSTITUTE(実質収支比率等に係る経年分析!G$49,"▲","-"))),ROUND(VALUE(SUBSTITUTE(実質収支比率等に係る経年分析!G$49,"▲","-")),2),NA())</f>
        <v>7.05</v>
      </c>
      <c r="D21" s="136">
        <f>IF(ISNUMBER(VALUE(SUBSTITUTE(実質収支比率等に係る経年分析!H$49,"▲","-"))),ROUND(VALUE(SUBSTITUTE(実質収支比率等に係る経年分析!H$49,"▲","-")),2),NA())</f>
        <v>2.09</v>
      </c>
      <c r="E21" s="136">
        <f>IF(ISNUMBER(VALUE(SUBSTITUTE(実質収支比率等に係る経年分析!I$49,"▲","-"))),ROUND(VALUE(SUBSTITUTE(実質収支比率等に係る経年分析!I$49,"▲","-")),2),NA())</f>
        <v>-0.88</v>
      </c>
      <c r="F21" s="136">
        <f>IF(ISNUMBER(VALUE(SUBSTITUTE(実質収支比率等に係る経年分析!J$49,"▲","-"))),ROUND(VALUE(SUBSTITUTE(実質収支比率等に係る経年分析!J$49,"▲","-")),2),NA())</f>
        <v>3.07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小松島市土地取得事業特別会計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小松島市後期高齢者医療特別会計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小松島市競輪事業特別会計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小松島市国民健康保険特別会計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小松島市介護保険特別会計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8.0299999999999994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3.84</v>
      </c>
    </row>
    <row r="36" spans="1:16" x14ac:dyDescent="0.15">
      <c r="A36" s="137" t="str">
        <f>IF(連結実質赤字比率に係る赤字・黒字の構成分析!C$34="",NA(),連結実質赤字比率に係る赤字・黒字の構成分析!C$34)</f>
        <v>小松島市住宅新築資金等貸付事業特別会計</v>
      </c>
      <c r="B36" s="137">
        <f>IF(ROUND(VALUE(SUBSTITUTE(連結実質赤字比率に係る赤字・黒字の構成分析!F$34,"▲", "-")), 2) &lt; 0, ABS(ROUND(VALUE(SUBSTITUTE(連結実質赤字比率に係る赤字・黒字の構成分析!F$34,"▲", "-")), 2)), NA())</f>
        <v>2.72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2.69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2.61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2.58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1108</v>
      </c>
      <c r="E42" s="138"/>
      <c r="F42" s="138"/>
      <c r="G42" s="138">
        <f>'実質公債費比率（分子）の構造'!L$52</f>
        <v>1113</v>
      </c>
      <c r="H42" s="138"/>
      <c r="I42" s="138"/>
      <c r="J42" s="138">
        <f>'実質公債費比率（分子）の構造'!M$52</f>
        <v>1124</v>
      </c>
      <c r="K42" s="138"/>
      <c r="L42" s="138"/>
      <c r="M42" s="138">
        <f>'実質公債費比率（分子）の構造'!N$52</f>
        <v>1114</v>
      </c>
      <c r="N42" s="138"/>
      <c r="O42" s="138"/>
      <c r="P42" s="138">
        <f>'実質公債費比率（分子）の構造'!O$52</f>
        <v>1083</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166</v>
      </c>
      <c r="C45" s="138"/>
      <c r="D45" s="138"/>
      <c r="E45" s="138">
        <f>'実質公債費比率（分子）の構造'!L$49</f>
        <v>135</v>
      </c>
      <c r="F45" s="138"/>
      <c r="G45" s="138"/>
      <c r="H45" s="138">
        <f>'実質公債費比率（分子）の構造'!M$49</f>
        <v>55</v>
      </c>
      <c r="I45" s="138"/>
      <c r="J45" s="138"/>
      <c r="K45" s="138">
        <f>'実質公債費比率（分子）の構造'!N$49</f>
        <v>8</v>
      </c>
      <c r="L45" s="138"/>
      <c r="M45" s="138"/>
      <c r="N45" s="138">
        <f>'実質公債費比率（分子）の構造'!O$49</f>
        <v>8</v>
      </c>
      <c r="O45" s="138"/>
      <c r="P45" s="138"/>
    </row>
    <row r="46" spans="1:16" x14ac:dyDescent="0.15">
      <c r="A46" s="138" t="s">
        <v>55</v>
      </c>
      <c r="B46" s="138">
        <f>'実質公債費比率（分子）の構造'!K$48</f>
        <v>84</v>
      </c>
      <c r="C46" s="138"/>
      <c r="D46" s="138"/>
      <c r="E46" s="138">
        <f>'実質公債費比率（分子）の構造'!L$48</f>
        <v>108</v>
      </c>
      <c r="F46" s="138"/>
      <c r="G46" s="138"/>
      <c r="H46" s="138">
        <f>'実質公債費比率（分子）の構造'!M$48</f>
        <v>116</v>
      </c>
      <c r="I46" s="138"/>
      <c r="J46" s="138"/>
      <c r="K46" s="138">
        <f>'実質公債費比率（分子）の構造'!N$48</f>
        <v>130</v>
      </c>
      <c r="L46" s="138"/>
      <c r="M46" s="138"/>
      <c r="N46" s="138">
        <f>'実質公債費比率（分子）の構造'!O$48</f>
        <v>137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2037</v>
      </c>
      <c r="C49" s="138"/>
      <c r="D49" s="138"/>
      <c r="E49" s="138">
        <f>'実質公債費比率（分子）の構造'!L$45</f>
        <v>1998</v>
      </c>
      <c r="F49" s="138"/>
      <c r="G49" s="138"/>
      <c r="H49" s="138">
        <f>'実質公債費比率（分子）の構造'!M$45</f>
        <v>1903</v>
      </c>
      <c r="I49" s="138"/>
      <c r="J49" s="138"/>
      <c r="K49" s="138">
        <f>'実質公債費比率（分子）の構造'!N$45</f>
        <v>1851</v>
      </c>
      <c r="L49" s="138"/>
      <c r="M49" s="138"/>
      <c r="N49" s="138">
        <f>'実質公債費比率（分子）の構造'!O$45</f>
        <v>1860</v>
      </c>
      <c r="O49" s="138"/>
      <c r="P49" s="138"/>
    </row>
    <row r="50" spans="1:16" x14ac:dyDescent="0.15">
      <c r="A50" s="138" t="s">
        <v>59</v>
      </c>
      <c r="B50" s="138" t="e">
        <f>NA()</f>
        <v>#N/A</v>
      </c>
      <c r="C50" s="138">
        <f>IF(ISNUMBER('実質公債費比率（分子）の構造'!K$53),'実質公債費比率（分子）の構造'!K$53,NA())</f>
        <v>1179</v>
      </c>
      <c r="D50" s="138" t="e">
        <f>NA()</f>
        <v>#N/A</v>
      </c>
      <c r="E50" s="138" t="e">
        <f>NA()</f>
        <v>#N/A</v>
      </c>
      <c r="F50" s="138">
        <f>IF(ISNUMBER('実質公債費比率（分子）の構造'!L$53),'実質公債費比率（分子）の構造'!L$53,NA())</f>
        <v>1128</v>
      </c>
      <c r="G50" s="138" t="e">
        <f>NA()</f>
        <v>#N/A</v>
      </c>
      <c r="H50" s="138" t="e">
        <f>NA()</f>
        <v>#N/A</v>
      </c>
      <c r="I50" s="138">
        <f>IF(ISNUMBER('実質公債費比率（分子）の構造'!M$53),'実質公債費比率（分子）の構造'!M$53,NA())</f>
        <v>950</v>
      </c>
      <c r="J50" s="138" t="e">
        <f>NA()</f>
        <v>#N/A</v>
      </c>
      <c r="K50" s="138" t="e">
        <f>NA()</f>
        <v>#N/A</v>
      </c>
      <c r="L50" s="138">
        <f>IF(ISNUMBER('実質公債費比率（分子）の構造'!N$53),'実質公債費比率（分子）の構造'!N$53,NA())</f>
        <v>876</v>
      </c>
      <c r="M50" s="138" t="e">
        <f>NA()</f>
        <v>#N/A</v>
      </c>
      <c r="N50" s="138" t="e">
        <f>NA()</f>
        <v>#N/A</v>
      </c>
      <c r="O50" s="138">
        <f>IF(ISNUMBER('実質公債費比率（分子）の構造'!O$53),'実質公債費比率（分子）の構造'!O$53,NA())</f>
        <v>922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11709</v>
      </c>
      <c r="E56" s="137"/>
      <c r="F56" s="137"/>
      <c r="G56" s="137">
        <f>'将来負担比率（分子）の構造'!J$52</f>
        <v>11460</v>
      </c>
      <c r="H56" s="137"/>
      <c r="I56" s="137"/>
      <c r="J56" s="137">
        <f>'将来負担比率（分子）の構造'!K$52</f>
        <v>11611</v>
      </c>
      <c r="K56" s="137"/>
      <c r="L56" s="137"/>
      <c r="M56" s="137">
        <f>'将来負担比率（分子）の構造'!L$52</f>
        <v>11779</v>
      </c>
      <c r="N56" s="137"/>
      <c r="O56" s="137"/>
      <c r="P56" s="137">
        <f>'将来負担比率（分子）の構造'!M$52</f>
        <v>11942</v>
      </c>
    </row>
    <row r="57" spans="1:16" x14ac:dyDescent="0.15">
      <c r="A57" s="137" t="s">
        <v>36</v>
      </c>
      <c r="B57" s="137"/>
      <c r="C57" s="137"/>
      <c r="D57" s="137">
        <f>'将来負担比率（分子）の構造'!I$51</f>
        <v>902</v>
      </c>
      <c r="E57" s="137"/>
      <c r="F57" s="137"/>
      <c r="G57" s="137">
        <f>'将来負担比率（分子）の構造'!J$51</f>
        <v>711</v>
      </c>
      <c r="H57" s="137"/>
      <c r="I57" s="137"/>
      <c r="J57" s="137">
        <f>'将来負担比率（分子）の構造'!K$51</f>
        <v>586</v>
      </c>
      <c r="K57" s="137"/>
      <c r="L57" s="137"/>
      <c r="M57" s="137">
        <f>'将来負担比率（分子）の構造'!L$51</f>
        <v>515</v>
      </c>
      <c r="N57" s="137"/>
      <c r="O57" s="137"/>
      <c r="P57" s="137">
        <f>'将来負担比率（分子）の構造'!M$51</f>
        <v>448</v>
      </c>
    </row>
    <row r="58" spans="1:16" x14ac:dyDescent="0.15">
      <c r="A58" s="137" t="s">
        <v>35</v>
      </c>
      <c r="B58" s="137"/>
      <c r="C58" s="137"/>
      <c r="D58" s="137">
        <f>'将来負担比率（分子）の構造'!I$50</f>
        <v>3313</v>
      </c>
      <c r="E58" s="137"/>
      <c r="F58" s="137"/>
      <c r="G58" s="137">
        <f>'将来負担比率（分子）の構造'!J$50</f>
        <v>3933</v>
      </c>
      <c r="H58" s="137"/>
      <c r="I58" s="137"/>
      <c r="J58" s="137">
        <f>'将来負担比率（分子）の構造'!K$50</f>
        <v>4409</v>
      </c>
      <c r="K58" s="137"/>
      <c r="L58" s="137"/>
      <c r="M58" s="137">
        <f>'将来負担比率（分子）の構造'!L$50</f>
        <v>4476</v>
      </c>
      <c r="N58" s="137"/>
      <c r="O58" s="137"/>
      <c r="P58" s="137">
        <f>'将来負担比率（分子）の構造'!M$50</f>
        <v>4719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f>'将来負担比率（分子）の構造'!J$46</f>
        <v>5</v>
      </c>
      <c r="F61" s="137"/>
      <c r="G61" s="137"/>
      <c r="H61" s="137">
        <f>'将来負担比率（分子）の構造'!K$46</f>
        <v>7</v>
      </c>
      <c r="I61" s="137"/>
      <c r="J61" s="137"/>
      <c r="K61" s="137">
        <f>'将来負担比率（分子）の構造'!L$46</f>
        <v>8</v>
      </c>
      <c r="L61" s="137"/>
      <c r="M61" s="137"/>
      <c r="N61" s="137">
        <f>'将来負担比率（分子）の構造'!M$46</f>
        <v>8</v>
      </c>
      <c r="O61" s="137"/>
      <c r="P61" s="137"/>
    </row>
    <row r="62" spans="1:16" x14ac:dyDescent="0.15">
      <c r="A62" s="137" t="s">
        <v>29</v>
      </c>
      <c r="B62" s="137">
        <f>'将来負担比率（分子）の構造'!I$45</f>
        <v>2623</v>
      </c>
      <c r="C62" s="137"/>
      <c r="D62" s="137"/>
      <c r="E62" s="137">
        <f>'将来負担比率（分子）の構造'!J$45</f>
        <v>2591</v>
      </c>
      <c r="F62" s="137"/>
      <c r="G62" s="137"/>
      <c r="H62" s="137">
        <f>'将来負担比率（分子）の構造'!K$45</f>
        <v>2306</v>
      </c>
      <c r="I62" s="137"/>
      <c r="J62" s="137"/>
      <c r="K62" s="137">
        <f>'将来負担比率（分子）の構造'!L$45</f>
        <v>2240</v>
      </c>
      <c r="L62" s="137"/>
      <c r="M62" s="137"/>
      <c r="N62" s="137">
        <f>'将来負担比率（分子）の構造'!M$45</f>
        <v>2336</v>
      </c>
      <c r="O62" s="137"/>
      <c r="P62" s="137"/>
    </row>
    <row r="63" spans="1:16" x14ac:dyDescent="0.15">
      <c r="A63" s="137" t="s">
        <v>28</v>
      </c>
      <c r="B63" s="137">
        <f>'将来負担比率（分子）の構造'!I$44</f>
        <v>246</v>
      </c>
      <c r="C63" s="137"/>
      <c r="D63" s="137"/>
      <c r="E63" s="137">
        <f>'将来負担比率（分子）の構造'!J$44</f>
        <v>115</v>
      </c>
      <c r="F63" s="137"/>
      <c r="G63" s="137"/>
      <c r="H63" s="137">
        <f>'将来負担比率（分子）の構造'!K$44</f>
        <v>63</v>
      </c>
      <c r="I63" s="137"/>
      <c r="J63" s="137"/>
      <c r="K63" s="137">
        <f>'将来負担比率（分子）の構造'!L$44</f>
        <v>55</v>
      </c>
      <c r="L63" s="137"/>
      <c r="M63" s="137"/>
      <c r="N63" s="137">
        <f>'将来負担比率（分子）の構造'!M$44</f>
        <v>47</v>
      </c>
      <c r="O63" s="137"/>
      <c r="P63" s="137"/>
    </row>
    <row r="64" spans="1:16" x14ac:dyDescent="0.15">
      <c r="A64" s="137" t="s">
        <v>27</v>
      </c>
      <c r="B64" s="137">
        <f>'将来負担比率（分子）の構造'!I$43</f>
        <v>4352</v>
      </c>
      <c r="C64" s="137"/>
      <c r="D64" s="137"/>
      <c r="E64" s="137">
        <f>'将来負担比率（分子）の構造'!J$43</f>
        <v>4908</v>
      </c>
      <c r="F64" s="137"/>
      <c r="G64" s="137"/>
      <c r="H64" s="137">
        <f>'将来負担比率（分子）の構造'!K$43</f>
        <v>4941</v>
      </c>
      <c r="I64" s="137"/>
      <c r="J64" s="137"/>
      <c r="K64" s="137">
        <f>'将来負担比率（分子）の構造'!L$43</f>
        <v>4858</v>
      </c>
      <c r="L64" s="137"/>
      <c r="M64" s="137"/>
      <c r="N64" s="137">
        <f>'将来負担比率（分子）の構造'!M$43</f>
        <v>4822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16583</v>
      </c>
      <c r="C66" s="137"/>
      <c r="D66" s="137"/>
      <c r="E66" s="137">
        <f>'将来負担比率（分子）の構造'!J$41</f>
        <v>16113</v>
      </c>
      <c r="F66" s="137"/>
      <c r="G66" s="137"/>
      <c r="H66" s="137">
        <f>'将来負担比率（分子）の構造'!K$41</f>
        <v>15969</v>
      </c>
      <c r="I66" s="137"/>
      <c r="J66" s="137"/>
      <c r="K66" s="137">
        <f>'将来負担比率（分子）の構造'!L$41</f>
        <v>16939</v>
      </c>
      <c r="L66" s="137"/>
      <c r="M66" s="137"/>
      <c r="N66" s="137">
        <f>'将来負担比率（分子）の構造'!M$41</f>
        <v>16998</v>
      </c>
      <c r="O66" s="137"/>
      <c r="P66" s="137"/>
    </row>
    <row r="67" spans="1:16" x14ac:dyDescent="0.15">
      <c r="A67" s="137" t="s">
        <v>63</v>
      </c>
      <c r="B67" s="137" t="e">
        <f>NA()</f>
        <v>#N/A</v>
      </c>
      <c r="C67" s="137">
        <f>IF(ISNUMBER('将来負担比率（分子）の構造'!I$53), IF('将来負担比率（分子）の構造'!I$53 &lt; 0, 0, '将来負担比率（分子）の構造'!I$53), NA())</f>
        <v>7883</v>
      </c>
      <c r="D67" s="137" t="e">
        <f>NA()</f>
        <v>#N/A</v>
      </c>
      <c r="E67" s="137" t="e">
        <f>NA()</f>
        <v>#N/A</v>
      </c>
      <c r="F67" s="137">
        <f>IF(ISNUMBER('将来負担比率（分子）の構造'!J$53), IF('将来負担比率（分子）の構造'!J$53 &lt; 0, 0, '将来負担比率（分子）の構造'!J$53), NA())</f>
        <v>7627</v>
      </c>
      <c r="G67" s="137" t="e">
        <f>NA()</f>
        <v>#N/A</v>
      </c>
      <c r="H67" s="137" t="e">
        <f>NA()</f>
        <v>#N/A</v>
      </c>
      <c r="I67" s="137">
        <f>IF(ISNUMBER('将来負担比率（分子）の構造'!K$53), IF('将来負担比率（分子）の構造'!K$53 &lt; 0, 0, '将来負担比率（分子）の構造'!K$53), NA())</f>
        <v>6682</v>
      </c>
      <c r="J67" s="137" t="e">
        <f>NA()</f>
        <v>#N/A</v>
      </c>
      <c r="K67" s="137" t="e">
        <f>NA()</f>
        <v>#N/A</v>
      </c>
      <c r="L67" s="137">
        <f>IF(ISNUMBER('将来負担比率（分子）の構造'!L$53), IF('将来負担比率（分子）の構造'!L$53 &lt; 0, 0, '将来負担比率（分子）の構造'!L$53), NA())</f>
        <v>7331</v>
      </c>
      <c r="M67" s="137" t="e">
        <f>NA()</f>
        <v>#N/A</v>
      </c>
      <c r="N67" s="137" t="e">
        <f>NA()</f>
        <v>#N/A</v>
      </c>
      <c r="O67" s="137">
        <f>IF(ISNUMBER('将来負担比率（分子）の構造'!M$53), IF('将来負担比率（分子）の構造'!M$53 &lt; 0, 0, '将来負担比率（分子）の構造'!M$53), NA())</f>
        <v>7102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2018-02-27T11:04:54Z</cp:lastPrinted>
  <dcterms:created xsi:type="dcterms:W3CDTF">2018-01-24T06:02:53Z</dcterms:created>
  <dcterms:modified xsi:type="dcterms:W3CDTF">2018-11-01T00:55:28Z</dcterms:modified>
  <cp:category/>
</cp:coreProperties>
</file>