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<sst xmlns="http://schemas.openxmlformats.org/spreadsheetml/2006/main" count="46" uniqueCount="30">
  <si>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</si>
  <si>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</si>
  <si>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</si>
  <si>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</si>
  <si>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</si>
  <si>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</si>
  <si>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</si>
  <si>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</si>
  <si>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</si>
  <si>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</si>
  <si>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</si>
  <si>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</si>
  <si>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</si>
  <si>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</si>
  <si>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</si>
  <si>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</si>
  <si>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</si>
  <si>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平成26年度</t>
    <phoneticPr fontId="2"/>
  </si>
  <si>
    <t>H26～27年度</t>
    <rPh sb="6" eb="8">
      <t>ネンド</t>
    </rPh>
    <phoneticPr fontId="2"/>
  </si>
  <si>
    <t>平成26年度基金の状況</t>
    <rPh sb="6" eb="8">
      <t>キキン</t>
    </rPh>
    <rPh sb="9" eb="11">
      <t>ジョウキョウ</t>
    </rPh>
    <phoneticPr fontId="2"/>
  </si>
  <si>
    <t>平成25年度</t>
    <phoneticPr fontId="2"/>
  </si>
  <si>
    <t>(H26.4.1～H26.5.31)</t>
    <phoneticPr fontId="2"/>
  </si>
  <si>
    <t>(H26.4.1～H27.3.31)</t>
    <phoneticPr fontId="2"/>
  </si>
  <si>
    <t>H25～26年度</t>
    <rPh sb="6" eb="8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</si>
  <si>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</si>
  <si>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</si>
  <si>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平成27年4月～5月中の増減高</t>
    <rPh sb="6" eb="7">
      <t>ガツ</t>
    </rPh>
    <phoneticPr fontId="2"/>
  </si>
  <si>
    <t>(H27.4.1～H27.5.31)</t>
    <phoneticPr fontId="2"/>
  </si>
  <si>
    <t>平成27年度</t>
    <phoneticPr fontId="2"/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</si>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</sst>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41729</v>
      </c>
      <c r="D4" s="44" t="s">
        <v>8</v>
      </c>
      <c r="E4" s="44"/>
      <c r="F4" s="44"/>
      <c r="G4" s="44"/>
      <c r="H4" s="44"/>
      <c r="I4" s="42">
        <v>42094</v>
      </c>
      <c r="J4" s="42" t="s">
        <v>24</v>
      </c>
    </row>
    <row r="5" spans="1:10" ht="15" customHeight="1">
      <c r="A5" s="49"/>
      <c r="B5" s="48"/>
      <c r="C5" s="43"/>
      <c r="D5" s="45" t="s">
        <v>20</v>
      </c>
      <c r="E5" s="45"/>
      <c r="F5" s="45" t="s">
        <v>17</v>
      </c>
      <c r="G5" s="45"/>
      <c r="H5" s="8" t="s">
        <v>23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21</v>
      </c>
      <c r="E6" s="54"/>
      <c r="F6" s="53" t="s">
        <v>22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16</v>
      </c>
      <c r="B8" s="17" t="s">
        <v>2</v>
      </c>
      <c r="C8" s="18">
        <v>288000324</v>
      </c>
      <c r="D8" s="19">
        <v>0</v>
      </c>
      <c r="E8" s="20">
        <v>24855978</v>
      </c>
      <c r="F8" s="21">
        <v>3977912</v>
      </c>
      <c r="G8" s="22">
        <v>0</v>
      </c>
      <c r="H8" s="18">
        <f t="shared" ref="H8:H9" si="0">D8-E8+F8-G8</f>
        <v>-20878066</v>
      </c>
      <c r="I8" s="18">
        <f t="shared" ref="I8:I9" si="1">C8+H8</f>
        <v>267122258</v>
      </c>
      <c r="J8" s="18">
        <v>377912</v>
      </c>
    </row>
    <row r="9" spans="1:10" ht="45" customHeight="1">
      <c r="A9" s="52"/>
      <c r="B9" s="23" t="s">
        <v>0</v>
      </c>
      <c r="C9" s="24">
        <v>700000000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700000000</v>
      </c>
      <c r="J9" s="24">
        <v>3600000</v>
      </c>
    </row>
    <row r="10" spans="1:10" ht="45" customHeight="1">
      <c r="A10" s="52"/>
      <c r="B10" s="6" t="s">
        <v>1</v>
      </c>
      <c r="C10" s="7">
        <f>SUM(C8:C9)</f>
        <v>988000324</v>
      </c>
      <c r="D10" s="9">
        <f t="shared" ref="D10:J10" si="2">SUM(D8:D9)</f>
        <v>0</v>
      </c>
      <c r="E10" s="11">
        <f t="shared" si="2"/>
        <v>24855978</v>
      </c>
      <c r="F10" s="12">
        <f t="shared" si="2"/>
        <v>3977912</v>
      </c>
      <c r="G10" s="10">
        <f t="shared" si="2"/>
        <v>0</v>
      </c>
      <c r="H10" s="7">
        <f t="shared" si="2"/>
        <v>-20878066</v>
      </c>
      <c r="I10" s="7">
        <f t="shared" si="2"/>
        <v>967122258</v>
      </c>
      <c r="J10" s="7">
        <f t="shared" si="2"/>
        <v>3977912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6" sqref="J6:J7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13</v>
      </c>
      <c r="B4" s="55" t="s">
        <v>11</v>
      </c>
      <c r="C4" s="42">
        <v>42094</v>
      </c>
      <c r="D4" s="44" t="s">
        <v>26</v>
      </c>
      <c r="E4" s="44"/>
      <c r="F4" s="44"/>
      <c r="G4" s="44"/>
      <c r="H4" s="44"/>
      <c r="I4" s="58">
        <v>42155</v>
      </c>
      <c r="J4" s="42" t="s">
        <v>29</v>
      </c>
    </row>
    <row r="5" spans="1:10" ht="15" customHeight="1">
      <c r="A5" s="56"/>
      <c r="B5" s="55"/>
      <c r="C5" s="43"/>
      <c r="D5" s="45" t="s">
        <v>17</v>
      </c>
      <c r="E5" s="45"/>
      <c r="F5" s="45" t="s">
        <v>28</v>
      </c>
      <c r="G5" s="45"/>
      <c r="H5" s="8" t="s">
        <v>18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27</v>
      </c>
      <c r="E6" s="47"/>
      <c r="F6" s="47" t="s">
        <v>27</v>
      </c>
      <c r="G6" s="47"/>
      <c r="H6" s="51" t="s">
        <v>12</v>
      </c>
      <c r="I6" s="47" t="s">
        <v>15</v>
      </c>
      <c r="J6" s="46" t="s">
        <v>7</v>
      </c>
    </row>
    <row r="7" spans="1:10" ht="15" customHeight="1">
      <c r="A7" s="56"/>
      <c r="B7" s="55"/>
      <c r="C7" s="44"/>
      <c r="D7" s="13" t="s">
        <v>14</v>
      </c>
      <c r="E7" s="15" t="s">
        <v>9</v>
      </c>
      <c r="F7" s="16" t="s">
        <v>14</v>
      </c>
      <c r="G7" s="14" t="s">
        <v>9</v>
      </c>
      <c r="H7" s="55"/>
      <c r="I7" s="44"/>
      <c r="J7" s="47"/>
    </row>
    <row r="8" spans="1:10" ht="45" customHeight="1">
      <c r="A8" s="52" t="s">
        <v>16</v>
      </c>
      <c r="B8" s="17" t="s">
        <v>2</v>
      </c>
      <c r="C8" s="18">
        <v>267122258</v>
      </c>
      <c r="D8" s="19">
        <v>0</v>
      </c>
      <c r="E8" s="20">
        <v>29491895</v>
      </c>
      <c r="F8" s="21">
        <v>93171</v>
      </c>
      <c r="G8" s="22">
        <v>0</v>
      </c>
      <c r="H8" s="18">
        <f t="shared" ref="H8" si="0">D8-E8+F8-G8</f>
        <v>-29398724</v>
      </c>
      <c r="I8" s="18">
        <f t="shared" ref="I8" si="1">C8+H8</f>
        <v>237723534</v>
      </c>
      <c r="J8" s="37">
        <v>932171</v>
      </c>
    </row>
    <row r="9" spans="1:10" ht="45" customHeight="1">
      <c r="A9" s="52"/>
      <c r="B9" s="23" t="s">
        <v>0</v>
      </c>
      <c r="C9" s="24">
        <v>700000000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700000000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967122258</v>
      </c>
      <c r="D10" s="33">
        <f t="shared" ref="D10:I10" si="4">SUM(D8:D9)</f>
        <v>0</v>
      </c>
      <c r="E10" s="35">
        <f t="shared" si="4"/>
        <v>29491895</v>
      </c>
      <c r="F10" s="36">
        <f t="shared" si="4"/>
        <v>93171</v>
      </c>
      <c r="G10" s="34">
        <f t="shared" si="4"/>
        <v>0</v>
      </c>
      <c r="H10" s="31">
        <f t="shared" si="4"/>
        <v>-29398724</v>
      </c>
      <c r="I10" s="31">
        <f t="shared" si="4"/>
        <v>937723534</v>
      </c>
      <c r="J10" s="32">
        <f>SUM(J8:J9)</f>
        <v>932171</v>
      </c>
    </row>
    <row r="11" spans="1:10" ht="18.75" customHeight="1"/>
  </sheetData>
  <mergeCells count="16">
    <mergeCell ref="J4:J5"/>
    <mergeCell ref="J6:J7"/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2018-06-26T05:29:30Z</cp:lastPrinted>
  <dcterms:created xsi:type="dcterms:W3CDTF">2018-06-15T05:25:32Z</dcterms:created>
  <dcterms:modified xsi:type="dcterms:W3CDTF">2018-06-27T07:16:32Z</dcterms:modified>
</cp:coreProperties>
</file>