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10264\Desktop\仮作成\"/>
    </mc:Choice>
  </mc:AlternateContent>
  <bookViews>
    <workbookView xWindow="0" yWindow="0" windowWidth="20490" windowHeight="7770"/>
  </bookViews>
  <sheets>
    <sheet name="基金の状況" sheetId="1" r:id="rId1"/>
    <sheet name="基金の状況(2)" sheetId="2" r:id="rId2"/>
  </sheets>
  <definedNames>
    <definedName name="_xlnm.Print_Area" localSheetId="0">基金の状況!$A$1:$J$10</definedName>
    <definedName name="_xlnm.Print_Area" localSheetId="1">'基金の状況(2)'!$A$1:$J$11</definedName>
    <definedName name="_xlnm.Print_Titles" localSheetId="0">基金の状況!$1:$7</definedName>
    <definedName name="_xlnm.Print_Titles" localSheetId="1">'基金の状況(2)'!$1:$7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J10" i="1" l="1"/>
  <c r="G10" i="1"/>
  <c r="F10" i="1"/>
  <c r="E10" i="1"/>
  <c r="D10" i="1"/>
  <c r="C10" i="1"/>
  <c r="H9" i="1"/>
  <c r="I9" i="1" s="1"/>
  <c r="H8" i="1"/>
  <c r="H10" i="1" l="1"/>
  <c r="I8" i="1"/>
  <c r="I10" i="1" s="1"/>
  <c r="G10" i="2"/>
  <c r="F10" i="2"/>
  <c r="E10" i="2"/>
  <c r="D10" i="2"/>
  <c r="C10" i="2"/>
  <c r="H9" i="2"/>
  <c r="I9" i="2" s="1"/>
  <c r="H8" i="2" l="1"/>
  <c r="I8" i="2" l="1"/>
  <c r="I10" i="2" s="1"/>
  <c r="H10" i="2"/>
</calcChain>
</file>

<file path=xl/sharedStrings.xml><?xml version="1.0" encoding="utf-8"?>
<sst xmlns="http://schemas.openxmlformats.org/spreadsheetml/2006/main" count="46" uniqueCount="31">
  <si>
    <t>有価証券</t>
    <rPh sb="0" eb="2">
      <t>ユウカ</t>
    </rPh>
    <rPh sb="2" eb="4">
      <t>ショウケン</t>
    </rPh>
    <phoneticPr fontId="2"/>
  </si>
  <si>
    <t>合　計</t>
    <rPh sb="0" eb="1">
      <t>ゴウ</t>
    </rPh>
    <rPh sb="2" eb="3">
      <t>ケイ</t>
    </rPh>
    <phoneticPr fontId="2"/>
  </si>
  <si>
    <t>現　金</t>
    <rPh sb="0" eb="1">
      <t>ゲン</t>
    </rPh>
    <rPh sb="2" eb="3">
      <t>キン</t>
    </rPh>
    <phoneticPr fontId="2"/>
  </si>
  <si>
    <t>（単位：円）</t>
    <rPh sb="1" eb="3">
      <t>タンイ</t>
    </rPh>
    <rPh sb="4" eb="5">
      <t>エン</t>
    </rPh>
    <phoneticPr fontId="2"/>
  </si>
  <si>
    <t>現在高</t>
    <phoneticPr fontId="5"/>
  </si>
  <si>
    <t>積立額</t>
    <phoneticPr fontId="2"/>
  </si>
  <si>
    <t>現在高</t>
    <phoneticPr fontId="5"/>
  </si>
  <si>
    <t>運用益</t>
    <rPh sb="0" eb="1">
      <t>ウン</t>
    </rPh>
    <rPh sb="1" eb="2">
      <t>ヨウ</t>
    </rPh>
    <rPh sb="2" eb="3">
      <t>エキ</t>
    </rPh>
    <phoneticPr fontId="5"/>
  </si>
  <si>
    <t>決算年度中増減高</t>
    <phoneticPr fontId="2"/>
  </si>
  <si>
    <t>取崩額</t>
    <rPh sb="0" eb="2">
      <t>トリクズ</t>
    </rPh>
    <rPh sb="2" eb="3">
      <t>ガク</t>
    </rPh>
    <phoneticPr fontId="2"/>
  </si>
  <si>
    <t>基金名</t>
    <phoneticPr fontId="2"/>
  </si>
  <si>
    <t>区　分</t>
    <phoneticPr fontId="2"/>
  </si>
  <si>
    <t>差引増減高</t>
    <rPh sb="0" eb="1">
      <t>サ</t>
    </rPh>
    <rPh sb="1" eb="2">
      <t>ヒ</t>
    </rPh>
    <rPh sb="2" eb="4">
      <t>ゾウゲン</t>
    </rPh>
    <rPh sb="4" eb="5">
      <t>タカ</t>
    </rPh>
    <phoneticPr fontId="2"/>
  </si>
  <si>
    <t>平成28年度</t>
    <phoneticPr fontId="2"/>
  </si>
  <si>
    <t>基金名</t>
    <phoneticPr fontId="5"/>
  </si>
  <si>
    <t>積立額</t>
    <phoneticPr fontId="2"/>
  </si>
  <si>
    <t>現在高</t>
    <phoneticPr fontId="5"/>
  </si>
  <si>
    <t>徳島県森林整備
担い手対策基金</t>
    <rPh sb="0" eb="3">
      <t>トクシマケン</t>
    </rPh>
    <rPh sb="3" eb="5">
      <t>シンリン</t>
    </rPh>
    <rPh sb="5" eb="7">
      <t>セイビ</t>
    </rPh>
    <rPh sb="8" eb="9">
      <t>ニナ</t>
    </rPh>
    <rPh sb="10" eb="11">
      <t>テ</t>
    </rPh>
    <rPh sb="11" eb="13">
      <t>タイサク</t>
    </rPh>
    <rPh sb="13" eb="15">
      <t>キキン</t>
    </rPh>
    <phoneticPr fontId="2"/>
  </si>
  <si>
    <t>平成27年度</t>
    <phoneticPr fontId="2"/>
  </si>
  <si>
    <t>H27～28年度</t>
    <rPh sb="6" eb="8">
      <t>ネンド</t>
    </rPh>
    <phoneticPr fontId="2"/>
  </si>
  <si>
    <t>(H28.4.1～H28.5.31)</t>
    <phoneticPr fontId="2"/>
  </si>
  <si>
    <t>平成27年度基金の状況</t>
    <rPh sb="6" eb="8">
      <t>キキン</t>
    </rPh>
    <rPh sb="9" eb="11">
      <t>ジョウキョウ</t>
    </rPh>
    <phoneticPr fontId="2"/>
  </si>
  <si>
    <t>平成26年度</t>
    <phoneticPr fontId="2"/>
  </si>
  <si>
    <t>(H27.4.1～H27.5.31)</t>
    <phoneticPr fontId="2"/>
  </si>
  <si>
    <t>(H27.4.1～H28.3.31)</t>
    <phoneticPr fontId="2"/>
  </si>
  <si>
    <t>H26～27年度</t>
    <rPh sb="6" eb="8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</si>
  <si>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</si>
  <si>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平成28年4月～5月中の基金の状況</t>
    <rPh sb="9" eb="10">
      <t>ガツ</t>
    </rPh>
    <rPh sb="10" eb="11">
      <t>チュウ</t>
    </rPh>
    <rPh sb="12" eb="14">
      <t>キキン</t>
    </rPh>
    <rPh sb="15" eb="17">
      <t>ジョウキョウ</t>
    </rPh>
    <phoneticPr fontId="2"/>
  </si>
  <si>
    <t>平成28年4月～5月中の増減高</t>
    <rPh sb="6" eb="7">
      <t>ガツ</t>
    </rPh>
    <phoneticPr fontId="2"/>
  </si>
  <si>
    <t>平成27年度</t>
    <phoneticPr fontId="2"/>
  </si>
  <si>
    <t>平成28年度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</si>
</sst>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30411]ggge&quot;年&quot;m&quot;月&quot;d&quot;日&quot;"/>
    <numFmt numFmtId="177" formatCode="#,##0;&quot;△ &quot;#,##0"/>
    <numFmt numFmtId="178" formatCode="0_ "/>
  </numFmts>
  <fonts count="14">
    <font>
      <sz val="9"/>
      <color theme="1"/>
      <name val="MSPゴシック"/>
      <family val="2"/>
      <charset val="128"/>
    </font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sz val="10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1"/>
      <charset val="128"/>
    </font>
    <font>
      <sz val="10"/>
      <color rgb="FF00000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0"/>
      <name val="ＭＳ ゴシック"/>
      <family val="3"/>
      <charset val="128"/>
    </font>
    <font>
      <b/>
      <sz val="22"/>
      <color rgb="FF00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7" fontId="3" fillId="2" borderId="15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77" fontId="3" fillId="2" borderId="16" xfId="1" applyNumberFormat="1" applyFont="1" applyFill="1" applyBorder="1" applyAlignment="1">
      <alignment vertical="center"/>
    </xf>
    <xf numFmtId="177" fontId="3" fillId="2" borderId="17" xfId="1" applyNumberFormat="1" applyFont="1" applyFill="1" applyBorder="1" applyAlignment="1">
      <alignment vertical="center"/>
    </xf>
    <xf numFmtId="177" fontId="3" fillId="2" borderId="18" xfId="1" applyNumberFormat="1" applyFont="1" applyFill="1" applyBorder="1" applyAlignment="1">
      <alignment vertical="center"/>
    </xf>
    <xf numFmtId="177" fontId="3" fillId="2" borderId="19" xfId="1" applyNumberFormat="1" applyFont="1" applyFill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1" applyNumberFormat="1" applyFont="1" applyBorder="1" applyAlignment="1">
      <alignment vertical="center"/>
    </xf>
    <xf numFmtId="177" fontId="3" fillId="0" borderId="2" xfId="1" applyNumberFormat="1" applyFont="1" applyBorder="1" applyAlignment="1">
      <alignment vertical="center"/>
    </xf>
    <xf numFmtId="177" fontId="3" fillId="0" borderId="8" xfId="1" applyNumberFormat="1" applyFont="1" applyBorder="1" applyAlignment="1">
      <alignment vertical="center"/>
    </xf>
    <xf numFmtId="177" fontId="3" fillId="0" borderId="7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177" fontId="3" fillId="0" borderId="14" xfId="1" applyNumberFormat="1" applyFont="1" applyBorder="1" applyAlignment="1">
      <alignment vertical="center"/>
    </xf>
    <xf numFmtId="177" fontId="3" fillId="0" borderId="11" xfId="1" applyNumberFormat="1" applyFont="1" applyBorder="1" applyAlignment="1">
      <alignment vertical="center"/>
    </xf>
    <xf numFmtId="177" fontId="3" fillId="0" borderId="10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vertical="center"/>
    </xf>
    <xf numFmtId="177" fontId="3" fillId="0" borderId="13" xfId="1" applyNumberFormat="1" applyFont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77" fontId="3" fillId="3" borderId="15" xfId="1" applyNumberFormat="1" applyFont="1" applyFill="1" applyBorder="1" applyAlignment="1">
      <alignment vertical="center"/>
    </xf>
    <xf numFmtId="177" fontId="7" fillId="3" borderId="15" xfId="0" applyNumberFormat="1" applyFont="1" applyFill="1" applyBorder="1" applyAlignment="1">
      <alignment vertical="center"/>
    </xf>
    <xf numFmtId="177" fontId="3" fillId="3" borderId="16" xfId="1" applyNumberFormat="1" applyFont="1" applyFill="1" applyBorder="1" applyAlignment="1">
      <alignment vertical="center"/>
    </xf>
    <xf numFmtId="177" fontId="3" fillId="3" borderId="17" xfId="1" applyNumberFormat="1" applyFont="1" applyFill="1" applyBorder="1" applyAlignment="1">
      <alignment vertical="center"/>
    </xf>
    <xf numFmtId="177" fontId="3" fillId="3" borderId="18" xfId="1" applyNumberFormat="1" applyFont="1" applyFill="1" applyBorder="1" applyAlignment="1">
      <alignment vertical="center"/>
    </xf>
    <xf numFmtId="177" fontId="3" fillId="3" borderId="19" xfId="1" applyNumberFormat="1" applyFont="1" applyFill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77" fontId="7" fillId="0" borderId="14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textRotation="255" wrapText="1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78" fontId="9" fillId="0" borderId="15" xfId="0" applyNumberFormat="1" applyFont="1" applyFill="1" applyBorder="1" applyAlignment="1">
      <alignment horizontal="center" vertical="center" textRotation="255"/>
    </xf>
    <xf numFmtId="0" fontId="12" fillId="0" borderId="0" xfId="0" applyFont="1" applyFill="1" applyAlignment="1">
      <alignment horizontal="center" vertical="center"/>
    </xf>
    <xf numFmtId="176" fontId="9" fillId="0" borderId="15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BreakPreview" zoomScaleNormal="100" zoomScaleSheetLayoutView="100" workbookViewId="0">
      <selection sqref="A1:J1"/>
    </sheetView>
  </sheetViews>
  <sheetFormatPr defaultRowHeight="12"/>
  <cols>
    <col min="1" max="1" width="6.6640625" style="4" customWidth="1"/>
    <col min="2" max="10" width="18.33203125" style="4" customWidth="1"/>
    <col min="11" max="16384" width="9.33203125" style="4"/>
  </cols>
  <sheetData>
    <row r="1" spans="1:10" ht="30" customHeight="1">
      <c r="A1" s="41" t="s">
        <v>21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>
      <c r="A3" s="1"/>
      <c r="B3" s="1"/>
      <c r="C3" s="1"/>
      <c r="D3" s="1"/>
      <c r="E3" s="1"/>
      <c r="F3" s="1"/>
      <c r="G3" s="1"/>
      <c r="H3" s="2"/>
      <c r="I3" s="1"/>
      <c r="J3" s="40" t="s">
        <v>3</v>
      </c>
    </row>
    <row r="4" spans="1:10" ht="15" customHeight="1">
      <c r="A4" s="49" t="s">
        <v>10</v>
      </c>
      <c r="B4" s="48" t="s">
        <v>11</v>
      </c>
      <c r="C4" s="42">
        <v>42094</v>
      </c>
      <c r="D4" s="44" t="s">
        <v>8</v>
      </c>
      <c r="E4" s="44"/>
      <c r="F4" s="44"/>
      <c r="G4" s="44"/>
      <c r="H4" s="44"/>
      <c r="I4" s="42">
        <v>42460</v>
      </c>
      <c r="J4" s="42" t="s">
        <v>26</v>
      </c>
    </row>
    <row r="5" spans="1:10" ht="15" customHeight="1">
      <c r="A5" s="49"/>
      <c r="B5" s="48"/>
      <c r="C5" s="43"/>
      <c r="D5" s="45" t="s">
        <v>22</v>
      </c>
      <c r="E5" s="45"/>
      <c r="F5" s="45" t="s">
        <v>18</v>
      </c>
      <c r="G5" s="45"/>
      <c r="H5" s="8" t="s">
        <v>25</v>
      </c>
      <c r="I5" s="43"/>
      <c r="J5" s="43"/>
    </row>
    <row r="6" spans="1:10" ht="15" customHeight="1">
      <c r="A6" s="49"/>
      <c r="B6" s="48"/>
      <c r="C6" s="46" t="s">
        <v>4</v>
      </c>
      <c r="D6" s="53" t="s">
        <v>23</v>
      </c>
      <c r="E6" s="54"/>
      <c r="F6" s="53" t="s">
        <v>24</v>
      </c>
      <c r="G6" s="54"/>
      <c r="H6" s="50" t="s">
        <v>12</v>
      </c>
      <c r="I6" s="46" t="s">
        <v>6</v>
      </c>
      <c r="J6" s="46" t="s">
        <v>7</v>
      </c>
    </row>
    <row r="7" spans="1:10" ht="15" customHeight="1">
      <c r="A7" s="49"/>
      <c r="B7" s="48"/>
      <c r="C7" s="47"/>
      <c r="D7" s="13" t="s">
        <v>5</v>
      </c>
      <c r="E7" s="15" t="s">
        <v>9</v>
      </c>
      <c r="F7" s="16" t="s">
        <v>5</v>
      </c>
      <c r="G7" s="14" t="s">
        <v>9</v>
      </c>
      <c r="H7" s="51"/>
      <c r="I7" s="47"/>
      <c r="J7" s="47"/>
    </row>
    <row r="8" spans="1:10" ht="45" customHeight="1">
      <c r="A8" s="52" t="s">
        <v>17</v>
      </c>
      <c r="B8" s="17" t="s">
        <v>2</v>
      </c>
      <c r="C8" s="18">
        <v>267122258</v>
      </c>
      <c r="D8" s="19">
        <v>0</v>
      </c>
      <c r="E8" s="20">
        <v>29491895</v>
      </c>
      <c r="F8" s="21">
        <v>3928527</v>
      </c>
      <c r="G8" s="22">
        <v>0</v>
      </c>
      <c r="H8" s="18">
        <f t="shared" ref="H8:H9" si="0">D8-E8+F8-G8</f>
        <v>-25563368</v>
      </c>
      <c r="I8" s="18">
        <f t="shared" ref="I8:I9" si="1">C8+H8</f>
        <v>241558890</v>
      </c>
      <c r="J8" s="18">
        <v>328527</v>
      </c>
    </row>
    <row r="9" spans="1:10" ht="45" customHeight="1">
      <c r="A9" s="52"/>
      <c r="B9" s="23" t="s">
        <v>0</v>
      </c>
      <c r="C9" s="24">
        <v>700000000</v>
      </c>
      <c r="D9" s="25">
        <v>0</v>
      </c>
      <c r="E9" s="26">
        <v>0</v>
      </c>
      <c r="F9" s="27">
        <v>0</v>
      </c>
      <c r="G9" s="28">
        <v>0</v>
      </c>
      <c r="H9" s="24">
        <f t="shared" si="0"/>
        <v>0</v>
      </c>
      <c r="I9" s="24">
        <f t="shared" si="1"/>
        <v>700000000</v>
      </c>
      <c r="J9" s="24">
        <v>3600000</v>
      </c>
    </row>
    <row r="10" spans="1:10" ht="45" customHeight="1">
      <c r="A10" s="52"/>
      <c r="B10" s="6" t="s">
        <v>1</v>
      </c>
      <c r="C10" s="7">
        <f>SUM(C8:C9)</f>
        <v>967122258</v>
      </c>
      <c r="D10" s="9">
        <f t="shared" ref="D10:J10" si="2">SUM(D8:D9)</f>
        <v>0</v>
      </c>
      <c r="E10" s="11">
        <f t="shared" si="2"/>
        <v>29491895</v>
      </c>
      <c r="F10" s="12">
        <f t="shared" si="2"/>
        <v>3928527</v>
      </c>
      <c r="G10" s="10">
        <f t="shared" si="2"/>
        <v>0</v>
      </c>
      <c r="H10" s="7">
        <f t="shared" si="2"/>
        <v>-25563368</v>
      </c>
      <c r="I10" s="7">
        <f t="shared" si="2"/>
        <v>941558890</v>
      </c>
      <c r="J10" s="7">
        <f t="shared" si="2"/>
        <v>3928527</v>
      </c>
    </row>
    <row r="11" spans="1:10" ht="18.75" customHeight="1"/>
  </sheetData>
  <mergeCells count="16">
    <mergeCell ref="J6:J7"/>
    <mergeCell ref="B4:B7"/>
    <mergeCell ref="A4:A7"/>
    <mergeCell ref="H6:H7"/>
    <mergeCell ref="A8:A10"/>
    <mergeCell ref="C6:C7"/>
    <mergeCell ref="D6:E6"/>
    <mergeCell ref="F6:G6"/>
    <mergeCell ref="I6:I7"/>
    <mergeCell ref="A1:J1"/>
    <mergeCell ref="C4:C5"/>
    <mergeCell ref="D4:H4"/>
    <mergeCell ref="I4:I5"/>
    <mergeCell ref="J4:J5"/>
    <mergeCell ref="D5:E5"/>
    <mergeCell ref="F5:G5"/>
  </mergeCells>
  <phoneticPr fontId="2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view="pageBreakPreview" zoomScaleNormal="100" zoomScaleSheetLayoutView="100" workbookViewId="0">
      <selection sqref="A1:J1"/>
    </sheetView>
  </sheetViews>
  <sheetFormatPr defaultRowHeight="12"/>
  <cols>
    <col min="1" max="1" width="6.6640625" style="4" customWidth="1"/>
    <col min="2" max="10" width="18.33203125" style="4" customWidth="1"/>
    <col min="11" max="16384" width="9.33203125" style="4"/>
  </cols>
  <sheetData>
    <row r="1" spans="1:10" ht="30" customHeight="1">
      <c r="A1" s="57" t="s">
        <v>27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15" customHeight="1">
      <c r="A2" s="29"/>
      <c r="B2" s="29"/>
      <c r="C2" s="29"/>
      <c r="D2" s="29"/>
      <c r="E2" s="29"/>
      <c r="F2" s="29"/>
      <c r="G2" s="29"/>
      <c r="H2" s="29"/>
      <c r="I2" s="29"/>
    </row>
    <row r="3" spans="1:10" ht="15" customHeight="1">
      <c r="A3" s="3"/>
      <c r="B3" s="3"/>
      <c r="C3" s="3"/>
      <c r="D3" s="3"/>
      <c r="E3" s="3"/>
      <c r="F3" s="3"/>
      <c r="G3" s="2"/>
      <c r="H3" s="2"/>
      <c r="I3" s="3"/>
      <c r="J3" s="39" t="s">
        <v>3</v>
      </c>
    </row>
    <row r="4" spans="1:10" ht="15" customHeight="1">
      <c r="A4" s="56" t="s">
        <v>14</v>
      </c>
      <c r="B4" s="55" t="s">
        <v>11</v>
      </c>
      <c r="C4" s="42">
        <v>42460</v>
      </c>
      <c r="D4" s="44" t="s">
        <v>28</v>
      </c>
      <c r="E4" s="44"/>
      <c r="F4" s="44"/>
      <c r="G4" s="44"/>
      <c r="H4" s="44"/>
      <c r="I4" s="58">
        <v>42521</v>
      </c>
      <c r="J4" s="42" t="s">
        <v>30</v>
      </c>
    </row>
    <row r="5" spans="1:10" ht="15" customHeight="1">
      <c r="A5" s="56"/>
      <c r="B5" s="55"/>
      <c r="C5" s="43"/>
      <c r="D5" s="45" t="s">
        <v>29</v>
      </c>
      <c r="E5" s="45"/>
      <c r="F5" s="45" t="s">
        <v>13</v>
      </c>
      <c r="G5" s="45"/>
      <c r="H5" s="8" t="s">
        <v>19</v>
      </c>
      <c r="I5" s="59"/>
      <c r="J5" s="43"/>
    </row>
    <row r="6" spans="1:10" ht="15" customHeight="1">
      <c r="A6" s="56"/>
      <c r="B6" s="55"/>
      <c r="C6" s="47" t="s">
        <v>4</v>
      </c>
      <c r="D6" s="47" t="s">
        <v>20</v>
      </c>
      <c r="E6" s="47"/>
      <c r="F6" s="47" t="s">
        <v>20</v>
      </c>
      <c r="G6" s="47"/>
      <c r="H6" s="51" t="s">
        <v>12</v>
      </c>
      <c r="I6" s="47" t="s">
        <v>16</v>
      </c>
      <c r="J6" s="46" t="s">
        <v>7</v>
      </c>
    </row>
    <row r="7" spans="1:10" ht="15" customHeight="1">
      <c r="A7" s="56"/>
      <c r="B7" s="55"/>
      <c r="C7" s="44"/>
      <c r="D7" s="13" t="s">
        <v>15</v>
      </c>
      <c r="E7" s="15" t="s">
        <v>9</v>
      </c>
      <c r="F7" s="16" t="s">
        <v>15</v>
      </c>
      <c r="G7" s="14" t="s">
        <v>9</v>
      </c>
      <c r="H7" s="55"/>
      <c r="I7" s="44"/>
      <c r="J7" s="47"/>
    </row>
    <row r="8" spans="1:10" ht="45" customHeight="1">
      <c r="A8" s="52" t="s">
        <v>17</v>
      </c>
      <c r="B8" s="17" t="s">
        <v>2</v>
      </c>
      <c r="C8" s="18">
        <v>241558890</v>
      </c>
      <c r="D8" s="19">
        <v>0</v>
      </c>
      <c r="E8" s="20">
        <v>63938361</v>
      </c>
      <c r="F8" s="21">
        <v>79080</v>
      </c>
      <c r="G8" s="22">
        <v>0</v>
      </c>
      <c r="H8" s="18">
        <f t="shared" ref="H8" si="0">D8-E8+F8-G8</f>
        <v>-63859281</v>
      </c>
      <c r="I8" s="18">
        <f t="shared" ref="I8" si="1">C8+H8</f>
        <v>177699609</v>
      </c>
      <c r="J8" s="37">
        <v>79080</v>
      </c>
    </row>
    <row r="9" spans="1:10" ht="45" customHeight="1">
      <c r="A9" s="52"/>
      <c r="B9" s="23" t="s">
        <v>0</v>
      </c>
      <c r="C9" s="24">
        <v>700000000</v>
      </c>
      <c r="D9" s="25">
        <v>0</v>
      </c>
      <c r="E9" s="26">
        <v>0</v>
      </c>
      <c r="F9" s="27">
        <v>0</v>
      </c>
      <c r="G9" s="28">
        <v>0</v>
      </c>
      <c r="H9" s="24">
        <f t="shared" ref="H9" si="2">D9-E9+F9-G9</f>
        <v>0</v>
      </c>
      <c r="I9" s="24">
        <f t="shared" ref="I9" si="3">C9+H9</f>
        <v>700000000</v>
      </c>
      <c r="J9" s="38">
        <v>0</v>
      </c>
    </row>
    <row r="10" spans="1:10" ht="45" customHeight="1">
      <c r="A10" s="52"/>
      <c r="B10" s="30" t="s">
        <v>1</v>
      </c>
      <c r="C10" s="31">
        <f>SUM(C8:C9)</f>
        <v>941558890</v>
      </c>
      <c r="D10" s="33">
        <f t="shared" ref="D10:I10" si="4">SUM(D8:D9)</f>
        <v>0</v>
      </c>
      <c r="E10" s="35">
        <f t="shared" si="4"/>
        <v>63938361</v>
      </c>
      <c r="F10" s="36">
        <f t="shared" si="4"/>
        <v>79080</v>
      </c>
      <c r="G10" s="34">
        <f t="shared" si="4"/>
        <v>0</v>
      </c>
      <c r="H10" s="31">
        <f t="shared" si="4"/>
        <v>-63859281</v>
      </c>
      <c r="I10" s="31">
        <f t="shared" si="4"/>
        <v>877699609</v>
      </c>
      <c r="J10" s="32">
        <f>SUM(J8:J9)</f>
        <v>79080</v>
      </c>
    </row>
    <row r="11" spans="1:10" ht="18.75" customHeight="1"/>
  </sheetData>
  <mergeCells count="16">
    <mergeCell ref="A1:J1"/>
    <mergeCell ref="D6:E6"/>
    <mergeCell ref="F6:G6"/>
    <mergeCell ref="I6:I7"/>
    <mergeCell ref="C4:C5"/>
    <mergeCell ref="D4:H4"/>
    <mergeCell ref="I4:I5"/>
    <mergeCell ref="D5:E5"/>
    <mergeCell ref="F5:G5"/>
    <mergeCell ref="J4:J5"/>
    <mergeCell ref="J6:J7"/>
    <mergeCell ref="A8:A10"/>
    <mergeCell ref="C6:C7"/>
    <mergeCell ref="H6:H7"/>
    <mergeCell ref="B4:B7"/>
    <mergeCell ref="A4:A7"/>
  </mergeCells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基金の状況</vt:lpstr>
      <vt:lpstr>基金の状況(2)</vt:lpstr>
      <vt:lpstr>基金の状況!Print_Area</vt:lpstr>
      <vt:lpstr>'基金の状況(2)'!Print_Area</vt:lpstr>
      <vt:lpstr>基金の状況!Print_Titles</vt:lpstr>
      <vt:lpstr>'基金の状況(2)'!Print_Titles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Fujiyama Takahiro</dc:creator>
  <cp:lastModifiedBy>Fukunaga Rihito</cp:lastModifiedBy>
  <cp:lastPrinted>2018-06-26T05:29:30Z</cp:lastPrinted>
  <dcterms:created xsi:type="dcterms:W3CDTF">2018-06-15T05:25:32Z</dcterms:created>
  <dcterms:modified xsi:type="dcterms:W3CDTF">2018-06-27T06:44:38Z</dcterms:modified>
</cp:coreProperties>
</file>