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1710460\Desktop\H28統計書ホームページ用\"/>
    </mc:Choice>
  </mc:AlternateContent>
  <bookViews>
    <workbookView xWindow="0" yWindow="0" windowWidth="20490" windowHeight="7815"/>
  </bookViews>
  <sheets>
    <sheet name="統計表一覧" sheetId="19" r:id="rId1"/>
    <sheet name="225(1)" sheetId="1" r:id="rId2"/>
    <sheet name="225(2)" sheetId="9" r:id="rId3"/>
    <sheet name="225(3)" sheetId="16" r:id="rId4"/>
    <sheet name="226 (1)" sheetId="17" r:id="rId5"/>
    <sheet name="226(2)" sheetId="18" r:id="rId6"/>
    <sheet name="226(3)(4)" sheetId="20" r:id="rId7"/>
    <sheet name="226(5)" sheetId="21" r:id="rId8"/>
  </sheets>
  <definedNames>
    <definedName name="_xlnm.Print_Area" localSheetId="1">'225(1)'!$B$2:$I$57</definedName>
    <definedName name="_xlnm.Print_Area" localSheetId="2">'225(2)'!$B$2:$J$8</definedName>
    <definedName name="_xlnm.Print_Area" localSheetId="3">'225(3)'!$B$3:$M$34</definedName>
    <definedName name="_xlnm.Print_Area" localSheetId="4">'226 (1)'!$B$1:$L$42</definedName>
    <definedName name="_xlnm.Print_Area" localSheetId="5">'226(2)'!$B$1:$K$31</definedName>
  </definedNames>
  <calcPr calcId="152511"/>
</workbook>
</file>

<file path=xl/calcChain.xml><?xml version="1.0" encoding="utf-8"?>
<calcChain xmlns="http://schemas.openxmlformats.org/spreadsheetml/2006/main">
  <c r="J30" i="21" l="1"/>
  <c r="I30" i="21"/>
  <c r="H30" i="21"/>
  <c r="E30" i="21"/>
  <c r="K30" i="21" s="1"/>
  <c r="J29" i="21"/>
  <c r="I29" i="21"/>
  <c r="H29" i="21"/>
  <c r="E29" i="21"/>
  <c r="K29" i="21" s="1"/>
  <c r="J28" i="21"/>
  <c r="I28" i="21"/>
  <c r="H28" i="21"/>
  <c r="E28" i="21"/>
  <c r="K28" i="21" s="1"/>
  <c r="J27" i="21"/>
  <c r="I27" i="21"/>
  <c r="H27" i="21"/>
  <c r="E27" i="21"/>
  <c r="K27" i="21" s="1"/>
  <c r="J26" i="21"/>
  <c r="I26" i="21"/>
  <c r="H26" i="21"/>
  <c r="E26" i="21"/>
  <c r="K26" i="21" s="1"/>
  <c r="J25" i="21"/>
  <c r="I25" i="21"/>
  <c r="H25" i="21"/>
  <c r="E25" i="21"/>
  <c r="K25" i="21" s="1"/>
  <c r="J24" i="21"/>
  <c r="I24" i="21"/>
  <c r="H24" i="21"/>
  <c r="E24" i="21"/>
  <c r="K24" i="21" s="1"/>
  <c r="J23" i="21"/>
  <c r="I23" i="21"/>
  <c r="H23" i="21"/>
  <c r="E23" i="21"/>
  <c r="K23" i="21" s="1"/>
  <c r="J22" i="21"/>
  <c r="I22" i="21"/>
  <c r="H22" i="21"/>
  <c r="E22" i="21"/>
  <c r="K22" i="21" s="1"/>
  <c r="J21" i="21"/>
  <c r="I21" i="21"/>
  <c r="H21" i="21"/>
  <c r="E21" i="21"/>
  <c r="K21" i="21" s="1"/>
  <c r="J20" i="21"/>
  <c r="I20" i="21"/>
  <c r="H20" i="21"/>
  <c r="E20" i="21"/>
  <c r="K20" i="21" s="1"/>
  <c r="J19" i="21"/>
  <c r="I19" i="21"/>
  <c r="H19" i="21"/>
  <c r="E19" i="21"/>
  <c r="K19" i="21" s="1"/>
  <c r="J18" i="21"/>
  <c r="I18" i="21"/>
  <c r="H18" i="21"/>
  <c r="E18" i="21"/>
  <c r="K18" i="21" s="1"/>
  <c r="J17" i="21"/>
  <c r="I17" i="21"/>
  <c r="H17" i="21"/>
  <c r="E17" i="21"/>
  <c r="K17" i="21" s="1"/>
  <c r="J16" i="21"/>
  <c r="I16" i="21"/>
  <c r="H16" i="21"/>
  <c r="E16" i="21"/>
  <c r="K16" i="21" s="1"/>
  <c r="J15" i="21"/>
  <c r="I15" i="21"/>
  <c r="H15" i="21"/>
  <c r="E15" i="21"/>
  <c r="K15" i="21" s="1"/>
  <c r="J14" i="21"/>
  <c r="I14" i="21"/>
  <c r="H14" i="21"/>
  <c r="E14" i="21"/>
  <c r="K14" i="21" s="1"/>
  <c r="J13" i="21"/>
  <c r="I13" i="21"/>
  <c r="H13" i="21"/>
  <c r="E13" i="21"/>
  <c r="K13" i="21" s="1"/>
  <c r="J12" i="21"/>
  <c r="I12" i="21"/>
  <c r="H12" i="21"/>
  <c r="E12" i="21"/>
  <c r="K12" i="21" s="1"/>
  <c r="J11" i="21"/>
  <c r="I11" i="21"/>
  <c r="H11" i="21"/>
  <c r="E11" i="21"/>
  <c r="K11" i="21" s="1"/>
  <c r="J10" i="21"/>
  <c r="I10" i="21"/>
  <c r="H10" i="21"/>
  <c r="E10" i="21"/>
  <c r="K10" i="21" s="1"/>
  <c r="J9" i="21"/>
  <c r="I9" i="21"/>
  <c r="H9" i="21"/>
  <c r="E9" i="21"/>
  <c r="K9" i="21" s="1"/>
  <c r="J8" i="21"/>
  <c r="I8" i="21"/>
  <c r="H8" i="21"/>
  <c r="E8" i="21"/>
  <c r="K8" i="21" s="1"/>
  <c r="J7" i="21"/>
  <c r="I7" i="21"/>
  <c r="H7" i="21"/>
  <c r="E7" i="21"/>
  <c r="K7" i="21" s="1"/>
  <c r="I6" i="21"/>
  <c r="H6" i="21"/>
  <c r="G6" i="21"/>
  <c r="F6" i="21"/>
  <c r="D6" i="21"/>
  <c r="J6" i="21" s="1"/>
  <c r="C6" i="21"/>
  <c r="I28" i="18"/>
  <c r="F28" i="18"/>
  <c r="I27" i="18"/>
  <c r="F27" i="18"/>
  <c r="I26" i="18"/>
  <c r="F26" i="18"/>
  <c r="I25" i="18"/>
  <c r="F25" i="18"/>
  <c r="I24" i="18"/>
  <c r="F24" i="18"/>
  <c r="I23" i="18"/>
  <c r="F23" i="18"/>
  <c r="I22" i="18"/>
  <c r="F22" i="18"/>
  <c r="I21" i="18"/>
  <c r="F21" i="18"/>
  <c r="I20" i="18"/>
  <c r="F20" i="18"/>
  <c r="I19" i="18"/>
  <c r="F19" i="18"/>
  <c r="I18" i="18"/>
  <c r="F18" i="18"/>
  <c r="I17" i="18"/>
  <c r="F17" i="18"/>
  <c r="I13" i="18"/>
  <c r="F13" i="18"/>
  <c r="I8" i="18"/>
  <c r="F8" i="18"/>
  <c r="I7" i="18"/>
  <c r="F7" i="18"/>
  <c r="I6" i="18"/>
  <c r="F6" i="18"/>
  <c r="H31" i="17"/>
  <c r="E31" i="17"/>
  <c r="H30" i="17"/>
  <c r="E30" i="17"/>
  <c r="H29" i="17"/>
  <c r="E29" i="17"/>
  <c r="H28" i="17"/>
  <c r="E28" i="17"/>
  <c r="H27" i="17"/>
  <c r="E27" i="17"/>
  <c r="H26" i="17"/>
  <c r="E26" i="17"/>
  <c r="H25" i="17"/>
  <c r="E25" i="17"/>
  <c r="H24" i="17"/>
  <c r="E24" i="17"/>
  <c r="H23" i="17"/>
  <c r="E23" i="17"/>
  <c r="H22" i="17"/>
  <c r="E22" i="17"/>
  <c r="H21" i="17"/>
  <c r="E21" i="17"/>
  <c r="H20" i="17"/>
  <c r="E20" i="17"/>
  <c r="H19" i="17"/>
  <c r="E19" i="17"/>
  <c r="H18" i="17"/>
  <c r="E18" i="17"/>
  <c r="H17" i="17"/>
  <c r="E17" i="17"/>
  <c r="H16" i="17"/>
  <c r="E16" i="17"/>
  <c r="H15" i="17"/>
  <c r="E15" i="17"/>
  <c r="H14" i="17"/>
  <c r="E14" i="17"/>
  <c r="H13" i="17"/>
  <c r="E13" i="17"/>
  <c r="H12" i="17"/>
  <c r="E12" i="17"/>
  <c r="H11" i="17"/>
  <c r="E11" i="17"/>
  <c r="H10" i="17"/>
  <c r="E10" i="17"/>
  <c r="H9" i="17"/>
  <c r="E9" i="17"/>
  <c r="H8" i="17"/>
  <c r="E8" i="17"/>
  <c r="H7" i="17"/>
  <c r="E7" i="17"/>
  <c r="N8" i="16"/>
  <c r="M8" i="16"/>
  <c r="L8" i="16"/>
  <c r="K8" i="16"/>
  <c r="J8" i="16"/>
  <c r="I8" i="16"/>
  <c r="H8" i="16"/>
  <c r="G8" i="16"/>
  <c r="F8" i="16"/>
  <c r="E8" i="16"/>
  <c r="D8" i="16"/>
  <c r="C8" i="16"/>
  <c r="E6" i="21" l="1"/>
  <c r="K6" i="21" s="1"/>
</calcChain>
</file>

<file path=xl/sharedStrings.xml><?xml version="1.0" encoding="utf-8"?>
<sst xmlns="http://schemas.openxmlformats.org/spreadsheetml/2006/main" count="482" uniqueCount="183">
  <si>
    <t>企業局</t>
  </si>
  <si>
    <t>議会事務局</t>
  </si>
  <si>
    <t>知事部局</t>
  </si>
  <si>
    <t>教育委員会事務局</t>
  </si>
  <si>
    <t>選挙管理委員会事務局</t>
  </si>
  <si>
    <t>人事委員会事務局</t>
  </si>
  <si>
    <t>監査事務局</t>
  </si>
  <si>
    <t>区　分</t>
  </si>
  <si>
    <t>　警　　　　　察　　　　　官</t>
  </si>
  <si>
    <t>計</t>
  </si>
  <si>
    <t>警部補</t>
  </si>
  <si>
    <t>資料　県警察本部警務課</t>
  </si>
  <si>
    <t>税務職</t>
  </si>
  <si>
    <t>消防職</t>
  </si>
  <si>
    <t>企業職</t>
  </si>
  <si>
    <t>教育職</t>
  </si>
  <si>
    <t>選挙当日の有権者数</t>
    <rPh sb="0" eb="2">
      <t>センキョ</t>
    </rPh>
    <rPh sb="2" eb="4">
      <t>トウジツ</t>
    </rPh>
    <rPh sb="5" eb="8">
      <t>ユウケンシャ</t>
    </rPh>
    <rPh sb="8" eb="9">
      <t>スウ</t>
    </rPh>
    <phoneticPr fontId="2"/>
  </si>
  <si>
    <t>資料　県選挙管理委員会</t>
  </si>
  <si>
    <t>差　引　増　減</t>
  </si>
  <si>
    <t>男(Ａ)</t>
  </si>
  <si>
    <t>女(Ｂ)</t>
  </si>
  <si>
    <t>計(Ｃ)</t>
  </si>
  <si>
    <t>男(Ｄ)</t>
  </si>
  <si>
    <t>女(Ｅ)</t>
  </si>
  <si>
    <t>計(Ｆ)</t>
  </si>
  <si>
    <t xml:space="preserve">  県民環境部</t>
    <rPh sb="2" eb="4">
      <t>ケンミン</t>
    </rPh>
    <rPh sb="4" eb="7">
      <t>カンキョウブ</t>
    </rPh>
    <phoneticPr fontId="3"/>
  </si>
  <si>
    <t xml:space="preserve">  商工労働部</t>
    <rPh sb="2" eb="4">
      <t>ショウコウ</t>
    </rPh>
    <rPh sb="4" eb="6">
      <t>ロウドウ</t>
    </rPh>
    <rPh sb="6" eb="7">
      <t>ブ</t>
    </rPh>
    <phoneticPr fontId="3"/>
  </si>
  <si>
    <t xml:space="preserve">  農林水産部</t>
    <rPh sb="2" eb="4">
      <t>ノウリン</t>
    </rPh>
    <rPh sb="4" eb="6">
      <t>スイサン</t>
    </rPh>
    <rPh sb="6" eb="7">
      <t>ブ</t>
    </rPh>
    <phoneticPr fontId="3"/>
  </si>
  <si>
    <t xml:space="preserve">  県土整備部</t>
    <rPh sb="2" eb="3">
      <t>ケン</t>
    </rPh>
    <rPh sb="3" eb="4">
      <t>ド</t>
    </rPh>
    <rPh sb="4" eb="6">
      <t>セイビ</t>
    </rPh>
    <rPh sb="6" eb="7">
      <t>ブ</t>
    </rPh>
    <phoneticPr fontId="3"/>
  </si>
  <si>
    <t>勝浦町</t>
    <rPh sb="0" eb="3">
      <t>カツウラチョウ</t>
    </rPh>
    <phoneticPr fontId="2"/>
  </si>
  <si>
    <t>投　票　者　数</t>
    <rPh sb="0" eb="1">
      <t>トウ</t>
    </rPh>
    <rPh sb="2" eb="3">
      <t>ヒョウ</t>
    </rPh>
    <rPh sb="4" eb="5">
      <t>シャ</t>
    </rPh>
    <rPh sb="6" eb="7">
      <t>スウ</t>
    </rPh>
    <phoneticPr fontId="2"/>
  </si>
  <si>
    <t>徳島海区漁業調整委員会事務局</t>
    <rPh sb="0" eb="2">
      <t>トクシマ</t>
    </rPh>
    <phoneticPr fontId="2"/>
  </si>
  <si>
    <t>病院局</t>
    <rPh sb="0" eb="2">
      <t>ビョウイン</t>
    </rPh>
    <rPh sb="2" eb="3">
      <t>キョク</t>
    </rPh>
    <phoneticPr fontId="2"/>
  </si>
  <si>
    <t>巡査部長</t>
    <rPh sb="0" eb="2">
      <t>ジュンサ</t>
    </rPh>
    <rPh sb="2" eb="4">
      <t>ブチョウ</t>
    </rPh>
    <phoneticPr fontId="3"/>
  </si>
  <si>
    <t>福祉職</t>
  </si>
  <si>
    <t>徳島市</t>
    <rPh sb="0" eb="3">
      <t>トクシマシ</t>
    </rPh>
    <phoneticPr fontId="2"/>
  </si>
  <si>
    <t>鳴門市</t>
    <rPh sb="0" eb="3">
      <t>ナルトシ</t>
    </rPh>
    <phoneticPr fontId="2"/>
  </si>
  <si>
    <t>小松島市</t>
    <rPh sb="0" eb="4">
      <t>コマツシマシ</t>
    </rPh>
    <phoneticPr fontId="2"/>
  </si>
  <si>
    <t>阿南市</t>
    <rPh sb="0" eb="3">
      <t>アナンシ</t>
    </rPh>
    <phoneticPr fontId="2"/>
  </si>
  <si>
    <t>吉野川市</t>
    <rPh sb="0" eb="4">
      <t>ヨシノガワシ</t>
    </rPh>
    <phoneticPr fontId="2"/>
  </si>
  <si>
    <t>阿波市</t>
    <rPh sb="0" eb="3">
      <t>アワシ</t>
    </rPh>
    <phoneticPr fontId="2"/>
  </si>
  <si>
    <t>美馬市</t>
    <rPh sb="0" eb="2">
      <t>ミマ</t>
    </rPh>
    <rPh sb="2" eb="3">
      <t>シ</t>
    </rPh>
    <phoneticPr fontId="2"/>
  </si>
  <si>
    <t>三好市</t>
    <rPh sb="0" eb="3">
      <t>ミヨシシ</t>
    </rPh>
    <phoneticPr fontId="2"/>
  </si>
  <si>
    <t>上勝町</t>
    <rPh sb="0" eb="3">
      <t>カミカツチョウ</t>
    </rPh>
    <phoneticPr fontId="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</si>
  <si>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</si>
  <si>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</si>
  <si>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</si>
  <si>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</si>
  <si>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牟岐町</t>
    <rPh sb="0" eb="2">
      <t>ムギ</t>
    </rPh>
    <rPh sb="2" eb="3">
      <t>マチ</t>
    </rPh>
    <phoneticPr fontId="2"/>
  </si>
  <si>
    <t>美波町</t>
    <rPh sb="0" eb="1">
      <t>ミ</t>
    </rPh>
    <rPh sb="1" eb="2">
      <t>ナミ</t>
    </rPh>
    <rPh sb="2" eb="3">
      <t>チョウ</t>
    </rPh>
    <phoneticPr fontId="2"/>
  </si>
  <si>
    <t>海陽町</t>
    <rPh sb="0" eb="3">
      <t>カイヨウチョウ</t>
    </rPh>
    <phoneticPr fontId="2"/>
  </si>
  <si>
    <t>松茂町</t>
    <rPh sb="0" eb="2">
      <t>マツシゲ</t>
    </rPh>
    <rPh sb="2" eb="3">
      <t>マチ</t>
    </rPh>
    <phoneticPr fontId="2"/>
  </si>
  <si>
    <t>北島町</t>
    <rPh sb="0" eb="2">
      <t>キタジマ</t>
    </rPh>
    <rPh sb="2" eb="3">
      <t>マチ</t>
    </rPh>
    <phoneticPr fontId="2"/>
  </si>
  <si>
    <t>藍住町</t>
    <rPh sb="0" eb="3">
      <t>アイズミチョウ</t>
    </rPh>
    <phoneticPr fontId="2"/>
  </si>
  <si>
    <t>板野町</t>
    <rPh sb="0" eb="2">
      <t>イタノ</t>
    </rPh>
    <rPh sb="2" eb="3">
      <t>マチ</t>
    </rPh>
    <phoneticPr fontId="2"/>
  </si>
  <si>
    <t>上板町</t>
    <rPh sb="0" eb="2">
      <t>カミイタ</t>
    </rPh>
    <rPh sb="2" eb="3">
      <t>マチ</t>
    </rPh>
    <phoneticPr fontId="2"/>
  </si>
  <si>
    <t>つるぎ町</t>
    <rPh sb="3" eb="4">
      <t>チョウ</t>
    </rPh>
    <phoneticPr fontId="2"/>
  </si>
  <si>
    <t>東みよし町</t>
    <rPh sb="0" eb="1">
      <t>ヒガシ</t>
    </rPh>
    <rPh sb="4" eb="5">
      <t>チョウ</t>
    </rPh>
    <phoneticPr fontId="2"/>
  </si>
  <si>
    <t>資料　県市町村課</t>
    <rPh sb="0" eb="2">
      <t>シリョウ</t>
    </rPh>
    <rPh sb="3" eb="4">
      <t>ケン</t>
    </rPh>
    <rPh sb="4" eb="7">
      <t>シチョウソン</t>
    </rPh>
    <rPh sb="7" eb="8">
      <t>カ</t>
    </rPh>
    <phoneticPr fontId="2"/>
  </si>
  <si>
    <t>一般職員</t>
    <rPh sb="0" eb="2">
      <t>イッパン</t>
    </rPh>
    <rPh sb="2" eb="4">
      <t>ショクイン</t>
    </rPh>
    <phoneticPr fontId="2"/>
  </si>
  <si>
    <t>（単位：人）</t>
    <phoneticPr fontId="3"/>
  </si>
  <si>
    <t>選挙の期日</t>
    <rPh sb="0" eb="2">
      <t>センキョ</t>
    </rPh>
    <rPh sb="3" eb="5">
      <t>キジツ</t>
    </rPh>
    <phoneticPr fontId="2"/>
  </si>
  <si>
    <t>収用委員会事務局</t>
    <rPh sb="0" eb="2">
      <t>シュウヨウ</t>
    </rPh>
    <rPh sb="2" eb="5">
      <t>イインカイ</t>
    </rPh>
    <rPh sb="5" eb="8">
      <t>ジムキョク</t>
    </rPh>
    <phoneticPr fontId="2"/>
  </si>
  <si>
    <t>-</t>
  </si>
  <si>
    <t xml:space="preserve">  南 部 総 合 県 民 局</t>
    <rPh sb="2" eb="3">
      <t>ミナミ</t>
    </rPh>
    <rPh sb="4" eb="5">
      <t>ブ</t>
    </rPh>
    <rPh sb="6" eb="7">
      <t>フサ</t>
    </rPh>
    <rPh sb="8" eb="9">
      <t>ゴウ</t>
    </rPh>
    <rPh sb="10" eb="11">
      <t>ケン</t>
    </rPh>
    <rPh sb="12" eb="13">
      <t>ミン</t>
    </rPh>
    <rPh sb="14" eb="15">
      <t>キョク</t>
    </rPh>
    <phoneticPr fontId="2"/>
  </si>
  <si>
    <t xml:space="preserve">  西 部 総 合 県 民 局</t>
    <rPh sb="2" eb="3">
      <t>ニシ</t>
    </rPh>
    <rPh sb="4" eb="5">
      <t>ブ</t>
    </rPh>
    <rPh sb="6" eb="7">
      <t>フサ</t>
    </rPh>
    <rPh sb="8" eb="9">
      <t>ゴウ</t>
    </rPh>
    <rPh sb="10" eb="11">
      <t>ケン</t>
    </rPh>
    <rPh sb="12" eb="13">
      <t>ミン</t>
    </rPh>
    <rPh sb="14" eb="15">
      <t>キョク</t>
    </rPh>
    <phoneticPr fontId="2"/>
  </si>
  <si>
    <t xml:space="preserve">  監　　察　　局</t>
    <rPh sb="2" eb="3">
      <t>ラン</t>
    </rPh>
    <rPh sb="5" eb="6">
      <t>サツ</t>
    </rPh>
    <rPh sb="8" eb="9">
      <t>キョク</t>
    </rPh>
    <phoneticPr fontId="2"/>
  </si>
  <si>
    <t xml:space="preserve">    出      納    　局</t>
    <rPh sb="4" eb="5">
      <t>デ</t>
    </rPh>
    <rPh sb="17" eb="18">
      <t>キョク</t>
    </rPh>
    <phoneticPr fontId="3"/>
  </si>
  <si>
    <t>職員数</t>
    <rPh sb="0" eb="3">
      <t>ショクインスウ</t>
    </rPh>
    <phoneticPr fontId="3"/>
  </si>
  <si>
    <t>　危機管理部</t>
    <rPh sb="1" eb="3">
      <t>キキ</t>
    </rPh>
    <rPh sb="3" eb="6">
      <t>カンリブ</t>
    </rPh>
    <phoneticPr fontId="2"/>
  </si>
  <si>
    <t>225　公務員数</t>
    <rPh sb="6" eb="7">
      <t>イン</t>
    </rPh>
    <rPh sb="7" eb="8">
      <t>スウ</t>
    </rPh>
    <phoneticPr fontId="3"/>
  </si>
  <si>
    <t>225　公　務　員　数</t>
    <rPh sb="4" eb="5">
      <t>コウ</t>
    </rPh>
    <rPh sb="6" eb="7">
      <t>ツトム</t>
    </rPh>
    <rPh sb="8" eb="9">
      <t>イン</t>
    </rPh>
    <rPh sb="10" eb="11">
      <t>スウ</t>
    </rPh>
    <phoneticPr fontId="3"/>
  </si>
  <si>
    <t>全職種</t>
    <rPh sb="0" eb="1">
      <t>ゼン</t>
    </rPh>
    <rPh sb="1" eb="3">
      <t>ショクシュ</t>
    </rPh>
    <phoneticPr fontId="2"/>
  </si>
  <si>
    <t>総 数</t>
    <phoneticPr fontId="3"/>
  </si>
  <si>
    <t>警 視</t>
    <phoneticPr fontId="3"/>
  </si>
  <si>
    <t>警 部</t>
    <phoneticPr fontId="3"/>
  </si>
  <si>
    <t>巡 査</t>
    <phoneticPr fontId="3"/>
  </si>
  <si>
    <t>区　　分</t>
    <phoneticPr fontId="3"/>
  </si>
  <si>
    <t>区　　　分</t>
    <phoneticPr fontId="3"/>
  </si>
  <si>
    <t xml:space="preserve">  経営戦略部</t>
    <rPh sb="2" eb="4">
      <t>ケイエイ</t>
    </rPh>
    <rPh sb="4" eb="6">
      <t>センリャク</t>
    </rPh>
    <rPh sb="6" eb="7">
      <t>ブ</t>
    </rPh>
    <phoneticPr fontId="3"/>
  </si>
  <si>
    <t xml:space="preserve">  保健福祉部</t>
    <phoneticPr fontId="3"/>
  </si>
  <si>
    <t>労働委員会事務局</t>
    <phoneticPr fontId="2"/>
  </si>
  <si>
    <t>（無投票）</t>
    <phoneticPr fontId="2"/>
  </si>
  <si>
    <t>投　票　率（％）</t>
    <rPh sb="0" eb="1">
      <t>トウ</t>
    </rPh>
    <rPh sb="2" eb="3">
      <t>ヒョウ</t>
    </rPh>
    <rPh sb="4" eb="5">
      <t>リツ</t>
    </rPh>
    <phoneticPr fontId="2"/>
  </si>
  <si>
    <t>市 町 村</t>
    <phoneticPr fontId="2"/>
  </si>
  <si>
    <t>計</t>
    <phoneticPr fontId="2"/>
  </si>
  <si>
    <t>女</t>
    <phoneticPr fontId="2"/>
  </si>
  <si>
    <t>男</t>
    <phoneticPr fontId="2"/>
  </si>
  <si>
    <t>市　町　村</t>
    <phoneticPr fontId="2"/>
  </si>
  <si>
    <t xml:space="preserve">  （単位：人）</t>
    <phoneticPr fontId="2"/>
  </si>
  <si>
    <t>総　　数</t>
    <phoneticPr fontId="2"/>
  </si>
  <si>
    <t>(Ｃ－Ｆ)</t>
    <phoneticPr fontId="2"/>
  </si>
  <si>
    <t>(Ｂ－Ｅ)</t>
    <phoneticPr fontId="2"/>
  </si>
  <si>
    <t>(Ａ－Ｄ)</t>
    <phoneticPr fontId="2"/>
  </si>
  <si>
    <t>平成26年</t>
    <rPh sb="4" eb="5">
      <t>ネン</t>
    </rPh>
    <phoneticPr fontId="3"/>
  </si>
  <si>
    <t>　政策創造部</t>
    <rPh sb="1" eb="3">
      <t>セイサク</t>
    </rPh>
    <rPh sb="3" eb="5">
      <t>ソウゾウ</t>
    </rPh>
    <rPh sb="5" eb="6">
      <t>ブ</t>
    </rPh>
    <phoneticPr fontId="2"/>
  </si>
  <si>
    <t>一般　　行政職</t>
    <phoneticPr fontId="2"/>
  </si>
  <si>
    <t>薬剤師･医療　　技術職</t>
    <phoneticPr fontId="2"/>
  </si>
  <si>
    <t>技能　　労務職</t>
    <phoneticPr fontId="2"/>
  </si>
  <si>
    <t>平成27年</t>
    <rPh sb="4" eb="5">
      <t>ネン</t>
    </rPh>
    <phoneticPr fontId="3"/>
  </si>
  <si>
    <t>資料　県人事課, 県企業局経営企画戦略課, 県病院局総務課, 県教育委員会事務局教育政策課</t>
    <rPh sb="9" eb="10">
      <t>ケン</t>
    </rPh>
    <rPh sb="10" eb="13">
      <t>キギョウキョク</t>
    </rPh>
    <rPh sb="13" eb="15">
      <t>ケイエイ</t>
    </rPh>
    <rPh sb="15" eb="17">
      <t>キカク</t>
    </rPh>
    <rPh sb="17" eb="20">
      <t>センリャクカ</t>
    </rPh>
    <rPh sb="22" eb="23">
      <t>ケン</t>
    </rPh>
    <rPh sb="23" eb="26">
      <t>ビョウインキョク</t>
    </rPh>
    <rPh sb="26" eb="29">
      <t>ソウムカ</t>
    </rPh>
    <rPh sb="31" eb="32">
      <t>ケン</t>
    </rPh>
    <rPh sb="32" eb="34">
      <t>キョウイク</t>
    </rPh>
    <rPh sb="34" eb="37">
      <t>イインカイ</t>
    </rPh>
    <rPh sb="37" eb="40">
      <t>ジムキョク</t>
    </rPh>
    <rPh sb="40" eb="42">
      <t>キョウイク</t>
    </rPh>
    <rPh sb="42" eb="44">
      <t>セイサク</t>
    </rPh>
    <rPh sb="44" eb="45">
      <t>カ</t>
    </rPh>
    <phoneticPr fontId="2"/>
  </si>
  <si>
    <t xml:space="preserve">      27</t>
    <phoneticPr fontId="2"/>
  </si>
  <si>
    <t>平成27.9.2現在</t>
    <phoneticPr fontId="2"/>
  </si>
  <si>
    <t>注　　他の地方公共団体への出向等については除く。</t>
    <rPh sb="0" eb="1">
      <t>チュウ</t>
    </rPh>
    <rPh sb="3" eb="4">
      <t>ホカ</t>
    </rPh>
    <rPh sb="5" eb="7">
      <t>チホウ</t>
    </rPh>
    <rPh sb="7" eb="9">
      <t>コウキョウ</t>
    </rPh>
    <rPh sb="9" eb="11">
      <t>ダンタイ</t>
    </rPh>
    <rPh sb="13" eb="15">
      <t>シュッコウ</t>
    </rPh>
    <rPh sb="15" eb="16">
      <t>トウ</t>
    </rPh>
    <rPh sb="21" eb="22">
      <t>ノゾ</t>
    </rPh>
    <phoneticPr fontId="3"/>
  </si>
  <si>
    <t>22　公務員・選挙</t>
    <rPh sb="3" eb="6">
      <t>コウムイン</t>
    </rPh>
    <rPh sb="7" eb="9">
      <t>センキョ</t>
    </rPh>
    <phoneticPr fontId="2"/>
  </si>
  <si>
    <t>公務員数</t>
    <rPh sb="0" eb="3">
      <t>コウムイン</t>
    </rPh>
    <rPh sb="3" eb="4">
      <t>スウ</t>
    </rPh>
    <phoneticPr fontId="2"/>
  </si>
  <si>
    <t>(1)</t>
    <phoneticPr fontId="2"/>
  </si>
  <si>
    <t>県職員数</t>
    <rPh sb="0" eb="1">
      <t>ケン</t>
    </rPh>
    <rPh sb="1" eb="4">
      <t>ショクインスウ</t>
    </rPh>
    <phoneticPr fontId="2"/>
  </si>
  <si>
    <t>(2)</t>
    <phoneticPr fontId="2"/>
  </si>
  <si>
    <t>県警察職員数</t>
    <rPh sb="0" eb="1">
      <t>ケン</t>
    </rPh>
    <rPh sb="1" eb="3">
      <t>ケイサツ</t>
    </rPh>
    <rPh sb="3" eb="6">
      <t>ショクインスウ</t>
    </rPh>
    <phoneticPr fontId="2"/>
  </si>
  <si>
    <t>(3)</t>
    <phoneticPr fontId="2"/>
  </si>
  <si>
    <t>市町村別・職種別職員数</t>
    <rPh sb="0" eb="3">
      <t>シチョウソン</t>
    </rPh>
    <rPh sb="3" eb="4">
      <t>ベツ</t>
    </rPh>
    <rPh sb="5" eb="8">
      <t>ショクシュベツ</t>
    </rPh>
    <rPh sb="8" eb="11">
      <t>ショクインスウ</t>
    </rPh>
    <phoneticPr fontId="2"/>
  </si>
  <si>
    <t>選　　挙</t>
    <rPh sb="0" eb="1">
      <t>セン</t>
    </rPh>
    <rPh sb="3" eb="4">
      <t>タカ</t>
    </rPh>
    <phoneticPr fontId="2"/>
  </si>
  <si>
    <t>(2)</t>
  </si>
  <si>
    <t>市町村議会議員一般選挙投票結果</t>
    <rPh sb="0" eb="3">
      <t>シチョウソン</t>
    </rPh>
    <rPh sb="3" eb="5">
      <t>ギカイ</t>
    </rPh>
    <rPh sb="5" eb="7">
      <t>ギイン</t>
    </rPh>
    <rPh sb="7" eb="9">
      <t>イッパン</t>
    </rPh>
    <rPh sb="9" eb="11">
      <t>センキョ</t>
    </rPh>
    <rPh sb="11" eb="13">
      <t>トウヒョウ</t>
    </rPh>
    <rPh sb="13" eb="15">
      <t>ケッカ</t>
    </rPh>
    <phoneticPr fontId="2"/>
  </si>
  <si>
    <t>定時登録による選挙人名簿登録者数</t>
    <phoneticPr fontId="2"/>
  </si>
  <si>
    <r>
      <t>(1)県職員数</t>
    </r>
    <r>
      <rPr>
        <sz val="12"/>
        <rFont val="ＭＳ 明朝"/>
        <family val="1"/>
        <charset val="128"/>
      </rPr>
      <t>（平成26･28年,4月1日現在）（平成27年,5月1日現在）</t>
    </r>
    <rPh sb="15" eb="16">
      <t>ネン</t>
    </rPh>
    <rPh sb="18" eb="19">
      <t>ツキ</t>
    </rPh>
    <rPh sb="20" eb="21">
      <t>ヒ</t>
    </rPh>
    <phoneticPr fontId="2"/>
  </si>
  <si>
    <t>平成28年</t>
    <rPh sb="4" eb="5">
      <t>ネン</t>
    </rPh>
    <phoneticPr fontId="3"/>
  </si>
  <si>
    <t>平成28年</t>
    <rPh sb="0" eb="2">
      <t>ヘイセイ</t>
    </rPh>
    <rPh sb="4" eb="5">
      <t>ネン</t>
    </rPh>
    <phoneticPr fontId="2"/>
  </si>
  <si>
    <r>
      <t>(2)県警察職員数</t>
    </r>
    <r>
      <rPr>
        <sz val="12"/>
        <rFont val="ＭＳ 明朝"/>
        <family val="1"/>
        <charset val="128"/>
      </rPr>
      <t>（平成26～28年,4月1日現在）</t>
    </r>
    <rPh sb="17" eb="18">
      <t>ネン</t>
    </rPh>
    <rPh sb="20" eb="21">
      <t>ツキ</t>
    </rPh>
    <rPh sb="22" eb="23">
      <t>ヒ</t>
    </rPh>
    <phoneticPr fontId="2"/>
  </si>
  <si>
    <t>　平成26年4月</t>
    <phoneticPr fontId="2"/>
  </si>
  <si>
    <t xml:space="preserve">      28</t>
    <phoneticPr fontId="2"/>
  </si>
  <si>
    <r>
      <t>(3)市町村別・職種別職員数</t>
    </r>
    <r>
      <rPr>
        <sz val="12"/>
        <rFont val="ＭＳ 明朝"/>
        <family val="1"/>
        <charset val="128"/>
      </rPr>
      <t>（平成26～28年,4月1日現在）</t>
    </r>
    <rPh sb="22" eb="23">
      <t>ネン</t>
    </rPh>
    <rPh sb="25" eb="26">
      <t>ツキ</t>
    </rPh>
    <rPh sb="27" eb="28">
      <t>ヒ</t>
    </rPh>
    <phoneticPr fontId="2"/>
  </si>
  <si>
    <t>（単位：人）</t>
    <phoneticPr fontId="3"/>
  </si>
  <si>
    <t>医師・　歯科　　　医師職</t>
    <phoneticPr fontId="2"/>
  </si>
  <si>
    <t>看護・　保健職</t>
    <phoneticPr fontId="2"/>
  </si>
  <si>
    <t>特定　　任期付　職員</t>
    <rPh sb="0" eb="2">
      <t>トクテイ</t>
    </rPh>
    <rPh sb="4" eb="6">
      <t>ニンキ</t>
    </rPh>
    <rPh sb="6" eb="7">
      <t>ヅ</t>
    </rPh>
    <rPh sb="8" eb="10">
      <t>ショクイン</t>
    </rPh>
    <phoneticPr fontId="2"/>
  </si>
  <si>
    <t>平成26年4月</t>
    <phoneticPr fontId="2"/>
  </si>
  <si>
    <t>226　選　　　挙</t>
    <rPh sb="8" eb="9">
      <t>キョ</t>
    </rPh>
    <phoneticPr fontId="2"/>
  </si>
  <si>
    <r>
      <t>(1)知事選挙投票結果</t>
    </r>
    <r>
      <rPr>
        <sz val="12"/>
        <rFont val="ＭＳ 明朝"/>
        <family val="1"/>
        <charset val="128"/>
      </rPr>
      <t>(平成27年)</t>
    </r>
    <rPh sb="3" eb="5">
      <t>チジ</t>
    </rPh>
    <rPh sb="5" eb="7">
      <t>センキョ</t>
    </rPh>
    <rPh sb="7" eb="9">
      <t>トウヒョウ</t>
    </rPh>
    <rPh sb="9" eb="11">
      <t>ケッカ</t>
    </rPh>
    <rPh sb="12" eb="14">
      <t>ヘイセイ</t>
    </rPh>
    <rPh sb="16" eb="17">
      <t>ネン</t>
    </rPh>
    <phoneticPr fontId="2"/>
  </si>
  <si>
    <t>投票率（％）</t>
    <rPh sb="0" eb="3">
      <t>トウヒョウリツ</t>
    </rPh>
    <phoneticPr fontId="2"/>
  </si>
  <si>
    <t>総数</t>
    <rPh sb="0" eb="2">
      <t>ソウスウ</t>
    </rPh>
    <phoneticPr fontId="2"/>
  </si>
  <si>
    <t>美馬市</t>
    <rPh sb="0" eb="3">
      <t>ミマシ</t>
    </rPh>
    <phoneticPr fontId="2"/>
  </si>
  <si>
    <t>佐那河内村</t>
    <rPh sb="0" eb="5">
      <t>サナゴウチソン</t>
    </rPh>
    <phoneticPr fontId="2"/>
  </si>
  <si>
    <t>牟岐町</t>
    <rPh sb="0" eb="3">
      <t>ムギチョウ</t>
    </rPh>
    <phoneticPr fontId="2"/>
  </si>
  <si>
    <t>美波町</t>
    <rPh sb="0" eb="3">
      <t>ミナミチョウ</t>
    </rPh>
    <phoneticPr fontId="2"/>
  </si>
  <si>
    <t>松茂町</t>
    <rPh sb="0" eb="3">
      <t>マツシゲチョウ</t>
    </rPh>
    <phoneticPr fontId="2"/>
  </si>
  <si>
    <t>北島町</t>
    <rPh sb="0" eb="3">
      <t>キタジマチョウ</t>
    </rPh>
    <phoneticPr fontId="2"/>
  </si>
  <si>
    <t>板野町</t>
    <rPh sb="0" eb="3">
      <t>イタノチョウ</t>
    </rPh>
    <phoneticPr fontId="2"/>
  </si>
  <si>
    <t>上板町</t>
    <rPh sb="0" eb="3">
      <t>カミイタチョウ</t>
    </rPh>
    <phoneticPr fontId="2"/>
  </si>
  <si>
    <r>
      <t>(2)徳島県議会議員一般選挙投票結果</t>
    </r>
    <r>
      <rPr>
        <sz val="12"/>
        <rFont val="ＭＳ 明朝"/>
        <family val="1"/>
        <charset val="128"/>
      </rPr>
      <t>(平成27年)</t>
    </r>
    <rPh sb="3" eb="5">
      <t>トクシマ</t>
    </rPh>
    <rPh sb="5" eb="8">
      <t>ケンギカイ</t>
    </rPh>
    <rPh sb="8" eb="10">
      <t>ギイン</t>
    </rPh>
    <rPh sb="10" eb="12">
      <t>イッパン</t>
    </rPh>
    <rPh sb="12" eb="14">
      <t>センキョ</t>
    </rPh>
    <rPh sb="14" eb="16">
      <t>トウヒョウ</t>
    </rPh>
    <rPh sb="16" eb="18">
      <t>ケッカ</t>
    </rPh>
    <rPh sb="19" eb="21">
      <t>ヘイセイ</t>
    </rPh>
    <rPh sb="23" eb="24">
      <t>ネン</t>
    </rPh>
    <phoneticPr fontId="2"/>
  </si>
  <si>
    <t xml:space="preserve">  （単位：人）</t>
    <phoneticPr fontId="2"/>
  </si>
  <si>
    <t>選挙区</t>
    <rPh sb="0" eb="1">
      <t>セン</t>
    </rPh>
    <rPh sb="1" eb="2">
      <t>コゾル</t>
    </rPh>
    <rPh sb="2" eb="3">
      <t>ク</t>
    </rPh>
    <phoneticPr fontId="2"/>
  </si>
  <si>
    <t>市町村</t>
    <phoneticPr fontId="2"/>
  </si>
  <si>
    <t>徳島</t>
    <rPh sb="0" eb="2">
      <t>トクシマ</t>
    </rPh>
    <phoneticPr fontId="2"/>
  </si>
  <si>
    <t>鳴門</t>
    <rPh sb="0" eb="2">
      <t>ナルト</t>
    </rPh>
    <phoneticPr fontId="2"/>
  </si>
  <si>
    <t>小松島・勝浦</t>
    <rPh sb="0" eb="3">
      <t>コマツシマ</t>
    </rPh>
    <rPh sb="4" eb="6">
      <t>カツウラ</t>
    </rPh>
    <phoneticPr fontId="2"/>
  </si>
  <si>
    <t>小松島市</t>
    <rPh sb="0" eb="3">
      <t>コマツシマ</t>
    </rPh>
    <rPh sb="3" eb="4">
      <t>シ</t>
    </rPh>
    <phoneticPr fontId="2"/>
  </si>
  <si>
    <t>阿南</t>
    <rPh sb="0" eb="2">
      <t>アナン</t>
    </rPh>
    <phoneticPr fontId="2"/>
  </si>
  <si>
    <t>吉野川</t>
    <rPh sb="0" eb="2">
      <t>ヨシノ</t>
    </rPh>
    <rPh sb="2" eb="3">
      <t>ガワ</t>
    </rPh>
    <phoneticPr fontId="2"/>
  </si>
  <si>
    <t>-</t>
    <phoneticPr fontId="2"/>
  </si>
  <si>
    <t>阿波</t>
    <rPh sb="0" eb="2">
      <t>アワ</t>
    </rPh>
    <phoneticPr fontId="2"/>
  </si>
  <si>
    <t>美馬第一</t>
    <rPh sb="0" eb="2">
      <t>ミマ</t>
    </rPh>
    <rPh sb="2" eb="4">
      <t>ダイイチ</t>
    </rPh>
    <phoneticPr fontId="2"/>
  </si>
  <si>
    <t>三好第一</t>
    <rPh sb="0" eb="2">
      <t>ミヨシ</t>
    </rPh>
    <rPh sb="2" eb="4">
      <t>ダイイチ</t>
    </rPh>
    <phoneticPr fontId="2"/>
  </si>
  <si>
    <t>名西</t>
    <rPh sb="0" eb="2">
      <t>ミョウザイ</t>
    </rPh>
    <phoneticPr fontId="2"/>
  </si>
  <si>
    <t>那賀</t>
    <rPh sb="0" eb="2">
      <t>ナカ</t>
    </rPh>
    <phoneticPr fontId="2"/>
  </si>
  <si>
    <t>海部</t>
    <rPh sb="0" eb="2">
      <t>カイフ</t>
    </rPh>
    <phoneticPr fontId="2"/>
  </si>
  <si>
    <t>板野</t>
    <rPh sb="0" eb="2">
      <t>イタノ</t>
    </rPh>
    <phoneticPr fontId="2"/>
  </si>
  <si>
    <t>美馬第二</t>
    <rPh sb="0" eb="2">
      <t>ミマ</t>
    </rPh>
    <rPh sb="2" eb="4">
      <t>タイジ</t>
    </rPh>
    <phoneticPr fontId="2"/>
  </si>
  <si>
    <t>-</t>
    <phoneticPr fontId="2"/>
  </si>
  <si>
    <t>三好第二</t>
    <rPh sb="0" eb="2">
      <t>ミヨシ</t>
    </rPh>
    <rPh sb="2" eb="4">
      <t>タイジ</t>
    </rPh>
    <phoneticPr fontId="2"/>
  </si>
  <si>
    <t>-</t>
    <phoneticPr fontId="2"/>
  </si>
  <si>
    <r>
      <t>226　選　　　挙</t>
    </r>
    <r>
      <rPr>
        <b/>
        <sz val="12"/>
        <rFont val="ＭＳ 明朝"/>
        <family val="1"/>
        <charset val="128"/>
      </rPr>
      <t>（続き）</t>
    </r>
    <rPh sb="8" eb="9">
      <t>キョ</t>
    </rPh>
    <rPh sb="10" eb="11">
      <t>ツヅ</t>
    </rPh>
    <phoneticPr fontId="2"/>
  </si>
  <si>
    <t>(3)市町村長選挙投票結果</t>
    <rPh sb="3" eb="7">
      <t>シチョウソンチョウ</t>
    </rPh>
    <rPh sb="7" eb="9">
      <t>センキョ</t>
    </rPh>
    <rPh sb="9" eb="11">
      <t>トウヒョウ</t>
    </rPh>
    <rPh sb="11" eb="13">
      <t>ケッカ</t>
    </rPh>
    <phoneticPr fontId="2"/>
  </si>
  <si>
    <t xml:space="preserve">  （単位：人）</t>
    <phoneticPr fontId="2"/>
  </si>
  <si>
    <t>28.3.27</t>
    <phoneticPr fontId="2"/>
  </si>
  <si>
    <t>28.6.19</t>
    <phoneticPr fontId="2"/>
  </si>
  <si>
    <t>（無投票）</t>
    <phoneticPr fontId="2"/>
  </si>
  <si>
    <t>28.10.16</t>
    <phoneticPr fontId="2"/>
  </si>
  <si>
    <t>(4)市町村議会議員一般選挙投票結果</t>
    <rPh sb="3" eb="6">
      <t>シチョウソン</t>
    </rPh>
    <rPh sb="6" eb="8">
      <t>ギカイ</t>
    </rPh>
    <rPh sb="8" eb="10">
      <t>ギイン</t>
    </rPh>
    <rPh sb="10" eb="12">
      <t>イッパン</t>
    </rPh>
    <rPh sb="12" eb="14">
      <t>センキョ</t>
    </rPh>
    <rPh sb="14" eb="16">
      <t>トウヒョウ</t>
    </rPh>
    <rPh sb="16" eb="18">
      <t>ケッカ</t>
    </rPh>
    <phoneticPr fontId="2"/>
  </si>
  <si>
    <t>28.2.14</t>
    <phoneticPr fontId="2"/>
  </si>
  <si>
    <t>( )市町村議会議員補欠選挙投票結果</t>
    <rPh sb="3" eb="6">
      <t>シチョウソン</t>
    </rPh>
    <rPh sb="6" eb="8">
      <t>ギカイ</t>
    </rPh>
    <rPh sb="8" eb="10">
      <t>ギイン</t>
    </rPh>
    <rPh sb="10" eb="12">
      <t>ホケツ</t>
    </rPh>
    <rPh sb="12" eb="14">
      <t>センキョ</t>
    </rPh>
    <rPh sb="14" eb="16">
      <t>トウヒョウ</t>
    </rPh>
    <rPh sb="16" eb="18">
      <t>ケッカ</t>
    </rPh>
    <phoneticPr fontId="2"/>
  </si>
  <si>
    <t>該当なし</t>
    <rPh sb="0" eb="2">
      <t>ガイトウ</t>
    </rPh>
    <phoneticPr fontId="2"/>
  </si>
  <si>
    <r>
      <t>(5)定時登録による選挙人名簿登録者数</t>
    </r>
    <r>
      <rPr>
        <sz val="12"/>
        <rFont val="ＭＳ 明朝"/>
        <family val="1"/>
        <charset val="128"/>
      </rPr>
      <t>（平成27～28年,9月2日現在）</t>
    </r>
    <rPh sb="27" eb="28">
      <t>ネン</t>
    </rPh>
    <rPh sb="30" eb="31">
      <t>ツキ</t>
    </rPh>
    <rPh sb="32" eb="33">
      <t>ヒ</t>
    </rPh>
    <phoneticPr fontId="2"/>
  </si>
  <si>
    <t>平成28.9.2現在</t>
    <phoneticPr fontId="2"/>
  </si>
  <si>
    <t>注　　平成28年より，選挙人名簿登録者の対象者が18歳以上に拡大されています。</t>
    <rPh sb="0" eb="1">
      <t>チュウ</t>
    </rPh>
    <rPh sb="3" eb="5">
      <t>ヘイセイ</t>
    </rPh>
    <rPh sb="7" eb="8">
      <t>ネン</t>
    </rPh>
    <phoneticPr fontId="2"/>
  </si>
  <si>
    <t xml:space="preserve">  （単位：人）</t>
    <phoneticPr fontId="2"/>
  </si>
  <si>
    <t>(3)</t>
    <phoneticPr fontId="2"/>
  </si>
  <si>
    <t>(4)</t>
    <phoneticPr fontId="2"/>
  </si>
  <si>
    <t>(5)</t>
    <phoneticPr fontId="2"/>
  </si>
  <si>
    <t>徳島県議会議員一般選挙投票結果</t>
    <phoneticPr fontId="2"/>
  </si>
  <si>
    <t>知事選挙投票結果</t>
    <rPh sb="0" eb="2">
      <t>チジ</t>
    </rPh>
    <rPh sb="2" eb="4">
      <t>センキョ</t>
    </rPh>
    <rPh sb="4" eb="6">
      <t>トウヒョウ</t>
    </rPh>
    <rPh sb="6" eb="8">
      <t>ケッカ</t>
    </rPh>
    <phoneticPr fontId="2"/>
  </si>
  <si>
    <t>市町村長選挙投票結果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</si>
</sst>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 #,##0;&quot;△&quot;\ #,##0"/>
    <numFmt numFmtId="177" formatCode="#,##0.00;[Red]#,##0.0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sz val="11.95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6" fillId="0" borderId="0"/>
  </cellStyleXfs>
  <cellXfs count="252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1" applyFont="1" applyAlignment="1" applyProtection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0" borderId="0" xfId="1" applyFont="1" applyAlignment="1" applyProtection="1">
      <alignment vertical="center"/>
    </xf>
    <xf numFmtId="38" fontId="7" fillId="0" borderId="0" xfId="2" applyFont="1">
      <alignment vertical="center"/>
    </xf>
    <xf numFmtId="38" fontId="8" fillId="0" borderId="0" xfId="2" applyFont="1" applyAlignment="1">
      <alignment horizontal="center" vertical="center"/>
    </xf>
    <xf numFmtId="38" fontId="8" fillId="0" borderId="0" xfId="2" applyFont="1">
      <alignment vertical="center"/>
    </xf>
    <xf numFmtId="38" fontId="8" fillId="0" borderId="0" xfId="2" applyFont="1" applyAlignment="1" applyProtection="1">
      <alignment horizontal="right"/>
    </xf>
    <xf numFmtId="38" fontId="7" fillId="0" borderId="0" xfId="2" applyFont="1" applyBorder="1" applyAlignment="1">
      <alignment vertical="center"/>
    </xf>
    <xf numFmtId="38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0" fontId="1" fillId="0" borderId="0" xfId="4">
      <alignment vertical="center"/>
    </xf>
    <xf numFmtId="0" fontId="14" fillId="0" borderId="0" xfId="4" applyFont="1">
      <alignment vertical="center"/>
    </xf>
    <xf numFmtId="0" fontId="15" fillId="0" borderId="0" xfId="4" applyFont="1">
      <alignment vertical="center"/>
    </xf>
    <xf numFmtId="0" fontId="16" fillId="0" borderId="0" xfId="4" applyFont="1" applyAlignment="1">
      <alignment horizontal="right" vertical="center"/>
    </xf>
    <xf numFmtId="0" fontId="16" fillId="0" borderId="0" xfId="4" applyFont="1">
      <alignment vertical="center"/>
    </xf>
    <xf numFmtId="0" fontId="16" fillId="0" borderId="0" xfId="4" applyFont="1" applyAlignment="1">
      <alignment vertical="center"/>
    </xf>
    <xf numFmtId="49" fontId="16" fillId="0" borderId="0" xfId="4" applyNumberFormat="1" applyFont="1" applyAlignment="1">
      <alignment horizontal="center" vertical="center"/>
    </xf>
    <xf numFmtId="0" fontId="17" fillId="0" borderId="0" xfId="1" applyFont="1" applyAlignment="1" applyProtection="1">
      <alignment vertical="center"/>
    </xf>
    <xf numFmtId="0" fontId="19" fillId="0" borderId="8" xfId="4" applyFont="1" applyFill="1" applyBorder="1" applyAlignment="1">
      <alignment vertical="center"/>
    </xf>
    <xf numFmtId="0" fontId="21" fillId="0" borderId="8" xfId="4" applyFont="1" applyBorder="1" applyAlignment="1">
      <alignment vertical="center"/>
    </xf>
    <xf numFmtId="0" fontId="21" fillId="0" borderId="0" xfId="4" applyFont="1" applyAlignment="1">
      <alignment vertical="center"/>
    </xf>
    <xf numFmtId="0" fontId="22" fillId="0" borderId="8" xfId="4" applyFont="1" applyBorder="1" applyAlignment="1">
      <alignment horizontal="right" vertical="center"/>
    </xf>
    <xf numFmtId="0" fontId="22" fillId="0" borderId="13" xfId="4" applyFont="1" applyBorder="1" applyAlignment="1">
      <alignment horizontal="center" vertical="center"/>
    </xf>
    <xf numFmtId="0" fontId="22" fillId="0" borderId="13" xfId="4" applyFont="1" applyFill="1" applyBorder="1" applyAlignment="1">
      <alignment horizontal="center" vertical="center"/>
    </xf>
    <xf numFmtId="0" fontId="22" fillId="0" borderId="14" xfId="4" applyFont="1" applyFill="1" applyBorder="1" applyAlignment="1">
      <alignment horizontal="center" vertical="center"/>
    </xf>
    <xf numFmtId="0" fontId="22" fillId="0" borderId="0" xfId="4" applyFont="1" applyBorder="1" applyAlignment="1">
      <alignment horizontal="distributed" vertical="center"/>
    </xf>
    <xf numFmtId="37" fontId="22" fillId="0" borderId="4" xfId="4" applyNumberFormat="1" applyFont="1" applyBorder="1" applyAlignment="1" applyProtection="1">
      <alignment vertical="center"/>
    </xf>
    <xf numFmtId="37" fontId="22" fillId="0" borderId="0" xfId="4" applyNumberFormat="1" applyFont="1" applyAlignment="1" applyProtection="1">
      <alignment vertical="center"/>
    </xf>
    <xf numFmtId="37" fontId="22" fillId="0" borderId="0" xfId="4" applyNumberFormat="1" applyFont="1" applyAlignment="1">
      <alignment vertical="center"/>
    </xf>
    <xf numFmtId="0" fontId="22" fillId="0" borderId="15" xfId="4" applyFont="1" applyBorder="1" applyAlignment="1">
      <alignment horizontal="distributed" vertical="center"/>
    </xf>
    <xf numFmtId="0" fontId="22" fillId="0" borderId="16" xfId="4" applyFont="1" applyFill="1" applyBorder="1" applyAlignment="1">
      <alignment vertical="center"/>
    </xf>
    <xf numFmtId="37" fontId="22" fillId="0" borderId="0" xfId="4" applyNumberFormat="1" applyFont="1" applyFill="1" applyBorder="1" applyAlignment="1">
      <alignment vertical="center"/>
    </xf>
    <xf numFmtId="37" fontId="22" fillId="0" borderId="0" xfId="4" applyNumberFormat="1" applyFont="1" applyFill="1" applyAlignment="1">
      <alignment vertical="center"/>
    </xf>
    <xf numFmtId="0" fontId="22" fillId="0" borderId="17" xfId="4" applyFont="1" applyBorder="1" applyAlignment="1">
      <alignment horizontal="distributed" vertical="center"/>
    </xf>
    <xf numFmtId="37" fontId="22" fillId="0" borderId="4" xfId="4" applyNumberFormat="1" applyFont="1" applyBorder="1" applyAlignment="1" applyProtection="1">
      <alignment horizontal="right" vertical="center"/>
    </xf>
    <xf numFmtId="37" fontId="22" fillId="0" borderId="0" xfId="4" applyNumberFormat="1" applyFont="1" applyAlignment="1" applyProtection="1">
      <alignment horizontal="right" vertical="center"/>
    </xf>
    <xf numFmtId="0" fontId="22" fillId="0" borderId="18" xfId="4" applyFont="1" applyBorder="1" applyAlignment="1">
      <alignment horizontal="distributed" vertical="center"/>
    </xf>
    <xf numFmtId="0" fontId="22" fillId="0" borderId="16" xfId="4" applyFont="1" applyBorder="1" applyAlignment="1">
      <alignment vertical="center"/>
    </xf>
    <xf numFmtId="0" fontId="23" fillId="0" borderId="18" xfId="4" applyFont="1" applyBorder="1" applyAlignment="1">
      <alignment horizontal="distributed" vertical="center" shrinkToFit="1"/>
    </xf>
    <xf numFmtId="37" fontId="22" fillId="0" borderId="16" xfId="4" applyNumberFormat="1" applyFont="1" applyBorder="1" applyAlignment="1" applyProtection="1">
      <alignment horizontal="right" vertical="center"/>
    </xf>
    <xf numFmtId="37" fontId="22" fillId="0" borderId="0" xfId="4" applyNumberFormat="1" applyFont="1" applyBorder="1" applyAlignment="1" applyProtection="1">
      <alignment horizontal="right" vertical="center"/>
    </xf>
    <xf numFmtId="37" fontId="22" fillId="0" borderId="16" xfId="4" applyNumberFormat="1" applyFont="1" applyBorder="1" applyAlignment="1" applyProtection="1">
      <alignment vertical="center"/>
    </xf>
    <xf numFmtId="37" fontId="22" fillId="0" borderId="0" xfId="4" applyNumberFormat="1" applyFont="1" applyBorder="1" applyAlignment="1" applyProtection="1">
      <alignment vertical="center"/>
    </xf>
    <xf numFmtId="37" fontId="22" fillId="0" borderId="0" xfId="4" applyNumberFormat="1" applyFont="1" applyBorder="1" applyAlignment="1">
      <alignment vertical="center"/>
    </xf>
    <xf numFmtId="0" fontId="22" fillId="0" borderId="18" xfId="4" applyFont="1" applyBorder="1" applyAlignment="1">
      <alignment horizontal="distributed" vertical="center" shrinkToFit="1"/>
    </xf>
    <xf numFmtId="0" fontId="22" fillId="0" borderId="8" xfId="4" applyFont="1" applyBorder="1" applyAlignment="1">
      <alignment horizontal="distributed" vertical="center"/>
    </xf>
    <xf numFmtId="37" fontId="22" fillId="0" borderId="19" xfId="4" applyNumberFormat="1" applyFont="1" applyBorder="1" applyAlignment="1" applyProtection="1">
      <alignment horizontal="right" vertical="center"/>
    </xf>
    <xf numFmtId="37" fontId="22" fillId="0" borderId="8" xfId="4" applyNumberFormat="1" applyFont="1" applyBorder="1" applyAlignment="1" applyProtection="1">
      <alignment vertical="center"/>
    </xf>
    <xf numFmtId="37" fontId="22" fillId="0" borderId="20" xfId="4" applyNumberFormat="1" applyFont="1" applyBorder="1" applyAlignment="1">
      <alignment vertical="center"/>
    </xf>
    <xf numFmtId="0" fontId="22" fillId="0" borderId="21" xfId="4" applyFont="1" applyBorder="1" applyAlignment="1">
      <alignment horizontal="distributed" vertical="center"/>
    </xf>
    <xf numFmtId="0" fontId="22" fillId="0" borderId="19" xfId="4" applyFont="1" applyBorder="1" applyAlignment="1">
      <alignment vertical="center"/>
    </xf>
    <xf numFmtId="0" fontId="22" fillId="0" borderId="8" xfId="4" applyFont="1" applyBorder="1" applyAlignment="1">
      <alignment vertical="center"/>
    </xf>
    <xf numFmtId="37" fontId="22" fillId="0" borderId="8" xfId="4" applyNumberFormat="1" applyFont="1" applyBorder="1" applyAlignment="1">
      <alignment vertical="center"/>
    </xf>
    <xf numFmtId="0" fontId="22" fillId="0" borderId="0" xfId="4" applyFont="1" applyBorder="1" applyAlignment="1">
      <alignment vertical="center"/>
    </xf>
    <xf numFmtId="0" fontId="21" fillId="0" borderId="0" xfId="4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horizontal="right" vertical="center"/>
    </xf>
    <xf numFmtId="0" fontId="22" fillId="2" borderId="2" xfId="0" applyFont="1" applyFill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left" vertical="center"/>
    </xf>
    <xf numFmtId="37" fontId="22" fillId="0" borderId="0" xfId="0" applyNumberFormat="1" applyFont="1" applyBorder="1" applyAlignment="1">
      <alignment vertical="center"/>
    </xf>
    <xf numFmtId="0" fontId="22" fillId="0" borderId="0" xfId="0" quotePrefix="1" applyFont="1" applyBorder="1" applyAlignment="1">
      <alignment horizontal="left" vertical="center"/>
    </xf>
    <xf numFmtId="37" fontId="22" fillId="0" borderId="16" xfId="0" applyNumberFormat="1" applyFont="1" applyBorder="1" applyAlignment="1">
      <alignment vertical="center"/>
    </xf>
    <xf numFmtId="0" fontId="22" fillId="0" borderId="6" xfId="0" quotePrefix="1" applyFont="1" applyBorder="1" applyAlignment="1">
      <alignment horizontal="left" vertical="center"/>
    </xf>
    <xf numFmtId="37" fontId="22" fillId="0" borderId="7" xfId="0" applyNumberFormat="1" applyFont="1" applyBorder="1" applyAlignment="1">
      <alignment vertical="center"/>
    </xf>
    <xf numFmtId="37" fontId="22" fillId="0" borderId="1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38" fontId="19" fillId="0" borderId="1" xfId="3" applyFont="1" applyBorder="1" applyAlignment="1">
      <alignment vertical="center"/>
    </xf>
    <xf numFmtId="38" fontId="21" fillId="0" borderId="1" xfId="3" applyFont="1" applyBorder="1" applyAlignment="1">
      <alignment vertical="center"/>
    </xf>
    <xf numFmtId="38" fontId="22" fillId="0" borderId="1" xfId="3" applyFont="1" applyBorder="1" applyAlignment="1">
      <alignment horizontal="right" vertical="center"/>
    </xf>
    <xf numFmtId="38" fontId="25" fillId="0" borderId="3" xfId="3" applyFont="1" applyBorder="1" applyAlignment="1">
      <alignment horizontal="center" vertical="center"/>
    </xf>
    <xf numFmtId="38" fontId="25" fillId="0" borderId="0" xfId="3" applyFont="1" applyAlignment="1" applyProtection="1">
      <alignment vertical="center"/>
    </xf>
    <xf numFmtId="38" fontId="25" fillId="0" borderId="0" xfId="3" applyFont="1" applyAlignment="1">
      <alignment vertical="center"/>
    </xf>
    <xf numFmtId="38" fontId="25" fillId="0" borderId="3" xfId="3" quotePrefix="1" applyFont="1" applyBorder="1" applyAlignment="1">
      <alignment horizontal="center" vertical="center"/>
    </xf>
    <xf numFmtId="38" fontId="25" fillId="0" borderId="0" xfId="3" applyFont="1" applyFill="1" applyAlignment="1">
      <alignment vertical="center"/>
    </xf>
    <xf numFmtId="38" fontId="25" fillId="0" borderId="4" xfId="3" applyFont="1" applyFill="1" applyBorder="1" applyAlignment="1">
      <alignment vertical="center"/>
    </xf>
    <xf numFmtId="38" fontId="25" fillId="0" borderId="0" xfId="3" applyFont="1" applyFill="1" applyAlignment="1">
      <alignment horizontal="distributed" vertical="center"/>
    </xf>
    <xf numFmtId="38" fontId="25" fillId="0" borderId="16" xfId="3" applyFont="1" applyFill="1" applyBorder="1" applyAlignment="1">
      <alignment vertical="center"/>
    </xf>
    <xf numFmtId="38" fontId="25" fillId="0" borderId="0" xfId="3" applyFont="1" applyFill="1" applyAlignment="1" applyProtection="1">
      <alignment vertical="center"/>
    </xf>
    <xf numFmtId="38" fontId="25" fillId="0" borderId="0" xfId="3" applyFont="1" applyFill="1" applyAlignment="1" applyProtection="1">
      <alignment horizontal="right" vertical="center"/>
    </xf>
    <xf numFmtId="38" fontId="25" fillId="0" borderId="3" xfId="3" applyFont="1" applyFill="1" applyBorder="1" applyAlignment="1">
      <alignment horizontal="distributed" vertical="center"/>
    </xf>
    <xf numFmtId="38" fontId="25" fillId="0" borderId="0" xfId="3" applyFont="1" applyFill="1" applyAlignment="1">
      <alignment horizontal="right" vertical="center"/>
    </xf>
    <xf numFmtId="38" fontId="25" fillId="0" borderId="22" xfId="3" applyFont="1" applyFill="1" applyBorder="1" applyAlignment="1">
      <alignment horizontal="distributed" vertical="center"/>
    </xf>
    <xf numFmtId="38" fontId="25" fillId="0" borderId="12" xfId="3" applyFont="1" applyFill="1" applyBorder="1" applyAlignment="1" applyProtection="1">
      <alignment vertical="center"/>
    </xf>
    <xf numFmtId="38" fontId="25" fillId="0" borderId="8" xfId="3" applyFont="1" applyFill="1" applyBorder="1" applyAlignment="1" applyProtection="1">
      <alignment vertical="center"/>
    </xf>
    <xf numFmtId="38" fontId="25" fillId="0" borderId="8" xfId="3" applyFont="1" applyFill="1" applyBorder="1" applyAlignment="1" applyProtection="1">
      <alignment horizontal="right" vertical="center"/>
    </xf>
    <xf numFmtId="38" fontId="25" fillId="0" borderId="8" xfId="3" applyFont="1" applyFill="1" applyBorder="1" applyAlignment="1">
      <alignment vertical="center"/>
    </xf>
    <xf numFmtId="38" fontId="21" fillId="0" borderId="0" xfId="3" applyFont="1" applyFill="1" applyBorder="1" applyAlignment="1">
      <alignment vertical="center"/>
    </xf>
    <xf numFmtId="0" fontId="21" fillId="0" borderId="0" xfId="0" applyFont="1">
      <alignment vertical="center"/>
    </xf>
    <xf numFmtId="0" fontId="21" fillId="0" borderId="8" xfId="0" applyFont="1" applyBorder="1" applyAlignment="1">
      <alignment vertical="center"/>
    </xf>
    <xf numFmtId="0" fontId="22" fillId="0" borderId="8" xfId="0" applyFont="1" applyBorder="1" applyAlignment="1">
      <alignment horizontal="right" vertical="center"/>
    </xf>
    <xf numFmtId="0" fontId="25" fillId="0" borderId="23" xfId="0" applyFont="1" applyBorder="1" applyAlignment="1">
      <alignment horizontal="distributed" vertical="center"/>
    </xf>
    <xf numFmtId="38" fontId="25" fillId="0" borderId="0" xfId="2" applyFont="1" applyAlignment="1">
      <alignment vertical="center"/>
    </xf>
    <xf numFmtId="38" fontId="25" fillId="0" borderId="0" xfId="2" applyFont="1" applyAlignment="1">
      <alignment horizontal="right" vertical="center"/>
    </xf>
    <xf numFmtId="177" fontId="25" fillId="0" borderId="0" xfId="2" applyNumberFormat="1" applyFont="1" applyAlignment="1">
      <alignment horizontal="right" vertical="center"/>
    </xf>
    <xf numFmtId="177" fontId="25" fillId="0" borderId="0" xfId="2" applyNumberFormat="1" applyFont="1" applyAlignment="1">
      <alignment vertical="center"/>
    </xf>
    <xf numFmtId="38" fontId="25" fillId="0" borderId="0" xfId="2" applyFont="1" applyBorder="1" applyAlignment="1">
      <alignment vertical="center"/>
    </xf>
    <xf numFmtId="38" fontId="25" fillId="0" borderId="0" xfId="2" applyFont="1" applyBorder="1" applyAlignment="1">
      <alignment horizontal="right" vertical="center"/>
    </xf>
    <xf numFmtId="177" fontId="25" fillId="0" borderId="0" xfId="2" applyNumberFormat="1" applyFont="1" applyBorder="1" applyAlignment="1">
      <alignment horizontal="right" vertical="center"/>
    </xf>
    <xf numFmtId="177" fontId="25" fillId="0" borderId="0" xfId="2" applyNumberFormat="1" applyFont="1" applyBorder="1" applyAlignment="1">
      <alignment vertical="center"/>
    </xf>
    <xf numFmtId="0" fontId="25" fillId="0" borderId="54" xfId="0" applyFont="1" applyBorder="1" applyAlignment="1">
      <alignment horizontal="distributed" vertical="center"/>
    </xf>
    <xf numFmtId="38" fontId="25" fillId="0" borderId="8" xfId="2" applyFont="1" applyBorder="1" applyAlignment="1">
      <alignment vertical="center"/>
    </xf>
    <xf numFmtId="38" fontId="25" fillId="0" borderId="8" xfId="2" applyFont="1" applyBorder="1" applyAlignment="1">
      <alignment horizontal="right" vertical="center"/>
    </xf>
    <xf numFmtId="177" fontId="25" fillId="0" borderId="8" xfId="2" applyNumberFormat="1" applyFont="1" applyBorder="1" applyAlignment="1">
      <alignment horizontal="right" vertical="center"/>
    </xf>
    <xf numFmtId="177" fontId="25" fillId="0" borderId="8" xfId="2" applyNumberFormat="1" applyFont="1" applyBorder="1" applyAlignment="1">
      <alignment vertical="center"/>
    </xf>
    <xf numFmtId="0" fontId="25" fillId="0" borderId="9" xfId="0" applyFont="1" applyBorder="1" applyAlignment="1">
      <alignment horizontal="distributed" vertical="center"/>
    </xf>
    <xf numFmtId="0" fontId="25" fillId="0" borderId="56" xfId="0" applyFont="1" applyBorder="1" applyAlignment="1">
      <alignment horizontal="distributed" vertical="center"/>
    </xf>
    <xf numFmtId="38" fontId="25" fillId="0" borderId="0" xfId="2" applyFont="1" applyAlignment="1" applyProtection="1">
      <alignment horizontal="right" vertical="center"/>
    </xf>
    <xf numFmtId="40" fontId="25" fillId="0" borderId="0" xfId="2" applyNumberFormat="1" applyFont="1" applyAlignment="1" applyProtection="1">
      <alignment horizontal="right" vertical="center"/>
    </xf>
    <xf numFmtId="0" fontId="25" fillId="0" borderId="58" xfId="0" applyFont="1" applyBorder="1" applyAlignment="1">
      <alignment horizontal="distributed" vertical="center"/>
    </xf>
    <xf numFmtId="0" fontId="25" fillId="0" borderId="59" xfId="0" applyFont="1" applyBorder="1" applyAlignment="1">
      <alignment horizontal="distributed" vertical="center"/>
    </xf>
    <xf numFmtId="38" fontId="25" fillId="0" borderId="19" xfId="2" applyFont="1" applyBorder="1" applyAlignment="1" applyProtection="1">
      <alignment horizontal="right" vertical="center"/>
    </xf>
    <xf numFmtId="38" fontId="25" fillId="0" borderId="8" xfId="2" applyFont="1" applyBorder="1" applyAlignment="1" applyProtection="1">
      <alignment horizontal="right" vertical="center"/>
    </xf>
    <xf numFmtId="0" fontId="25" fillId="0" borderId="23" xfId="4" applyFont="1" applyBorder="1" applyAlignment="1">
      <alignment horizontal="distributed" vertical="center"/>
    </xf>
    <xf numFmtId="0" fontId="25" fillId="0" borderId="0" xfId="4" applyFont="1" applyBorder="1" applyAlignment="1">
      <alignment horizontal="center" vertical="center"/>
    </xf>
    <xf numFmtId="38" fontId="25" fillId="0" borderId="0" xfId="3" applyFont="1" applyBorder="1" applyAlignment="1">
      <alignment vertical="center"/>
    </xf>
    <xf numFmtId="40" fontId="25" fillId="0" borderId="0" xfId="3" applyNumberFormat="1" applyFont="1" applyBorder="1" applyAlignment="1">
      <alignment horizontal="right" vertical="center"/>
    </xf>
    <xf numFmtId="38" fontId="25" fillId="0" borderId="24" xfId="3" applyFont="1" applyBorder="1" applyAlignment="1">
      <alignment vertical="center"/>
    </xf>
    <xf numFmtId="38" fontId="25" fillId="0" borderId="24" xfId="3" applyFont="1" applyBorder="1" applyAlignment="1">
      <alignment horizontal="right" vertical="center"/>
    </xf>
    <xf numFmtId="177" fontId="25" fillId="0" borderId="24" xfId="3" applyNumberFormat="1" applyFont="1" applyBorder="1" applyAlignment="1">
      <alignment horizontal="right" vertical="center"/>
    </xf>
    <xf numFmtId="177" fontId="25" fillId="0" borderId="24" xfId="3" applyNumberFormat="1" applyFont="1" applyBorder="1" applyAlignment="1">
      <alignment vertical="center"/>
    </xf>
    <xf numFmtId="0" fontId="22" fillId="0" borderId="0" xfId="4" applyFont="1" applyBorder="1" applyAlignment="1">
      <alignment horizontal="left" vertical="center"/>
    </xf>
    <xf numFmtId="38" fontId="25" fillId="0" borderId="0" xfId="3" applyFont="1" applyBorder="1" applyAlignment="1">
      <alignment horizontal="right" vertical="center"/>
    </xf>
    <xf numFmtId="177" fontId="25" fillId="0" borderId="0" xfId="3" applyNumberFormat="1" applyFont="1" applyBorder="1" applyAlignment="1">
      <alignment horizontal="right" vertical="center"/>
    </xf>
    <xf numFmtId="177" fontId="25" fillId="0" borderId="0" xfId="3" applyNumberFormat="1" applyFont="1" applyBorder="1" applyAlignment="1">
      <alignment vertical="center"/>
    </xf>
    <xf numFmtId="38" fontId="25" fillId="0" borderId="0" xfId="3" applyFont="1" applyAlignment="1">
      <alignment horizontal="right" vertical="center"/>
    </xf>
    <xf numFmtId="177" fontId="25" fillId="0" borderId="0" xfId="3" applyNumberFormat="1" applyFont="1" applyAlignment="1">
      <alignment horizontal="right" vertical="center"/>
    </xf>
    <xf numFmtId="177" fontId="25" fillId="0" borderId="0" xfId="3" applyNumberFormat="1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distributed" vertical="center"/>
    </xf>
    <xf numFmtId="0" fontId="25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0" xfId="4" applyFont="1" applyBorder="1" applyAlignment="1">
      <alignment horizontal="distributed" vertical="center"/>
    </xf>
    <xf numFmtId="0" fontId="25" fillId="0" borderId="27" xfId="4" applyFont="1" applyBorder="1" applyAlignment="1">
      <alignment horizontal="center" vertical="center"/>
    </xf>
    <xf numFmtId="0" fontId="25" fillId="0" borderId="25" xfId="4" applyFont="1" applyBorder="1" applyAlignment="1">
      <alignment horizontal="center" vertical="center"/>
    </xf>
    <xf numFmtId="0" fontId="25" fillId="0" borderId="28" xfId="4" applyFont="1" applyBorder="1" applyAlignment="1">
      <alignment horizontal="center" vertical="center"/>
    </xf>
    <xf numFmtId="0" fontId="25" fillId="0" borderId="29" xfId="4" applyFont="1" applyBorder="1" applyAlignment="1">
      <alignment horizontal="center" vertical="center"/>
    </xf>
    <xf numFmtId="3" fontId="25" fillId="0" borderId="11" xfId="5" applyNumberFormat="1" applyFont="1" applyBorder="1" applyAlignment="1">
      <alignment vertical="center"/>
    </xf>
    <xf numFmtId="3" fontId="25" fillId="0" borderId="5" xfId="5" applyNumberFormat="1" applyFont="1" applyBorder="1" applyAlignment="1">
      <alignment vertical="center"/>
    </xf>
    <xf numFmtId="3" fontId="25" fillId="0" borderId="0" xfId="5" applyNumberFormat="1" applyFont="1" applyBorder="1" applyAlignment="1">
      <alignment vertical="center"/>
    </xf>
    <xf numFmtId="38" fontId="25" fillId="0" borderId="26" xfId="3" applyFont="1" applyBorder="1" applyAlignment="1">
      <alignment vertical="center"/>
    </xf>
    <xf numFmtId="176" fontId="25" fillId="0" borderId="0" xfId="4" applyNumberFormat="1" applyFont="1" applyAlignment="1">
      <alignment vertical="center"/>
    </xf>
    <xf numFmtId="3" fontId="25" fillId="0" borderId="4" xfId="5" applyNumberFormat="1" applyFont="1" applyBorder="1" applyAlignment="1" applyProtection="1">
      <alignment vertical="center"/>
      <protection locked="0"/>
    </xf>
    <xf numFmtId="3" fontId="25" fillId="0" borderId="0" xfId="5" applyNumberFormat="1" applyFont="1" applyBorder="1" applyAlignment="1" applyProtection="1">
      <alignment vertical="center"/>
      <protection locked="0"/>
    </xf>
    <xf numFmtId="0" fontId="25" fillId="0" borderId="8" xfId="4" applyFont="1" applyBorder="1" applyAlignment="1">
      <alignment horizontal="distributed" vertical="center"/>
    </xf>
    <xf numFmtId="3" fontId="25" fillId="0" borderId="12" xfId="5" applyNumberFormat="1" applyFont="1" applyBorder="1" applyAlignment="1" applyProtection="1">
      <alignment vertical="center"/>
      <protection locked="0"/>
    </xf>
    <xf numFmtId="3" fontId="25" fillId="0" borderId="8" xfId="5" applyNumberFormat="1" applyFont="1" applyBorder="1" applyAlignment="1" applyProtection="1">
      <alignment vertical="center"/>
      <protection locked="0"/>
    </xf>
    <xf numFmtId="3" fontId="25" fillId="0" borderId="8" xfId="5" applyNumberFormat="1" applyFont="1" applyBorder="1" applyAlignment="1">
      <alignment vertical="center"/>
    </xf>
    <xf numFmtId="176" fontId="25" fillId="0" borderId="8" xfId="4" applyNumberFormat="1" applyFont="1" applyBorder="1" applyAlignment="1">
      <alignment vertical="center"/>
    </xf>
    <xf numFmtId="0" fontId="22" fillId="0" borderId="24" xfId="4" applyFont="1" applyBorder="1" applyAlignment="1">
      <alignment vertical="center"/>
    </xf>
    <xf numFmtId="0" fontId="25" fillId="0" borderId="24" xfId="4" applyFont="1" applyBorder="1" applyAlignment="1">
      <alignment vertical="center"/>
    </xf>
    <xf numFmtId="176" fontId="25" fillId="0" borderId="0" xfId="4" applyNumberFormat="1" applyFont="1" applyBorder="1" applyAlignment="1">
      <alignment vertical="center"/>
    </xf>
    <xf numFmtId="0" fontId="12" fillId="0" borderId="0" xfId="4" applyFont="1" applyAlignment="1">
      <alignment vertical="center"/>
    </xf>
    <xf numFmtId="0" fontId="13" fillId="0" borderId="0" xfId="4" applyFont="1" applyAlignment="1">
      <alignment vertic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Border="1" applyAlignment="1">
      <alignment horizontal="center" vertical="center"/>
    </xf>
    <xf numFmtId="0" fontId="22" fillId="2" borderId="32" xfId="4" applyFont="1" applyFill="1" applyBorder="1" applyAlignment="1">
      <alignment horizontal="center" vertical="center"/>
    </xf>
    <xf numFmtId="0" fontId="22" fillId="2" borderId="33" xfId="4" applyFont="1" applyFill="1" applyBorder="1" applyAlignment="1">
      <alignment horizontal="center" vertical="center"/>
    </xf>
    <xf numFmtId="0" fontId="22" fillId="0" borderId="34" xfId="4" applyFont="1" applyBorder="1" applyAlignment="1">
      <alignment horizontal="center" vertical="center"/>
    </xf>
    <xf numFmtId="0" fontId="22" fillId="0" borderId="35" xfId="4" applyFont="1" applyBorder="1" applyAlignment="1">
      <alignment horizontal="center" vertical="center"/>
    </xf>
    <xf numFmtId="0" fontId="22" fillId="0" borderId="36" xfId="4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8" fontId="25" fillId="0" borderId="39" xfId="3" applyFont="1" applyBorder="1" applyAlignment="1">
      <alignment horizontal="center" vertical="center" wrapText="1"/>
    </xf>
    <xf numFmtId="38" fontId="25" fillId="0" borderId="40" xfId="3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38" fontId="25" fillId="0" borderId="37" xfId="3" applyFont="1" applyBorder="1" applyAlignment="1">
      <alignment horizontal="center" vertical="center" wrapText="1"/>
    </xf>
    <xf numFmtId="38" fontId="25" fillId="0" borderId="38" xfId="3" applyFont="1" applyBorder="1" applyAlignment="1">
      <alignment horizontal="center" vertical="center" wrapText="1"/>
    </xf>
    <xf numFmtId="38" fontId="22" fillId="0" borderId="24" xfId="3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38" fontId="25" fillId="0" borderId="41" xfId="3" applyFont="1" applyBorder="1" applyAlignment="1">
      <alignment horizontal="center" vertical="center"/>
    </xf>
    <xf numFmtId="38" fontId="25" fillId="0" borderId="42" xfId="3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22" fillId="0" borderId="4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5" fillId="0" borderId="56" xfId="0" applyFont="1" applyBorder="1" applyAlignment="1">
      <alignment horizontal="distributed" vertical="center"/>
    </xf>
    <xf numFmtId="0" fontId="25" fillId="0" borderId="55" xfId="0" applyFont="1" applyBorder="1" applyAlignment="1">
      <alignment horizontal="distributed" vertical="center"/>
    </xf>
    <xf numFmtId="0" fontId="0" fillId="0" borderId="56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/>
    </xf>
    <xf numFmtId="0" fontId="25" fillId="0" borderId="57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5" fillId="0" borderId="46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distributed" vertical="center" wrapText="1"/>
    </xf>
    <xf numFmtId="0" fontId="22" fillId="0" borderId="23" xfId="0" applyFont="1" applyBorder="1" applyAlignment="1">
      <alignment horizontal="distributed" vertical="center" wrapText="1"/>
    </xf>
    <xf numFmtId="0" fontId="22" fillId="0" borderId="46" xfId="0" applyFont="1" applyBorder="1" applyAlignment="1">
      <alignment horizontal="distributed" vertical="center" wrapText="1"/>
    </xf>
    <xf numFmtId="0" fontId="22" fillId="0" borderId="43" xfId="0" applyFont="1" applyBorder="1" applyAlignment="1">
      <alignment horizontal="distributed" vertical="center"/>
    </xf>
    <xf numFmtId="0" fontId="22" fillId="0" borderId="44" xfId="0" applyFont="1" applyBorder="1" applyAlignment="1">
      <alignment horizontal="distributed" vertical="center"/>
    </xf>
    <xf numFmtId="0" fontId="22" fillId="0" borderId="28" xfId="0" applyFont="1" applyBorder="1" applyAlignment="1">
      <alignment horizontal="distributed" vertical="center"/>
    </xf>
    <xf numFmtId="0" fontId="25" fillId="0" borderId="60" xfId="4" applyFont="1" applyBorder="1" applyAlignment="1">
      <alignment horizontal="center" vertical="center"/>
    </xf>
    <xf numFmtId="0" fontId="25" fillId="0" borderId="61" xfId="4" applyFont="1" applyBorder="1" applyAlignment="1">
      <alignment horizontal="center" vertical="center"/>
    </xf>
    <xf numFmtId="0" fontId="22" fillId="0" borderId="24" xfId="4" applyFont="1" applyBorder="1" applyAlignment="1">
      <alignment horizontal="left" vertical="center"/>
    </xf>
    <xf numFmtId="0" fontId="22" fillId="0" borderId="4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38" fontId="25" fillId="0" borderId="0" xfId="3" applyFont="1" applyBorder="1" applyAlignment="1">
      <alignment horizontal="distributed" vertical="center"/>
    </xf>
    <xf numFmtId="0" fontId="22" fillId="0" borderId="44" xfId="0" applyFont="1" applyBorder="1" applyAlignment="1">
      <alignment horizontal="center" vertical="center" wrapText="1"/>
    </xf>
    <xf numFmtId="0" fontId="22" fillId="0" borderId="27" xfId="4" applyFont="1" applyBorder="1" applyAlignment="1">
      <alignment horizontal="center" vertical="center" wrapText="1"/>
    </xf>
    <xf numFmtId="0" fontId="22" fillId="0" borderId="28" xfId="4" applyFont="1" applyBorder="1" applyAlignment="1">
      <alignment horizontal="center" vertical="center" wrapText="1"/>
    </xf>
    <xf numFmtId="0" fontId="22" fillId="0" borderId="27" xfId="4" applyFont="1" applyBorder="1" applyAlignment="1">
      <alignment horizontal="center" vertical="center"/>
    </xf>
    <xf numFmtId="0" fontId="22" fillId="0" borderId="28" xfId="4" applyFont="1" applyBorder="1" applyAlignment="1">
      <alignment horizontal="center" vertical="center"/>
    </xf>
    <xf numFmtId="0" fontId="22" fillId="0" borderId="25" xfId="4" applyFont="1" applyBorder="1" applyAlignment="1">
      <alignment horizontal="center" vertical="center"/>
    </xf>
    <xf numFmtId="0" fontId="22" fillId="0" borderId="29" xfId="4" applyFont="1" applyBorder="1" applyAlignment="1">
      <alignment horizontal="center" vertical="center"/>
    </xf>
    <xf numFmtId="0" fontId="22" fillId="0" borderId="45" xfId="4" applyFont="1" applyBorder="1" applyAlignment="1">
      <alignment horizontal="center" vertical="center"/>
    </xf>
    <xf numFmtId="0" fontId="22" fillId="0" borderId="23" xfId="4" applyFont="1" applyBorder="1" applyAlignment="1">
      <alignment horizontal="center" vertical="center"/>
    </xf>
    <xf numFmtId="0" fontId="22" fillId="0" borderId="46" xfId="4" applyFont="1" applyBorder="1" applyAlignment="1">
      <alignment horizontal="center" vertical="center"/>
    </xf>
    <xf numFmtId="0" fontId="22" fillId="0" borderId="43" xfId="4" applyFont="1" applyBorder="1" applyAlignment="1">
      <alignment horizontal="center" vertical="center" wrapText="1"/>
    </xf>
    <xf numFmtId="0" fontId="22" fillId="0" borderId="44" xfId="4" applyFont="1" applyBorder="1" applyAlignment="1">
      <alignment horizontal="center" vertical="center" wrapText="1"/>
    </xf>
    <xf numFmtId="0" fontId="22" fillId="0" borderId="47" xfId="4" applyFont="1" applyBorder="1" applyAlignment="1">
      <alignment horizontal="center" vertical="center"/>
    </xf>
    <xf numFmtId="0" fontId="22" fillId="0" borderId="48" xfId="4" applyFont="1" applyBorder="1" applyAlignment="1">
      <alignment horizontal="center" vertical="center"/>
    </xf>
    <xf numFmtId="0" fontId="22" fillId="0" borderId="49" xfId="4" applyFont="1" applyBorder="1" applyAlignment="1">
      <alignment horizontal="center" vertical="center"/>
    </xf>
    <xf numFmtId="0" fontId="25" fillId="0" borderId="27" xfId="4" applyFont="1" applyBorder="1" applyAlignment="1">
      <alignment horizontal="center" vertical="center" wrapText="1"/>
    </xf>
    <xf numFmtId="0" fontId="25" fillId="0" borderId="28" xfId="4" applyFont="1" applyBorder="1" applyAlignment="1">
      <alignment horizontal="center" vertical="center" wrapText="1"/>
    </xf>
    <xf numFmtId="0" fontId="22" fillId="0" borderId="0" xfId="4" applyFont="1" applyBorder="1" applyAlignment="1">
      <alignment horizontal="left" vertical="center"/>
    </xf>
    <xf numFmtId="0" fontId="19" fillId="0" borderId="8" xfId="4" applyFont="1" applyBorder="1" applyAlignment="1">
      <alignment vertical="center"/>
    </xf>
    <xf numFmtId="0" fontId="25" fillId="0" borderId="45" xfId="4" applyFont="1" applyBorder="1" applyAlignment="1">
      <alignment horizontal="center" vertical="center"/>
    </xf>
    <xf numFmtId="0" fontId="25" fillId="0" borderId="23" xfId="4" applyFont="1" applyBorder="1" applyAlignment="1">
      <alignment horizontal="center" vertical="center"/>
    </xf>
    <xf numFmtId="0" fontId="25" fillId="0" borderId="46" xfId="4" applyFont="1" applyBorder="1" applyAlignment="1">
      <alignment horizontal="center" vertical="center"/>
    </xf>
    <xf numFmtId="0" fontId="25" fillId="0" borderId="29" xfId="4" applyFont="1" applyBorder="1" applyAlignment="1">
      <alignment horizontal="center" vertical="center"/>
    </xf>
    <xf numFmtId="0" fontId="25" fillId="0" borderId="50" xfId="4" applyFont="1" applyBorder="1" applyAlignment="1">
      <alignment horizontal="center" vertical="center"/>
    </xf>
    <xf numFmtId="0" fontId="25" fillId="0" borderId="44" xfId="4" applyFont="1" applyBorder="1" applyAlignment="1">
      <alignment horizontal="center" vertical="center" wrapText="1"/>
    </xf>
  </cellXfs>
  <cellStyles count="7">
    <cellStyle name="ハイパーリンク" xfId="1" builtinId="8"/>
    <cellStyle name="桁区切り" xfId="2" builtinId="6"/>
    <cellStyle name="桁区切り 2" xfId="3"/>
    <cellStyle name="標準" xfId="0" builtinId="0"/>
    <cellStyle name="標準 2" xfId="4"/>
    <cellStyle name="標準_H13.3.2定時登録現在選挙人名簿登録者数" xfId="5"/>
    <cellStyle name="未定義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12" sqref="C12"/>
    </sheetView>
  </sheetViews>
  <sheetFormatPr defaultRowHeight="13.5" x14ac:dyDescent="0.15"/>
  <cols>
    <col min="1" max="1" width="3.75" style="16" customWidth="1"/>
    <col min="2" max="2" width="2.75" style="16" customWidth="1"/>
    <col min="3" max="3" width="28.25" style="16" customWidth="1"/>
    <col min="4" max="256" width="9" style="16"/>
    <col min="257" max="257" width="3.75" style="16" customWidth="1"/>
    <col min="258" max="258" width="2.75" style="16" customWidth="1"/>
    <col min="259" max="259" width="28.25" style="16" customWidth="1"/>
    <col min="260" max="512" width="9" style="16"/>
    <col min="513" max="513" width="3.75" style="16" customWidth="1"/>
    <col min="514" max="514" width="2.75" style="16" customWidth="1"/>
    <col min="515" max="515" width="28.25" style="16" customWidth="1"/>
    <col min="516" max="768" width="9" style="16"/>
    <col min="769" max="769" width="3.75" style="16" customWidth="1"/>
    <col min="770" max="770" width="2.75" style="16" customWidth="1"/>
    <col min="771" max="771" width="28.25" style="16" customWidth="1"/>
    <col min="772" max="1024" width="9" style="16"/>
    <col min="1025" max="1025" width="3.75" style="16" customWidth="1"/>
    <col min="1026" max="1026" width="2.75" style="16" customWidth="1"/>
    <col min="1027" max="1027" width="28.25" style="16" customWidth="1"/>
    <col min="1028" max="1280" width="9" style="16"/>
    <col min="1281" max="1281" width="3.75" style="16" customWidth="1"/>
    <col min="1282" max="1282" width="2.75" style="16" customWidth="1"/>
    <col min="1283" max="1283" width="28.25" style="16" customWidth="1"/>
    <col min="1284" max="1536" width="9" style="16"/>
    <col min="1537" max="1537" width="3.75" style="16" customWidth="1"/>
    <col min="1538" max="1538" width="2.75" style="16" customWidth="1"/>
    <col min="1539" max="1539" width="28.25" style="16" customWidth="1"/>
    <col min="1540" max="1792" width="9" style="16"/>
    <col min="1793" max="1793" width="3.75" style="16" customWidth="1"/>
    <col min="1794" max="1794" width="2.75" style="16" customWidth="1"/>
    <col min="1795" max="1795" width="28.25" style="16" customWidth="1"/>
    <col min="1796" max="2048" width="9" style="16"/>
    <col min="2049" max="2049" width="3.75" style="16" customWidth="1"/>
    <col min="2050" max="2050" width="2.75" style="16" customWidth="1"/>
    <col min="2051" max="2051" width="28.25" style="16" customWidth="1"/>
    <col min="2052" max="2304" width="9" style="16"/>
    <col min="2305" max="2305" width="3.75" style="16" customWidth="1"/>
    <col min="2306" max="2306" width="2.75" style="16" customWidth="1"/>
    <col min="2307" max="2307" width="28.25" style="16" customWidth="1"/>
    <col min="2308" max="2560" width="9" style="16"/>
    <col min="2561" max="2561" width="3.75" style="16" customWidth="1"/>
    <col min="2562" max="2562" width="2.75" style="16" customWidth="1"/>
    <col min="2563" max="2563" width="28.25" style="16" customWidth="1"/>
    <col min="2564" max="2816" width="9" style="16"/>
    <col min="2817" max="2817" width="3.75" style="16" customWidth="1"/>
    <col min="2818" max="2818" width="2.75" style="16" customWidth="1"/>
    <col min="2819" max="2819" width="28.25" style="16" customWidth="1"/>
    <col min="2820" max="3072" width="9" style="16"/>
    <col min="3073" max="3073" width="3.75" style="16" customWidth="1"/>
    <col min="3074" max="3074" width="2.75" style="16" customWidth="1"/>
    <col min="3075" max="3075" width="28.25" style="16" customWidth="1"/>
    <col min="3076" max="3328" width="9" style="16"/>
    <col min="3329" max="3329" width="3.75" style="16" customWidth="1"/>
    <col min="3330" max="3330" width="2.75" style="16" customWidth="1"/>
    <col min="3331" max="3331" width="28.25" style="16" customWidth="1"/>
    <col min="3332" max="3584" width="9" style="16"/>
    <col min="3585" max="3585" width="3.75" style="16" customWidth="1"/>
    <col min="3586" max="3586" width="2.75" style="16" customWidth="1"/>
    <col min="3587" max="3587" width="28.25" style="16" customWidth="1"/>
    <col min="3588" max="3840" width="9" style="16"/>
    <col min="3841" max="3841" width="3.75" style="16" customWidth="1"/>
    <col min="3842" max="3842" width="2.75" style="16" customWidth="1"/>
    <col min="3843" max="3843" width="28.25" style="16" customWidth="1"/>
    <col min="3844" max="4096" width="9" style="16"/>
    <col min="4097" max="4097" width="3.75" style="16" customWidth="1"/>
    <col min="4098" max="4098" width="2.75" style="16" customWidth="1"/>
    <col min="4099" max="4099" width="28.25" style="16" customWidth="1"/>
    <col min="4100" max="4352" width="9" style="16"/>
    <col min="4353" max="4353" width="3.75" style="16" customWidth="1"/>
    <col min="4354" max="4354" width="2.75" style="16" customWidth="1"/>
    <col min="4355" max="4355" width="28.25" style="16" customWidth="1"/>
    <col min="4356" max="4608" width="9" style="16"/>
    <col min="4609" max="4609" width="3.75" style="16" customWidth="1"/>
    <col min="4610" max="4610" width="2.75" style="16" customWidth="1"/>
    <col min="4611" max="4611" width="28.25" style="16" customWidth="1"/>
    <col min="4612" max="4864" width="9" style="16"/>
    <col min="4865" max="4865" width="3.75" style="16" customWidth="1"/>
    <col min="4866" max="4866" width="2.75" style="16" customWidth="1"/>
    <col min="4867" max="4867" width="28.25" style="16" customWidth="1"/>
    <col min="4868" max="5120" width="9" style="16"/>
    <col min="5121" max="5121" width="3.75" style="16" customWidth="1"/>
    <col min="5122" max="5122" width="2.75" style="16" customWidth="1"/>
    <col min="5123" max="5123" width="28.25" style="16" customWidth="1"/>
    <col min="5124" max="5376" width="9" style="16"/>
    <col min="5377" max="5377" width="3.75" style="16" customWidth="1"/>
    <col min="5378" max="5378" width="2.75" style="16" customWidth="1"/>
    <col min="5379" max="5379" width="28.25" style="16" customWidth="1"/>
    <col min="5380" max="5632" width="9" style="16"/>
    <col min="5633" max="5633" width="3.75" style="16" customWidth="1"/>
    <col min="5634" max="5634" width="2.75" style="16" customWidth="1"/>
    <col min="5635" max="5635" width="28.25" style="16" customWidth="1"/>
    <col min="5636" max="5888" width="9" style="16"/>
    <col min="5889" max="5889" width="3.75" style="16" customWidth="1"/>
    <col min="5890" max="5890" width="2.75" style="16" customWidth="1"/>
    <col min="5891" max="5891" width="28.25" style="16" customWidth="1"/>
    <col min="5892" max="6144" width="9" style="16"/>
    <col min="6145" max="6145" width="3.75" style="16" customWidth="1"/>
    <col min="6146" max="6146" width="2.75" style="16" customWidth="1"/>
    <col min="6147" max="6147" width="28.25" style="16" customWidth="1"/>
    <col min="6148" max="6400" width="9" style="16"/>
    <col min="6401" max="6401" width="3.75" style="16" customWidth="1"/>
    <col min="6402" max="6402" width="2.75" style="16" customWidth="1"/>
    <col min="6403" max="6403" width="28.25" style="16" customWidth="1"/>
    <col min="6404" max="6656" width="9" style="16"/>
    <col min="6657" max="6657" width="3.75" style="16" customWidth="1"/>
    <col min="6658" max="6658" width="2.75" style="16" customWidth="1"/>
    <col min="6659" max="6659" width="28.25" style="16" customWidth="1"/>
    <col min="6660" max="6912" width="9" style="16"/>
    <col min="6913" max="6913" width="3.75" style="16" customWidth="1"/>
    <col min="6914" max="6914" width="2.75" style="16" customWidth="1"/>
    <col min="6915" max="6915" width="28.25" style="16" customWidth="1"/>
    <col min="6916" max="7168" width="9" style="16"/>
    <col min="7169" max="7169" width="3.75" style="16" customWidth="1"/>
    <col min="7170" max="7170" width="2.75" style="16" customWidth="1"/>
    <col min="7171" max="7171" width="28.25" style="16" customWidth="1"/>
    <col min="7172" max="7424" width="9" style="16"/>
    <col min="7425" max="7425" width="3.75" style="16" customWidth="1"/>
    <col min="7426" max="7426" width="2.75" style="16" customWidth="1"/>
    <col min="7427" max="7427" width="28.25" style="16" customWidth="1"/>
    <col min="7428" max="7680" width="9" style="16"/>
    <col min="7681" max="7681" width="3.75" style="16" customWidth="1"/>
    <col min="7682" max="7682" width="2.75" style="16" customWidth="1"/>
    <col min="7683" max="7683" width="28.25" style="16" customWidth="1"/>
    <col min="7684" max="7936" width="9" style="16"/>
    <col min="7937" max="7937" width="3.75" style="16" customWidth="1"/>
    <col min="7938" max="7938" width="2.75" style="16" customWidth="1"/>
    <col min="7939" max="7939" width="28.25" style="16" customWidth="1"/>
    <col min="7940" max="8192" width="9" style="16"/>
    <col min="8193" max="8193" width="3.75" style="16" customWidth="1"/>
    <col min="8194" max="8194" width="2.75" style="16" customWidth="1"/>
    <col min="8195" max="8195" width="28.25" style="16" customWidth="1"/>
    <col min="8196" max="8448" width="9" style="16"/>
    <col min="8449" max="8449" width="3.75" style="16" customWidth="1"/>
    <col min="8450" max="8450" width="2.75" style="16" customWidth="1"/>
    <col min="8451" max="8451" width="28.25" style="16" customWidth="1"/>
    <col min="8452" max="8704" width="9" style="16"/>
    <col min="8705" max="8705" width="3.75" style="16" customWidth="1"/>
    <col min="8706" max="8706" width="2.75" style="16" customWidth="1"/>
    <col min="8707" max="8707" width="28.25" style="16" customWidth="1"/>
    <col min="8708" max="8960" width="9" style="16"/>
    <col min="8961" max="8961" width="3.75" style="16" customWidth="1"/>
    <col min="8962" max="8962" width="2.75" style="16" customWidth="1"/>
    <col min="8963" max="8963" width="28.25" style="16" customWidth="1"/>
    <col min="8964" max="9216" width="9" style="16"/>
    <col min="9217" max="9217" width="3.75" style="16" customWidth="1"/>
    <col min="9218" max="9218" width="2.75" style="16" customWidth="1"/>
    <col min="9219" max="9219" width="28.25" style="16" customWidth="1"/>
    <col min="9220" max="9472" width="9" style="16"/>
    <col min="9473" max="9473" width="3.75" style="16" customWidth="1"/>
    <col min="9474" max="9474" width="2.75" style="16" customWidth="1"/>
    <col min="9475" max="9475" width="28.25" style="16" customWidth="1"/>
    <col min="9476" max="9728" width="9" style="16"/>
    <col min="9729" max="9729" width="3.75" style="16" customWidth="1"/>
    <col min="9730" max="9730" width="2.75" style="16" customWidth="1"/>
    <col min="9731" max="9731" width="28.25" style="16" customWidth="1"/>
    <col min="9732" max="9984" width="9" style="16"/>
    <col min="9985" max="9985" width="3.75" style="16" customWidth="1"/>
    <col min="9986" max="9986" width="2.75" style="16" customWidth="1"/>
    <col min="9987" max="9987" width="28.25" style="16" customWidth="1"/>
    <col min="9988" max="10240" width="9" style="16"/>
    <col min="10241" max="10241" width="3.75" style="16" customWidth="1"/>
    <col min="10242" max="10242" width="2.75" style="16" customWidth="1"/>
    <col min="10243" max="10243" width="28.25" style="16" customWidth="1"/>
    <col min="10244" max="10496" width="9" style="16"/>
    <col min="10497" max="10497" width="3.75" style="16" customWidth="1"/>
    <col min="10498" max="10498" width="2.75" style="16" customWidth="1"/>
    <col min="10499" max="10499" width="28.25" style="16" customWidth="1"/>
    <col min="10500" max="10752" width="9" style="16"/>
    <col min="10753" max="10753" width="3.75" style="16" customWidth="1"/>
    <col min="10754" max="10754" width="2.75" style="16" customWidth="1"/>
    <col min="10755" max="10755" width="28.25" style="16" customWidth="1"/>
    <col min="10756" max="11008" width="9" style="16"/>
    <col min="11009" max="11009" width="3.75" style="16" customWidth="1"/>
    <col min="11010" max="11010" width="2.75" style="16" customWidth="1"/>
    <col min="11011" max="11011" width="28.25" style="16" customWidth="1"/>
    <col min="11012" max="11264" width="9" style="16"/>
    <col min="11265" max="11265" width="3.75" style="16" customWidth="1"/>
    <col min="11266" max="11266" width="2.75" style="16" customWidth="1"/>
    <col min="11267" max="11267" width="28.25" style="16" customWidth="1"/>
    <col min="11268" max="11520" width="9" style="16"/>
    <col min="11521" max="11521" width="3.75" style="16" customWidth="1"/>
    <col min="11522" max="11522" width="2.75" style="16" customWidth="1"/>
    <col min="11523" max="11523" width="28.25" style="16" customWidth="1"/>
    <col min="11524" max="11776" width="9" style="16"/>
    <col min="11777" max="11777" width="3.75" style="16" customWidth="1"/>
    <col min="11778" max="11778" width="2.75" style="16" customWidth="1"/>
    <col min="11779" max="11779" width="28.25" style="16" customWidth="1"/>
    <col min="11780" max="12032" width="9" style="16"/>
    <col min="12033" max="12033" width="3.75" style="16" customWidth="1"/>
    <col min="12034" max="12034" width="2.75" style="16" customWidth="1"/>
    <col min="12035" max="12035" width="28.25" style="16" customWidth="1"/>
    <col min="12036" max="12288" width="9" style="16"/>
    <col min="12289" max="12289" width="3.75" style="16" customWidth="1"/>
    <col min="12290" max="12290" width="2.75" style="16" customWidth="1"/>
    <col min="12291" max="12291" width="28.25" style="16" customWidth="1"/>
    <col min="12292" max="12544" width="9" style="16"/>
    <col min="12545" max="12545" width="3.75" style="16" customWidth="1"/>
    <col min="12546" max="12546" width="2.75" style="16" customWidth="1"/>
    <col min="12547" max="12547" width="28.25" style="16" customWidth="1"/>
    <col min="12548" max="12800" width="9" style="16"/>
    <col min="12801" max="12801" width="3.75" style="16" customWidth="1"/>
    <col min="12802" max="12802" width="2.75" style="16" customWidth="1"/>
    <col min="12803" max="12803" width="28.25" style="16" customWidth="1"/>
    <col min="12804" max="13056" width="9" style="16"/>
    <col min="13057" max="13057" width="3.75" style="16" customWidth="1"/>
    <col min="13058" max="13058" width="2.75" style="16" customWidth="1"/>
    <col min="13059" max="13059" width="28.25" style="16" customWidth="1"/>
    <col min="13060" max="13312" width="9" style="16"/>
    <col min="13313" max="13313" width="3.75" style="16" customWidth="1"/>
    <col min="13314" max="13314" width="2.75" style="16" customWidth="1"/>
    <col min="13315" max="13315" width="28.25" style="16" customWidth="1"/>
    <col min="13316" max="13568" width="9" style="16"/>
    <col min="13569" max="13569" width="3.75" style="16" customWidth="1"/>
    <col min="13570" max="13570" width="2.75" style="16" customWidth="1"/>
    <col min="13571" max="13571" width="28.25" style="16" customWidth="1"/>
    <col min="13572" max="13824" width="9" style="16"/>
    <col min="13825" max="13825" width="3.75" style="16" customWidth="1"/>
    <col min="13826" max="13826" width="2.75" style="16" customWidth="1"/>
    <col min="13827" max="13827" width="28.25" style="16" customWidth="1"/>
    <col min="13828" max="14080" width="9" style="16"/>
    <col min="14081" max="14081" width="3.75" style="16" customWidth="1"/>
    <col min="14082" max="14082" width="2.75" style="16" customWidth="1"/>
    <col min="14083" max="14083" width="28.25" style="16" customWidth="1"/>
    <col min="14084" max="14336" width="9" style="16"/>
    <col min="14337" max="14337" width="3.75" style="16" customWidth="1"/>
    <col min="14338" max="14338" width="2.75" style="16" customWidth="1"/>
    <col min="14339" max="14339" width="28.25" style="16" customWidth="1"/>
    <col min="14340" max="14592" width="9" style="16"/>
    <col min="14593" max="14593" width="3.75" style="16" customWidth="1"/>
    <col min="14594" max="14594" width="2.75" style="16" customWidth="1"/>
    <col min="14595" max="14595" width="28.25" style="16" customWidth="1"/>
    <col min="14596" max="14848" width="9" style="16"/>
    <col min="14849" max="14849" width="3.75" style="16" customWidth="1"/>
    <col min="14850" max="14850" width="2.75" style="16" customWidth="1"/>
    <col min="14851" max="14851" width="28.25" style="16" customWidth="1"/>
    <col min="14852" max="15104" width="9" style="16"/>
    <col min="15105" max="15105" width="3.75" style="16" customWidth="1"/>
    <col min="15106" max="15106" width="2.75" style="16" customWidth="1"/>
    <col min="15107" max="15107" width="28.25" style="16" customWidth="1"/>
    <col min="15108" max="15360" width="9" style="16"/>
    <col min="15361" max="15361" width="3.75" style="16" customWidth="1"/>
    <col min="15362" max="15362" width="2.75" style="16" customWidth="1"/>
    <col min="15363" max="15363" width="28.25" style="16" customWidth="1"/>
    <col min="15364" max="15616" width="9" style="16"/>
    <col min="15617" max="15617" width="3.75" style="16" customWidth="1"/>
    <col min="15618" max="15618" width="2.75" style="16" customWidth="1"/>
    <col min="15619" max="15619" width="28.25" style="16" customWidth="1"/>
    <col min="15620" max="15872" width="9" style="16"/>
    <col min="15873" max="15873" width="3.75" style="16" customWidth="1"/>
    <col min="15874" max="15874" width="2.75" style="16" customWidth="1"/>
    <col min="15875" max="15875" width="28.25" style="16" customWidth="1"/>
    <col min="15876" max="16128" width="9" style="16"/>
    <col min="16129" max="16129" width="3.75" style="16" customWidth="1"/>
    <col min="16130" max="16130" width="2.75" style="16" customWidth="1"/>
    <col min="16131" max="16131" width="28.25" style="16" customWidth="1"/>
    <col min="16132" max="16384" width="9" style="16"/>
  </cols>
  <sheetData>
    <row r="1" spans="1:3" ht="19.5" customHeight="1" x14ac:dyDescent="0.15">
      <c r="A1" s="164" t="s">
        <v>104</v>
      </c>
      <c r="B1" s="165"/>
      <c r="C1" s="165"/>
    </row>
    <row r="2" spans="1:3" ht="14.25" x14ac:dyDescent="0.15">
      <c r="A2" s="17"/>
      <c r="B2" s="18"/>
      <c r="C2" s="18"/>
    </row>
    <row r="3" spans="1:3" ht="14.25" x14ac:dyDescent="0.15">
      <c r="A3" s="19">
        <v>225</v>
      </c>
      <c r="B3" s="20"/>
      <c r="C3" s="21" t="s">
        <v>105</v>
      </c>
    </row>
    <row r="4" spans="1:3" ht="14.25" x14ac:dyDescent="0.15">
      <c r="A4" s="19"/>
      <c r="B4" s="22" t="s">
        <v>106</v>
      </c>
      <c r="C4" s="23" t="s">
        <v>107</v>
      </c>
    </row>
    <row r="5" spans="1:3" ht="14.25" x14ac:dyDescent="0.15">
      <c r="A5" s="19"/>
      <c r="B5" s="22" t="s">
        <v>108</v>
      </c>
      <c r="C5" s="23" t="s">
        <v>109</v>
      </c>
    </row>
    <row r="6" spans="1:3" ht="14.25" x14ac:dyDescent="0.15">
      <c r="A6" s="19"/>
      <c r="B6" s="22" t="s">
        <v>110</v>
      </c>
      <c r="C6" s="23" t="s">
        <v>111</v>
      </c>
    </row>
    <row r="7" spans="1:3" ht="14.25" x14ac:dyDescent="0.15">
      <c r="A7" s="19">
        <v>226</v>
      </c>
      <c r="B7" s="20"/>
      <c r="C7" s="21" t="s">
        <v>112</v>
      </c>
    </row>
    <row r="8" spans="1:3" ht="14.25" x14ac:dyDescent="0.15">
      <c r="A8" s="19"/>
      <c r="B8" s="22" t="s">
        <v>106</v>
      </c>
      <c r="C8" s="23" t="s">
        <v>181</v>
      </c>
    </row>
    <row r="9" spans="1:3" ht="14.25" x14ac:dyDescent="0.15">
      <c r="A9" s="19"/>
      <c r="B9" s="22" t="s">
        <v>113</v>
      </c>
      <c r="C9" s="23" t="s">
        <v>180</v>
      </c>
    </row>
    <row r="10" spans="1:3" ht="14.25" x14ac:dyDescent="0.15">
      <c r="A10" s="19"/>
      <c r="B10" s="22" t="s">
        <v>177</v>
      </c>
      <c r="C10" s="23" t="s">
        <v>182</v>
      </c>
    </row>
    <row r="11" spans="1:3" ht="14.25" x14ac:dyDescent="0.15">
      <c r="A11" s="18"/>
      <c r="B11" s="22" t="s">
        <v>178</v>
      </c>
      <c r="C11" s="23" t="s">
        <v>114</v>
      </c>
    </row>
    <row r="12" spans="1:3" ht="14.25" x14ac:dyDescent="0.15">
      <c r="A12" s="18"/>
      <c r="B12" s="22" t="s">
        <v>179</v>
      </c>
      <c r="C12" s="23" t="s">
        <v>115</v>
      </c>
    </row>
  </sheetData>
  <mergeCells count="1">
    <mergeCell ref="A1:C1"/>
  </mergeCells>
  <phoneticPr fontId="2"/>
  <hyperlinks>
    <hyperlink ref="C4" location="'225(1)'!A1" display="県職員数"/>
    <hyperlink ref="C5" location="'225(2)'!A1" display="県警察職員数"/>
    <hyperlink ref="C6" location="'225(3)'!A1" display="市町村別・職種別職員数"/>
    <hyperlink ref="C12" location="'226(5)'!A1" display="定時登録による選挙人名簿登録者数"/>
    <hyperlink ref="C9" location="'226(2)'!A1" display="徳島県議会議員一般選挙投票結果"/>
    <hyperlink ref="C8" location="'226 (1)'!A1" display="知事選挙投票結果"/>
    <hyperlink ref="C11" location="'226(3)(4)'!A1" display="市町村議会議員一般選挙投票結果"/>
    <hyperlink ref="C10" location="'226(3)(4)'!A1" display="市町村長選挙投票結果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5"/>
  <sheetViews>
    <sheetView showGridLines="0" zoomScaleNormal="100" zoomScaleSheetLayoutView="100" workbookViewId="0">
      <selection activeCell="B2" sqref="B2:I2"/>
    </sheetView>
  </sheetViews>
  <sheetFormatPr defaultRowHeight="13.5" x14ac:dyDescent="0.15"/>
  <cols>
    <col min="1" max="1" width="15.5" style="1" bestFit="1" customWidth="1"/>
    <col min="2" max="2" width="21.875" style="1" customWidth="1"/>
    <col min="3" max="5" width="8.125" style="1" customWidth="1"/>
    <col min="6" max="6" width="21.875" style="1" customWidth="1"/>
    <col min="7" max="9" width="8.125" style="1" customWidth="1"/>
    <col min="10" max="16384" width="9" style="1"/>
  </cols>
  <sheetData>
    <row r="1" spans="1:10" ht="21" x14ac:dyDescent="0.2">
      <c r="B1" s="166"/>
      <c r="C1" s="166"/>
      <c r="D1" s="166"/>
      <c r="E1" s="166"/>
      <c r="F1" s="166"/>
      <c r="G1" s="166"/>
      <c r="H1" s="166"/>
      <c r="I1" s="166"/>
    </row>
    <row r="2" spans="1:10" ht="28.5" customHeight="1" x14ac:dyDescent="0.15">
      <c r="A2" s="4"/>
      <c r="B2" s="167" t="s">
        <v>70</v>
      </c>
      <c r="C2" s="167"/>
      <c r="D2" s="167"/>
      <c r="E2" s="167"/>
      <c r="F2" s="167"/>
      <c r="G2" s="167"/>
      <c r="H2" s="167"/>
      <c r="I2" s="167"/>
      <c r="J2" s="5"/>
    </row>
    <row r="3" spans="1:10" s="6" customFormat="1" ht="19.5" customHeight="1" thickBot="1" x14ac:dyDescent="0.2">
      <c r="B3" s="24" t="s">
        <v>116</v>
      </c>
      <c r="C3" s="24"/>
      <c r="D3" s="24"/>
      <c r="E3" s="24"/>
      <c r="F3" s="24"/>
      <c r="G3" s="25"/>
      <c r="H3" s="26"/>
      <c r="I3" s="27" t="s">
        <v>60</v>
      </c>
      <c r="J3" s="7"/>
    </row>
    <row r="4" spans="1:10" ht="21" customHeight="1" x14ac:dyDescent="0.15">
      <c r="B4" s="168" t="s">
        <v>77</v>
      </c>
      <c r="C4" s="172" t="s">
        <v>68</v>
      </c>
      <c r="D4" s="173"/>
      <c r="E4" s="174"/>
      <c r="F4" s="170" t="s">
        <v>78</v>
      </c>
      <c r="G4" s="172" t="s">
        <v>68</v>
      </c>
      <c r="H4" s="173"/>
      <c r="I4" s="173"/>
      <c r="J4" s="5"/>
    </row>
    <row r="5" spans="1:10" ht="19.5" customHeight="1" x14ac:dyDescent="0.15">
      <c r="B5" s="169"/>
      <c r="C5" s="28" t="s">
        <v>94</v>
      </c>
      <c r="D5" s="28" t="s">
        <v>99</v>
      </c>
      <c r="E5" s="28" t="s">
        <v>117</v>
      </c>
      <c r="F5" s="171"/>
      <c r="G5" s="29" t="s">
        <v>94</v>
      </c>
      <c r="H5" s="29" t="s">
        <v>99</v>
      </c>
      <c r="I5" s="30" t="s">
        <v>118</v>
      </c>
      <c r="J5" s="5"/>
    </row>
    <row r="6" spans="1:10" ht="23.1" customHeight="1" x14ac:dyDescent="0.15">
      <c r="B6" s="31" t="s">
        <v>2</v>
      </c>
      <c r="C6" s="32">
        <v>2926</v>
      </c>
      <c r="D6" s="33">
        <v>2885</v>
      </c>
      <c r="E6" s="34">
        <v>2863</v>
      </c>
      <c r="F6" s="35" t="s">
        <v>0</v>
      </c>
      <c r="G6" s="36">
        <v>110</v>
      </c>
      <c r="H6" s="37">
        <v>109</v>
      </c>
      <c r="I6" s="38">
        <v>104</v>
      </c>
      <c r="J6" s="5"/>
    </row>
    <row r="7" spans="1:10" ht="23.1" customHeight="1" x14ac:dyDescent="0.15">
      <c r="B7" s="31" t="s">
        <v>69</v>
      </c>
      <c r="C7" s="32">
        <v>114</v>
      </c>
      <c r="D7" s="33">
        <v>119</v>
      </c>
      <c r="E7" s="34">
        <v>126</v>
      </c>
      <c r="F7" s="39" t="s">
        <v>32</v>
      </c>
      <c r="G7" s="37">
        <v>1028</v>
      </c>
      <c r="H7" s="34">
        <v>1025</v>
      </c>
      <c r="I7" s="38">
        <v>1033</v>
      </c>
      <c r="J7" s="5"/>
    </row>
    <row r="8" spans="1:10" ht="23.1" customHeight="1" x14ac:dyDescent="0.15">
      <c r="B8" s="31" t="s">
        <v>95</v>
      </c>
      <c r="C8" s="40">
        <v>124</v>
      </c>
      <c r="D8" s="41">
        <v>129</v>
      </c>
      <c r="E8" s="34">
        <v>136</v>
      </c>
      <c r="F8" s="42" t="s">
        <v>1</v>
      </c>
      <c r="G8" s="43">
        <v>27</v>
      </c>
      <c r="H8" s="37">
        <v>27</v>
      </c>
      <c r="I8" s="38">
        <v>27</v>
      </c>
    </row>
    <row r="9" spans="1:10" ht="23.1" customHeight="1" x14ac:dyDescent="0.15">
      <c r="B9" s="31" t="s">
        <v>79</v>
      </c>
      <c r="C9" s="32">
        <v>279</v>
      </c>
      <c r="D9" s="33">
        <v>273</v>
      </c>
      <c r="E9" s="34">
        <v>266</v>
      </c>
      <c r="F9" s="42" t="s">
        <v>3</v>
      </c>
      <c r="G9" s="43">
        <v>218</v>
      </c>
      <c r="H9" s="37">
        <v>216</v>
      </c>
      <c r="I9" s="38">
        <v>221</v>
      </c>
    </row>
    <row r="10" spans="1:10" ht="23.1" customHeight="1" x14ac:dyDescent="0.15">
      <c r="B10" s="31" t="s">
        <v>25</v>
      </c>
      <c r="C10" s="32">
        <v>208</v>
      </c>
      <c r="D10" s="33">
        <v>214</v>
      </c>
      <c r="E10" s="34">
        <v>215</v>
      </c>
      <c r="F10" s="42" t="s">
        <v>4</v>
      </c>
      <c r="G10" s="43">
        <v>2</v>
      </c>
      <c r="H10" s="37">
        <v>2</v>
      </c>
      <c r="I10" s="34">
        <v>2</v>
      </c>
    </row>
    <row r="11" spans="1:10" ht="23.1" customHeight="1" x14ac:dyDescent="0.15">
      <c r="B11" s="31" t="s">
        <v>80</v>
      </c>
      <c r="C11" s="32">
        <v>320</v>
      </c>
      <c r="D11" s="33">
        <v>306</v>
      </c>
      <c r="E11" s="34">
        <v>303</v>
      </c>
      <c r="F11" s="42" t="s">
        <v>5</v>
      </c>
      <c r="G11" s="43">
        <v>13</v>
      </c>
      <c r="H11" s="37">
        <v>13</v>
      </c>
      <c r="I11" s="34">
        <v>13</v>
      </c>
    </row>
    <row r="12" spans="1:10" ht="23.1" customHeight="1" x14ac:dyDescent="0.15">
      <c r="B12" s="31" t="s">
        <v>26</v>
      </c>
      <c r="C12" s="32">
        <v>194</v>
      </c>
      <c r="D12" s="33">
        <v>194</v>
      </c>
      <c r="E12" s="34">
        <v>190</v>
      </c>
      <c r="F12" s="42" t="s">
        <v>6</v>
      </c>
      <c r="G12" s="43">
        <v>15</v>
      </c>
      <c r="H12" s="37">
        <v>15</v>
      </c>
      <c r="I12" s="34">
        <v>15</v>
      </c>
    </row>
    <row r="13" spans="1:10" ht="23.1" customHeight="1" x14ac:dyDescent="0.15">
      <c r="B13" s="31" t="s">
        <v>27</v>
      </c>
      <c r="C13" s="32">
        <v>502</v>
      </c>
      <c r="D13" s="33">
        <v>489</v>
      </c>
      <c r="E13" s="34">
        <v>486</v>
      </c>
      <c r="F13" s="42" t="s">
        <v>81</v>
      </c>
      <c r="G13" s="43">
        <v>9</v>
      </c>
      <c r="H13" s="37">
        <v>9</v>
      </c>
      <c r="I13" s="34">
        <v>9</v>
      </c>
    </row>
    <row r="14" spans="1:10" ht="23.1" customHeight="1" x14ac:dyDescent="0.15">
      <c r="B14" s="31" t="s">
        <v>28</v>
      </c>
      <c r="C14" s="32">
        <v>487</v>
      </c>
      <c r="D14" s="33">
        <v>468</v>
      </c>
      <c r="E14" s="34">
        <v>456</v>
      </c>
      <c r="F14" s="44" t="s">
        <v>31</v>
      </c>
      <c r="G14" s="43">
        <v>3</v>
      </c>
      <c r="H14" s="37">
        <v>3</v>
      </c>
      <c r="I14" s="34">
        <v>3</v>
      </c>
    </row>
    <row r="15" spans="1:10" ht="23.1" customHeight="1" x14ac:dyDescent="0.15">
      <c r="B15" s="31" t="s">
        <v>66</v>
      </c>
      <c r="C15" s="45">
        <v>27</v>
      </c>
      <c r="D15" s="46">
        <v>34</v>
      </c>
      <c r="E15" s="34">
        <v>34</v>
      </c>
      <c r="F15" s="44" t="s">
        <v>62</v>
      </c>
      <c r="G15" s="43">
        <v>6</v>
      </c>
      <c r="H15" s="37">
        <v>6</v>
      </c>
      <c r="I15" s="34">
        <v>6</v>
      </c>
    </row>
    <row r="16" spans="1:10" ht="23.1" customHeight="1" x14ac:dyDescent="0.15">
      <c r="B16" s="31" t="s">
        <v>67</v>
      </c>
      <c r="C16" s="47">
        <v>39</v>
      </c>
      <c r="D16" s="48">
        <v>38</v>
      </c>
      <c r="E16" s="49">
        <v>37</v>
      </c>
      <c r="F16" s="44"/>
      <c r="G16" s="43"/>
      <c r="H16" s="37"/>
      <c r="I16" s="34"/>
    </row>
    <row r="17" spans="2:9" ht="23.1" customHeight="1" x14ac:dyDescent="0.15">
      <c r="B17" s="31" t="s">
        <v>64</v>
      </c>
      <c r="C17" s="47">
        <v>324</v>
      </c>
      <c r="D17" s="48">
        <v>320</v>
      </c>
      <c r="E17" s="49">
        <v>316</v>
      </c>
      <c r="F17" s="50"/>
      <c r="G17" s="43"/>
      <c r="H17" s="37"/>
      <c r="I17" s="34"/>
    </row>
    <row r="18" spans="2:9" ht="16.5" customHeight="1" thickBot="1" x14ac:dyDescent="0.2">
      <c r="B18" s="51" t="s">
        <v>65</v>
      </c>
      <c r="C18" s="52">
        <v>308</v>
      </c>
      <c r="D18" s="53">
        <v>301</v>
      </c>
      <c r="E18" s="54">
        <v>298</v>
      </c>
      <c r="F18" s="55"/>
      <c r="G18" s="56"/>
      <c r="H18" s="57"/>
      <c r="I18" s="58"/>
    </row>
    <row r="19" spans="2:9" ht="16.5" customHeight="1" x14ac:dyDescent="0.15">
      <c r="B19" s="59" t="s">
        <v>103</v>
      </c>
      <c r="C19" s="60"/>
      <c r="D19" s="60"/>
      <c r="E19" s="60"/>
      <c r="F19" s="26"/>
      <c r="G19" s="26"/>
      <c r="H19" s="26"/>
      <c r="I19" s="26"/>
    </row>
    <row r="20" spans="2:9" ht="16.5" customHeight="1" x14ac:dyDescent="0.15">
      <c r="B20" s="59" t="s">
        <v>100</v>
      </c>
      <c r="C20" s="60"/>
      <c r="D20" s="60"/>
      <c r="E20" s="60"/>
      <c r="F20" s="26"/>
      <c r="G20" s="26"/>
      <c r="H20" s="26"/>
      <c r="I20" s="26"/>
    </row>
    <row r="21" spans="2:9" x14ac:dyDescent="0.15">
      <c r="B21" s="3"/>
      <c r="C21" s="6"/>
      <c r="D21" s="6"/>
      <c r="E21" s="6"/>
      <c r="F21" s="6"/>
      <c r="G21" s="6"/>
      <c r="H21" s="6"/>
      <c r="I21" s="6"/>
    </row>
    <row r="22" spans="2:9" ht="9.9499999999999993" customHeight="1" x14ac:dyDescent="0.15"/>
    <row r="23" spans="2:9" ht="9.9499999999999993" customHeight="1" x14ac:dyDescent="0.15"/>
    <row r="24" spans="2:9" ht="9.9499999999999993" customHeight="1" x14ac:dyDescent="0.15"/>
    <row r="25" spans="2:9" ht="9.9499999999999993" customHeight="1" x14ac:dyDescent="0.15"/>
    <row r="26" spans="2:9" ht="9.9499999999999993" customHeight="1" x14ac:dyDescent="0.15"/>
    <row r="27" spans="2:9" ht="9.9499999999999993" customHeight="1" x14ac:dyDescent="0.15"/>
    <row r="28" spans="2:9" ht="9.9499999999999993" customHeight="1" x14ac:dyDescent="0.15"/>
    <row r="29" spans="2:9" ht="9.9499999999999993" customHeight="1" x14ac:dyDescent="0.15"/>
    <row r="30" spans="2:9" ht="9.9499999999999993" customHeight="1" x14ac:dyDescent="0.15"/>
    <row r="31" spans="2:9" ht="9.9499999999999993" customHeight="1" x14ac:dyDescent="0.15"/>
    <row r="32" spans="2:9" ht="9.9499999999999993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</sheetData>
  <mergeCells count="6">
    <mergeCell ref="B1:I1"/>
    <mergeCell ref="B2:I2"/>
    <mergeCell ref="B4:B5"/>
    <mergeCell ref="F4:F5"/>
    <mergeCell ref="G4:I4"/>
    <mergeCell ref="C4:E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J8"/>
  <sheetViews>
    <sheetView showGridLines="0" zoomScaleNormal="100" zoomScaleSheetLayoutView="100" workbookViewId="0">
      <selection activeCell="B1" sqref="B1:J1"/>
    </sheetView>
  </sheetViews>
  <sheetFormatPr defaultRowHeight="13.5" x14ac:dyDescent="0.15"/>
  <cols>
    <col min="1" max="1" width="15.5" style="1" bestFit="1" customWidth="1"/>
    <col min="2" max="2" width="14.625" style="1" customWidth="1"/>
    <col min="3" max="3" width="11" style="1" customWidth="1"/>
    <col min="4" max="4" width="10" style="1" customWidth="1"/>
    <col min="5" max="9" width="8.75" style="1" customWidth="1"/>
    <col min="10" max="10" width="9.375" style="1" customWidth="1"/>
    <col min="11" max="11" width="8.125" style="1" customWidth="1"/>
    <col min="12" max="12" width="5" style="1" customWidth="1"/>
    <col min="13" max="16384" width="9" style="1"/>
  </cols>
  <sheetData>
    <row r="1" spans="2:10" ht="21" x14ac:dyDescent="0.15">
      <c r="B1" s="184" t="s">
        <v>71</v>
      </c>
      <c r="C1" s="184"/>
      <c r="D1" s="184"/>
      <c r="E1" s="184"/>
      <c r="F1" s="184"/>
      <c r="G1" s="184"/>
      <c r="H1" s="184"/>
      <c r="I1" s="184"/>
      <c r="J1" s="184"/>
    </row>
    <row r="2" spans="2:10" ht="19.5" customHeight="1" thickBot="1" x14ac:dyDescent="0.2">
      <c r="B2" s="61" t="s">
        <v>119</v>
      </c>
      <c r="C2" s="61"/>
      <c r="D2" s="61"/>
      <c r="E2" s="61"/>
      <c r="F2" s="62"/>
      <c r="G2" s="62"/>
      <c r="H2" s="62"/>
      <c r="I2" s="62"/>
      <c r="J2" s="63" t="s">
        <v>60</v>
      </c>
    </row>
    <row r="3" spans="2:10" s="2" customFormat="1" ht="13.5" customHeight="1" x14ac:dyDescent="0.15">
      <c r="B3" s="175" t="s">
        <v>7</v>
      </c>
      <c r="C3" s="180" t="s">
        <v>73</v>
      </c>
      <c r="D3" s="177" t="s">
        <v>8</v>
      </c>
      <c r="E3" s="178"/>
      <c r="F3" s="178"/>
      <c r="G3" s="178"/>
      <c r="H3" s="178"/>
      <c r="I3" s="179"/>
      <c r="J3" s="182" t="s">
        <v>59</v>
      </c>
    </row>
    <row r="4" spans="2:10" s="2" customFormat="1" x14ac:dyDescent="0.15">
      <c r="B4" s="176"/>
      <c r="C4" s="181"/>
      <c r="D4" s="64" t="s">
        <v>9</v>
      </c>
      <c r="E4" s="64" t="s">
        <v>74</v>
      </c>
      <c r="F4" s="64" t="s">
        <v>75</v>
      </c>
      <c r="G4" s="64" t="s">
        <v>10</v>
      </c>
      <c r="H4" s="65" t="s">
        <v>33</v>
      </c>
      <c r="I4" s="64" t="s">
        <v>76</v>
      </c>
      <c r="J4" s="183"/>
    </row>
    <row r="5" spans="2:10" ht="23.1" customHeight="1" x14ac:dyDescent="0.15">
      <c r="B5" s="66" t="s">
        <v>120</v>
      </c>
      <c r="C5" s="67">
        <v>1834</v>
      </c>
      <c r="D5" s="67">
        <v>1535</v>
      </c>
      <c r="E5" s="67">
        <v>74</v>
      </c>
      <c r="F5" s="67">
        <v>151</v>
      </c>
      <c r="G5" s="67">
        <v>424</v>
      </c>
      <c r="H5" s="67">
        <v>437</v>
      </c>
      <c r="I5" s="67">
        <v>449</v>
      </c>
      <c r="J5" s="67">
        <v>299</v>
      </c>
    </row>
    <row r="6" spans="2:10" ht="23.1" customHeight="1" x14ac:dyDescent="0.15">
      <c r="B6" s="68" t="s">
        <v>101</v>
      </c>
      <c r="C6" s="69">
        <v>1841</v>
      </c>
      <c r="D6" s="67">
        <v>1542</v>
      </c>
      <c r="E6" s="67">
        <v>74</v>
      </c>
      <c r="F6" s="67">
        <v>151</v>
      </c>
      <c r="G6" s="67">
        <v>426</v>
      </c>
      <c r="H6" s="67">
        <v>439</v>
      </c>
      <c r="I6" s="67">
        <v>452</v>
      </c>
      <c r="J6" s="67">
        <v>299</v>
      </c>
    </row>
    <row r="7" spans="2:10" ht="23.1" customHeight="1" thickBot="1" x14ac:dyDescent="0.2">
      <c r="B7" s="70" t="s">
        <v>121</v>
      </c>
      <c r="C7" s="71">
        <v>1848</v>
      </c>
      <c r="D7" s="72">
        <v>1549</v>
      </c>
      <c r="E7" s="72">
        <v>75</v>
      </c>
      <c r="F7" s="72">
        <v>152</v>
      </c>
      <c r="G7" s="72">
        <v>428</v>
      </c>
      <c r="H7" s="72">
        <v>441</v>
      </c>
      <c r="I7" s="72">
        <v>453</v>
      </c>
      <c r="J7" s="72">
        <v>299</v>
      </c>
    </row>
    <row r="8" spans="2:10" ht="16.5" customHeight="1" x14ac:dyDescent="0.15">
      <c r="B8" s="73" t="s">
        <v>11</v>
      </c>
      <c r="C8" s="73"/>
      <c r="D8" s="73"/>
      <c r="E8" s="74"/>
      <c r="F8" s="74"/>
      <c r="G8" s="74"/>
      <c r="H8" s="74"/>
      <c r="I8" s="74"/>
      <c r="J8" s="74"/>
    </row>
  </sheetData>
  <mergeCells count="5">
    <mergeCell ref="B3:B4"/>
    <mergeCell ref="D3:I3"/>
    <mergeCell ref="C3:C4"/>
    <mergeCell ref="J3:J4"/>
    <mergeCell ref="B1:J1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zoomScaleNormal="100" zoomScaleSheetLayoutView="100" workbookViewId="0">
      <selection sqref="A1:XFD1048576"/>
    </sheetView>
  </sheetViews>
  <sheetFormatPr defaultRowHeight="13.5" x14ac:dyDescent="0.15"/>
  <cols>
    <col min="1" max="1" width="18.5" style="1" bestFit="1" customWidth="1"/>
    <col min="2" max="2" width="10.375" style="1" customWidth="1"/>
    <col min="3" max="15" width="6.375" style="1" customWidth="1"/>
    <col min="16" max="16" width="9" style="1"/>
    <col min="17" max="17" width="4.5" style="1" bestFit="1" customWidth="1"/>
    <col min="18" max="16384" width="9" style="1"/>
  </cols>
  <sheetData>
    <row r="1" spans="1:15" ht="21" x14ac:dyDescent="0.2">
      <c r="B1" s="187" t="s">
        <v>71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5" ht="28.5" customHeight="1" x14ac:dyDescent="0.15">
      <c r="A2" s="8"/>
      <c r="B2" s="75"/>
      <c r="C2" s="76"/>
      <c r="D2" s="76"/>
      <c r="E2" s="76"/>
      <c r="F2" s="76"/>
      <c r="G2" s="75"/>
      <c r="H2" s="75"/>
      <c r="I2" s="75"/>
      <c r="J2" s="75"/>
      <c r="K2" s="75"/>
      <c r="L2" s="75"/>
      <c r="M2" s="75"/>
      <c r="N2" s="75"/>
      <c r="O2" s="6"/>
    </row>
    <row r="3" spans="1:15" s="9" customFormat="1" ht="19.5" customHeight="1" thickBot="1" x14ac:dyDescent="0.2">
      <c r="B3" s="77" t="s">
        <v>122</v>
      </c>
      <c r="C3" s="77"/>
      <c r="D3" s="77"/>
      <c r="E3" s="77"/>
      <c r="F3" s="77"/>
      <c r="G3" s="77"/>
      <c r="H3" s="77"/>
      <c r="I3" s="77"/>
      <c r="J3" s="78"/>
      <c r="K3" s="78"/>
      <c r="L3" s="78"/>
      <c r="M3" s="79"/>
      <c r="N3" s="79" t="s">
        <v>123</v>
      </c>
    </row>
    <row r="4" spans="1:15" s="10" customFormat="1" ht="24" customHeight="1" x14ac:dyDescent="0.15">
      <c r="B4" s="192" t="s">
        <v>84</v>
      </c>
      <c r="C4" s="185" t="s">
        <v>72</v>
      </c>
      <c r="D4" s="185" t="s">
        <v>96</v>
      </c>
      <c r="E4" s="185" t="s">
        <v>12</v>
      </c>
      <c r="F4" s="185" t="s">
        <v>124</v>
      </c>
      <c r="G4" s="185" t="s">
        <v>97</v>
      </c>
      <c r="H4" s="185" t="s">
        <v>125</v>
      </c>
      <c r="I4" s="185" t="s">
        <v>34</v>
      </c>
      <c r="J4" s="185" t="s">
        <v>13</v>
      </c>
      <c r="K4" s="185" t="s">
        <v>14</v>
      </c>
      <c r="L4" s="185" t="s">
        <v>98</v>
      </c>
      <c r="M4" s="185" t="s">
        <v>126</v>
      </c>
      <c r="N4" s="188" t="s">
        <v>15</v>
      </c>
    </row>
    <row r="5" spans="1:15" s="10" customFormat="1" ht="24" customHeight="1" x14ac:dyDescent="0.15">
      <c r="B5" s="193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9"/>
    </row>
    <row r="6" spans="1:15" s="11" customFormat="1" ht="24" customHeight="1" x14ac:dyDescent="0.15">
      <c r="B6" s="80" t="s">
        <v>127</v>
      </c>
      <c r="C6" s="81">
        <v>9021</v>
      </c>
      <c r="D6" s="81">
        <v>4194</v>
      </c>
      <c r="E6" s="81">
        <v>391</v>
      </c>
      <c r="F6" s="81">
        <v>24</v>
      </c>
      <c r="G6" s="81">
        <v>90</v>
      </c>
      <c r="H6" s="81">
        <v>382</v>
      </c>
      <c r="I6" s="81">
        <v>798</v>
      </c>
      <c r="J6" s="81">
        <v>542</v>
      </c>
      <c r="K6" s="81">
        <v>964</v>
      </c>
      <c r="L6" s="81">
        <v>1130</v>
      </c>
      <c r="M6" s="82">
        <v>3</v>
      </c>
      <c r="N6" s="81">
        <v>503</v>
      </c>
    </row>
    <row r="7" spans="1:15" s="11" customFormat="1" ht="24" customHeight="1" x14ac:dyDescent="0.15">
      <c r="B7" s="83">
        <v>27</v>
      </c>
      <c r="C7" s="81">
        <v>9007</v>
      </c>
      <c r="D7" s="81">
        <v>4223</v>
      </c>
      <c r="E7" s="81">
        <v>390</v>
      </c>
      <c r="F7" s="81">
        <v>22</v>
      </c>
      <c r="G7" s="81">
        <v>92</v>
      </c>
      <c r="H7" s="81">
        <v>392</v>
      </c>
      <c r="I7" s="81">
        <v>819</v>
      </c>
      <c r="J7" s="81">
        <v>558</v>
      </c>
      <c r="K7" s="81">
        <v>949</v>
      </c>
      <c r="L7" s="81">
        <v>1085</v>
      </c>
      <c r="M7" s="82">
        <v>3</v>
      </c>
      <c r="N7" s="81">
        <v>474</v>
      </c>
    </row>
    <row r="8" spans="1:15" s="11" customFormat="1" ht="24" customHeight="1" x14ac:dyDescent="0.15">
      <c r="A8" s="10"/>
      <c r="B8" s="83">
        <v>28</v>
      </c>
      <c r="C8" s="82">
        <f t="shared" ref="C8:N8" si="0">SUM(C10:C33)</f>
        <v>8947</v>
      </c>
      <c r="D8" s="82">
        <f t="shared" si="0"/>
        <v>4221</v>
      </c>
      <c r="E8" s="82">
        <f t="shared" si="0"/>
        <v>392</v>
      </c>
      <c r="F8" s="82">
        <f t="shared" si="0"/>
        <v>22</v>
      </c>
      <c r="G8" s="82">
        <f t="shared" si="0"/>
        <v>101</v>
      </c>
      <c r="H8" s="82">
        <f t="shared" si="0"/>
        <v>389</v>
      </c>
      <c r="I8" s="82">
        <f t="shared" si="0"/>
        <v>801</v>
      </c>
      <c r="J8" s="82">
        <f t="shared" si="0"/>
        <v>559</v>
      </c>
      <c r="K8" s="82">
        <f t="shared" si="0"/>
        <v>953</v>
      </c>
      <c r="L8" s="82">
        <f t="shared" si="0"/>
        <v>1039</v>
      </c>
      <c r="M8" s="82">
        <f t="shared" ref="M8" si="1">SUM(M10:M33)</f>
        <v>2</v>
      </c>
      <c r="N8" s="82">
        <f t="shared" si="0"/>
        <v>468</v>
      </c>
    </row>
    <row r="9" spans="1:15" s="11" customFormat="1" ht="24" customHeight="1" x14ac:dyDescent="0.15">
      <c r="B9" s="84"/>
      <c r="C9" s="85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5" s="11" customFormat="1" ht="24" customHeight="1" x14ac:dyDescent="0.15">
      <c r="B10" s="86" t="s">
        <v>35</v>
      </c>
      <c r="C10" s="87">
        <v>2849</v>
      </c>
      <c r="D10" s="88">
        <v>983</v>
      </c>
      <c r="E10" s="88">
        <v>95</v>
      </c>
      <c r="F10" s="89" t="s">
        <v>63</v>
      </c>
      <c r="G10" s="88">
        <v>8</v>
      </c>
      <c r="H10" s="88">
        <v>35</v>
      </c>
      <c r="I10" s="88">
        <v>202</v>
      </c>
      <c r="J10" s="84">
        <v>247</v>
      </c>
      <c r="K10" s="84">
        <v>634</v>
      </c>
      <c r="L10" s="88">
        <v>474</v>
      </c>
      <c r="M10" s="89" t="s">
        <v>63</v>
      </c>
      <c r="N10" s="88">
        <v>171</v>
      </c>
    </row>
    <row r="11" spans="1:15" s="11" customFormat="1" ht="24" customHeight="1" x14ac:dyDescent="0.15">
      <c r="B11" s="86" t="s">
        <v>36</v>
      </c>
      <c r="C11" s="87">
        <v>606</v>
      </c>
      <c r="D11" s="88">
        <v>288</v>
      </c>
      <c r="E11" s="88">
        <v>23</v>
      </c>
      <c r="F11" s="89" t="s">
        <v>63</v>
      </c>
      <c r="G11" s="88">
        <v>8</v>
      </c>
      <c r="H11" s="88">
        <v>17</v>
      </c>
      <c r="I11" s="88">
        <v>26</v>
      </c>
      <c r="J11" s="84">
        <v>73</v>
      </c>
      <c r="K11" s="84">
        <v>35</v>
      </c>
      <c r="L11" s="88">
        <v>85</v>
      </c>
      <c r="M11" s="89" t="s">
        <v>63</v>
      </c>
      <c r="N11" s="88">
        <v>51</v>
      </c>
      <c r="O11" s="12"/>
    </row>
    <row r="12" spans="1:15" s="11" customFormat="1" ht="24" customHeight="1" x14ac:dyDescent="0.15">
      <c r="B12" s="86" t="s">
        <v>37</v>
      </c>
      <c r="C12" s="87">
        <v>406</v>
      </c>
      <c r="D12" s="88">
        <v>236</v>
      </c>
      <c r="E12" s="88">
        <v>28</v>
      </c>
      <c r="F12" s="89" t="s">
        <v>63</v>
      </c>
      <c r="G12" s="89" t="s">
        <v>63</v>
      </c>
      <c r="H12" s="88">
        <v>11</v>
      </c>
      <c r="I12" s="88">
        <v>29</v>
      </c>
      <c r="J12" s="84">
        <v>39</v>
      </c>
      <c r="K12" s="84">
        <v>19</v>
      </c>
      <c r="L12" s="88">
        <v>28</v>
      </c>
      <c r="M12" s="89" t="s">
        <v>63</v>
      </c>
      <c r="N12" s="88">
        <v>16</v>
      </c>
    </row>
    <row r="13" spans="1:15" s="11" customFormat="1" ht="24" customHeight="1" x14ac:dyDescent="0.15">
      <c r="B13" s="86" t="s">
        <v>38</v>
      </c>
      <c r="C13" s="87">
        <v>862</v>
      </c>
      <c r="D13" s="88">
        <v>411</v>
      </c>
      <c r="E13" s="88">
        <v>36</v>
      </c>
      <c r="F13" s="89" t="s">
        <v>63</v>
      </c>
      <c r="G13" s="89" t="s">
        <v>63</v>
      </c>
      <c r="H13" s="88">
        <v>22</v>
      </c>
      <c r="I13" s="88">
        <v>135</v>
      </c>
      <c r="J13" s="89">
        <v>107</v>
      </c>
      <c r="K13" s="84">
        <v>17</v>
      </c>
      <c r="L13" s="88">
        <v>105</v>
      </c>
      <c r="M13" s="89">
        <v>2</v>
      </c>
      <c r="N13" s="88">
        <v>27</v>
      </c>
    </row>
    <row r="14" spans="1:15" s="11" customFormat="1" ht="24" customHeight="1" x14ac:dyDescent="0.15">
      <c r="B14" s="86" t="s">
        <v>39</v>
      </c>
      <c r="C14" s="87">
        <v>401</v>
      </c>
      <c r="D14" s="88">
        <v>255</v>
      </c>
      <c r="E14" s="88">
        <v>17</v>
      </c>
      <c r="F14" s="89" t="s">
        <v>63</v>
      </c>
      <c r="G14" s="88">
        <v>4</v>
      </c>
      <c r="H14" s="88">
        <v>14</v>
      </c>
      <c r="I14" s="88">
        <v>39</v>
      </c>
      <c r="J14" s="89" t="s">
        <v>63</v>
      </c>
      <c r="K14" s="84">
        <v>11</v>
      </c>
      <c r="L14" s="88">
        <v>39</v>
      </c>
      <c r="M14" s="89" t="s">
        <v>63</v>
      </c>
      <c r="N14" s="88">
        <v>22</v>
      </c>
    </row>
    <row r="15" spans="1:15" s="11" customFormat="1" ht="24" customHeight="1" x14ac:dyDescent="0.15">
      <c r="B15" s="90" t="s">
        <v>40</v>
      </c>
      <c r="C15" s="87">
        <v>377</v>
      </c>
      <c r="D15" s="88">
        <v>243</v>
      </c>
      <c r="E15" s="88">
        <v>20</v>
      </c>
      <c r="F15" s="89" t="s">
        <v>63</v>
      </c>
      <c r="G15" s="88">
        <v>5</v>
      </c>
      <c r="H15" s="88">
        <v>16</v>
      </c>
      <c r="I15" s="88">
        <v>46</v>
      </c>
      <c r="J15" s="89" t="s">
        <v>63</v>
      </c>
      <c r="K15" s="89">
        <v>11</v>
      </c>
      <c r="L15" s="88">
        <v>22</v>
      </c>
      <c r="M15" s="89" t="s">
        <v>63</v>
      </c>
      <c r="N15" s="89">
        <v>14</v>
      </c>
    </row>
    <row r="16" spans="1:15" s="11" customFormat="1" ht="24" customHeight="1" x14ac:dyDescent="0.15">
      <c r="B16" s="90" t="s">
        <v>41</v>
      </c>
      <c r="C16" s="87">
        <v>434</v>
      </c>
      <c r="D16" s="88">
        <v>219</v>
      </c>
      <c r="E16" s="88">
        <v>15</v>
      </c>
      <c r="F16" s="89">
        <v>1</v>
      </c>
      <c r="G16" s="89">
        <v>7</v>
      </c>
      <c r="H16" s="88">
        <v>22</v>
      </c>
      <c r="I16" s="88">
        <v>52</v>
      </c>
      <c r="J16" s="89">
        <v>61</v>
      </c>
      <c r="K16" s="89">
        <v>9</v>
      </c>
      <c r="L16" s="88">
        <v>21</v>
      </c>
      <c r="M16" s="89" t="s">
        <v>63</v>
      </c>
      <c r="N16" s="88">
        <v>27</v>
      </c>
    </row>
    <row r="17" spans="2:14" s="11" customFormat="1" ht="24" customHeight="1" x14ac:dyDescent="0.15">
      <c r="B17" s="90" t="s">
        <v>42</v>
      </c>
      <c r="C17" s="87">
        <v>487</v>
      </c>
      <c r="D17" s="88">
        <v>279</v>
      </c>
      <c r="E17" s="88">
        <v>24</v>
      </c>
      <c r="F17" s="89">
        <v>4</v>
      </c>
      <c r="G17" s="89">
        <v>24</v>
      </c>
      <c r="H17" s="88">
        <v>50</v>
      </c>
      <c r="I17" s="88">
        <v>46</v>
      </c>
      <c r="J17" s="89" t="s">
        <v>63</v>
      </c>
      <c r="K17" s="84">
        <v>7</v>
      </c>
      <c r="L17" s="88">
        <v>38</v>
      </c>
      <c r="M17" s="89" t="s">
        <v>63</v>
      </c>
      <c r="N17" s="89">
        <v>15</v>
      </c>
    </row>
    <row r="18" spans="2:14" s="11" customFormat="1" ht="24" customHeight="1" x14ac:dyDescent="0.15">
      <c r="B18" s="90" t="s">
        <v>29</v>
      </c>
      <c r="C18" s="87">
        <v>111</v>
      </c>
      <c r="D18" s="88">
        <v>52</v>
      </c>
      <c r="E18" s="88">
        <v>7</v>
      </c>
      <c r="F18" s="89">
        <v>3</v>
      </c>
      <c r="G18" s="89">
        <v>9</v>
      </c>
      <c r="H18" s="88">
        <v>24</v>
      </c>
      <c r="I18" s="89" t="s">
        <v>63</v>
      </c>
      <c r="J18" s="89" t="s">
        <v>63</v>
      </c>
      <c r="K18" s="91" t="s">
        <v>63</v>
      </c>
      <c r="L18" s="88">
        <v>16</v>
      </c>
      <c r="M18" s="89" t="s">
        <v>63</v>
      </c>
      <c r="N18" s="91" t="s">
        <v>63</v>
      </c>
    </row>
    <row r="19" spans="2:14" s="11" customFormat="1" ht="24" customHeight="1" x14ac:dyDescent="0.15">
      <c r="B19" s="90" t="s">
        <v>43</v>
      </c>
      <c r="C19" s="87">
        <v>54</v>
      </c>
      <c r="D19" s="88">
        <v>42</v>
      </c>
      <c r="E19" s="88">
        <v>3</v>
      </c>
      <c r="F19" s="89">
        <v>1</v>
      </c>
      <c r="G19" s="89">
        <v>1</v>
      </c>
      <c r="H19" s="88">
        <v>5</v>
      </c>
      <c r="I19" s="89" t="s">
        <v>63</v>
      </c>
      <c r="J19" s="89" t="s">
        <v>63</v>
      </c>
      <c r="K19" s="91" t="s">
        <v>63</v>
      </c>
      <c r="L19" s="88">
        <v>2</v>
      </c>
      <c r="M19" s="89" t="s">
        <v>63</v>
      </c>
      <c r="N19" s="89" t="s">
        <v>63</v>
      </c>
    </row>
    <row r="20" spans="2:14" s="11" customFormat="1" ht="24" customHeight="1" x14ac:dyDescent="0.15">
      <c r="B20" s="90" t="s">
        <v>44</v>
      </c>
      <c r="C20" s="87">
        <v>49</v>
      </c>
      <c r="D20" s="84">
        <v>33</v>
      </c>
      <c r="E20" s="84">
        <v>3</v>
      </c>
      <c r="F20" s="89" t="s">
        <v>63</v>
      </c>
      <c r="G20" s="89" t="s">
        <v>63</v>
      </c>
      <c r="H20" s="84">
        <v>3</v>
      </c>
      <c r="I20" s="84">
        <v>6</v>
      </c>
      <c r="J20" s="91" t="s">
        <v>63</v>
      </c>
      <c r="K20" s="91">
        <v>2</v>
      </c>
      <c r="L20" s="84">
        <v>2</v>
      </c>
      <c r="M20" s="91" t="s">
        <v>63</v>
      </c>
      <c r="N20" s="91" t="s">
        <v>63</v>
      </c>
    </row>
    <row r="21" spans="2:14" s="11" customFormat="1" ht="24" customHeight="1" x14ac:dyDescent="0.15">
      <c r="B21" s="90" t="s">
        <v>45</v>
      </c>
      <c r="C21" s="87">
        <v>218</v>
      </c>
      <c r="D21" s="84">
        <v>115</v>
      </c>
      <c r="E21" s="84">
        <v>14</v>
      </c>
      <c r="F21" s="89" t="s">
        <v>63</v>
      </c>
      <c r="G21" s="89">
        <v>1</v>
      </c>
      <c r="H21" s="84">
        <v>7</v>
      </c>
      <c r="I21" s="84">
        <v>25</v>
      </c>
      <c r="J21" s="89" t="s">
        <v>63</v>
      </c>
      <c r="K21" s="84">
        <v>7</v>
      </c>
      <c r="L21" s="84">
        <v>25</v>
      </c>
      <c r="M21" s="91" t="s">
        <v>63</v>
      </c>
      <c r="N21" s="88">
        <v>24</v>
      </c>
    </row>
    <row r="22" spans="2:14" s="11" customFormat="1" ht="24" customHeight="1" x14ac:dyDescent="0.15">
      <c r="B22" s="90" t="s">
        <v>46</v>
      </c>
      <c r="C22" s="87">
        <v>103</v>
      </c>
      <c r="D22" s="88">
        <v>56</v>
      </c>
      <c r="E22" s="88">
        <v>11</v>
      </c>
      <c r="F22" s="89" t="s">
        <v>63</v>
      </c>
      <c r="G22" s="89" t="s">
        <v>63</v>
      </c>
      <c r="H22" s="88">
        <v>4</v>
      </c>
      <c r="I22" s="88">
        <v>17</v>
      </c>
      <c r="J22" s="89" t="s">
        <v>63</v>
      </c>
      <c r="K22" s="84">
        <v>3</v>
      </c>
      <c r="L22" s="88">
        <v>12</v>
      </c>
      <c r="M22" s="89" t="s">
        <v>63</v>
      </c>
      <c r="N22" s="89" t="s">
        <v>63</v>
      </c>
    </row>
    <row r="23" spans="2:14" s="11" customFormat="1" ht="24" customHeight="1" x14ac:dyDescent="0.15">
      <c r="B23" s="90" t="s">
        <v>47</v>
      </c>
      <c r="C23" s="87">
        <v>300</v>
      </c>
      <c r="D23" s="88">
        <v>142</v>
      </c>
      <c r="E23" s="88">
        <v>7</v>
      </c>
      <c r="F23" s="89">
        <v>6</v>
      </c>
      <c r="G23" s="89">
        <v>7</v>
      </c>
      <c r="H23" s="88">
        <v>42</v>
      </c>
      <c r="I23" s="88">
        <v>33</v>
      </c>
      <c r="J23" s="89">
        <v>32</v>
      </c>
      <c r="K23" s="91" t="s">
        <v>63</v>
      </c>
      <c r="L23" s="88">
        <v>31</v>
      </c>
      <c r="M23" s="89" t="s">
        <v>63</v>
      </c>
      <c r="N23" s="89" t="s">
        <v>63</v>
      </c>
    </row>
    <row r="24" spans="2:14" s="11" customFormat="1" ht="24" customHeight="1" x14ac:dyDescent="0.15">
      <c r="B24" s="90" t="s">
        <v>48</v>
      </c>
      <c r="C24" s="87">
        <v>72</v>
      </c>
      <c r="D24" s="88">
        <v>44</v>
      </c>
      <c r="E24" s="88">
        <v>5</v>
      </c>
      <c r="F24" s="89" t="s">
        <v>63</v>
      </c>
      <c r="G24" s="89">
        <v>1</v>
      </c>
      <c r="H24" s="88">
        <v>3</v>
      </c>
      <c r="I24" s="88">
        <v>9</v>
      </c>
      <c r="J24" s="89" t="s">
        <v>63</v>
      </c>
      <c r="K24" s="89">
        <v>3</v>
      </c>
      <c r="L24" s="88">
        <v>7</v>
      </c>
      <c r="M24" s="89" t="s">
        <v>63</v>
      </c>
      <c r="N24" s="89" t="s">
        <v>63</v>
      </c>
    </row>
    <row r="25" spans="2:14" s="11" customFormat="1" ht="24" customHeight="1" x14ac:dyDescent="0.15">
      <c r="B25" s="90" t="s">
        <v>49</v>
      </c>
      <c r="C25" s="87">
        <v>178</v>
      </c>
      <c r="D25" s="88">
        <v>77</v>
      </c>
      <c r="E25" s="88">
        <v>5</v>
      </c>
      <c r="F25" s="89">
        <v>3</v>
      </c>
      <c r="G25" s="89">
        <v>13</v>
      </c>
      <c r="H25" s="88">
        <v>43</v>
      </c>
      <c r="I25" s="88">
        <v>17</v>
      </c>
      <c r="J25" s="89" t="s">
        <v>63</v>
      </c>
      <c r="K25" s="89">
        <v>3</v>
      </c>
      <c r="L25" s="88">
        <v>17</v>
      </c>
      <c r="M25" s="89" t="s">
        <v>63</v>
      </c>
      <c r="N25" s="89" t="s">
        <v>63</v>
      </c>
    </row>
    <row r="26" spans="2:14" s="11" customFormat="1" ht="24" customHeight="1" x14ac:dyDescent="0.15">
      <c r="B26" s="90" t="s">
        <v>50</v>
      </c>
      <c r="C26" s="87">
        <v>152</v>
      </c>
      <c r="D26" s="84">
        <v>83</v>
      </c>
      <c r="E26" s="84">
        <v>6</v>
      </c>
      <c r="F26" s="91">
        <v>4</v>
      </c>
      <c r="G26" s="84">
        <v>8</v>
      </c>
      <c r="H26" s="84">
        <v>29</v>
      </c>
      <c r="I26" s="84">
        <v>7</v>
      </c>
      <c r="J26" s="91" t="s">
        <v>63</v>
      </c>
      <c r="K26" s="84">
        <v>2</v>
      </c>
      <c r="L26" s="84">
        <v>9</v>
      </c>
      <c r="M26" s="89" t="s">
        <v>63</v>
      </c>
      <c r="N26" s="84">
        <v>4</v>
      </c>
    </row>
    <row r="27" spans="2:14" s="11" customFormat="1" ht="24" customHeight="1" x14ac:dyDescent="0.15">
      <c r="B27" s="90" t="s">
        <v>51</v>
      </c>
      <c r="C27" s="87">
        <v>123</v>
      </c>
      <c r="D27" s="88">
        <v>77</v>
      </c>
      <c r="E27" s="88">
        <v>10</v>
      </c>
      <c r="F27" s="89" t="s">
        <v>63</v>
      </c>
      <c r="G27" s="89" t="s">
        <v>63</v>
      </c>
      <c r="H27" s="88">
        <v>5</v>
      </c>
      <c r="I27" s="88">
        <v>2</v>
      </c>
      <c r="J27" s="89" t="s">
        <v>63</v>
      </c>
      <c r="K27" s="89">
        <v>6</v>
      </c>
      <c r="L27" s="88">
        <v>10</v>
      </c>
      <c r="M27" s="89" t="s">
        <v>63</v>
      </c>
      <c r="N27" s="88">
        <v>13</v>
      </c>
    </row>
    <row r="28" spans="2:14" s="11" customFormat="1" ht="24" customHeight="1" x14ac:dyDescent="0.15">
      <c r="B28" s="90" t="s">
        <v>52</v>
      </c>
      <c r="C28" s="87">
        <v>136</v>
      </c>
      <c r="D28" s="84">
        <v>73</v>
      </c>
      <c r="E28" s="84">
        <v>10</v>
      </c>
      <c r="F28" s="89" t="s">
        <v>63</v>
      </c>
      <c r="G28" s="89" t="s">
        <v>63</v>
      </c>
      <c r="H28" s="84">
        <v>7</v>
      </c>
      <c r="I28" s="84">
        <v>10</v>
      </c>
      <c r="J28" s="89" t="s">
        <v>63</v>
      </c>
      <c r="K28" s="89">
        <v>7</v>
      </c>
      <c r="L28" s="84">
        <v>19</v>
      </c>
      <c r="M28" s="89" t="s">
        <v>63</v>
      </c>
      <c r="N28" s="88">
        <v>10</v>
      </c>
    </row>
    <row r="29" spans="2:14" s="11" customFormat="1" ht="24" customHeight="1" x14ac:dyDescent="0.15">
      <c r="B29" s="90" t="s">
        <v>53</v>
      </c>
      <c r="C29" s="87">
        <v>220</v>
      </c>
      <c r="D29" s="88">
        <v>97</v>
      </c>
      <c r="E29" s="88">
        <v>17</v>
      </c>
      <c r="F29" s="89" t="s">
        <v>63</v>
      </c>
      <c r="G29" s="89" t="s">
        <v>63</v>
      </c>
      <c r="H29" s="88">
        <v>9</v>
      </c>
      <c r="I29" s="88">
        <v>20</v>
      </c>
      <c r="J29" s="89" t="s">
        <v>63</v>
      </c>
      <c r="K29" s="89">
        <v>5</v>
      </c>
      <c r="L29" s="88">
        <v>38</v>
      </c>
      <c r="M29" s="89" t="s">
        <v>63</v>
      </c>
      <c r="N29" s="88">
        <v>34</v>
      </c>
    </row>
    <row r="30" spans="2:14" s="11" customFormat="1" ht="24" customHeight="1" x14ac:dyDescent="0.15">
      <c r="B30" s="90" t="s">
        <v>54</v>
      </c>
      <c r="C30" s="87">
        <v>136</v>
      </c>
      <c r="D30" s="88">
        <v>80</v>
      </c>
      <c r="E30" s="88">
        <v>10</v>
      </c>
      <c r="F30" s="89" t="s">
        <v>63</v>
      </c>
      <c r="G30" s="89" t="s">
        <v>63</v>
      </c>
      <c r="H30" s="88">
        <v>5</v>
      </c>
      <c r="I30" s="88">
        <v>18</v>
      </c>
      <c r="J30" s="89" t="s">
        <v>63</v>
      </c>
      <c r="K30" s="89">
        <v>3</v>
      </c>
      <c r="L30" s="88">
        <v>9</v>
      </c>
      <c r="M30" s="89" t="s">
        <v>63</v>
      </c>
      <c r="N30" s="88">
        <v>11</v>
      </c>
    </row>
    <row r="31" spans="2:14" s="11" customFormat="1" ht="24" customHeight="1" x14ac:dyDescent="0.15">
      <c r="B31" s="90" t="s">
        <v>55</v>
      </c>
      <c r="C31" s="87">
        <v>118</v>
      </c>
      <c r="D31" s="88">
        <v>71</v>
      </c>
      <c r="E31" s="88">
        <v>6</v>
      </c>
      <c r="F31" s="89" t="s">
        <v>63</v>
      </c>
      <c r="G31" s="89" t="s">
        <v>63</v>
      </c>
      <c r="H31" s="88">
        <v>3</v>
      </c>
      <c r="I31" s="88">
        <v>18</v>
      </c>
      <c r="J31" s="89" t="s">
        <v>63</v>
      </c>
      <c r="K31" s="84">
        <v>5</v>
      </c>
      <c r="L31" s="88">
        <v>5</v>
      </c>
      <c r="M31" s="89" t="s">
        <v>63</v>
      </c>
      <c r="N31" s="89">
        <v>10</v>
      </c>
    </row>
    <row r="32" spans="2:14" s="11" customFormat="1" ht="24" customHeight="1" x14ac:dyDescent="0.15">
      <c r="B32" s="90" t="s">
        <v>56</v>
      </c>
      <c r="C32" s="87">
        <v>398</v>
      </c>
      <c r="D32" s="84">
        <v>161</v>
      </c>
      <c r="E32" s="84">
        <v>9</v>
      </c>
      <c r="F32" s="91" t="s">
        <v>63</v>
      </c>
      <c r="G32" s="84">
        <v>4</v>
      </c>
      <c r="H32" s="84">
        <v>8</v>
      </c>
      <c r="I32" s="84">
        <v>24</v>
      </c>
      <c r="J32" s="91" t="s">
        <v>63</v>
      </c>
      <c r="K32" s="84">
        <v>162</v>
      </c>
      <c r="L32" s="84">
        <v>18</v>
      </c>
      <c r="M32" s="89" t="s">
        <v>63</v>
      </c>
      <c r="N32" s="84">
        <v>12</v>
      </c>
    </row>
    <row r="33" spans="2:15" s="11" customFormat="1" ht="24" customHeight="1" thickBot="1" x14ac:dyDescent="0.2">
      <c r="B33" s="92" t="s">
        <v>57</v>
      </c>
      <c r="C33" s="93">
        <v>157</v>
      </c>
      <c r="D33" s="94">
        <v>104</v>
      </c>
      <c r="E33" s="94">
        <v>11</v>
      </c>
      <c r="F33" s="95" t="s">
        <v>63</v>
      </c>
      <c r="G33" s="94">
        <v>1</v>
      </c>
      <c r="H33" s="94">
        <v>5</v>
      </c>
      <c r="I33" s="94">
        <v>20</v>
      </c>
      <c r="J33" s="95" t="s">
        <v>63</v>
      </c>
      <c r="K33" s="96">
        <v>2</v>
      </c>
      <c r="L33" s="94">
        <v>7</v>
      </c>
      <c r="M33" s="95" t="s">
        <v>63</v>
      </c>
      <c r="N33" s="94">
        <v>7</v>
      </c>
    </row>
    <row r="34" spans="2:15" s="9" customFormat="1" ht="16.5" customHeight="1" x14ac:dyDescent="0.15">
      <c r="B34" s="190" t="s">
        <v>58</v>
      </c>
      <c r="C34" s="190"/>
      <c r="D34" s="190"/>
      <c r="E34" s="190"/>
      <c r="F34" s="190"/>
      <c r="G34" s="97"/>
      <c r="H34" s="97"/>
      <c r="I34" s="97"/>
      <c r="J34" s="97"/>
      <c r="K34" s="97"/>
      <c r="L34" s="97"/>
      <c r="M34" s="97"/>
      <c r="N34" s="97"/>
      <c r="O34" s="13"/>
    </row>
    <row r="35" spans="2:15" x14ac:dyDescent="0.15">
      <c r="B35" s="191"/>
      <c r="C35" s="19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x14ac:dyDescent="0.15">
      <c r="C36" s="14"/>
    </row>
  </sheetData>
  <mergeCells count="16">
    <mergeCell ref="B1:N1"/>
    <mergeCell ref="N4:N5"/>
    <mergeCell ref="B34:F34"/>
    <mergeCell ref="B35:C35"/>
    <mergeCell ref="D4:D5"/>
    <mergeCell ref="B4:B5"/>
    <mergeCell ref="E4:E5"/>
    <mergeCell ref="M4:M5"/>
    <mergeCell ref="K4:K5"/>
    <mergeCell ref="C4:C5"/>
    <mergeCell ref="L4:L5"/>
    <mergeCell ref="J4:J5"/>
    <mergeCell ref="I4:I5"/>
    <mergeCell ref="G4:G5"/>
    <mergeCell ref="F4:F5"/>
    <mergeCell ref="H4:H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4"/>
  <sheetViews>
    <sheetView showGridLines="0" zoomScaleNormal="100" zoomScaleSheetLayoutView="100" workbookViewId="0"/>
  </sheetViews>
  <sheetFormatPr defaultRowHeight="13.5" x14ac:dyDescent="0.15"/>
  <cols>
    <col min="1" max="1" width="18.5" style="98" bestFit="1" customWidth="1"/>
    <col min="2" max="2" width="11.875" style="98" customWidth="1"/>
    <col min="3" max="11" width="9.125" style="98" customWidth="1"/>
    <col min="12" max="16384" width="9" style="98"/>
  </cols>
  <sheetData>
    <row r="2" spans="2:11" ht="28.5" customHeight="1" x14ac:dyDescent="0.15">
      <c r="B2" s="167" t="s">
        <v>128</v>
      </c>
      <c r="C2" s="167"/>
      <c r="D2" s="167"/>
      <c r="E2" s="167"/>
      <c r="F2" s="167"/>
      <c r="G2" s="167"/>
      <c r="H2" s="167"/>
      <c r="I2" s="167"/>
      <c r="J2" s="167"/>
      <c r="K2" s="167"/>
    </row>
    <row r="3" spans="2:11" ht="23.25" customHeight="1" thickBot="1" x14ac:dyDescent="0.2">
      <c r="B3" s="195" t="s">
        <v>129</v>
      </c>
      <c r="C3" s="195"/>
      <c r="D3" s="195"/>
      <c r="E3" s="195"/>
      <c r="F3" s="195"/>
      <c r="G3" s="99"/>
      <c r="H3" s="99"/>
      <c r="I3" s="99"/>
      <c r="J3" s="99"/>
      <c r="K3" s="100" t="s">
        <v>89</v>
      </c>
    </row>
    <row r="4" spans="2:11" s="75" customFormat="1" ht="22.5" customHeight="1" x14ac:dyDescent="0.15">
      <c r="B4" s="196" t="s">
        <v>88</v>
      </c>
      <c r="C4" s="199" t="s">
        <v>16</v>
      </c>
      <c r="D4" s="200"/>
      <c r="E4" s="198"/>
      <c r="F4" s="199" t="s">
        <v>30</v>
      </c>
      <c r="G4" s="200"/>
      <c r="H4" s="198"/>
      <c r="I4" s="199" t="s">
        <v>130</v>
      </c>
      <c r="J4" s="200"/>
      <c r="K4" s="200"/>
    </row>
    <row r="5" spans="2:11" s="75" customFormat="1" ht="11.25" customHeight="1" x14ac:dyDescent="0.15">
      <c r="B5" s="197"/>
      <c r="C5" s="201" t="s">
        <v>87</v>
      </c>
      <c r="D5" s="201" t="s">
        <v>86</v>
      </c>
      <c r="E5" s="201" t="s">
        <v>85</v>
      </c>
      <c r="F5" s="201" t="s">
        <v>87</v>
      </c>
      <c r="G5" s="201" t="s">
        <v>86</v>
      </c>
      <c r="H5" s="201" t="s">
        <v>85</v>
      </c>
      <c r="I5" s="203" t="s">
        <v>87</v>
      </c>
      <c r="J5" s="203" t="s">
        <v>86</v>
      </c>
      <c r="K5" s="205" t="s">
        <v>85</v>
      </c>
    </row>
    <row r="6" spans="2:11" s="75" customFormat="1" ht="11.25" customHeight="1" x14ac:dyDescent="0.15">
      <c r="B6" s="198"/>
      <c r="C6" s="202"/>
      <c r="D6" s="202"/>
      <c r="E6" s="202"/>
      <c r="F6" s="202"/>
      <c r="G6" s="202"/>
      <c r="H6" s="202"/>
      <c r="I6" s="204"/>
      <c r="J6" s="204"/>
      <c r="K6" s="199"/>
    </row>
    <row r="7" spans="2:11" ht="28.5" customHeight="1" x14ac:dyDescent="0.15">
      <c r="B7" s="101" t="s">
        <v>131</v>
      </c>
      <c r="C7" s="102">
        <v>298050</v>
      </c>
      <c r="D7" s="102">
        <v>335785</v>
      </c>
      <c r="E7" s="103">
        <f>C7+D7</f>
        <v>633835</v>
      </c>
      <c r="F7" s="103">
        <v>120819</v>
      </c>
      <c r="G7" s="103">
        <v>136737</v>
      </c>
      <c r="H7" s="103">
        <f t="shared" ref="H7:H31" si="0">F7+G7</f>
        <v>257556</v>
      </c>
      <c r="I7" s="104">
        <v>40.54</v>
      </c>
      <c r="J7" s="105">
        <v>40.72</v>
      </c>
      <c r="K7" s="105">
        <v>40.630000000000003</v>
      </c>
    </row>
    <row r="8" spans="2:11" ht="28.5" customHeight="1" x14ac:dyDescent="0.15">
      <c r="B8" s="101" t="s">
        <v>35</v>
      </c>
      <c r="C8" s="102">
        <v>96833</v>
      </c>
      <c r="D8" s="102">
        <v>110976</v>
      </c>
      <c r="E8" s="103">
        <f t="shared" ref="E8:E31" si="1">C8+D8</f>
        <v>207809</v>
      </c>
      <c r="F8" s="103">
        <v>37920</v>
      </c>
      <c r="G8" s="103">
        <v>43638</v>
      </c>
      <c r="H8" s="103">
        <f t="shared" si="0"/>
        <v>81558</v>
      </c>
      <c r="I8" s="104">
        <v>39.159999999999997</v>
      </c>
      <c r="J8" s="105">
        <v>39.32</v>
      </c>
      <c r="K8" s="105">
        <v>39.25</v>
      </c>
    </row>
    <row r="9" spans="2:11" ht="28.5" customHeight="1" x14ac:dyDescent="0.15">
      <c r="B9" s="101" t="s">
        <v>36</v>
      </c>
      <c r="C9" s="102">
        <v>23471</v>
      </c>
      <c r="D9" s="102">
        <v>26390</v>
      </c>
      <c r="E9" s="103">
        <f t="shared" si="1"/>
        <v>49861</v>
      </c>
      <c r="F9" s="103">
        <v>5975</v>
      </c>
      <c r="G9" s="103">
        <v>6877</v>
      </c>
      <c r="H9" s="103">
        <f t="shared" si="0"/>
        <v>12852</v>
      </c>
      <c r="I9" s="104">
        <v>25.46</v>
      </c>
      <c r="J9" s="105">
        <v>26.06</v>
      </c>
      <c r="K9" s="105">
        <v>25.78</v>
      </c>
    </row>
    <row r="10" spans="2:11" ht="28.5" customHeight="1" x14ac:dyDescent="0.15">
      <c r="B10" s="101" t="s">
        <v>37</v>
      </c>
      <c r="C10" s="102">
        <v>15751</v>
      </c>
      <c r="D10" s="102">
        <v>17205</v>
      </c>
      <c r="E10" s="103">
        <f t="shared" si="1"/>
        <v>32956</v>
      </c>
      <c r="F10" s="103">
        <v>4610</v>
      </c>
      <c r="G10" s="103">
        <v>5005</v>
      </c>
      <c r="H10" s="103">
        <f t="shared" si="0"/>
        <v>9615</v>
      </c>
      <c r="I10" s="104">
        <v>29.27</v>
      </c>
      <c r="J10" s="105">
        <v>29.09</v>
      </c>
      <c r="K10" s="105">
        <v>29.18</v>
      </c>
    </row>
    <row r="11" spans="2:11" ht="28.5" customHeight="1" x14ac:dyDescent="0.15">
      <c r="B11" s="101" t="s">
        <v>38</v>
      </c>
      <c r="C11" s="102">
        <v>29335</v>
      </c>
      <c r="D11" s="102">
        <v>32178</v>
      </c>
      <c r="E11" s="102">
        <f t="shared" si="1"/>
        <v>61513</v>
      </c>
      <c r="F11" s="102">
        <v>14117</v>
      </c>
      <c r="G11" s="102">
        <v>15904</v>
      </c>
      <c r="H11" s="102">
        <f t="shared" si="0"/>
        <v>30021</v>
      </c>
      <c r="I11" s="105">
        <v>48.12</v>
      </c>
      <c r="J11" s="105">
        <v>49.43</v>
      </c>
      <c r="K11" s="105">
        <v>48.8</v>
      </c>
    </row>
    <row r="12" spans="2:11" ht="28.5" customHeight="1" x14ac:dyDescent="0.15">
      <c r="B12" s="101" t="s">
        <v>39</v>
      </c>
      <c r="C12" s="106">
        <v>16921</v>
      </c>
      <c r="D12" s="106">
        <v>19189</v>
      </c>
      <c r="E12" s="107">
        <f t="shared" si="1"/>
        <v>36110</v>
      </c>
      <c r="F12" s="107">
        <v>4834</v>
      </c>
      <c r="G12" s="107">
        <v>5423</v>
      </c>
      <c r="H12" s="107">
        <f t="shared" si="0"/>
        <v>10257</v>
      </c>
      <c r="I12" s="108">
        <v>28.57</v>
      </c>
      <c r="J12" s="109">
        <v>28.26</v>
      </c>
      <c r="K12" s="109">
        <v>28.4</v>
      </c>
    </row>
    <row r="13" spans="2:11" ht="28.5" customHeight="1" x14ac:dyDescent="0.15">
      <c r="B13" s="101" t="s">
        <v>40</v>
      </c>
      <c r="C13" s="106">
        <v>15584</v>
      </c>
      <c r="D13" s="106">
        <v>17270</v>
      </c>
      <c r="E13" s="107">
        <f t="shared" si="1"/>
        <v>32854</v>
      </c>
      <c r="F13" s="107">
        <v>4017</v>
      </c>
      <c r="G13" s="107">
        <v>4304</v>
      </c>
      <c r="H13" s="107">
        <f t="shared" si="0"/>
        <v>8321</v>
      </c>
      <c r="I13" s="108">
        <v>25.78</v>
      </c>
      <c r="J13" s="109">
        <v>24.92</v>
      </c>
      <c r="K13" s="109">
        <v>25.33</v>
      </c>
    </row>
    <row r="14" spans="2:11" ht="28.5" customHeight="1" x14ac:dyDescent="0.15">
      <c r="B14" s="101" t="s">
        <v>132</v>
      </c>
      <c r="C14" s="102">
        <v>12282</v>
      </c>
      <c r="D14" s="102">
        <v>13823</v>
      </c>
      <c r="E14" s="103">
        <f t="shared" si="1"/>
        <v>26105</v>
      </c>
      <c r="F14" s="103">
        <v>4067</v>
      </c>
      <c r="G14" s="103">
        <v>4581</v>
      </c>
      <c r="H14" s="103">
        <f t="shared" si="0"/>
        <v>8648</v>
      </c>
      <c r="I14" s="104">
        <v>33.11</v>
      </c>
      <c r="J14" s="105">
        <v>33.14</v>
      </c>
      <c r="K14" s="105">
        <v>33.130000000000003</v>
      </c>
    </row>
    <row r="15" spans="2:11" ht="28.5" customHeight="1" x14ac:dyDescent="0.15">
      <c r="B15" s="101" t="s">
        <v>42</v>
      </c>
      <c r="C15" s="102">
        <v>11316</v>
      </c>
      <c r="D15" s="102">
        <v>13273</v>
      </c>
      <c r="E15" s="103">
        <f t="shared" si="1"/>
        <v>24589</v>
      </c>
      <c r="F15" s="103">
        <v>8117</v>
      </c>
      <c r="G15" s="103">
        <v>9447</v>
      </c>
      <c r="H15" s="103">
        <f t="shared" si="0"/>
        <v>17564</v>
      </c>
      <c r="I15" s="104">
        <v>71.73</v>
      </c>
      <c r="J15" s="105">
        <v>71.17</v>
      </c>
      <c r="K15" s="105">
        <v>71.430000000000007</v>
      </c>
    </row>
    <row r="16" spans="2:11" ht="28.5" customHeight="1" x14ac:dyDescent="0.15">
      <c r="B16" s="101" t="s">
        <v>29</v>
      </c>
      <c r="C16" s="102">
        <v>2283</v>
      </c>
      <c r="D16" s="102">
        <v>2530</v>
      </c>
      <c r="E16" s="103">
        <f t="shared" si="1"/>
        <v>4813</v>
      </c>
      <c r="F16" s="103">
        <v>1013</v>
      </c>
      <c r="G16" s="103">
        <v>1183</v>
      </c>
      <c r="H16" s="103">
        <f t="shared" si="0"/>
        <v>2196</v>
      </c>
      <c r="I16" s="104">
        <v>44.37</v>
      </c>
      <c r="J16" s="105">
        <v>46.76</v>
      </c>
      <c r="K16" s="105">
        <v>45.63</v>
      </c>
    </row>
    <row r="17" spans="2:11" ht="28.5" customHeight="1" x14ac:dyDescent="0.15">
      <c r="B17" s="101" t="s">
        <v>43</v>
      </c>
      <c r="C17" s="102">
        <v>714</v>
      </c>
      <c r="D17" s="102">
        <v>806</v>
      </c>
      <c r="E17" s="102">
        <f t="shared" si="1"/>
        <v>1520</v>
      </c>
      <c r="F17" s="102">
        <v>425</v>
      </c>
      <c r="G17" s="102">
        <v>457</v>
      </c>
      <c r="H17" s="102">
        <f t="shared" si="0"/>
        <v>882</v>
      </c>
      <c r="I17" s="105">
        <v>59.52</v>
      </c>
      <c r="J17" s="105">
        <v>56.7</v>
      </c>
      <c r="K17" s="105">
        <v>58.03</v>
      </c>
    </row>
    <row r="18" spans="2:11" ht="28.5" customHeight="1" x14ac:dyDescent="0.15">
      <c r="B18" s="101" t="s">
        <v>133</v>
      </c>
      <c r="C18" s="106">
        <v>1062</v>
      </c>
      <c r="D18" s="106">
        <v>1156</v>
      </c>
      <c r="E18" s="107">
        <f t="shared" si="1"/>
        <v>2218</v>
      </c>
      <c r="F18" s="107">
        <v>702</v>
      </c>
      <c r="G18" s="107">
        <v>756</v>
      </c>
      <c r="H18" s="107">
        <f t="shared" si="0"/>
        <v>1458</v>
      </c>
      <c r="I18" s="108">
        <v>66.099999999999994</v>
      </c>
      <c r="J18" s="109">
        <v>65.400000000000006</v>
      </c>
      <c r="K18" s="109">
        <v>65.73</v>
      </c>
    </row>
    <row r="19" spans="2:11" ht="28.5" customHeight="1" x14ac:dyDescent="0.15">
      <c r="B19" s="101" t="s">
        <v>45</v>
      </c>
      <c r="C19" s="106">
        <v>10063</v>
      </c>
      <c r="D19" s="106">
        <v>11396</v>
      </c>
      <c r="E19" s="107">
        <f t="shared" si="1"/>
        <v>21459</v>
      </c>
      <c r="F19" s="107">
        <v>5595</v>
      </c>
      <c r="G19" s="107">
        <v>6442</v>
      </c>
      <c r="H19" s="107">
        <f t="shared" si="0"/>
        <v>12037</v>
      </c>
      <c r="I19" s="108">
        <v>55.6</v>
      </c>
      <c r="J19" s="109">
        <v>56.53</v>
      </c>
      <c r="K19" s="109">
        <v>56.09</v>
      </c>
    </row>
    <row r="20" spans="2:11" ht="28.5" customHeight="1" x14ac:dyDescent="0.15">
      <c r="B20" s="101" t="s">
        <v>46</v>
      </c>
      <c r="C20" s="102">
        <v>2516</v>
      </c>
      <c r="D20" s="102">
        <v>2830</v>
      </c>
      <c r="E20" s="103">
        <f t="shared" si="1"/>
        <v>5346</v>
      </c>
      <c r="F20" s="103">
        <v>1659</v>
      </c>
      <c r="G20" s="103">
        <v>1834</v>
      </c>
      <c r="H20" s="103">
        <f t="shared" si="0"/>
        <v>3493</v>
      </c>
      <c r="I20" s="104">
        <v>65.94</v>
      </c>
      <c r="J20" s="105">
        <v>64.81</v>
      </c>
      <c r="K20" s="105">
        <v>65.34</v>
      </c>
    </row>
    <row r="21" spans="2:11" ht="28.5" customHeight="1" x14ac:dyDescent="0.15">
      <c r="B21" s="101" t="s">
        <v>47</v>
      </c>
      <c r="C21" s="102">
        <v>3802</v>
      </c>
      <c r="D21" s="102">
        <v>4344</v>
      </c>
      <c r="E21" s="103">
        <f t="shared" si="1"/>
        <v>8146</v>
      </c>
      <c r="F21" s="103">
        <v>2900</v>
      </c>
      <c r="G21" s="103">
        <v>3254</v>
      </c>
      <c r="H21" s="103">
        <f t="shared" si="0"/>
        <v>6154</v>
      </c>
      <c r="I21" s="104">
        <v>76.28</v>
      </c>
      <c r="J21" s="105">
        <v>74.91</v>
      </c>
      <c r="K21" s="105">
        <v>75.55</v>
      </c>
    </row>
    <row r="22" spans="2:11" ht="28.5" customHeight="1" x14ac:dyDescent="0.15">
      <c r="B22" s="101" t="s">
        <v>134</v>
      </c>
      <c r="C22" s="102">
        <v>1846</v>
      </c>
      <c r="D22" s="102">
        <v>2115</v>
      </c>
      <c r="E22" s="103">
        <f t="shared" si="1"/>
        <v>3961</v>
      </c>
      <c r="F22" s="103">
        <v>1277</v>
      </c>
      <c r="G22" s="103">
        <v>1528</v>
      </c>
      <c r="H22" s="103">
        <f t="shared" si="0"/>
        <v>2805</v>
      </c>
      <c r="I22" s="104">
        <v>69.180000000000007</v>
      </c>
      <c r="J22" s="105">
        <v>72.25</v>
      </c>
      <c r="K22" s="105">
        <v>70.819999999999993</v>
      </c>
    </row>
    <row r="23" spans="2:11" ht="28.5" customHeight="1" x14ac:dyDescent="0.15">
      <c r="B23" s="101" t="s">
        <v>135</v>
      </c>
      <c r="C23" s="102">
        <v>2976</v>
      </c>
      <c r="D23" s="102">
        <v>3463</v>
      </c>
      <c r="E23" s="102">
        <f t="shared" si="1"/>
        <v>6439</v>
      </c>
      <c r="F23" s="102">
        <v>1815</v>
      </c>
      <c r="G23" s="102">
        <v>2259</v>
      </c>
      <c r="H23" s="102">
        <f t="shared" si="0"/>
        <v>4074</v>
      </c>
      <c r="I23" s="105">
        <v>60.99</v>
      </c>
      <c r="J23" s="105">
        <v>65.23</v>
      </c>
      <c r="K23" s="105">
        <v>63.27</v>
      </c>
    </row>
    <row r="24" spans="2:11" ht="28.5" customHeight="1" x14ac:dyDescent="0.15">
      <c r="B24" s="101" t="s">
        <v>50</v>
      </c>
      <c r="C24" s="106">
        <v>4017</v>
      </c>
      <c r="D24" s="106">
        <v>4610</v>
      </c>
      <c r="E24" s="107">
        <f t="shared" si="1"/>
        <v>8627</v>
      </c>
      <c r="F24" s="107">
        <v>2594</v>
      </c>
      <c r="G24" s="107">
        <v>3137</v>
      </c>
      <c r="H24" s="107">
        <f t="shared" si="0"/>
        <v>5731</v>
      </c>
      <c r="I24" s="108">
        <v>64.58</v>
      </c>
      <c r="J24" s="109">
        <v>68.05</v>
      </c>
      <c r="K24" s="109">
        <v>66.430000000000007</v>
      </c>
    </row>
    <row r="25" spans="2:11" ht="28.5" customHeight="1" x14ac:dyDescent="0.15">
      <c r="B25" s="101" t="s">
        <v>136</v>
      </c>
      <c r="C25" s="106">
        <v>5965</v>
      </c>
      <c r="D25" s="106">
        <v>6153</v>
      </c>
      <c r="E25" s="107">
        <f t="shared" si="1"/>
        <v>12118</v>
      </c>
      <c r="F25" s="107">
        <v>2353</v>
      </c>
      <c r="G25" s="107">
        <v>2380</v>
      </c>
      <c r="H25" s="107">
        <f t="shared" si="0"/>
        <v>4733</v>
      </c>
      <c r="I25" s="108">
        <v>39.450000000000003</v>
      </c>
      <c r="J25" s="109">
        <v>38.68</v>
      </c>
      <c r="K25" s="109">
        <v>39.06</v>
      </c>
    </row>
    <row r="26" spans="2:11" ht="28.5" customHeight="1" x14ac:dyDescent="0.15">
      <c r="B26" s="101" t="s">
        <v>137</v>
      </c>
      <c r="C26" s="102">
        <v>8521</v>
      </c>
      <c r="D26" s="102">
        <v>9305</v>
      </c>
      <c r="E26" s="103">
        <f t="shared" si="1"/>
        <v>17826</v>
      </c>
      <c r="F26" s="103">
        <v>3469</v>
      </c>
      <c r="G26" s="103">
        <v>3754</v>
      </c>
      <c r="H26" s="103">
        <f t="shared" si="0"/>
        <v>7223</v>
      </c>
      <c r="I26" s="104">
        <v>40.71</v>
      </c>
      <c r="J26" s="105">
        <v>40.340000000000003</v>
      </c>
      <c r="K26" s="105">
        <v>40.520000000000003</v>
      </c>
    </row>
    <row r="27" spans="2:11" ht="28.5" customHeight="1" x14ac:dyDescent="0.15">
      <c r="B27" s="101" t="s">
        <v>53</v>
      </c>
      <c r="C27" s="102">
        <v>12707</v>
      </c>
      <c r="D27" s="102">
        <v>14093</v>
      </c>
      <c r="E27" s="103">
        <f t="shared" si="1"/>
        <v>26800</v>
      </c>
      <c r="F27" s="103">
        <v>4745</v>
      </c>
      <c r="G27" s="103">
        <v>5137</v>
      </c>
      <c r="H27" s="103">
        <f t="shared" si="0"/>
        <v>9882</v>
      </c>
      <c r="I27" s="104">
        <v>37.340000000000003</v>
      </c>
      <c r="J27" s="105">
        <v>36.450000000000003</v>
      </c>
      <c r="K27" s="105">
        <v>36.869999999999997</v>
      </c>
    </row>
    <row r="28" spans="2:11" ht="28.5" customHeight="1" x14ac:dyDescent="0.15">
      <c r="B28" s="101" t="s">
        <v>138</v>
      </c>
      <c r="C28" s="102">
        <v>5379</v>
      </c>
      <c r="D28" s="102">
        <v>5951</v>
      </c>
      <c r="E28" s="103">
        <f t="shared" si="1"/>
        <v>11330</v>
      </c>
      <c r="F28" s="103">
        <v>2496</v>
      </c>
      <c r="G28" s="103">
        <v>2712</v>
      </c>
      <c r="H28" s="103">
        <f t="shared" si="0"/>
        <v>5208</v>
      </c>
      <c r="I28" s="104">
        <v>46.4</v>
      </c>
      <c r="J28" s="105">
        <v>45.57</v>
      </c>
      <c r="K28" s="105">
        <v>45.97</v>
      </c>
    </row>
    <row r="29" spans="2:11" ht="28.5" customHeight="1" x14ac:dyDescent="0.15">
      <c r="B29" s="101" t="s">
        <v>139</v>
      </c>
      <c r="C29" s="102">
        <v>4919</v>
      </c>
      <c r="D29" s="102">
        <v>5448</v>
      </c>
      <c r="E29" s="102">
        <f t="shared" si="1"/>
        <v>10367</v>
      </c>
      <c r="F29" s="102">
        <v>1980</v>
      </c>
      <c r="G29" s="102">
        <v>2070</v>
      </c>
      <c r="H29" s="102">
        <f t="shared" si="0"/>
        <v>4050</v>
      </c>
      <c r="I29" s="105">
        <v>40.25</v>
      </c>
      <c r="J29" s="105">
        <v>38</v>
      </c>
      <c r="K29" s="105">
        <v>39.07</v>
      </c>
    </row>
    <row r="30" spans="2:11" ht="28.5" customHeight="1" x14ac:dyDescent="0.15">
      <c r="B30" s="101" t="s">
        <v>56</v>
      </c>
      <c r="C30" s="106">
        <v>3969</v>
      </c>
      <c r="D30" s="106">
        <v>4753</v>
      </c>
      <c r="E30" s="107">
        <f t="shared" si="1"/>
        <v>8722</v>
      </c>
      <c r="F30" s="107">
        <v>1915</v>
      </c>
      <c r="G30" s="107">
        <v>2239</v>
      </c>
      <c r="H30" s="107">
        <f t="shared" si="0"/>
        <v>4154</v>
      </c>
      <c r="I30" s="108">
        <v>48.25</v>
      </c>
      <c r="J30" s="109">
        <v>47.11</v>
      </c>
      <c r="K30" s="109">
        <v>47.63</v>
      </c>
    </row>
    <row r="31" spans="2:11" ht="28.5" customHeight="1" thickBot="1" x14ac:dyDescent="0.2">
      <c r="B31" s="110" t="s">
        <v>57</v>
      </c>
      <c r="C31" s="111">
        <v>5818</v>
      </c>
      <c r="D31" s="111">
        <v>6528</v>
      </c>
      <c r="E31" s="112">
        <f t="shared" si="1"/>
        <v>12346</v>
      </c>
      <c r="F31" s="112">
        <v>2224</v>
      </c>
      <c r="G31" s="112">
        <v>2416</v>
      </c>
      <c r="H31" s="112">
        <f t="shared" si="0"/>
        <v>4640</v>
      </c>
      <c r="I31" s="113">
        <v>38.229999999999997</v>
      </c>
      <c r="J31" s="114">
        <v>37.01</v>
      </c>
      <c r="K31" s="114">
        <v>37.58</v>
      </c>
    </row>
    <row r="32" spans="2:11" ht="15.75" customHeight="1" x14ac:dyDescent="0.15">
      <c r="B32" s="194" t="s">
        <v>17</v>
      </c>
      <c r="C32" s="194"/>
      <c r="D32" s="73"/>
      <c r="E32" s="73"/>
      <c r="F32" s="73"/>
      <c r="G32" s="73"/>
      <c r="H32" s="73"/>
      <c r="I32" s="73"/>
      <c r="J32" s="73"/>
      <c r="K32" s="74"/>
    </row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</sheetData>
  <mergeCells count="16">
    <mergeCell ref="B32:C32"/>
    <mergeCell ref="B2:K2"/>
    <mergeCell ref="B3:F3"/>
    <mergeCell ref="B4:B6"/>
    <mergeCell ref="C4:E4"/>
    <mergeCell ref="F4:H4"/>
    <mergeCell ref="I4:K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4"/>
  <sheetViews>
    <sheetView showGridLines="0" zoomScaleNormal="100" zoomScaleSheetLayoutView="100" workbookViewId="0"/>
  </sheetViews>
  <sheetFormatPr defaultRowHeight="13.5" x14ac:dyDescent="0.15"/>
  <cols>
    <col min="1" max="1" width="18.5" style="98" bestFit="1" customWidth="1"/>
    <col min="2" max="2" width="9.625" style="98" customWidth="1"/>
    <col min="3" max="3" width="11.125" style="98" customWidth="1"/>
    <col min="4" max="12" width="8.125" style="98" customWidth="1"/>
    <col min="13" max="16384" width="9" style="98"/>
  </cols>
  <sheetData>
    <row r="1" spans="2:12" ht="28.5" customHeight="1" x14ac:dyDescent="0.15"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2:12" ht="23.25" customHeight="1" thickBot="1" x14ac:dyDescent="0.2">
      <c r="B2" s="195" t="s">
        <v>140</v>
      </c>
      <c r="C2" s="195"/>
      <c r="D2" s="195"/>
      <c r="E2" s="195"/>
      <c r="F2" s="195"/>
      <c r="G2" s="195"/>
      <c r="H2" s="99"/>
      <c r="I2" s="99"/>
      <c r="J2" s="99"/>
      <c r="K2" s="99"/>
      <c r="L2" s="100" t="s">
        <v>141</v>
      </c>
    </row>
    <row r="3" spans="2:12" s="75" customFormat="1" ht="21" customHeight="1" x14ac:dyDescent="0.15">
      <c r="B3" s="213" t="s">
        <v>142</v>
      </c>
      <c r="C3" s="216" t="s">
        <v>143</v>
      </c>
      <c r="D3" s="199" t="s">
        <v>16</v>
      </c>
      <c r="E3" s="200"/>
      <c r="F3" s="198"/>
      <c r="G3" s="199" t="s">
        <v>30</v>
      </c>
      <c r="H3" s="200"/>
      <c r="I3" s="198"/>
      <c r="J3" s="199" t="s">
        <v>130</v>
      </c>
      <c r="K3" s="200"/>
      <c r="L3" s="200"/>
    </row>
    <row r="4" spans="2:12" s="75" customFormat="1" ht="10.5" customHeight="1" x14ac:dyDescent="0.15">
      <c r="B4" s="214"/>
      <c r="C4" s="217"/>
      <c r="D4" s="201" t="s">
        <v>87</v>
      </c>
      <c r="E4" s="201" t="s">
        <v>86</v>
      </c>
      <c r="F4" s="201" t="s">
        <v>85</v>
      </c>
      <c r="G4" s="201" t="s">
        <v>87</v>
      </c>
      <c r="H4" s="201" t="s">
        <v>86</v>
      </c>
      <c r="I4" s="201" t="s">
        <v>85</v>
      </c>
      <c r="J4" s="203" t="s">
        <v>87</v>
      </c>
      <c r="K4" s="203" t="s">
        <v>86</v>
      </c>
      <c r="L4" s="205" t="s">
        <v>85</v>
      </c>
    </row>
    <row r="5" spans="2:12" s="75" customFormat="1" ht="10.5" customHeight="1" x14ac:dyDescent="0.15">
      <c r="B5" s="215"/>
      <c r="C5" s="218"/>
      <c r="D5" s="202"/>
      <c r="E5" s="202"/>
      <c r="F5" s="202"/>
      <c r="G5" s="202"/>
      <c r="H5" s="202"/>
      <c r="I5" s="202"/>
      <c r="J5" s="204"/>
      <c r="K5" s="204"/>
      <c r="L5" s="199"/>
    </row>
    <row r="6" spans="2:12" ht="29.25" customHeight="1" x14ac:dyDescent="0.15">
      <c r="B6" s="207" t="s">
        <v>131</v>
      </c>
      <c r="C6" s="208"/>
      <c r="D6" s="102">
        <v>201224</v>
      </c>
      <c r="E6" s="102">
        <v>227273</v>
      </c>
      <c r="F6" s="103">
        <f>D6+E6</f>
        <v>428497</v>
      </c>
      <c r="G6" s="103">
        <v>91345</v>
      </c>
      <c r="H6" s="103">
        <v>103745</v>
      </c>
      <c r="I6" s="103">
        <f t="shared" ref="I6:I8" si="0">G6+H6</f>
        <v>195090</v>
      </c>
      <c r="J6" s="104">
        <v>45.39</v>
      </c>
      <c r="K6" s="105">
        <v>45.65</v>
      </c>
      <c r="L6" s="105">
        <v>45.53</v>
      </c>
    </row>
    <row r="7" spans="2:12" ht="29.25" customHeight="1" x14ac:dyDescent="0.15">
      <c r="B7" s="206" t="s">
        <v>144</v>
      </c>
      <c r="C7" s="115" t="s">
        <v>35</v>
      </c>
      <c r="D7" s="102">
        <v>96824</v>
      </c>
      <c r="E7" s="102">
        <v>110970</v>
      </c>
      <c r="F7" s="103">
        <f t="shared" ref="F7:F8" si="1">D7+E7</f>
        <v>207794</v>
      </c>
      <c r="G7" s="103">
        <v>37721</v>
      </c>
      <c r="H7" s="103">
        <v>43359</v>
      </c>
      <c r="I7" s="103">
        <f t="shared" si="0"/>
        <v>81080</v>
      </c>
      <c r="J7" s="104">
        <v>38.96</v>
      </c>
      <c r="K7" s="105">
        <v>39.07</v>
      </c>
      <c r="L7" s="105">
        <v>39.020000000000003</v>
      </c>
    </row>
    <row r="8" spans="2:12" ht="29.25" customHeight="1" x14ac:dyDescent="0.15">
      <c r="B8" s="209"/>
      <c r="C8" s="115" t="s">
        <v>133</v>
      </c>
      <c r="D8" s="106">
        <v>1062</v>
      </c>
      <c r="E8" s="106">
        <v>1156</v>
      </c>
      <c r="F8" s="107">
        <f t="shared" si="1"/>
        <v>2218</v>
      </c>
      <c r="G8" s="103">
        <v>700</v>
      </c>
      <c r="H8" s="103">
        <v>750</v>
      </c>
      <c r="I8" s="103">
        <f t="shared" si="0"/>
        <v>1450</v>
      </c>
      <c r="J8" s="104">
        <v>65.91</v>
      </c>
      <c r="K8" s="105">
        <v>64.88</v>
      </c>
      <c r="L8" s="105">
        <v>65.37</v>
      </c>
    </row>
    <row r="9" spans="2:12" ht="29.25" customHeight="1" x14ac:dyDescent="0.15">
      <c r="B9" s="116" t="s">
        <v>145</v>
      </c>
      <c r="C9" s="115" t="s">
        <v>36</v>
      </c>
      <c r="D9" s="103" t="s">
        <v>63</v>
      </c>
      <c r="E9" s="103" t="s">
        <v>63</v>
      </c>
      <c r="F9" s="103" t="s">
        <v>63</v>
      </c>
      <c r="G9" s="103" t="s">
        <v>63</v>
      </c>
      <c r="H9" s="103" t="s">
        <v>63</v>
      </c>
      <c r="I9" s="103" t="s">
        <v>63</v>
      </c>
      <c r="J9" s="104" t="s">
        <v>63</v>
      </c>
      <c r="K9" s="104" t="s">
        <v>63</v>
      </c>
      <c r="L9" s="104" t="s">
        <v>63</v>
      </c>
    </row>
    <row r="10" spans="2:12" ht="29.25" customHeight="1" x14ac:dyDescent="0.15">
      <c r="B10" s="210" t="s">
        <v>146</v>
      </c>
      <c r="C10" s="115" t="s">
        <v>147</v>
      </c>
      <c r="D10" s="103" t="s">
        <v>63</v>
      </c>
      <c r="E10" s="103" t="s">
        <v>63</v>
      </c>
      <c r="F10" s="103" t="s">
        <v>63</v>
      </c>
      <c r="G10" s="103" t="s">
        <v>63</v>
      </c>
      <c r="H10" s="103" t="s">
        <v>63</v>
      </c>
      <c r="I10" s="103" t="s">
        <v>63</v>
      </c>
      <c r="J10" s="104" t="s">
        <v>63</v>
      </c>
      <c r="K10" s="104" t="s">
        <v>63</v>
      </c>
      <c r="L10" s="104" t="s">
        <v>63</v>
      </c>
    </row>
    <row r="11" spans="2:12" ht="29.25" customHeight="1" x14ac:dyDescent="0.15">
      <c r="B11" s="211"/>
      <c r="C11" s="115" t="s">
        <v>29</v>
      </c>
      <c r="D11" s="103" t="s">
        <v>63</v>
      </c>
      <c r="E11" s="103" t="s">
        <v>63</v>
      </c>
      <c r="F11" s="103" t="s">
        <v>63</v>
      </c>
      <c r="G11" s="103" t="s">
        <v>63</v>
      </c>
      <c r="H11" s="103" t="s">
        <v>63</v>
      </c>
      <c r="I11" s="103" t="s">
        <v>63</v>
      </c>
      <c r="J11" s="104" t="s">
        <v>63</v>
      </c>
      <c r="K11" s="104" t="s">
        <v>63</v>
      </c>
      <c r="L11" s="104" t="s">
        <v>63</v>
      </c>
    </row>
    <row r="12" spans="2:12" ht="29.25" customHeight="1" x14ac:dyDescent="0.15">
      <c r="B12" s="212"/>
      <c r="C12" s="115" t="s">
        <v>43</v>
      </c>
      <c r="D12" s="103" t="s">
        <v>63</v>
      </c>
      <c r="E12" s="103" t="s">
        <v>63</v>
      </c>
      <c r="F12" s="103" t="s">
        <v>63</v>
      </c>
      <c r="G12" s="103" t="s">
        <v>63</v>
      </c>
      <c r="H12" s="103" t="s">
        <v>63</v>
      </c>
      <c r="I12" s="103" t="s">
        <v>63</v>
      </c>
      <c r="J12" s="104" t="s">
        <v>63</v>
      </c>
      <c r="K12" s="104" t="s">
        <v>63</v>
      </c>
      <c r="L12" s="104" t="s">
        <v>63</v>
      </c>
    </row>
    <row r="13" spans="2:12" ht="29.25" customHeight="1" x14ac:dyDescent="0.15">
      <c r="B13" s="116" t="s">
        <v>148</v>
      </c>
      <c r="C13" s="115" t="s">
        <v>38</v>
      </c>
      <c r="D13" s="106">
        <v>29330</v>
      </c>
      <c r="E13" s="106">
        <v>32177</v>
      </c>
      <c r="F13" s="107">
        <f>D13+E13</f>
        <v>61507</v>
      </c>
      <c r="G13" s="107">
        <v>14030</v>
      </c>
      <c r="H13" s="107">
        <v>15815</v>
      </c>
      <c r="I13" s="107">
        <f>G13+H13</f>
        <v>29845</v>
      </c>
      <c r="J13" s="108">
        <v>47.83</v>
      </c>
      <c r="K13" s="109">
        <v>49.15</v>
      </c>
      <c r="L13" s="109">
        <v>48.52</v>
      </c>
    </row>
    <row r="14" spans="2:12" ht="29.25" customHeight="1" x14ac:dyDescent="0.15">
      <c r="B14" s="116" t="s">
        <v>149</v>
      </c>
      <c r="C14" s="115" t="s">
        <v>39</v>
      </c>
      <c r="D14" s="117" t="s">
        <v>150</v>
      </c>
      <c r="E14" s="117" t="s">
        <v>150</v>
      </c>
      <c r="F14" s="117" t="s">
        <v>150</v>
      </c>
      <c r="G14" s="117" t="s">
        <v>150</v>
      </c>
      <c r="H14" s="117" t="s">
        <v>150</v>
      </c>
      <c r="I14" s="117" t="s">
        <v>150</v>
      </c>
      <c r="J14" s="117" t="s">
        <v>150</v>
      </c>
      <c r="K14" s="117" t="s">
        <v>150</v>
      </c>
      <c r="L14" s="117" t="s">
        <v>150</v>
      </c>
    </row>
    <row r="15" spans="2:12" ht="29.25" customHeight="1" x14ac:dyDescent="0.15">
      <c r="B15" s="116" t="s">
        <v>151</v>
      </c>
      <c r="C15" s="115" t="s">
        <v>40</v>
      </c>
      <c r="D15" s="117" t="s">
        <v>150</v>
      </c>
      <c r="E15" s="117" t="s">
        <v>150</v>
      </c>
      <c r="F15" s="117" t="s">
        <v>150</v>
      </c>
      <c r="G15" s="117" t="s">
        <v>150</v>
      </c>
      <c r="H15" s="117" t="s">
        <v>150</v>
      </c>
      <c r="I15" s="117" t="s">
        <v>150</v>
      </c>
      <c r="J15" s="117" t="s">
        <v>150</v>
      </c>
      <c r="K15" s="117" t="s">
        <v>150</v>
      </c>
      <c r="L15" s="117" t="s">
        <v>150</v>
      </c>
    </row>
    <row r="16" spans="2:12" ht="29.25" customHeight="1" x14ac:dyDescent="0.15">
      <c r="B16" s="116" t="s">
        <v>152</v>
      </c>
      <c r="C16" s="115" t="s">
        <v>132</v>
      </c>
      <c r="D16" s="107" t="s">
        <v>63</v>
      </c>
      <c r="E16" s="107" t="s">
        <v>63</v>
      </c>
      <c r="F16" s="107" t="s">
        <v>63</v>
      </c>
      <c r="G16" s="107" t="s">
        <v>63</v>
      </c>
      <c r="H16" s="107" t="s">
        <v>63</v>
      </c>
      <c r="I16" s="107" t="s">
        <v>63</v>
      </c>
      <c r="J16" s="108" t="s">
        <v>63</v>
      </c>
      <c r="K16" s="108" t="s">
        <v>63</v>
      </c>
      <c r="L16" s="108" t="s">
        <v>63</v>
      </c>
    </row>
    <row r="17" spans="2:12" ht="29.25" customHeight="1" x14ac:dyDescent="0.15">
      <c r="B17" s="116" t="s">
        <v>153</v>
      </c>
      <c r="C17" s="115" t="s">
        <v>42</v>
      </c>
      <c r="D17" s="117">
        <v>11311</v>
      </c>
      <c r="E17" s="117">
        <v>13272</v>
      </c>
      <c r="F17" s="117">
        <f t="shared" ref="F17:F28" si="2">D17+E17</f>
        <v>24583</v>
      </c>
      <c r="G17" s="117">
        <v>8104</v>
      </c>
      <c r="H17" s="117">
        <v>9430</v>
      </c>
      <c r="I17" s="117">
        <f t="shared" ref="I17:I28" si="3">G17+H17</f>
        <v>17534</v>
      </c>
      <c r="J17" s="118">
        <v>71.650000000000006</v>
      </c>
      <c r="K17" s="118">
        <v>71.05</v>
      </c>
      <c r="L17" s="118">
        <v>71.33</v>
      </c>
    </row>
    <row r="18" spans="2:12" ht="29.25" customHeight="1" x14ac:dyDescent="0.15">
      <c r="B18" s="206" t="s">
        <v>154</v>
      </c>
      <c r="C18" s="115" t="s">
        <v>45</v>
      </c>
      <c r="D18" s="106">
        <v>10063</v>
      </c>
      <c r="E18" s="106">
        <v>11396</v>
      </c>
      <c r="F18" s="107">
        <f t="shared" si="2"/>
        <v>21459</v>
      </c>
      <c r="G18" s="107">
        <v>5578</v>
      </c>
      <c r="H18" s="107">
        <v>6417</v>
      </c>
      <c r="I18" s="107">
        <f t="shared" si="3"/>
        <v>11995</v>
      </c>
      <c r="J18" s="108">
        <v>55.43</v>
      </c>
      <c r="K18" s="109">
        <v>56.31</v>
      </c>
      <c r="L18" s="109">
        <v>55.9</v>
      </c>
    </row>
    <row r="19" spans="2:12" ht="29.25" customHeight="1" x14ac:dyDescent="0.15">
      <c r="B19" s="206"/>
      <c r="C19" s="115" t="s">
        <v>46</v>
      </c>
      <c r="D19" s="102">
        <v>2516</v>
      </c>
      <c r="E19" s="102">
        <v>2830</v>
      </c>
      <c r="F19" s="103">
        <f t="shared" si="2"/>
        <v>5346</v>
      </c>
      <c r="G19" s="103">
        <v>1654</v>
      </c>
      <c r="H19" s="103">
        <v>1831</v>
      </c>
      <c r="I19" s="103">
        <f t="shared" si="3"/>
        <v>3485</v>
      </c>
      <c r="J19" s="104">
        <v>65.739999999999995</v>
      </c>
      <c r="K19" s="105">
        <v>64.7</v>
      </c>
      <c r="L19" s="105">
        <v>65.19</v>
      </c>
    </row>
    <row r="20" spans="2:12" ht="29.25" customHeight="1" x14ac:dyDescent="0.15">
      <c r="B20" s="116" t="s">
        <v>155</v>
      </c>
      <c r="C20" s="115" t="s">
        <v>47</v>
      </c>
      <c r="D20" s="102">
        <v>3797</v>
      </c>
      <c r="E20" s="102">
        <v>4342</v>
      </c>
      <c r="F20" s="103">
        <f t="shared" si="2"/>
        <v>8139</v>
      </c>
      <c r="G20" s="103">
        <v>2902</v>
      </c>
      <c r="H20" s="103">
        <v>3248</v>
      </c>
      <c r="I20" s="103">
        <f t="shared" si="3"/>
        <v>6150</v>
      </c>
      <c r="J20" s="104">
        <v>76.430000000000007</v>
      </c>
      <c r="K20" s="105">
        <v>74.8</v>
      </c>
      <c r="L20" s="105">
        <v>75.56</v>
      </c>
    </row>
    <row r="21" spans="2:12" ht="29.25" customHeight="1" x14ac:dyDescent="0.15">
      <c r="B21" s="206" t="s">
        <v>156</v>
      </c>
      <c r="C21" s="115" t="s">
        <v>134</v>
      </c>
      <c r="D21" s="102">
        <v>1844</v>
      </c>
      <c r="E21" s="102">
        <v>2114</v>
      </c>
      <c r="F21" s="103">
        <f t="shared" si="2"/>
        <v>3958</v>
      </c>
      <c r="G21" s="103">
        <v>1271</v>
      </c>
      <c r="H21" s="103">
        <v>1525</v>
      </c>
      <c r="I21" s="103">
        <f t="shared" si="3"/>
        <v>2796</v>
      </c>
      <c r="J21" s="104">
        <v>68.930000000000007</v>
      </c>
      <c r="K21" s="105">
        <v>72.14</v>
      </c>
      <c r="L21" s="105">
        <v>70.64</v>
      </c>
    </row>
    <row r="22" spans="2:12" ht="29.25" customHeight="1" x14ac:dyDescent="0.15">
      <c r="B22" s="206"/>
      <c r="C22" s="115" t="s">
        <v>135</v>
      </c>
      <c r="D22" s="102">
        <v>2976</v>
      </c>
      <c r="E22" s="102">
        <v>3461</v>
      </c>
      <c r="F22" s="102">
        <f t="shared" si="2"/>
        <v>6437</v>
      </c>
      <c r="G22" s="102">
        <v>1811</v>
      </c>
      <c r="H22" s="102">
        <v>2250</v>
      </c>
      <c r="I22" s="102">
        <f t="shared" si="3"/>
        <v>4061</v>
      </c>
      <c r="J22" s="105">
        <v>60.85</v>
      </c>
      <c r="K22" s="105">
        <v>65.010000000000005</v>
      </c>
      <c r="L22" s="105">
        <v>63.09</v>
      </c>
    </row>
    <row r="23" spans="2:12" ht="29.25" customHeight="1" x14ac:dyDescent="0.15">
      <c r="B23" s="206"/>
      <c r="C23" s="115" t="s">
        <v>50</v>
      </c>
      <c r="D23" s="106">
        <v>4015</v>
      </c>
      <c r="E23" s="106">
        <v>4609</v>
      </c>
      <c r="F23" s="107">
        <f t="shared" si="2"/>
        <v>8624</v>
      </c>
      <c r="G23" s="107">
        <v>2587</v>
      </c>
      <c r="H23" s="107">
        <v>3129</v>
      </c>
      <c r="I23" s="107">
        <f t="shared" si="3"/>
        <v>5716</v>
      </c>
      <c r="J23" s="108">
        <v>64.430000000000007</v>
      </c>
      <c r="K23" s="109">
        <v>67.89</v>
      </c>
      <c r="L23" s="109">
        <v>66.28</v>
      </c>
    </row>
    <row r="24" spans="2:12" ht="29.25" customHeight="1" x14ac:dyDescent="0.15">
      <c r="B24" s="206" t="s">
        <v>157</v>
      </c>
      <c r="C24" s="115" t="s">
        <v>136</v>
      </c>
      <c r="D24" s="106">
        <v>5960</v>
      </c>
      <c r="E24" s="106">
        <v>6149</v>
      </c>
      <c r="F24" s="107">
        <f t="shared" si="2"/>
        <v>12109</v>
      </c>
      <c r="G24" s="107">
        <v>2333</v>
      </c>
      <c r="H24" s="107">
        <v>2360</v>
      </c>
      <c r="I24" s="107">
        <f t="shared" si="3"/>
        <v>4693</v>
      </c>
      <c r="J24" s="108">
        <v>39.14</v>
      </c>
      <c r="K24" s="109">
        <v>38.380000000000003</v>
      </c>
      <c r="L24" s="109">
        <v>38.76</v>
      </c>
    </row>
    <row r="25" spans="2:12" ht="29.25" customHeight="1" x14ac:dyDescent="0.15">
      <c r="B25" s="206"/>
      <c r="C25" s="115" t="s">
        <v>137</v>
      </c>
      <c r="D25" s="102">
        <v>8521</v>
      </c>
      <c r="E25" s="102">
        <v>9305</v>
      </c>
      <c r="F25" s="103">
        <f t="shared" si="2"/>
        <v>17826</v>
      </c>
      <c r="G25" s="103">
        <v>3469</v>
      </c>
      <c r="H25" s="103">
        <v>3749</v>
      </c>
      <c r="I25" s="103">
        <f t="shared" si="3"/>
        <v>7218</v>
      </c>
      <c r="J25" s="104">
        <v>40.71</v>
      </c>
      <c r="K25" s="105">
        <v>40.29</v>
      </c>
      <c r="L25" s="105">
        <v>40.49</v>
      </c>
    </row>
    <row r="26" spans="2:12" ht="29.25" customHeight="1" x14ac:dyDescent="0.15">
      <c r="B26" s="206"/>
      <c r="C26" s="115" t="s">
        <v>53</v>
      </c>
      <c r="D26" s="102">
        <v>12707</v>
      </c>
      <c r="E26" s="102">
        <v>14093</v>
      </c>
      <c r="F26" s="103">
        <f t="shared" si="2"/>
        <v>26800</v>
      </c>
      <c r="G26" s="103">
        <v>4716</v>
      </c>
      <c r="H26" s="103">
        <v>5108</v>
      </c>
      <c r="I26" s="103">
        <f t="shared" si="3"/>
        <v>9824</v>
      </c>
      <c r="J26" s="104">
        <v>37.11</v>
      </c>
      <c r="K26" s="105">
        <v>36.24</v>
      </c>
      <c r="L26" s="105">
        <v>36.659999999999997</v>
      </c>
    </row>
    <row r="27" spans="2:12" ht="29.25" customHeight="1" x14ac:dyDescent="0.15">
      <c r="B27" s="206"/>
      <c r="C27" s="115" t="s">
        <v>138</v>
      </c>
      <c r="D27" s="102">
        <v>5379</v>
      </c>
      <c r="E27" s="102">
        <v>5951</v>
      </c>
      <c r="F27" s="103">
        <f t="shared" si="2"/>
        <v>11330</v>
      </c>
      <c r="G27" s="103">
        <v>2492</v>
      </c>
      <c r="H27" s="103">
        <v>2708</v>
      </c>
      <c r="I27" s="103">
        <f t="shared" si="3"/>
        <v>5200</v>
      </c>
      <c r="J27" s="104">
        <v>46.33</v>
      </c>
      <c r="K27" s="105">
        <v>45.5</v>
      </c>
      <c r="L27" s="105">
        <v>45.9</v>
      </c>
    </row>
    <row r="28" spans="2:12" ht="29.25" customHeight="1" x14ac:dyDescent="0.15">
      <c r="B28" s="206"/>
      <c r="C28" s="115" t="s">
        <v>139</v>
      </c>
      <c r="D28" s="102">
        <v>4919</v>
      </c>
      <c r="E28" s="102">
        <v>5448</v>
      </c>
      <c r="F28" s="102">
        <f t="shared" si="2"/>
        <v>10367</v>
      </c>
      <c r="G28" s="102">
        <v>1977</v>
      </c>
      <c r="H28" s="102">
        <v>2066</v>
      </c>
      <c r="I28" s="102">
        <f t="shared" si="3"/>
        <v>4043</v>
      </c>
      <c r="J28" s="105">
        <v>40.19</v>
      </c>
      <c r="K28" s="105">
        <v>37.92</v>
      </c>
      <c r="L28" s="105">
        <v>39</v>
      </c>
    </row>
    <row r="29" spans="2:12" ht="29.25" customHeight="1" x14ac:dyDescent="0.15">
      <c r="B29" s="116" t="s">
        <v>158</v>
      </c>
      <c r="C29" s="115" t="s">
        <v>56</v>
      </c>
      <c r="D29" s="117" t="s">
        <v>159</v>
      </c>
      <c r="E29" s="117" t="s">
        <v>159</v>
      </c>
      <c r="F29" s="117" t="s">
        <v>159</v>
      </c>
      <c r="G29" s="117" t="s">
        <v>159</v>
      </c>
      <c r="H29" s="117" t="s">
        <v>159</v>
      </c>
      <c r="I29" s="117" t="s">
        <v>159</v>
      </c>
      <c r="J29" s="117" t="s">
        <v>159</v>
      </c>
      <c r="K29" s="117" t="s">
        <v>159</v>
      </c>
      <c r="L29" s="117" t="s">
        <v>159</v>
      </c>
    </row>
    <row r="30" spans="2:12" ht="29.25" customHeight="1" thickBot="1" x14ac:dyDescent="0.2">
      <c r="B30" s="119" t="s">
        <v>160</v>
      </c>
      <c r="C30" s="120" t="s">
        <v>57</v>
      </c>
      <c r="D30" s="121" t="s">
        <v>161</v>
      </c>
      <c r="E30" s="122" t="s">
        <v>161</v>
      </c>
      <c r="F30" s="122" t="s">
        <v>161</v>
      </c>
      <c r="G30" s="122" t="s">
        <v>161</v>
      </c>
      <c r="H30" s="122" t="s">
        <v>161</v>
      </c>
      <c r="I30" s="122" t="s">
        <v>161</v>
      </c>
      <c r="J30" s="122" t="s">
        <v>161</v>
      </c>
      <c r="K30" s="122" t="s">
        <v>161</v>
      </c>
      <c r="L30" s="122" t="s">
        <v>161</v>
      </c>
    </row>
    <row r="31" spans="2:12" ht="15" customHeight="1" x14ac:dyDescent="0.15">
      <c r="B31" s="194" t="s">
        <v>17</v>
      </c>
      <c r="C31" s="194"/>
      <c r="D31" s="194"/>
      <c r="E31" s="73"/>
      <c r="F31" s="73"/>
      <c r="G31" s="73"/>
      <c r="H31" s="73"/>
      <c r="I31" s="73"/>
      <c r="J31" s="73"/>
      <c r="K31" s="73"/>
      <c r="L31" s="74"/>
    </row>
    <row r="32" spans="2:12" ht="17.25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</sheetData>
  <mergeCells count="23">
    <mergeCell ref="B3:B5"/>
    <mergeCell ref="D4:D5"/>
    <mergeCell ref="E4:E5"/>
    <mergeCell ref="F4:F5"/>
    <mergeCell ref="B1:L1"/>
    <mergeCell ref="B2:G2"/>
    <mergeCell ref="C3:C5"/>
    <mergeCell ref="D3:F3"/>
    <mergeCell ref="G3:I3"/>
    <mergeCell ref="J3:L3"/>
    <mergeCell ref="I4:I5"/>
    <mergeCell ref="J4:J5"/>
    <mergeCell ref="K4:K5"/>
    <mergeCell ref="L4:L5"/>
    <mergeCell ref="G4:G5"/>
    <mergeCell ref="H4:H5"/>
    <mergeCell ref="B24:B28"/>
    <mergeCell ref="B31:D31"/>
    <mergeCell ref="B6:C6"/>
    <mergeCell ref="B7:B8"/>
    <mergeCell ref="B10:B12"/>
    <mergeCell ref="B18:B19"/>
    <mergeCell ref="B21:B23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3"/>
  <sheetViews>
    <sheetView workbookViewId="0"/>
  </sheetViews>
  <sheetFormatPr defaultRowHeight="13.5" x14ac:dyDescent="0.15"/>
  <cols>
    <col min="1" max="1" width="18.5" style="1" bestFit="1" customWidth="1"/>
    <col min="2" max="2" width="13.75" style="1" customWidth="1"/>
    <col min="3" max="3" width="7.625" style="1" customWidth="1"/>
    <col min="4" max="12" width="8.75" style="1" customWidth="1"/>
    <col min="13" max="16384" width="9" style="1"/>
  </cols>
  <sheetData>
    <row r="1" spans="2:12" ht="28.5" customHeight="1" x14ac:dyDescent="0.15">
      <c r="B1" s="167" t="s">
        <v>162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2:12" ht="23.25" customHeight="1" thickBot="1" x14ac:dyDescent="0.2">
      <c r="B2" s="195" t="s">
        <v>163</v>
      </c>
      <c r="C2" s="195"/>
      <c r="D2" s="195"/>
      <c r="E2" s="195"/>
      <c r="F2" s="195"/>
      <c r="G2" s="195"/>
      <c r="H2" s="99"/>
      <c r="I2" s="99"/>
      <c r="J2" s="99"/>
      <c r="K2" s="99"/>
      <c r="L2" s="100" t="s">
        <v>164</v>
      </c>
    </row>
    <row r="3" spans="2:12" s="6" customFormat="1" ht="22.5" customHeight="1" x14ac:dyDescent="0.15">
      <c r="B3" s="234" t="s">
        <v>88</v>
      </c>
      <c r="C3" s="237" t="s">
        <v>61</v>
      </c>
      <c r="D3" s="239" t="s">
        <v>16</v>
      </c>
      <c r="E3" s="240"/>
      <c r="F3" s="241"/>
      <c r="G3" s="239" t="s">
        <v>30</v>
      </c>
      <c r="H3" s="240"/>
      <c r="I3" s="241"/>
      <c r="J3" s="239" t="s">
        <v>83</v>
      </c>
      <c r="K3" s="240"/>
      <c r="L3" s="240"/>
    </row>
    <row r="4" spans="2:12" s="6" customFormat="1" ht="11.25" customHeight="1" x14ac:dyDescent="0.15">
      <c r="B4" s="235"/>
      <c r="C4" s="238"/>
      <c r="D4" s="228" t="s">
        <v>87</v>
      </c>
      <c r="E4" s="228" t="s">
        <v>86</v>
      </c>
      <c r="F4" s="228" t="s">
        <v>85</v>
      </c>
      <c r="G4" s="228" t="s">
        <v>87</v>
      </c>
      <c r="H4" s="228" t="s">
        <v>86</v>
      </c>
      <c r="I4" s="228" t="s">
        <v>85</v>
      </c>
      <c r="J4" s="230" t="s">
        <v>87</v>
      </c>
      <c r="K4" s="230" t="s">
        <v>86</v>
      </c>
      <c r="L4" s="232" t="s">
        <v>85</v>
      </c>
    </row>
    <row r="5" spans="2:12" s="6" customFormat="1" ht="11.25" customHeight="1" x14ac:dyDescent="0.15">
      <c r="B5" s="236"/>
      <c r="C5" s="229"/>
      <c r="D5" s="229"/>
      <c r="E5" s="229"/>
      <c r="F5" s="229"/>
      <c r="G5" s="229"/>
      <c r="H5" s="229"/>
      <c r="I5" s="229"/>
      <c r="J5" s="231"/>
      <c r="K5" s="231"/>
      <c r="L5" s="233"/>
    </row>
    <row r="6" spans="2:12" ht="24.75" customHeight="1" x14ac:dyDescent="0.15">
      <c r="B6" s="123" t="s">
        <v>35</v>
      </c>
      <c r="C6" s="124" t="s">
        <v>165</v>
      </c>
      <c r="D6" s="125">
        <v>97378</v>
      </c>
      <c r="E6" s="125">
        <v>111359</v>
      </c>
      <c r="F6" s="125">
        <v>208737</v>
      </c>
      <c r="G6" s="125">
        <v>44445</v>
      </c>
      <c r="H6" s="125">
        <v>50941</v>
      </c>
      <c r="I6" s="125">
        <v>95386</v>
      </c>
      <c r="J6" s="126">
        <v>45.64</v>
      </c>
      <c r="K6" s="126">
        <v>45.74</v>
      </c>
      <c r="L6" s="126">
        <v>45.7</v>
      </c>
    </row>
    <row r="7" spans="2:12" ht="24.75" customHeight="1" x14ac:dyDescent="0.15">
      <c r="B7" s="123" t="s">
        <v>132</v>
      </c>
      <c r="C7" s="124" t="s">
        <v>166</v>
      </c>
      <c r="D7" s="226" t="s">
        <v>167</v>
      </c>
      <c r="E7" s="226"/>
      <c r="F7" s="226"/>
      <c r="G7" s="226"/>
      <c r="H7" s="226"/>
      <c r="I7" s="226"/>
      <c r="J7" s="226"/>
      <c r="K7" s="226"/>
      <c r="L7" s="226"/>
    </row>
    <row r="8" spans="2:12" ht="24.75" customHeight="1" thickBot="1" x14ac:dyDescent="0.2">
      <c r="B8" s="123" t="s">
        <v>39</v>
      </c>
      <c r="C8" s="124" t="s">
        <v>168</v>
      </c>
      <c r="D8" s="226" t="s">
        <v>82</v>
      </c>
      <c r="E8" s="226"/>
      <c r="F8" s="226"/>
      <c r="G8" s="226"/>
      <c r="H8" s="226"/>
      <c r="I8" s="226"/>
      <c r="J8" s="226"/>
      <c r="K8" s="226"/>
      <c r="L8" s="226"/>
    </row>
    <row r="9" spans="2:12" ht="21.75" customHeight="1" x14ac:dyDescent="0.15">
      <c r="B9" s="221" t="s">
        <v>17</v>
      </c>
      <c r="C9" s="221"/>
      <c r="D9" s="221"/>
      <c r="E9" s="127"/>
      <c r="F9" s="128"/>
      <c r="G9" s="128"/>
      <c r="H9" s="128"/>
      <c r="I9" s="128"/>
      <c r="J9" s="129"/>
      <c r="K9" s="130"/>
      <c r="L9" s="130"/>
    </row>
    <row r="10" spans="2:12" ht="21.75" customHeight="1" x14ac:dyDescent="0.15">
      <c r="B10" s="131"/>
      <c r="C10" s="131"/>
      <c r="D10" s="131"/>
      <c r="E10" s="125"/>
      <c r="F10" s="132"/>
      <c r="G10" s="132"/>
      <c r="H10" s="132"/>
      <c r="I10" s="132"/>
      <c r="J10" s="133"/>
      <c r="K10" s="134"/>
      <c r="L10" s="134"/>
    </row>
    <row r="11" spans="2:12" ht="21.75" customHeight="1" x14ac:dyDescent="0.15">
      <c r="B11" s="131"/>
      <c r="C11" s="131"/>
      <c r="D11" s="131"/>
      <c r="E11" s="125"/>
      <c r="F11" s="132"/>
      <c r="G11" s="132"/>
      <c r="H11" s="132"/>
      <c r="I11" s="132"/>
      <c r="J11" s="133"/>
      <c r="K11" s="134"/>
      <c r="L11" s="134"/>
    </row>
    <row r="12" spans="2:12" ht="21.75" customHeight="1" x14ac:dyDescent="0.15">
      <c r="B12" s="131"/>
      <c r="C12" s="131"/>
      <c r="D12" s="131"/>
      <c r="E12" s="125"/>
      <c r="F12" s="132"/>
      <c r="G12" s="132"/>
      <c r="H12" s="132"/>
      <c r="I12" s="132"/>
      <c r="J12" s="133"/>
      <c r="K12" s="134"/>
      <c r="L12" s="134"/>
    </row>
    <row r="13" spans="2:12" ht="21.75" customHeight="1" x14ac:dyDescent="0.15">
      <c r="B13" s="131"/>
      <c r="C13" s="131"/>
      <c r="D13" s="131"/>
      <c r="E13" s="125"/>
      <c r="F13" s="132"/>
      <c r="G13" s="132"/>
      <c r="H13" s="132"/>
      <c r="I13" s="132"/>
      <c r="J13" s="133"/>
      <c r="K13" s="134"/>
      <c r="L13" s="134"/>
    </row>
    <row r="14" spans="2:12" ht="21.75" customHeight="1" x14ac:dyDescent="0.15">
      <c r="B14" s="131"/>
      <c r="C14" s="131"/>
      <c r="D14" s="131"/>
      <c r="E14" s="125"/>
      <c r="F14" s="132"/>
      <c r="G14" s="132"/>
      <c r="H14" s="132"/>
      <c r="I14" s="132"/>
      <c r="J14" s="133"/>
      <c r="K14" s="134"/>
      <c r="L14" s="134"/>
    </row>
    <row r="15" spans="2:12" ht="23.25" customHeight="1" thickBot="1" x14ac:dyDescent="0.2">
      <c r="B15" s="195" t="s">
        <v>169</v>
      </c>
      <c r="C15" s="195"/>
      <c r="D15" s="195"/>
      <c r="E15" s="195"/>
      <c r="F15" s="195"/>
      <c r="G15" s="195"/>
      <c r="H15" s="99"/>
      <c r="I15" s="99"/>
      <c r="J15" s="99"/>
      <c r="K15" s="99"/>
      <c r="L15" s="100" t="s">
        <v>89</v>
      </c>
    </row>
    <row r="16" spans="2:12" ht="22.5" customHeight="1" x14ac:dyDescent="0.15">
      <c r="B16" s="196" t="s">
        <v>88</v>
      </c>
      <c r="C16" s="222" t="s">
        <v>61</v>
      </c>
      <c r="D16" s="223" t="s">
        <v>16</v>
      </c>
      <c r="E16" s="224"/>
      <c r="F16" s="225"/>
      <c r="G16" s="223" t="s">
        <v>30</v>
      </c>
      <c r="H16" s="224"/>
      <c r="I16" s="225"/>
      <c r="J16" s="223" t="s">
        <v>83</v>
      </c>
      <c r="K16" s="224"/>
      <c r="L16" s="224"/>
    </row>
    <row r="17" spans="2:12" ht="11.25" customHeight="1" x14ac:dyDescent="0.15">
      <c r="B17" s="197"/>
      <c r="C17" s="227"/>
      <c r="D17" s="201" t="s">
        <v>87</v>
      </c>
      <c r="E17" s="201" t="s">
        <v>86</v>
      </c>
      <c r="F17" s="201" t="s">
        <v>85</v>
      </c>
      <c r="G17" s="201" t="s">
        <v>87</v>
      </c>
      <c r="H17" s="201" t="s">
        <v>86</v>
      </c>
      <c r="I17" s="201" t="s">
        <v>85</v>
      </c>
      <c r="J17" s="203" t="s">
        <v>87</v>
      </c>
      <c r="K17" s="203" t="s">
        <v>86</v>
      </c>
      <c r="L17" s="205" t="s">
        <v>85</v>
      </c>
    </row>
    <row r="18" spans="2:12" ht="11.25" customHeight="1" x14ac:dyDescent="0.15">
      <c r="B18" s="198"/>
      <c r="C18" s="202"/>
      <c r="D18" s="202"/>
      <c r="E18" s="202"/>
      <c r="F18" s="202"/>
      <c r="G18" s="202"/>
      <c r="H18" s="202"/>
      <c r="I18" s="202"/>
      <c r="J18" s="204"/>
      <c r="K18" s="204"/>
      <c r="L18" s="199"/>
    </row>
    <row r="19" spans="2:12" ht="24.75" customHeight="1" thickBot="1" x14ac:dyDescent="0.2">
      <c r="B19" s="123" t="s">
        <v>53</v>
      </c>
      <c r="C19" s="124" t="s">
        <v>170</v>
      </c>
      <c r="D19" s="82">
        <v>12899</v>
      </c>
      <c r="E19" s="82">
        <v>14288</v>
      </c>
      <c r="F19" s="135">
        <v>27187</v>
      </c>
      <c r="G19" s="135">
        <v>5340</v>
      </c>
      <c r="H19" s="135">
        <v>5913</v>
      </c>
      <c r="I19" s="135">
        <v>11253</v>
      </c>
      <c r="J19" s="136">
        <v>41.4</v>
      </c>
      <c r="K19" s="137">
        <v>41.38</v>
      </c>
      <c r="L19" s="137">
        <v>41.39</v>
      </c>
    </row>
    <row r="20" spans="2:12" ht="21.75" customHeight="1" x14ac:dyDescent="0.15">
      <c r="B20" s="221" t="s">
        <v>17</v>
      </c>
      <c r="C20" s="221"/>
      <c r="D20" s="221"/>
      <c r="E20" s="127"/>
      <c r="F20" s="127"/>
      <c r="G20" s="127"/>
      <c r="H20" s="127"/>
      <c r="I20" s="127"/>
      <c r="J20" s="130"/>
      <c r="K20" s="130"/>
      <c r="L20" s="130"/>
    </row>
    <row r="21" spans="2:12" ht="21.75" customHeight="1" x14ac:dyDescent="0.15">
      <c r="B21" s="131"/>
      <c r="C21" s="131"/>
      <c r="D21" s="131"/>
      <c r="E21" s="125"/>
      <c r="F21" s="125"/>
      <c r="G21" s="125"/>
      <c r="H21" s="125"/>
      <c r="I21" s="125"/>
      <c r="J21" s="134"/>
      <c r="K21" s="134"/>
      <c r="L21" s="134"/>
    </row>
    <row r="22" spans="2:12" ht="21.75" customHeight="1" x14ac:dyDescent="0.15">
      <c r="B22" s="131"/>
      <c r="C22" s="131"/>
      <c r="D22" s="131"/>
      <c r="E22" s="125"/>
      <c r="F22" s="125"/>
      <c r="G22" s="125"/>
      <c r="H22" s="125"/>
      <c r="I22" s="125"/>
      <c r="J22" s="134"/>
      <c r="K22" s="134"/>
      <c r="L22" s="134"/>
    </row>
    <row r="23" spans="2:12" ht="21.75" customHeight="1" x14ac:dyDescent="0.15">
      <c r="B23" s="131"/>
      <c r="C23" s="131"/>
      <c r="D23" s="131"/>
      <c r="E23" s="125"/>
      <c r="F23" s="125"/>
      <c r="G23" s="125"/>
      <c r="H23" s="125"/>
      <c r="I23" s="125"/>
      <c r="J23" s="134"/>
      <c r="K23" s="134"/>
      <c r="L23" s="134"/>
    </row>
    <row r="24" spans="2:12" ht="21.75" customHeight="1" x14ac:dyDescent="0.15">
      <c r="B24" s="131"/>
      <c r="C24" s="131"/>
      <c r="D24" s="131"/>
      <c r="E24" s="125"/>
      <c r="F24" s="125"/>
      <c r="G24" s="125"/>
      <c r="H24" s="125"/>
      <c r="I24" s="125"/>
      <c r="J24" s="134"/>
      <c r="K24" s="134"/>
      <c r="L24" s="134"/>
    </row>
    <row r="25" spans="2:12" ht="21.75" customHeight="1" x14ac:dyDescent="0.15">
      <c r="B25" s="138"/>
      <c r="C25" s="138"/>
      <c r="D25" s="138"/>
      <c r="E25" s="106"/>
      <c r="F25" s="106"/>
      <c r="G25" s="106"/>
      <c r="H25" s="106"/>
      <c r="I25" s="106"/>
      <c r="J25" s="109"/>
      <c r="K25" s="109"/>
      <c r="L25" s="109"/>
    </row>
    <row r="26" spans="2:12" ht="21.75" customHeight="1" x14ac:dyDescent="0.15">
      <c r="B26" s="138"/>
      <c r="C26" s="138"/>
      <c r="D26" s="138"/>
      <c r="E26" s="106"/>
      <c r="F26" s="106"/>
      <c r="G26" s="106"/>
      <c r="H26" s="106"/>
      <c r="I26" s="106"/>
      <c r="J26" s="109"/>
      <c r="K26" s="109"/>
      <c r="L26" s="109"/>
    </row>
    <row r="27" spans="2:12" ht="21.75" customHeight="1" x14ac:dyDescent="0.15">
      <c r="B27" s="139"/>
      <c r="C27" s="140"/>
      <c r="D27" s="106"/>
      <c r="E27" s="106"/>
      <c r="F27" s="106"/>
      <c r="G27" s="106"/>
      <c r="H27" s="106"/>
      <c r="I27" s="106"/>
      <c r="J27" s="109"/>
      <c r="K27" s="109"/>
      <c r="L27" s="109"/>
    </row>
    <row r="28" spans="2:12" ht="21.75" customHeight="1" thickBot="1" x14ac:dyDescent="0.2">
      <c r="B28" s="195" t="s">
        <v>171</v>
      </c>
      <c r="C28" s="195"/>
      <c r="D28" s="195"/>
      <c r="E28" s="195"/>
      <c r="F28" s="195"/>
      <c r="G28" s="195"/>
      <c r="H28" s="99"/>
      <c r="I28" s="99"/>
      <c r="J28" s="99"/>
      <c r="K28" s="99"/>
      <c r="L28" s="100" t="s">
        <v>89</v>
      </c>
    </row>
    <row r="29" spans="2:12" ht="21.75" customHeight="1" x14ac:dyDescent="0.15">
      <c r="B29" s="196" t="s">
        <v>88</v>
      </c>
      <c r="C29" s="222" t="s">
        <v>61</v>
      </c>
      <c r="D29" s="223" t="s">
        <v>16</v>
      </c>
      <c r="E29" s="224"/>
      <c r="F29" s="225"/>
      <c r="G29" s="223" t="s">
        <v>30</v>
      </c>
      <c r="H29" s="224"/>
      <c r="I29" s="225"/>
      <c r="J29" s="223" t="s">
        <v>83</v>
      </c>
      <c r="K29" s="224"/>
      <c r="L29" s="224"/>
    </row>
    <row r="30" spans="2:12" ht="21.75" customHeight="1" x14ac:dyDescent="0.15">
      <c r="B30" s="198"/>
      <c r="C30" s="202"/>
      <c r="D30" s="141" t="s">
        <v>87</v>
      </c>
      <c r="E30" s="141" t="s">
        <v>86</v>
      </c>
      <c r="F30" s="141" t="s">
        <v>85</v>
      </c>
      <c r="G30" s="141" t="s">
        <v>87</v>
      </c>
      <c r="H30" s="141" t="s">
        <v>86</v>
      </c>
      <c r="I30" s="141" t="s">
        <v>85</v>
      </c>
      <c r="J30" s="142" t="s">
        <v>87</v>
      </c>
      <c r="K30" s="142" t="s">
        <v>86</v>
      </c>
      <c r="L30" s="143" t="s">
        <v>85</v>
      </c>
    </row>
    <row r="31" spans="2:12" ht="21.75" customHeight="1" thickBot="1" x14ac:dyDescent="0.2">
      <c r="B31" s="144" t="s">
        <v>172</v>
      </c>
      <c r="C31" s="219"/>
      <c r="D31" s="220"/>
      <c r="E31" s="220"/>
      <c r="F31" s="220"/>
      <c r="G31" s="220"/>
      <c r="H31" s="220"/>
      <c r="I31" s="220"/>
      <c r="J31" s="220"/>
      <c r="K31" s="220"/>
      <c r="L31" s="220"/>
    </row>
    <row r="32" spans="2:12" ht="21.75" customHeight="1" x14ac:dyDescent="0.15">
      <c r="B32" s="221" t="s">
        <v>17</v>
      </c>
      <c r="C32" s="221"/>
      <c r="D32" s="221"/>
      <c r="E32" s="127"/>
      <c r="F32" s="128"/>
      <c r="G32" s="128"/>
      <c r="H32" s="128"/>
      <c r="I32" s="128"/>
      <c r="J32" s="129"/>
      <c r="K32" s="130"/>
      <c r="L32" s="130"/>
    </row>
    <row r="33" spans="2:12" ht="21.75" customHeight="1" x14ac:dyDescent="0.15">
      <c r="B33" s="98"/>
      <c r="C33" s="98"/>
      <c r="D33" s="98"/>
      <c r="E33" s="73"/>
      <c r="F33" s="73"/>
      <c r="G33" s="73"/>
      <c r="H33" s="73"/>
      <c r="I33" s="73"/>
      <c r="J33" s="73"/>
      <c r="K33" s="73"/>
      <c r="L33" s="74"/>
    </row>
    <row r="34" spans="2:12" ht="21.75" customHeight="1" x14ac:dyDescent="0.15"/>
    <row r="35" spans="2:12" ht="15.75" customHeight="1" x14ac:dyDescent="0.15"/>
    <row r="36" spans="2:12" ht="39.75" customHeight="1" x14ac:dyDescent="0.15"/>
    <row r="37" spans="2:12" ht="19.5" customHeight="1" x14ac:dyDescent="0.15"/>
    <row r="38" spans="2:12" ht="18" customHeight="1" x14ac:dyDescent="0.15"/>
    <row r="39" spans="2:12" ht="9.9499999999999993" customHeight="1" x14ac:dyDescent="0.15"/>
    <row r="40" spans="2:12" ht="9.9499999999999993" customHeight="1" x14ac:dyDescent="0.15"/>
    <row r="41" spans="2:12" ht="21.75" customHeight="1" x14ac:dyDescent="0.15"/>
    <row r="42" spans="2:12" ht="21.75" customHeight="1" x14ac:dyDescent="0.15"/>
    <row r="43" spans="2:12" ht="15.75" customHeight="1" x14ac:dyDescent="0.15"/>
    <row r="44" spans="2:12" ht="9.9499999999999993" customHeight="1" x14ac:dyDescent="0.15"/>
    <row r="45" spans="2:12" ht="9.9499999999999993" customHeight="1" x14ac:dyDescent="0.15"/>
    <row r="46" spans="2:12" ht="9.9499999999999993" customHeight="1" x14ac:dyDescent="0.15"/>
    <row r="47" spans="2:12" ht="9.9499999999999993" customHeight="1" x14ac:dyDescent="0.15"/>
    <row r="48" spans="2:12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</sheetData>
  <mergeCells count="43">
    <mergeCell ref="L4:L5"/>
    <mergeCell ref="B1:L1"/>
    <mergeCell ref="B2:G2"/>
    <mergeCell ref="B3:B5"/>
    <mergeCell ref="C3:C5"/>
    <mergeCell ref="D3:F3"/>
    <mergeCell ref="G3:I3"/>
    <mergeCell ref="J3:L3"/>
    <mergeCell ref="D4:D5"/>
    <mergeCell ref="E4:E5"/>
    <mergeCell ref="F4:F5"/>
    <mergeCell ref="G4:G5"/>
    <mergeCell ref="H4:H5"/>
    <mergeCell ref="I4:I5"/>
    <mergeCell ref="J4:J5"/>
    <mergeCell ref="K4:K5"/>
    <mergeCell ref="J17:J18"/>
    <mergeCell ref="D7:L7"/>
    <mergeCell ref="D8:L8"/>
    <mergeCell ref="B9:D9"/>
    <mergeCell ref="B15:G15"/>
    <mergeCell ref="B16:B18"/>
    <mergeCell ref="C16:C18"/>
    <mergeCell ref="D16:F16"/>
    <mergeCell ref="G16:I16"/>
    <mergeCell ref="J16:L16"/>
    <mergeCell ref="D17:D18"/>
    <mergeCell ref="C31:L31"/>
    <mergeCell ref="B32:D32"/>
    <mergeCell ref="K17:K18"/>
    <mergeCell ref="L17:L18"/>
    <mergeCell ref="B20:D20"/>
    <mergeCell ref="B28:G28"/>
    <mergeCell ref="B29:B30"/>
    <mergeCell ref="C29:C30"/>
    <mergeCell ref="D29:F29"/>
    <mergeCell ref="G29:I29"/>
    <mergeCell ref="J29:L29"/>
    <mergeCell ref="E17:E18"/>
    <mergeCell ref="F17:F18"/>
    <mergeCell ref="G17:G18"/>
    <mergeCell ref="H17:H18"/>
    <mergeCell ref="I17:I18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A7" sqref="A7"/>
    </sheetView>
  </sheetViews>
  <sheetFormatPr defaultRowHeight="13.5" x14ac:dyDescent="0.15"/>
  <cols>
    <col min="1" max="1" width="18.5" style="1" bestFit="1" customWidth="1"/>
    <col min="2" max="2" width="11.625" style="1" customWidth="1"/>
    <col min="3" max="11" width="8.875" style="1" customWidth="1"/>
    <col min="12" max="16384" width="9" style="1"/>
  </cols>
  <sheetData>
    <row r="1" spans="2:11" ht="21" x14ac:dyDescent="0.15"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2:11" ht="15" thickBot="1" x14ac:dyDescent="0.2">
      <c r="B2" s="245" t="s">
        <v>173</v>
      </c>
      <c r="C2" s="245"/>
      <c r="D2" s="245"/>
      <c r="E2" s="245"/>
      <c r="F2" s="245"/>
      <c r="G2" s="245"/>
      <c r="H2" s="245"/>
      <c r="I2" s="245"/>
      <c r="J2" s="25"/>
      <c r="K2" s="27" t="s">
        <v>176</v>
      </c>
    </row>
    <row r="3" spans="2:11" s="6" customFormat="1" x14ac:dyDescent="0.15">
      <c r="B3" s="246" t="s">
        <v>84</v>
      </c>
      <c r="C3" s="249" t="s">
        <v>174</v>
      </c>
      <c r="D3" s="250"/>
      <c r="E3" s="248"/>
      <c r="F3" s="249" t="s">
        <v>102</v>
      </c>
      <c r="G3" s="250"/>
      <c r="H3" s="248"/>
      <c r="I3" s="249" t="s">
        <v>18</v>
      </c>
      <c r="J3" s="250"/>
      <c r="K3" s="250"/>
    </row>
    <row r="4" spans="2:11" x14ac:dyDescent="0.15">
      <c r="B4" s="247"/>
      <c r="C4" s="242" t="s">
        <v>19</v>
      </c>
      <c r="D4" s="242" t="s">
        <v>20</v>
      </c>
      <c r="E4" s="242" t="s">
        <v>21</v>
      </c>
      <c r="F4" s="242" t="s">
        <v>22</v>
      </c>
      <c r="G4" s="242" t="s">
        <v>23</v>
      </c>
      <c r="H4" s="242" t="s">
        <v>24</v>
      </c>
      <c r="I4" s="145" t="s">
        <v>87</v>
      </c>
      <c r="J4" s="145" t="s">
        <v>86</v>
      </c>
      <c r="K4" s="146" t="s">
        <v>85</v>
      </c>
    </row>
    <row r="5" spans="2:11" x14ac:dyDescent="0.15">
      <c r="B5" s="248"/>
      <c r="C5" s="251"/>
      <c r="D5" s="251"/>
      <c r="E5" s="243"/>
      <c r="F5" s="243"/>
      <c r="G5" s="243"/>
      <c r="H5" s="243"/>
      <c r="I5" s="147" t="s">
        <v>93</v>
      </c>
      <c r="J5" s="147" t="s">
        <v>92</v>
      </c>
      <c r="K5" s="148" t="s">
        <v>91</v>
      </c>
    </row>
    <row r="6" spans="2:11" ht="15" customHeight="1" x14ac:dyDescent="0.15">
      <c r="B6" s="124" t="s">
        <v>90</v>
      </c>
      <c r="C6" s="149">
        <f>SUM(C7:C30)</f>
        <v>307194</v>
      </c>
      <c r="D6" s="150">
        <f>SUM(D7:D30)</f>
        <v>343498</v>
      </c>
      <c r="E6" s="151">
        <f t="shared" ref="E6:E30" si="0">C6+D6</f>
        <v>650692</v>
      </c>
      <c r="F6" s="152">
        <f>SUM(F7:F30)</f>
        <v>302170</v>
      </c>
      <c r="G6" s="82">
        <f>SUM(G7:G30)</f>
        <v>339039</v>
      </c>
      <c r="H6" s="151">
        <f t="shared" ref="H6:H30" si="1">F6+G6</f>
        <v>641209</v>
      </c>
      <c r="I6" s="153">
        <f t="shared" ref="I6:K30" si="2">C6-F6</f>
        <v>5024</v>
      </c>
      <c r="J6" s="153">
        <f t="shared" si="2"/>
        <v>4459</v>
      </c>
      <c r="K6" s="153">
        <f t="shared" si="2"/>
        <v>9483</v>
      </c>
    </row>
    <row r="7" spans="2:11" ht="15" customHeight="1" x14ac:dyDescent="0.15">
      <c r="B7" s="144" t="s">
        <v>35</v>
      </c>
      <c r="C7" s="154">
        <v>100886</v>
      </c>
      <c r="D7" s="155">
        <v>114587</v>
      </c>
      <c r="E7" s="151">
        <f t="shared" si="0"/>
        <v>215473</v>
      </c>
      <c r="F7" s="155">
        <v>98565</v>
      </c>
      <c r="G7" s="155">
        <v>112343</v>
      </c>
      <c r="H7" s="151">
        <f t="shared" si="1"/>
        <v>210908</v>
      </c>
      <c r="I7" s="153">
        <f t="shared" si="2"/>
        <v>2321</v>
      </c>
      <c r="J7" s="153">
        <f t="shared" si="2"/>
        <v>2244</v>
      </c>
      <c r="K7" s="153">
        <f t="shared" si="2"/>
        <v>4565</v>
      </c>
    </row>
    <row r="8" spans="2:11" ht="15" customHeight="1" x14ac:dyDescent="0.15">
      <c r="B8" s="144" t="s">
        <v>36</v>
      </c>
      <c r="C8" s="154">
        <v>24138</v>
      </c>
      <c r="D8" s="155">
        <v>27015</v>
      </c>
      <c r="E8" s="151">
        <f t="shared" si="0"/>
        <v>51153</v>
      </c>
      <c r="F8" s="155">
        <v>23766</v>
      </c>
      <c r="G8" s="155">
        <v>26619</v>
      </c>
      <c r="H8" s="151">
        <f t="shared" si="1"/>
        <v>50385</v>
      </c>
      <c r="I8" s="153">
        <f t="shared" si="2"/>
        <v>372</v>
      </c>
      <c r="J8" s="153">
        <f t="shared" si="2"/>
        <v>396</v>
      </c>
      <c r="K8" s="153">
        <f t="shared" si="2"/>
        <v>768</v>
      </c>
    </row>
    <row r="9" spans="2:11" ht="15" customHeight="1" x14ac:dyDescent="0.15">
      <c r="B9" s="144" t="s">
        <v>37</v>
      </c>
      <c r="C9" s="154">
        <v>16226</v>
      </c>
      <c r="D9" s="155">
        <v>17523</v>
      </c>
      <c r="E9" s="151">
        <f t="shared" si="0"/>
        <v>33749</v>
      </c>
      <c r="F9" s="155">
        <v>15983</v>
      </c>
      <c r="G9" s="155">
        <v>17372</v>
      </c>
      <c r="H9" s="151">
        <f t="shared" si="1"/>
        <v>33355</v>
      </c>
      <c r="I9" s="153">
        <f t="shared" si="2"/>
        <v>243</v>
      </c>
      <c r="J9" s="153">
        <f t="shared" si="2"/>
        <v>151</v>
      </c>
      <c r="K9" s="153">
        <f t="shared" si="2"/>
        <v>394</v>
      </c>
    </row>
    <row r="10" spans="2:11" ht="15" customHeight="1" x14ac:dyDescent="0.15">
      <c r="B10" s="144" t="s">
        <v>38</v>
      </c>
      <c r="C10" s="154">
        <v>30317</v>
      </c>
      <c r="D10" s="155">
        <v>32872</v>
      </c>
      <c r="E10" s="151">
        <f t="shared" si="0"/>
        <v>63189</v>
      </c>
      <c r="F10" s="155">
        <v>29698</v>
      </c>
      <c r="G10" s="155">
        <v>32409</v>
      </c>
      <c r="H10" s="151">
        <f t="shared" si="1"/>
        <v>62107</v>
      </c>
      <c r="I10" s="153">
        <f t="shared" si="2"/>
        <v>619</v>
      </c>
      <c r="J10" s="153">
        <f t="shared" si="2"/>
        <v>463</v>
      </c>
      <c r="K10" s="153">
        <f t="shared" si="2"/>
        <v>1082</v>
      </c>
    </row>
    <row r="11" spans="2:11" ht="15" customHeight="1" x14ac:dyDescent="0.15">
      <c r="B11" s="144" t="s">
        <v>39</v>
      </c>
      <c r="C11" s="154">
        <v>17213</v>
      </c>
      <c r="D11" s="155">
        <v>19382</v>
      </c>
      <c r="E11" s="151">
        <f t="shared" si="0"/>
        <v>36595</v>
      </c>
      <c r="F11" s="125">
        <v>17055</v>
      </c>
      <c r="G11" s="125">
        <v>19332</v>
      </c>
      <c r="H11" s="151">
        <f t="shared" si="1"/>
        <v>36387</v>
      </c>
      <c r="I11" s="153">
        <f t="shared" si="2"/>
        <v>158</v>
      </c>
      <c r="J11" s="153">
        <f t="shared" si="2"/>
        <v>50</v>
      </c>
      <c r="K11" s="153">
        <f t="shared" si="2"/>
        <v>208</v>
      </c>
    </row>
    <row r="12" spans="2:11" ht="15" customHeight="1" x14ac:dyDescent="0.15">
      <c r="B12" s="144" t="s">
        <v>40</v>
      </c>
      <c r="C12" s="154">
        <v>15821</v>
      </c>
      <c r="D12" s="155">
        <v>17474</v>
      </c>
      <c r="E12" s="151">
        <f t="shared" si="0"/>
        <v>33295</v>
      </c>
      <c r="F12" s="125">
        <v>15699</v>
      </c>
      <c r="G12" s="125">
        <v>17350</v>
      </c>
      <c r="H12" s="151">
        <f t="shared" si="1"/>
        <v>33049</v>
      </c>
      <c r="I12" s="153">
        <f t="shared" si="2"/>
        <v>122</v>
      </c>
      <c r="J12" s="153">
        <f t="shared" si="2"/>
        <v>124</v>
      </c>
      <c r="K12" s="153">
        <f t="shared" si="2"/>
        <v>246</v>
      </c>
    </row>
    <row r="13" spans="2:11" ht="15" customHeight="1" x14ac:dyDescent="0.15">
      <c r="B13" s="144" t="s">
        <v>41</v>
      </c>
      <c r="C13" s="154">
        <v>12399</v>
      </c>
      <c r="D13" s="155">
        <v>13925</v>
      </c>
      <c r="E13" s="151">
        <f t="shared" si="0"/>
        <v>26324</v>
      </c>
      <c r="F13" s="155">
        <v>12423</v>
      </c>
      <c r="G13" s="155">
        <v>13935</v>
      </c>
      <c r="H13" s="151">
        <f t="shared" si="1"/>
        <v>26358</v>
      </c>
      <c r="I13" s="153">
        <f t="shared" si="2"/>
        <v>-24</v>
      </c>
      <c r="J13" s="153">
        <f t="shared" si="2"/>
        <v>-10</v>
      </c>
      <c r="K13" s="153">
        <f t="shared" si="2"/>
        <v>-34</v>
      </c>
    </row>
    <row r="14" spans="2:11" ht="15" customHeight="1" x14ac:dyDescent="0.15">
      <c r="B14" s="144" t="s">
        <v>42</v>
      </c>
      <c r="C14" s="154">
        <v>11423</v>
      </c>
      <c r="D14" s="155">
        <v>13259</v>
      </c>
      <c r="E14" s="151">
        <f t="shared" si="0"/>
        <v>24682</v>
      </c>
      <c r="F14" s="155">
        <v>11394</v>
      </c>
      <c r="G14" s="155">
        <v>13291</v>
      </c>
      <c r="H14" s="151">
        <f t="shared" si="1"/>
        <v>24685</v>
      </c>
      <c r="I14" s="153">
        <f t="shared" si="2"/>
        <v>29</v>
      </c>
      <c r="J14" s="153">
        <f t="shared" si="2"/>
        <v>-32</v>
      </c>
      <c r="K14" s="153">
        <f t="shared" si="2"/>
        <v>-3</v>
      </c>
    </row>
    <row r="15" spans="2:11" ht="15" customHeight="1" x14ac:dyDescent="0.15">
      <c r="B15" s="144" t="s">
        <v>29</v>
      </c>
      <c r="C15" s="154">
        <v>2291</v>
      </c>
      <c r="D15" s="155">
        <v>2544</v>
      </c>
      <c r="E15" s="151">
        <f t="shared" si="0"/>
        <v>4835</v>
      </c>
      <c r="F15" s="155">
        <v>2293</v>
      </c>
      <c r="G15" s="155">
        <v>2544</v>
      </c>
      <c r="H15" s="151">
        <f t="shared" si="1"/>
        <v>4837</v>
      </c>
      <c r="I15" s="153">
        <f t="shared" si="2"/>
        <v>-2</v>
      </c>
      <c r="J15" s="153">
        <f t="shared" si="2"/>
        <v>0</v>
      </c>
      <c r="K15" s="153">
        <f t="shared" si="2"/>
        <v>-2</v>
      </c>
    </row>
    <row r="16" spans="2:11" ht="15" customHeight="1" x14ac:dyDescent="0.15">
      <c r="B16" s="144" t="s">
        <v>43</v>
      </c>
      <c r="C16" s="154">
        <v>717</v>
      </c>
      <c r="D16" s="155">
        <v>782</v>
      </c>
      <c r="E16" s="151">
        <f t="shared" si="0"/>
        <v>1499</v>
      </c>
      <c r="F16" s="155">
        <v>721</v>
      </c>
      <c r="G16" s="155">
        <v>808</v>
      </c>
      <c r="H16" s="151">
        <f t="shared" si="1"/>
        <v>1529</v>
      </c>
      <c r="I16" s="153">
        <f t="shared" si="2"/>
        <v>-4</v>
      </c>
      <c r="J16" s="153">
        <f t="shared" si="2"/>
        <v>-26</v>
      </c>
      <c r="K16" s="153">
        <f t="shared" si="2"/>
        <v>-30</v>
      </c>
    </row>
    <row r="17" spans="2:11" ht="15" customHeight="1" x14ac:dyDescent="0.15">
      <c r="B17" s="144" t="s">
        <v>44</v>
      </c>
      <c r="C17" s="154">
        <v>1059</v>
      </c>
      <c r="D17" s="155">
        <v>1161</v>
      </c>
      <c r="E17" s="151">
        <f t="shared" si="0"/>
        <v>2220</v>
      </c>
      <c r="F17" s="155">
        <v>1060</v>
      </c>
      <c r="G17" s="155">
        <v>1160</v>
      </c>
      <c r="H17" s="151">
        <f t="shared" si="1"/>
        <v>2220</v>
      </c>
      <c r="I17" s="153">
        <f t="shared" si="2"/>
        <v>-1</v>
      </c>
      <c r="J17" s="153">
        <f t="shared" si="2"/>
        <v>1</v>
      </c>
      <c r="K17" s="153">
        <f t="shared" si="2"/>
        <v>0</v>
      </c>
    </row>
    <row r="18" spans="2:11" ht="15" customHeight="1" x14ac:dyDescent="0.15">
      <c r="B18" s="144" t="s">
        <v>45</v>
      </c>
      <c r="C18" s="154">
        <v>10372</v>
      </c>
      <c r="D18" s="155">
        <v>11693</v>
      </c>
      <c r="E18" s="151">
        <f t="shared" si="0"/>
        <v>22065</v>
      </c>
      <c r="F18" s="125">
        <v>10200</v>
      </c>
      <c r="G18" s="125">
        <v>11519</v>
      </c>
      <c r="H18" s="151">
        <f t="shared" si="1"/>
        <v>21719</v>
      </c>
      <c r="I18" s="153">
        <f t="shared" si="2"/>
        <v>172</v>
      </c>
      <c r="J18" s="153">
        <f t="shared" si="2"/>
        <v>174</v>
      </c>
      <c r="K18" s="153">
        <f t="shared" si="2"/>
        <v>346</v>
      </c>
    </row>
    <row r="19" spans="2:11" ht="15" customHeight="1" x14ac:dyDescent="0.15">
      <c r="B19" s="144" t="s">
        <v>46</v>
      </c>
      <c r="C19" s="154">
        <v>2462</v>
      </c>
      <c r="D19" s="155">
        <v>2809</v>
      </c>
      <c r="E19" s="151">
        <f t="shared" si="0"/>
        <v>5271</v>
      </c>
      <c r="F19" s="125">
        <v>2502</v>
      </c>
      <c r="G19" s="125">
        <v>2817</v>
      </c>
      <c r="H19" s="151">
        <f t="shared" si="1"/>
        <v>5319</v>
      </c>
      <c r="I19" s="153">
        <f t="shared" si="2"/>
        <v>-40</v>
      </c>
      <c r="J19" s="153">
        <f t="shared" si="2"/>
        <v>-8</v>
      </c>
      <c r="K19" s="153">
        <f t="shared" si="2"/>
        <v>-48</v>
      </c>
    </row>
    <row r="20" spans="2:11" ht="15" customHeight="1" x14ac:dyDescent="0.15">
      <c r="B20" s="144" t="s">
        <v>47</v>
      </c>
      <c r="C20" s="154">
        <v>3759</v>
      </c>
      <c r="D20" s="155">
        <v>4298</v>
      </c>
      <c r="E20" s="151">
        <f t="shared" si="0"/>
        <v>8057</v>
      </c>
      <c r="F20" s="155">
        <v>3818</v>
      </c>
      <c r="G20" s="155">
        <v>4354</v>
      </c>
      <c r="H20" s="151">
        <f t="shared" si="1"/>
        <v>8172</v>
      </c>
      <c r="I20" s="153">
        <f t="shared" si="2"/>
        <v>-59</v>
      </c>
      <c r="J20" s="153">
        <f t="shared" si="2"/>
        <v>-56</v>
      </c>
      <c r="K20" s="153">
        <f t="shared" si="2"/>
        <v>-115</v>
      </c>
    </row>
    <row r="21" spans="2:11" ht="15" customHeight="1" x14ac:dyDescent="0.15">
      <c r="B21" s="144" t="s">
        <v>48</v>
      </c>
      <c r="C21" s="154">
        <v>1844</v>
      </c>
      <c r="D21" s="155">
        <v>2105</v>
      </c>
      <c r="E21" s="151">
        <f t="shared" si="0"/>
        <v>3949</v>
      </c>
      <c r="F21" s="155">
        <v>1852</v>
      </c>
      <c r="G21" s="155">
        <v>2115</v>
      </c>
      <c r="H21" s="151">
        <f t="shared" si="1"/>
        <v>3967</v>
      </c>
      <c r="I21" s="153">
        <f t="shared" si="2"/>
        <v>-8</v>
      </c>
      <c r="J21" s="153">
        <f t="shared" si="2"/>
        <v>-10</v>
      </c>
      <c r="K21" s="153">
        <f t="shared" si="2"/>
        <v>-18</v>
      </c>
    </row>
    <row r="22" spans="2:11" ht="15" customHeight="1" x14ac:dyDescent="0.15">
      <c r="B22" s="144" t="s">
        <v>49</v>
      </c>
      <c r="C22" s="154">
        <v>2934</v>
      </c>
      <c r="D22" s="155">
        <v>3462</v>
      </c>
      <c r="E22" s="151">
        <f t="shared" si="0"/>
        <v>6396</v>
      </c>
      <c r="F22" s="155">
        <v>2974</v>
      </c>
      <c r="G22" s="155">
        <v>3471</v>
      </c>
      <c r="H22" s="151">
        <f t="shared" si="1"/>
        <v>6445</v>
      </c>
      <c r="I22" s="153">
        <f t="shared" si="2"/>
        <v>-40</v>
      </c>
      <c r="J22" s="153">
        <f t="shared" si="2"/>
        <v>-9</v>
      </c>
      <c r="K22" s="153">
        <f t="shared" si="2"/>
        <v>-49</v>
      </c>
    </row>
    <row r="23" spans="2:11" ht="15" customHeight="1" x14ac:dyDescent="0.15">
      <c r="B23" s="144" t="s">
        <v>50</v>
      </c>
      <c r="C23" s="154">
        <v>4034</v>
      </c>
      <c r="D23" s="155">
        <v>4627</v>
      </c>
      <c r="E23" s="151">
        <f t="shared" si="0"/>
        <v>8661</v>
      </c>
      <c r="F23" s="155">
        <v>4018</v>
      </c>
      <c r="G23" s="155">
        <v>4624</v>
      </c>
      <c r="H23" s="151">
        <f t="shared" si="1"/>
        <v>8642</v>
      </c>
      <c r="I23" s="153">
        <f t="shared" si="2"/>
        <v>16</v>
      </c>
      <c r="J23" s="153">
        <f t="shared" si="2"/>
        <v>3</v>
      </c>
      <c r="K23" s="153">
        <f t="shared" si="2"/>
        <v>19</v>
      </c>
    </row>
    <row r="24" spans="2:11" ht="15" customHeight="1" x14ac:dyDescent="0.15">
      <c r="B24" s="144" t="s">
        <v>51</v>
      </c>
      <c r="C24" s="154">
        <v>6354</v>
      </c>
      <c r="D24" s="155">
        <v>6345</v>
      </c>
      <c r="E24" s="151">
        <f t="shared" si="0"/>
        <v>12699</v>
      </c>
      <c r="F24" s="155">
        <v>6183</v>
      </c>
      <c r="G24" s="155">
        <v>6250</v>
      </c>
      <c r="H24" s="151">
        <f t="shared" si="1"/>
        <v>12433</v>
      </c>
      <c r="I24" s="153">
        <f t="shared" si="2"/>
        <v>171</v>
      </c>
      <c r="J24" s="153">
        <f t="shared" si="2"/>
        <v>95</v>
      </c>
      <c r="K24" s="153">
        <f t="shared" si="2"/>
        <v>266</v>
      </c>
    </row>
    <row r="25" spans="2:11" ht="15" customHeight="1" x14ac:dyDescent="0.15">
      <c r="B25" s="144" t="s">
        <v>52</v>
      </c>
      <c r="C25" s="154">
        <v>9029</v>
      </c>
      <c r="D25" s="155">
        <v>9750</v>
      </c>
      <c r="E25" s="151">
        <f t="shared" si="0"/>
        <v>18779</v>
      </c>
      <c r="F25" s="125">
        <v>8721</v>
      </c>
      <c r="G25" s="125">
        <v>9504</v>
      </c>
      <c r="H25" s="151">
        <f t="shared" si="1"/>
        <v>18225</v>
      </c>
      <c r="I25" s="153">
        <f t="shared" si="2"/>
        <v>308</v>
      </c>
      <c r="J25" s="153">
        <f t="shared" si="2"/>
        <v>246</v>
      </c>
      <c r="K25" s="153">
        <f t="shared" si="2"/>
        <v>554</v>
      </c>
    </row>
    <row r="26" spans="2:11" ht="15" customHeight="1" x14ac:dyDescent="0.15">
      <c r="B26" s="144" t="s">
        <v>53</v>
      </c>
      <c r="C26" s="154">
        <v>13448</v>
      </c>
      <c r="D26" s="155">
        <v>14829</v>
      </c>
      <c r="E26" s="151">
        <f t="shared" si="0"/>
        <v>28277</v>
      </c>
      <c r="F26" s="125">
        <v>13005</v>
      </c>
      <c r="G26" s="125">
        <v>14392</v>
      </c>
      <c r="H26" s="151">
        <f t="shared" si="1"/>
        <v>27397</v>
      </c>
      <c r="I26" s="153">
        <f t="shared" si="2"/>
        <v>443</v>
      </c>
      <c r="J26" s="153">
        <f t="shared" si="2"/>
        <v>437</v>
      </c>
      <c r="K26" s="153">
        <f t="shared" si="2"/>
        <v>880</v>
      </c>
    </row>
    <row r="27" spans="2:11" ht="15" customHeight="1" x14ac:dyDescent="0.15">
      <c r="B27" s="144" t="s">
        <v>54</v>
      </c>
      <c r="C27" s="154">
        <v>5546</v>
      </c>
      <c r="D27" s="155">
        <v>6152</v>
      </c>
      <c r="E27" s="151">
        <f t="shared" si="0"/>
        <v>11698</v>
      </c>
      <c r="F27" s="155">
        <v>5422</v>
      </c>
      <c r="G27" s="155">
        <v>5996</v>
      </c>
      <c r="H27" s="151">
        <f t="shared" si="1"/>
        <v>11418</v>
      </c>
      <c r="I27" s="153">
        <f t="shared" si="2"/>
        <v>124</v>
      </c>
      <c r="J27" s="153">
        <f t="shared" si="2"/>
        <v>156</v>
      </c>
      <c r="K27" s="153">
        <f t="shared" si="2"/>
        <v>280</v>
      </c>
    </row>
    <row r="28" spans="2:11" ht="15" customHeight="1" x14ac:dyDescent="0.15">
      <c r="B28" s="144" t="s">
        <v>55</v>
      </c>
      <c r="C28" s="154">
        <v>4984</v>
      </c>
      <c r="D28" s="155">
        <v>5536</v>
      </c>
      <c r="E28" s="151">
        <f t="shared" si="0"/>
        <v>10520</v>
      </c>
      <c r="F28" s="155">
        <v>4954</v>
      </c>
      <c r="G28" s="155">
        <v>5489</v>
      </c>
      <c r="H28" s="151">
        <f t="shared" si="1"/>
        <v>10443</v>
      </c>
      <c r="I28" s="153">
        <f t="shared" si="2"/>
        <v>30</v>
      </c>
      <c r="J28" s="153">
        <f t="shared" si="2"/>
        <v>47</v>
      </c>
      <c r="K28" s="153">
        <f t="shared" si="2"/>
        <v>77</v>
      </c>
    </row>
    <row r="29" spans="2:11" ht="15" customHeight="1" x14ac:dyDescent="0.15">
      <c r="B29" s="144" t="s">
        <v>56</v>
      </c>
      <c r="C29" s="154">
        <v>3998</v>
      </c>
      <c r="D29" s="155">
        <v>4696</v>
      </c>
      <c r="E29" s="151">
        <f t="shared" si="0"/>
        <v>8694</v>
      </c>
      <c r="F29" s="155">
        <v>3977</v>
      </c>
      <c r="G29" s="155">
        <v>4767</v>
      </c>
      <c r="H29" s="151">
        <f t="shared" si="1"/>
        <v>8744</v>
      </c>
      <c r="I29" s="153">
        <f t="shared" si="2"/>
        <v>21</v>
      </c>
      <c r="J29" s="153">
        <f t="shared" si="2"/>
        <v>-71</v>
      </c>
      <c r="K29" s="153">
        <f t="shared" si="2"/>
        <v>-50</v>
      </c>
    </row>
    <row r="30" spans="2:11" ht="15" customHeight="1" thickBot="1" x14ac:dyDescent="0.2">
      <c r="B30" s="156" t="s">
        <v>57</v>
      </c>
      <c r="C30" s="157">
        <v>5940</v>
      </c>
      <c r="D30" s="158">
        <v>6672</v>
      </c>
      <c r="E30" s="159">
        <f t="shared" si="0"/>
        <v>12612</v>
      </c>
      <c r="F30" s="158">
        <v>5887</v>
      </c>
      <c r="G30" s="158">
        <v>6578</v>
      </c>
      <c r="H30" s="159">
        <f t="shared" si="1"/>
        <v>12465</v>
      </c>
      <c r="I30" s="160">
        <f t="shared" si="2"/>
        <v>53</v>
      </c>
      <c r="J30" s="160">
        <f t="shared" si="2"/>
        <v>94</v>
      </c>
      <c r="K30" s="160">
        <f t="shared" si="2"/>
        <v>147</v>
      </c>
    </row>
    <row r="31" spans="2:11" x14ac:dyDescent="0.15">
      <c r="B31" s="161" t="s">
        <v>175</v>
      </c>
      <c r="C31" s="162"/>
      <c r="D31" s="162"/>
      <c r="E31" s="162"/>
      <c r="F31" s="162"/>
      <c r="G31" s="162"/>
      <c r="H31" s="162"/>
      <c r="I31" s="163"/>
      <c r="J31" s="163"/>
      <c r="K31" s="163"/>
    </row>
    <row r="32" spans="2:11" x14ac:dyDescent="0.15">
      <c r="B32" s="244" t="s">
        <v>17</v>
      </c>
      <c r="C32" s="244"/>
      <c r="D32" s="244"/>
      <c r="E32" s="244"/>
      <c r="F32" s="60"/>
      <c r="G32" s="60"/>
      <c r="H32" s="60"/>
      <c r="I32" s="60"/>
      <c r="J32" s="60"/>
      <c r="K32" s="60"/>
    </row>
    <row r="33" spans="2:11" x14ac:dyDescent="0.15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 x14ac:dyDescent="0.15">
      <c r="C34" s="15"/>
    </row>
  </sheetData>
  <mergeCells count="13">
    <mergeCell ref="G4:G5"/>
    <mergeCell ref="H4:H5"/>
    <mergeCell ref="B32:E32"/>
    <mergeCell ref="B1:K1"/>
    <mergeCell ref="B2:I2"/>
    <mergeCell ref="B3:B5"/>
    <mergeCell ref="C3:E3"/>
    <mergeCell ref="F3:H3"/>
    <mergeCell ref="I3:K3"/>
    <mergeCell ref="C4:C5"/>
    <mergeCell ref="D4:D5"/>
    <mergeCell ref="E4:E5"/>
    <mergeCell ref="F4:F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統計表一覧</vt:lpstr>
      <vt:lpstr>225(1)</vt:lpstr>
      <vt:lpstr>225(2)</vt:lpstr>
      <vt:lpstr>225(3)</vt:lpstr>
      <vt:lpstr>226 (1)</vt:lpstr>
      <vt:lpstr>226(2)</vt:lpstr>
      <vt:lpstr>226(3)(4)</vt:lpstr>
      <vt:lpstr>226(5)</vt:lpstr>
      <vt:lpstr>'225(1)'!Print_Area</vt:lpstr>
      <vt:lpstr>'225(2)'!Print_Area</vt:lpstr>
      <vt:lpstr>'225(3)'!Print_Area</vt:lpstr>
      <vt:lpstr>'226 (1)'!Print_Area</vt:lpstr>
      <vt:lpstr>'226(2)'!Print_Area</vt:lpstr>
    </vt:vector>
  </TitlesOfParts>
  <Company>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21500SV001</dc:creator>
  <cp:lastModifiedBy>Administrator</cp:lastModifiedBy>
  <cp:lastPrinted>2017-03-17T01:49:32Z</cp:lastPrinted>
  <dcterms:created xsi:type="dcterms:W3CDTF">2003-12-24T03:58:51Z</dcterms:created>
  <dcterms:modified xsi:type="dcterms:W3CDTF">2018-05-06T23:27:14Z</dcterms:modified>
</cp:coreProperties>
</file>