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90" tabRatio="731" activeTab="0"/>
  </bookViews>
  <sheets>
    <sheet name="計算表（通所介護）" sheetId="1" r:id="rId1"/>
  </sheets>
  <definedNames>
    <definedName name="_xlnm.Print_Area" localSheetId="0">'計算表（通所介護）'!$A$1:$P$35</definedName>
  </definedNames>
  <calcPr fullCalcOnLoad="1"/>
</workbook>
</file>

<file path=xl/sharedStrings.xml><?xml version="1.0" encoding="utf-8"?>
<sst xmlns="http://schemas.openxmlformats.org/spreadsheetml/2006/main" count="53" uniqueCount="51">
  <si>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</si>
  <si>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</si>
  <si>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</si>
  <si>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</si>
  <si>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</si>
  <si>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</si>
  <si>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</si>
  <si>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</si>
  <si>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</si>
  <si>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</si>
  <si>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</si>
  <si>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事業所番号</t>
  </si>
  <si>
    <t>年　度</t>
  </si>
  <si>
    <t>　　●平均利用延人員数計算表</t>
  </si>
  <si>
    <t>①</t>
  </si>
  <si>
    <t>事業所名</t>
  </si>
  <si>
    <t>②</t>
  </si>
  <si>
    <t>③</t>
  </si>
  <si>
    <t>年月</t>
  </si>
  <si>
    <t>報酬区分</t>
  </si>
  <si>
    <t>　　</t>
  </si>
  <si>
    <t>【算定区分】</t>
  </si>
  <si>
    <t>規模別報酬区分計算表（通所介護）</t>
  </si>
  <si>
    <t>①’</t>
  </si>
  <si>
    <t>②’</t>
  </si>
  <si>
    <t>③’</t>
  </si>
  <si>
    <t>延べ人数
（①＋①’）×1/2＋（②＋②’）×3/4
＋③＋③’</t>
  </si>
  <si>
    <t>④</t>
  </si>
  <si>
    <t>⑤</t>
  </si>
  <si>
    <t>⑥</t>
  </si>
  <si>
    <t>正月等の特別な期間を除いて
毎日営業した場合は④×6/7</t>
  </si>
  <si>
    <t>最終人数（④又は⑤）</t>
  </si>
  <si>
    <t>合計⑦</t>
  </si>
  <si>
    <t>月平均利用延人数
⑦÷11</t>
  </si>
  <si>
    <t>★ ④について</t>
  </si>
  <si>
    <t>※⑤については、小数点第三位を四捨五入すること。なお、⑤を除き、計算の過程で発生した小数点の端数処理は行わないこと。</t>
  </si>
  <si>
    <t>延　人　数</t>
  </si>
  <si>
    <t>３時間以上５時間未満
（２時間～３時間を含む）</t>
  </si>
  <si>
    <t>５時間以上７時間未満</t>
  </si>
  <si>
    <t>７時間以上９時間未満</t>
  </si>
  <si>
    <t>介護予防
（５時間未満）</t>
  </si>
  <si>
    <t>介護予防
（５時間以上７時間未満）</t>
  </si>
  <si>
    <t>介護予防
（７時間以上９時間未満）</t>
  </si>
  <si>
    <t>・3時間以上5時間未満：利用者数×1/2</t>
  </si>
  <si>
    <t>・5時間以上7時間未満：利用者数×3/4</t>
  </si>
  <si>
    <t>・7時間以上9時間未満：利用者数×1</t>
  </si>
  <si>
    <t>※太枠内に数値を入力してください。その他の部分は自動計算されます。</t>
  </si>
  <si>
    <t xml:space="preserve">平成○○年度算定分 </t>
  </si>
  <si>
    <t>平成○○年</t>
  </si>
  <si>
    <t>平成△△年</t>
  </si>
  <si>
    <t>(様式三)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</si>
</sst>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00_ "/>
    <numFmt numFmtId="178" formatCode="0.000000000_ "/>
    <numFmt numFmtId="179" formatCode="#,##0.0;[Red]\-#,##0.0"/>
    <numFmt numFmtId="180" formatCode="[$-411]ggge&quot;年&quot;m&quot;月&quot;d&quot;日&quot;;@"/>
    <numFmt numFmtId="181" formatCode="0_ "/>
    <numFmt numFmtId="182" formatCode="0_);\(0\)"/>
    <numFmt numFmtId="183" formatCode="#\ ?/4"/>
    <numFmt numFmtId="184" formatCode="#\ ?/2"/>
    <numFmt numFmtId="185" formatCode="0.00_);\(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HGP明朝E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thick"/>
      <top style="thick"/>
      <bottom style="hair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14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 vertical="center"/>
    </xf>
    <xf numFmtId="182" fontId="9" fillId="0" borderId="26" xfId="0" applyNumberFormat="1" applyFont="1" applyBorder="1" applyAlignment="1">
      <alignment vertical="center"/>
    </xf>
    <xf numFmtId="182" fontId="9" fillId="0" borderId="27" xfId="0" applyNumberFormat="1" applyFont="1" applyBorder="1" applyAlignment="1">
      <alignment vertical="center"/>
    </xf>
    <xf numFmtId="182" fontId="9" fillId="0" borderId="28" xfId="0" applyNumberFormat="1" applyFont="1" applyBorder="1" applyAlignment="1">
      <alignment vertical="center"/>
    </xf>
    <xf numFmtId="182" fontId="9" fillId="0" borderId="29" xfId="0" applyNumberFormat="1" applyFont="1" applyBorder="1" applyAlignment="1">
      <alignment vertical="center"/>
    </xf>
    <xf numFmtId="182" fontId="9" fillId="0" borderId="30" xfId="0" applyNumberFormat="1" applyFont="1" applyBorder="1" applyAlignment="1">
      <alignment vertical="center"/>
    </xf>
    <xf numFmtId="182" fontId="9" fillId="0" borderId="31" xfId="0" applyNumberFormat="1" applyFont="1" applyBorder="1" applyAlignment="1">
      <alignment vertical="center"/>
    </xf>
    <xf numFmtId="182" fontId="9" fillId="0" borderId="32" xfId="0" applyNumberFormat="1" applyFont="1" applyBorder="1" applyAlignment="1">
      <alignment vertical="center"/>
    </xf>
    <xf numFmtId="182" fontId="9" fillId="0" borderId="33" xfId="0" applyNumberFormat="1" applyFont="1" applyBorder="1" applyAlignment="1">
      <alignment vertical="center"/>
    </xf>
    <xf numFmtId="182" fontId="9" fillId="0" borderId="34" xfId="0" applyNumberFormat="1" applyFont="1" applyBorder="1" applyAlignment="1">
      <alignment vertical="center"/>
    </xf>
    <xf numFmtId="182" fontId="9" fillId="0" borderId="35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2" fontId="9" fillId="0" borderId="36" xfId="0" applyNumberFormat="1" applyFont="1" applyBorder="1" applyAlignment="1">
      <alignment vertical="center"/>
    </xf>
    <xf numFmtId="182" fontId="9" fillId="0" borderId="37" xfId="0" applyNumberFormat="1" applyFont="1" applyBorder="1" applyAlignment="1">
      <alignment vertical="center"/>
    </xf>
    <xf numFmtId="182" fontId="9" fillId="0" borderId="38" xfId="0" applyNumberFormat="1" applyFont="1" applyBorder="1" applyAlignment="1">
      <alignment vertical="center"/>
    </xf>
    <xf numFmtId="182" fontId="9" fillId="0" borderId="39" xfId="0" applyNumberFormat="1" applyFont="1" applyBorder="1" applyAlignment="1">
      <alignment vertical="center"/>
    </xf>
    <xf numFmtId="182" fontId="9" fillId="0" borderId="40" xfId="0" applyNumberFormat="1" applyFont="1" applyBorder="1" applyAlignment="1">
      <alignment vertical="center"/>
    </xf>
    <xf numFmtId="182" fontId="9" fillId="0" borderId="41" xfId="0" applyNumberFormat="1" applyFont="1" applyBorder="1" applyAlignment="1">
      <alignment vertical="center"/>
    </xf>
    <xf numFmtId="182" fontId="9" fillId="0" borderId="42" xfId="0" applyNumberFormat="1" applyFont="1" applyBorder="1" applyAlignment="1">
      <alignment vertical="center"/>
    </xf>
    <xf numFmtId="182" fontId="9" fillId="0" borderId="43" xfId="0" applyNumberFormat="1" applyFont="1" applyBorder="1" applyAlignment="1">
      <alignment vertical="center"/>
    </xf>
    <xf numFmtId="182" fontId="9" fillId="0" borderId="44" xfId="0" applyNumberFormat="1" applyFont="1" applyBorder="1" applyAlignment="1">
      <alignment vertical="center"/>
    </xf>
    <xf numFmtId="182" fontId="9" fillId="0" borderId="45" xfId="0" applyNumberFormat="1" applyFont="1" applyBorder="1" applyAlignment="1">
      <alignment vertical="center"/>
    </xf>
    <xf numFmtId="182" fontId="9" fillId="0" borderId="46" xfId="0" applyNumberFormat="1" applyFont="1" applyBorder="1" applyAlignment="1">
      <alignment vertical="center"/>
    </xf>
    <xf numFmtId="182" fontId="9" fillId="0" borderId="47" xfId="0" applyNumberFormat="1" applyFont="1" applyBorder="1" applyAlignment="1">
      <alignment vertical="center"/>
    </xf>
    <xf numFmtId="182" fontId="9" fillId="0" borderId="30" xfId="0" applyNumberFormat="1" applyFont="1" applyFill="1" applyBorder="1" applyAlignment="1">
      <alignment horizontal="center" vertical="center"/>
    </xf>
    <xf numFmtId="185" fontId="9" fillId="0" borderId="23" xfId="0" applyNumberFormat="1" applyFont="1" applyFill="1" applyBorder="1" applyAlignment="1">
      <alignment horizontal="center" vertical="center"/>
    </xf>
    <xf numFmtId="182" fontId="9" fillId="0" borderId="48" xfId="0" applyNumberFormat="1" applyFont="1" applyFill="1" applyBorder="1" applyAlignment="1">
      <alignment horizontal="center" vertical="center"/>
    </xf>
    <xf numFmtId="182" fontId="9" fillId="0" borderId="49" xfId="0" applyNumberFormat="1" applyFont="1" applyFill="1" applyBorder="1" applyAlignment="1">
      <alignment horizontal="center" vertical="center"/>
    </xf>
    <xf numFmtId="182" fontId="9" fillId="0" borderId="50" xfId="0" applyNumberFormat="1" applyFont="1" applyFill="1" applyBorder="1" applyAlignment="1">
      <alignment horizontal="center" vertical="center"/>
    </xf>
    <xf numFmtId="182" fontId="9" fillId="0" borderId="51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0" fontId="9" fillId="0" borderId="55" xfId="48" applyNumberFormat="1" applyFont="1" applyBorder="1" applyAlignment="1">
      <alignment horizontal="center" vertical="center"/>
    </xf>
    <xf numFmtId="40" fontId="9" fillId="0" borderId="56" xfId="48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22</xdr:row>
      <xdr:rowOff>304800</xdr:rowOff>
    </xdr:from>
    <xdr:to>
      <xdr:col>13</xdr:col>
      <xdr:colOff>666750</xdr:colOff>
      <xdr:row>26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7315200" y="12468225"/>
          <a:ext cx="3552825" cy="1257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◆算出した月平均利用延人員数について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７５０人以下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通常規模型事業所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７５０人超９００人以下　　大規模型事業所（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９００人超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大規模型事業所（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28"/>
  <sheetViews>
    <sheetView tabSelected="1" zoomScale="70" zoomScaleNormal="70" zoomScalePageLayoutView="0" workbookViewId="0" topLeftCell="A1">
      <selection activeCell="H24" sqref="H24"/>
    </sheetView>
  </sheetViews>
  <sheetFormatPr defaultColWidth="9.00390625" defaultRowHeight="13.5"/>
  <cols>
    <col min="1" max="2" width="4.50390625" style="1" customWidth="1"/>
    <col min="3" max="3" width="27.375" style="1" customWidth="1"/>
    <col min="4" max="14" width="9.75390625" style="1" customWidth="1"/>
    <col min="15" max="15" width="14.25390625" style="1" customWidth="1"/>
    <col min="16" max="16" width="0.37109375" style="1" customWidth="1"/>
    <col min="17" max="17" width="11.125" style="1" customWidth="1"/>
    <col min="18" max="16384" width="9.00390625" style="1" customWidth="1"/>
  </cols>
  <sheetData>
    <row r="1" spans="1:2" ht="25.5" customHeight="1">
      <c r="A1" s="73" t="s">
        <v>50</v>
      </c>
      <c r="B1" s="11"/>
    </row>
    <row r="2" spans="1:16" ht="39" customHeight="1">
      <c r="A2" s="86" t="s">
        <v>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ht="45" customHeight="1" thickBot="1"/>
    <row r="4" spans="3:15" ht="36" customHeight="1" thickBot="1">
      <c r="C4" s="8" t="s">
        <v>12</v>
      </c>
      <c r="D4" s="83" t="s">
        <v>47</v>
      </c>
      <c r="E4" s="83"/>
      <c r="K4" s="90" t="s">
        <v>11</v>
      </c>
      <c r="L4" s="91"/>
      <c r="M4" s="90"/>
      <c r="N4" s="92"/>
      <c r="O4" s="91"/>
    </row>
    <row r="5" spans="3:15" ht="36" customHeight="1" thickBot="1">
      <c r="C5" s="7"/>
      <c r="D5" s="7"/>
      <c r="E5" s="7"/>
      <c r="K5" s="90" t="s">
        <v>15</v>
      </c>
      <c r="L5" s="91"/>
      <c r="M5" s="90"/>
      <c r="N5" s="92"/>
      <c r="O5" s="91"/>
    </row>
    <row r="6" spans="1:3" ht="26.25" customHeight="1">
      <c r="A6" s="2"/>
      <c r="B6" s="2"/>
      <c r="C6" s="40" t="s">
        <v>46</v>
      </c>
    </row>
    <row r="7" ht="26.25" customHeight="1">
      <c r="A7" s="1" t="s">
        <v>13</v>
      </c>
    </row>
    <row r="8" spans="1:14" ht="37.5" customHeight="1">
      <c r="A8" s="74" t="s">
        <v>36</v>
      </c>
      <c r="B8" s="77" t="s">
        <v>18</v>
      </c>
      <c r="C8" s="79"/>
      <c r="D8" s="77" t="s">
        <v>49</v>
      </c>
      <c r="E8" s="78"/>
      <c r="F8" s="78"/>
      <c r="G8" s="78"/>
      <c r="H8" s="78"/>
      <c r="I8" s="78"/>
      <c r="J8" s="78"/>
      <c r="K8" s="78"/>
      <c r="L8" s="79"/>
      <c r="M8" s="77" t="s">
        <v>48</v>
      </c>
      <c r="N8" s="79"/>
    </row>
    <row r="9" spans="1:14" ht="37.5" customHeight="1" thickBot="1">
      <c r="A9" s="75"/>
      <c r="B9" s="77" t="s">
        <v>19</v>
      </c>
      <c r="C9" s="79"/>
      <c r="D9" s="36" t="s">
        <v>0</v>
      </c>
      <c r="E9" s="37" t="s">
        <v>1</v>
      </c>
      <c r="F9" s="38" t="s">
        <v>2</v>
      </c>
      <c r="G9" s="37" t="s">
        <v>3</v>
      </c>
      <c r="H9" s="37" t="s">
        <v>4</v>
      </c>
      <c r="I9" s="39" t="s">
        <v>5</v>
      </c>
      <c r="J9" s="38" t="s">
        <v>6</v>
      </c>
      <c r="K9" s="37" t="s">
        <v>7</v>
      </c>
      <c r="L9" s="37" t="s">
        <v>8</v>
      </c>
      <c r="M9" s="38" t="s">
        <v>9</v>
      </c>
      <c r="N9" s="37" t="s">
        <v>10</v>
      </c>
    </row>
    <row r="10" spans="1:14" ht="53.25" customHeight="1" thickTop="1">
      <c r="A10" s="75"/>
      <c r="B10" s="12" t="s">
        <v>14</v>
      </c>
      <c r="C10" s="30" t="s">
        <v>37</v>
      </c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4" ht="53.25" customHeight="1">
      <c r="A11" s="75"/>
      <c r="B11" s="18" t="s">
        <v>16</v>
      </c>
      <c r="C11" s="31" t="s">
        <v>38</v>
      </c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6"/>
    </row>
    <row r="12" spans="1:14" ht="53.25" customHeight="1">
      <c r="A12" s="75"/>
      <c r="B12" s="22" t="s">
        <v>17</v>
      </c>
      <c r="C12" s="32" t="s">
        <v>39</v>
      </c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9"/>
    </row>
    <row r="13" spans="1:14" ht="53.25" customHeight="1">
      <c r="A13" s="75"/>
      <c r="B13" s="21" t="s">
        <v>23</v>
      </c>
      <c r="C13" s="33" t="s">
        <v>40</v>
      </c>
      <c r="D13" s="50"/>
      <c r="E13" s="45"/>
      <c r="F13" s="51"/>
      <c r="G13" s="45"/>
      <c r="H13" s="45"/>
      <c r="I13" s="52"/>
      <c r="J13" s="51"/>
      <c r="K13" s="45"/>
      <c r="L13" s="53"/>
      <c r="M13" s="51"/>
      <c r="N13" s="46"/>
    </row>
    <row r="14" spans="1:14" ht="53.25" customHeight="1">
      <c r="A14" s="75"/>
      <c r="B14" s="19" t="s">
        <v>24</v>
      </c>
      <c r="C14" s="34" t="s">
        <v>41</v>
      </c>
      <c r="D14" s="54"/>
      <c r="E14" s="55"/>
      <c r="F14" s="56"/>
      <c r="G14" s="55"/>
      <c r="H14" s="55"/>
      <c r="I14" s="57"/>
      <c r="J14" s="56"/>
      <c r="K14" s="55"/>
      <c r="L14" s="55"/>
      <c r="M14" s="56"/>
      <c r="N14" s="58"/>
    </row>
    <row r="15" spans="1:14" ht="53.25" customHeight="1" thickBot="1">
      <c r="A15" s="76"/>
      <c r="B15" s="13" t="s">
        <v>25</v>
      </c>
      <c r="C15" s="35" t="s">
        <v>42</v>
      </c>
      <c r="D15" s="59"/>
      <c r="E15" s="60"/>
      <c r="F15" s="61"/>
      <c r="G15" s="60"/>
      <c r="H15" s="60"/>
      <c r="I15" s="62"/>
      <c r="J15" s="61"/>
      <c r="K15" s="60"/>
      <c r="L15" s="60"/>
      <c r="M15" s="61"/>
      <c r="N15" s="63"/>
    </row>
    <row r="16" spans="1:14" s="14" customFormat="1" ht="64.5" customHeight="1" thickTop="1">
      <c r="A16" s="15" t="s">
        <v>27</v>
      </c>
      <c r="B16" s="93" t="s">
        <v>26</v>
      </c>
      <c r="C16" s="94"/>
      <c r="D16" s="64">
        <f>(D10+D13)*1/2+(D11+D14)*3/4+(D12+D15)</f>
        <v>0</v>
      </c>
      <c r="E16" s="64">
        <f aca="true" t="shared" si="0" ref="E16:N16">(E10+E13)*1/2+(E11+E14)*3/4+(E12+E15)</f>
        <v>0</v>
      </c>
      <c r="F16" s="64">
        <f t="shared" si="0"/>
        <v>0</v>
      </c>
      <c r="G16" s="64">
        <f t="shared" si="0"/>
        <v>0</v>
      </c>
      <c r="H16" s="64">
        <f t="shared" si="0"/>
        <v>0</v>
      </c>
      <c r="I16" s="64">
        <f t="shared" si="0"/>
        <v>0</v>
      </c>
      <c r="J16" s="64">
        <f t="shared" si="0"/>
        <v>0</v>
      </c>
      <c r="K16" s="64">
        <f t="shared" si="0"/>
        <v>0</v>
      </c>
      <c r="L16" s="64">
        <f t="shared" si="0"/>
        <v>0</v>
      </c>
      <c r="M16" s="64">
        <f t="shared" si="0"/>
        <v>0</v>
      </c>
      <c r="N16" s="64">
        <f t="shared" si="0"/>
        <v>0</v>
      </c>
    </row>
    <row r="17" spans="1:15" s="14" customFormat="1" ht="52.5" customHeight="1" thickBot="1">
      <c r="A17" s="20" t="s">
        <v>28</v>
      </c>
      <c r="B17" s="84" t="s">
        <v>30</v>
      </c>
      <c r="C17" s="85"/>
      <c r="D17" s="65">
        <f>ROUND(D16*6/7,2)</f>
        <v>0</v>
      </c>
      <c r="E17" s="65">
        <f aca="true" t="shared" si="1" ref="E17:N17">ROUND(E16*6/7,2)</f>
        <v>0</v>
      </c>
      <c r="F17" s="65">
        <f t="shared" si="1"/>
        <v>0</v>
      </c>
      <c r="G17" s="65">
        <f t="shared" si="1"/>
        <v>0</v>
      </c>
      <c r="H17" s="65">
        <f t="shared" si="1"/>
        <v>0</v>
      </c>
      <c r="I17" s="65">
        <f t="shared" si="1"/>
        <v>0</v>
      </c>
      <c r="J17" s="65">
        <f t="shared" si="1"/>
        <v>0</v>
      </c>
      <c r="K17" s="65">
        <f t="shared" si="1"/>
        <v>0</v>
      </c>
      <c r="L17" s="65">
        <f t="shared" si="1"/>
        <v>0</v>
      </c>
      <c r="M17" s="65">
        <f t="shared" si="1"/>
        <v>0</v>
      </c>
      <c r="N17" s="65">
        <f t="shared" si="1"/>
        <v>0</v>
      </c>
      <c r="O17" s="17" t="s">
        <v>32</v>
      </c>
    </row>
    <row r="18" spans="1:15" s="14" customFormat="1" ht="53.25" customHeight="1" thickBot="1" thickTop="1">
      <c r="A18" s="16" t="s">
        <v>29</v>
      </c>
      <c r="B18" s="95" t="s">
        <v>31</v>
      </c>
      <c r="C18" s="96"/>
      <c r="D18" s="66"/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69">
        <f>SUM(D18:N18)</f>
        <v>0</v>
      </c>
    </row>
    <row r="19" spans="1:16" ht="41.25" customHeight="1" thickTop="1">
      <c r="A19" s="3"/>
      <c r="B19" s="27" t="s">
        <v>35</v>
      </c>
      <c r="C19" s="7"/>
      <c r="D19" s="4"/>
      <c r="E19" s="4"/>
      <c r="F19" s="4"/>
      <c r="G19" s="4"/>
      <c r="H19" s="4"/>
      <c r="I19" s="4"/>
      <c r="J19" s="4"/>
      <c r="K19" s="4"/>
      <c r="L19" s="4"/>
      <c r="M19" s="70"/>
      <c r="N19" s="70"/>
      <c r="O19" s="71"/>
      <c r="P19" s="4"/>
    </row>
    <row r="20" spans="1:16" ht="38.25" customHeight="1" thickBot="1">
      <c r="A20" s="3"/>
      <c r="B20" s="6"/>
      <c r="C20" s="7"/>
      <c r="D20" s="4"/>
      <c r="E20" s="4"/>
      <c r="F20" s="4"/>
      <c r="G20" s="4"/>
      <c r="H20" s="4"/>
      <c r="I20" s="4"/>
      <c r="J20" s="4"/>
      <c r="K20" s="4"/>
      <c r="L20" s="4"/>
      <c r="M20" s="70"/>
      <c r="N20" s="70"/>
      <c r="O20" s="71"/>
      <c r="P20" s="4"/>
    </row>
    <row r="21" spans="1:16" ht="49.5" customHeight="1" thickBot="1" thickTop="1">
      <c r="A21" s="3"/>
      <c r="B21" s="24"/>
      <c r="C21" s="24"/>
      <c r="D21" s="4"/>
      <c r="E21" s="4"/>
      <c r="G21" s="4"/>
      <c r="H21" s="4"/>
      <c r="I21" s="4"/>
      <c r="J21" s="80" t="s">
        <v>33</v>
      </c>
      <c r="K21" s="81"/>
      <c r="L21" s="82"/>
      <c r="M21" s="88">
        <f>O18/11</f>
        <v>0</v>
      </c>
      <c r="N21" s="89"/>
      <c r="O21" s="72"/>
      <c r="P21" s="7"/>
    </row>
    <row r="22" spans="1:16" ht="30" customHeight="1" thickTop="1">
      <c r="A22" s="3"/>
      <c r="B22" s="24" t="s">
        <v>34</v>
      </c>
      <c r="C22" s="24"/>
      <c r="D22" s="25"/>
      <c r="E22" s="25"/>
      <c r="G22" s="4"/>
      <c r="H22" s="4"/>
      <c r="I22" s="4"/>
      <c r="J22" s="4"/>
      <c r="K22" s="4"/>
      <c r="L22" s="4"/>
      <c r="M22" s="4"/>
      <c r="N22" s="4"/>
      <c r="O22" s="5"/>
      <c r="P22" s="4"/>
    </row>
    <row r="23" spans="2:11" ht="30" customHeight="1">
      <c r="B23" s="28" t="s">
        <v>43</v>
      </c>
      <c r="C23" s="29"/>
      <c r="D23" s="29"/>
      <c r="E23" s="25"/>
      <c r="J23" s="87" t="s">
        <v>21</v>
      </c>
      <c r="K23" s="87"/>
    </row>
    <row r="24" spans="2:7" ht="30" customHeight="1">
      <c r="B24" s="29" t="s">
        <v>44</v>
      </c>
      <c r="C24" s="29"/>
      <c r="D24" s="29"/>
      <c r="E24" s="25"/>
      <c r="G24" s="4"/>
    </row>
    <row r="25" spans="1:16" ht="30" customHeight="1">
      <c r="A25" s="9"/>
      <c r="B25" s="29" t="s">
        <v>45</v>
      </c>
      <c r="C25" s="29"/>
      <c r="D25" s="29"/>
      <c r="E25" s="25"/>
      <c r="G25" s="4"/>
      <c r="J25" s="4"/>
      <c r="K25" s="4"/>
      <c r="L25" s="6"/>
      <c r="M25" s="7"/>
      <c r="N25" s="7"/>
      <c r="O25" s="4"/>
      <c r="P25" s="4"/>
    </row>
    <row r="26" spans="1:16" ht="30" customHeight="1">
      <c r="A26" s="4"/>
      <c r="B26" s="4"/>
      <c r="C26" s="7"/>
      <c r="D26" s="25"/>
      <c r="E26" s="25"/>
      <c r="G26" s="4"/>
      <c r="J26" s="4"/>
      <c r="K26" s="4"/>
      <c r="L26" s="6" t="s">
        <v>20</v>
      </c>
      <c r="M26" s="4"/>
      <c r="N26" s="4"/>
      <c r="O26" s="7"/>
      <c r="P26" s="4"/>
    </row>
    <row r="27" spans="1:16" ht="43.5" customHeight="1">
      <c r="A27" s="4"/>
      <c r="B27" s="4"/>
      <c r="C27" s="26"/>
      <c r="D27" s="26"/>
      <c r="E27" s="26"/>
      <c r="G27" s="23"/>
      <c r="H27" s="23"/>
      <c r="I27" s="23"/>
      <c r="J27" s="4"/>
      <c r="K27" s="4"/>
      <c r="L27" s="6" t="s">
        <v>20</v>
      </c>
      <c r="M27" s="4"/>
      <c r="N27" s="4"/>
      <c r="O27" s="7"/>
      <c r="P27" s="7"/>
    </row>
    <row r="28" spans="1:16" ht="28.5" customHeight="1">
      <c r="A28" s="4"/>
      <c r="B28" s="4"/>
      <c r="C28" s="4"/>
      <c r="D28" s="4"/>
      <c r="E28" s="4"/>
      <c r="F28" s="4"/>
      <c r="G28" s="4"/>
      <c r="H28" s="4"/>
      <c r="I28" s="4"/>
      <c r="J28" s="10"/>
      <c r="K28" s="4"/>
      <c r="L28" s="6" t="s">
        <v>20</v>
      </c>
      <c r="M28" s="4"/>
      <c r="N28" s="4"/>
      <c r="O28" s="7"/>
      <c r="P28" s="6"/>
    </row>
  </sheetData>
  <sheetProtection/>
  <mergeCells count="17">
    <mergeCell ref="A2:P2"/>
    <mergeCell ref="J23:K23"/>
    <mergeCell ref="M8:N8"/>
    <mergeCell ref="M21:N21"/>
    <mergeCell ref="K4:L4"/>
    <mergeCell ref="K5:L5"/>
    <mergeCell ref="M4:O4"/>
    <mergeCell ref="M5:O5"/>
    <mergeCell ref="B16:C16"/>
    <mergeCell ref="B18:C18"/>
    <mergeCell ref="A8:A15"/>
    <mergeCell ref="D8:L8"/>
    <mergeCell ref="J21:L21"/>
    <mergeCell ref="D4:E4"/>
    <mergeCell ref="B9:C9"/>
    <mergeCell ref="B8:C8"/>
    <mergeCell ref="B17:C17"/>
  </mergeCells>
  <printOptions/>
  <pageMargins left="0.4" right="0.19" top="0.67" bottom="0.34" header="0.31496062992125984" footer="0.31496062992125984"/>
  <pageSetup cellComments="asDisplayed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徳島県</cp:lastModifiedBy>
  <cp:lastPrinted>2014-01-21T23:53:52Z</cp:lastPrinted>
  <dcterms:created xsi:type="dcterms:W3CDTF">2000-01-20T06:48:53Z</dcterms:created>
  <dcterms:modified xsi:type="dcterms:W3CDTF">2016-01-22T08:46:21Z</dcterms:modified>
  <cp:category/>
  <cp:version/>
  <cp:contentType/>
  <cp:contentStatus/>
</cp:coreProperties>
</file>