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10" windowHeight="11010" activeTab="0"/>
  </bookViews>
  <sheets>
    <sheet name="目次" sheetId="1" r:id="rId1"/>
    <sheet name="1基本取引表" sheetId="2" r:id="rId2"/>
    <sheet name="2投入係数表" sheetId="3" r:id="rId3"/>
    <sheet name="3逆行列表" sheetId="4" r:id="rId4"/>
    <sheet name="4最終需要項目別生産誘発額" sheetId="5" r:id="rId5"/>
    <sheet name="5最終需要項目別粗付加価値誘発額" sheetId="6" r:id="rId6"/>
    <sheet name="6最終需要項目別移輸入誘発額" sheetId="7" r:id="rId7"/>
  </sheets>
  <externalReferences>
    <externalReference r:id="rId10"/>
  </externalReferences>
  <definedNames>
    <definedName name="_xlnm.Print_Area" localSheetId="1">'1基本取引表'!$A$1:$P$42</definedName>
    <definedName name="_xlnm.Print_Area" localSheetId="3">'3逆行列表'!$A$1:$Q$38</definedName>
  </definedNames>
  <calcPr fullCalcOnLoad="1"/>
</workbook>
</file>

<file path=xl/sharedStrings.xml><?xml version="1.0" encoding="utf-8"?>
<sst xmlns="http://schemas.openxmlformats.org/spreadsheetml/2006/main" count="689" uniqueCount="141">
  <si>
    <t>(単位 : 100万円)</t>
  </si>
  <si>
    <t>01</t>
  </si>
  <si>
    <t>06</t>
  </si>
  <si>
    <t>11</t>
  </si>
  <si>
    <t>70</t>
  </si>
  <si>
    <t>71</t>
  </si>
  <si>
    <t>72</t>
  </si>
  <si>
    <t>73</t>
  </si>
  <si>
    <t>74</t>
  </si>
  <si>
    <t>97</t>
  </si>
  <si>
    <t>農林水産業</t>
  </si>
  <si>
    <t>鉱業</t>
  </si>
  <si>
    <t>建設</t>
  </si>
  <si>
    <t>商業</t>
  </si>
  <si>
    <t>金融・保険</t>
  </si>
  <si>
    <t>不動産</t>
  </si>
  <si>
    <t>運輸・郵便</t>
  </si>
  <si>
    <t>情報通信</t>
  </si>
  <si>
    <t>公務</t>
  </si>
  <si>
    <t>分類不明</t>
  </si>
  <si>
    <t>内生部門計</t>
  </si>
  <si>
    <t>家計外消費支出（列）</t>
  </si>
  <si>
    <t>民間消費支出</t>
  </si>
  <si>
    <t>一般政府消費支出</t>
  </si>
  <si>
    <t>在庫純増</t>
  </si>
  <si>
    <t>最終需要計</t>
  </si>
  <si>
    <t>需要合計</t>
  </si>
  <si>
    <t>最終需要部門計</t>
  </si>
  <si>
    <t>94</t>
  </si>
  <si>
    <t>91</t>
  </si>
  <si>
    <t>家計外消費支出（行）</t>
  </si>
  <si>
    <t>雇用者所得</t>
  </si>
  <si>
    <t>92</t>
  </si>
  <si>
    <t>営業余剰</t>
  </si>
  <si>
    <t>93</t>
  </si>
  <si>
    <t>資本減耗引当</t>
  </si>
  <si>
    <t>95</t>
  </si>
  <si>
    <t>（控除）経常補助金</t>
  </si>
  <si>
    <t>96</t>
  </si>
  <si>
    <t>粗付加価値部門計</t>
  </si>
  <si>
    <t>13</t>
  </si>
  <si>
    <t>サービス</t>
  </si>
  <si>
    <t>12</t>
  </si>
  <si>
    <t>10</t>
  </si>
  <si>
    <t>09</t>
  </si>
  <si>
    <t>08</t>
  </si>
  <si>
    <t>07</t>
  </si>
  <si>
    <t>電力・ガス・水道</t>
  </si>
  <si>
    <t>05</t>
  </si>
  <si>
    <t>04</t>
  </si>
  <si>
    <t>製造業</t>
  </si>
  <si>
    <t>03</t>
  </si>
  <si>
    <t>02</t>
  </si>
  <si>
    <t>県内総固定資本形成</t>
  </si>
  <si>
    <t>移輸出計</t>
  </si>
  <si>
    <t>（控除）移輸入計</t>
  </si>
  <si>
    <t>列和</t>
  </si>
  <si>
    <t>行和</t>
  </si>
  <si>
    <r>
      <t xml:space="preserve">平成23年（2011年）徳島県産業連関表　逆行列係数表　[ I - ( I - M ) A ] </t>
    </r>
    <r>
      <rPr>
        <vertAlign val="superscript"/>
        <sz val="10"/>
        <rFont val="ＭＳ Ｐゴシック"/>
        <family val="3"/>
      </rPr>
      <t>-1</t>
    </r>
    <r>
      <rPr>
        <sz val="10"/>
        <rFont val="ＭＳ Ｐゴシック"/>
        <family val="3"/>
      </rPr>
      <t>　　（13部門）</t>
    </r>
  </si>
  <si>
    <t>感応度係数</t>
  </si>
  <si>
    <t>影響力係数</t>
  </si>
  <si>
    <r>
      <t xml:space="preserve">平成23年（2011年）徳島県産業連関表　逆行列係数表　( I - A ) </t>
    </r>
    <r>
      <rPr>
        <vertAlign val="superscript"/>
        <sz val="10"/>
        <rFont val="ＭＳ Ｐゴシック"/>
        <family val="3"/>
      </rPr>
      <t>-1</t>
    </r>
    <r>
      <rPr>
        <sz val="10"/>
        <rFont val="ＭＳ Ｐゴシック"/>
        <family val="3"/>
      </rPr>
      <t>　（13部門）</t>
    </r>
  </si>
  <si>
    <t>平成23年（2011年）徳島県産業連関表　最終需要項目別生産誘発額等</t>
  </si>
  <si>
    <t>(1)最終需要項目別生産誘発額</t>
  </si>
  <si>
    <t>（単位：100万円）</t>
  </si>
  <si>
    <t>37</t>
  </si>
  <si>
    <t>38</t>
  </si>
  <si>
    <t>39</t>
  </si>
  <si>
    <t>40</t>
  </si>
  <si>
    <t>42</t>
  </si>
  <si>
    <t>47</t>
  </si>
  <si>
    <t>家計外
消費支出</t>
  </si>
  <si>
    <t>一般政府
消費支出</t>
  </si>
  <si>
    <t>県内総固定
資本形成</t>
  </si>
  <si>
    <t>移輸出</t>
  </si>
  <si>
    <t>合計</t>
  </si>
  <si>
    <t>製造業</t>
  </si>
  <si>
    <t>建設</t>
  </si>
  <si>
    <t>電力・ガス・水道</t>
  </si>
  <si>
    <t>商業</t>
  </si>
  <si>
    <t>金融・保険</t>
  </si>
  <si>
    <t>不動産</t>
  </si>
  <si>
    <t>運輸</t>
  </si>
  <si>
    <t>情報通信</t>
  </si>
  <si>
    <t>公務</t>
  </si>
  <si>
    <t>分類不明</t>
  </si>
  <si>
    <t>合計</t>
  </si>
  <si>
    <t>（2）最終需要項目別生産誘発係数</t>
  </si>
  <si>
    <t>家計外
消費支出</t>
  </si>
  <si>
    <t>一般政府
消費支出</t>
  </si>
  <si>
    <t>県内総固定
資本形成</t>
  </si>
  <si>
    <t>平均</t>
  </si>
  <si>
    <t>（3）最終需要項目別生産誘発依存度</t>
  </si>
  <si>
    <t>家計外
消費支出</t>
  </si>
  <si>
    <t>一般政府
消費支出</t>
  </si>
  <si>
    <t>県内総固定
資本形成</t>
  </si>
  <si>
    <t>平成23年（2011年）徳島県産業連関表　最終需要項目別粗付加価値誘発額等</t>
  </si>
  <si>
    <t>(1)最終需要項目別粗付加価値誘発額</t>
  </si>
  <si>
    <t>（2）最終需要項目別付加価値誘発係数</t>
  </si>
  <si>
    <t>（3）最終需要別付加価値誘発依存度</t>
  </si>
  <si>
    <t>平成23年（2011年）徳島県産業連関表　最終需要項目別移輸入誘発額等</t>
  </si>
  <si>
    <t>(1)最終需要項目別移輸入誘発額</t>
  </si>
  <si>
    <t>(2)最終需要項目別移輸入誘発係数</t>
  </si>
  <si>
    <t>(3)最終需要項目別移輸入誘発依存度</t>
  </si>
  <si>
    <t>13部門表（ひな形）</t>
  </si>
  <si>
    <t>1 取引基本表</t>
  </si>
  <si>
    <t>2 投入係数表</t>
  </si>
  <si>
    <t>3 逆行列係数表</t>
  </si>
  <si>
    <t>4 最終需要項目別生産誘発額等</t>
  </si>
  <si>
    <t>5 最終需要項目別粗付加価値誘発額等</t>
  </si>
  <si>
    <t>6 最終需要項目別移輸入誘発額等</t>
  </si>
  <si>
    <t>平成23年(2011年)徳島県産業連関表 取引基本表(生産者価格評価)　(13部門)</t>
  </si>
  <si>
    <t>間接税（除関税）</t>
  </si>
  <si>
    <t>県内生産額</t>
  </si>
  <si>
    <t>県内最終需要計</t>
  </si>
  <si>
    <t>県内需要合計</t>
  </si>
  <si>
    <t>平成23年(2011年）徳島県産業連関表　投入係数表 （13部門）</t>
  </si>
  <si>
    <t>35</t>
  </si>
  <si>
    <t>運輸</t>
  </si>
  <si>
    <t>01</t>
  </si>
  <si>
    <t>02</t>
  </si>
  <si>
    <t>03</t>
  </si>
  <si>
    <t>サービス</t>
  </si>
  <si>
    <t>13</t>
  </si>
  <si>
    <t>内生部門計</t>
  </si>
  <si>
    <t>37</t>
  </si>
  <si>
    <t>家計外消費支出</t>
  </si>
  <si>
    <t>38</t>
  </si>
  <si>
    <t>雇用者所得</t>
  </si>
  <si>
    <t>39</t>
  </si>
  <si>
    <t>営業余剰</t>
  </si>
  <si>
    <t>40</t>
  </si>
  <si>
    <t>資本減耗引当</t>
  </si>
  <si>
    <t>41</t>
  </si>
  <si>
    <t>間接税（除関税）</t>
  </si>
  <si>
    <t>42</t>
  </si>
  <si>
    <t>（控除）経常補助金</t>
  </si>
  <si>
    <t>54</t>
  </si>
  <si>
    <t>粗付加価値部門計</t>
  </si>
  <si>
    <t>57</t>
  </si>
  <si>
    <t>県内生産額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</si>
</sst>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);[Red]\(0.000000\)"/>
    <numFmt numFmtId="177" formatCode="0.000000_ "/>
    <numFmt numFmtId="178" formatCode="#,##0_ ;[Red]\-#,##0\ "/>
    <numFmt numFmtId="179" formatCode="0_ "/>
    <numFmt numFmtId="180" formatCode="#,##0.000000"/>
    <numFmt numFmtId="181" formatCode="#,##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vertAlign val="superscript"/>
      <sz val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Calibri"/>
      <family val="3"/>
    </font>
    <font>
      <sz val="10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10"/>
      <name val="Cambria"/>
      <family val="3"/>
    </font>
    <font>
      <sz val="12"/>
      <name val="Cambria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49" fontId="50" fillId="0" borderId="10" xfId="69" applyNumberFormat="1" applyFont="1" applyBorder="1" applyAlignment="1">
      <alignment vertical="center"/>
      <protection/>
    </xf>
    <xf numFmtId="0" fontId="5" fillId="0" borderId="0" xfId="66" applyFont="1">
      <alignment/>
      <protection/>
    </xf>
    <xf numFmtId="49" fontId="6" fillId="0" borderId="10" xfId="69" applyNumberFormat="1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176" fontId="51" fillId="0" borderId="0" xfId="0" applyNumberFormat="1" applyFont="1" applyBorder="1" applyAlignment="1">
      <alignment vertical="center"/>
    </xf>
    <xf numFmtId="176" fontId="51" fillId="0" borderId="16" xfId="0" applyNumberFormat="1" applyFont="1" applyBorder="1" applyAlignment="1">
      <alignment vertical="center"/>
    </xf>
    <xf numFmtId="176" fontId="51" fillId="0" borderId="17" xfId="0" applyNumberFormat="1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176" fontId="51" fillId="0" borderId="10" xfId="0" applyNumberFormat="1" applyFont="1" applyBorder="1" applyAlignment="1">
      <alignment vertical="center"/>
    </xf>
    <xf numFmtId="176" fontId="51" fillId="0" borderId="14" xfId="0" applyNumberFormat="1" applyFont="1" applyBorder="1" applyAlignment="1">
      <alignment vertical="center"/>
    </xf>
    <xf numFmtId="176" fontId="51" fillId="0" borderId="15" xfId="0" applyNumberFormat="1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176" fontId="51" fillId="0" borderId="13" xfId="0" applyNumberFormat="1" applyFont="1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0" xfId="0" applyNumberFormat="1" applyFont="1" applyAlignment="1">
      <alignment vertical="center"/>
    </xf>
    <xf numFmtId="0" fontId="51" fillId="0" borderId="0" xfId="0" applyFont="1" applyBorder="1" applyAlignment="1">
      <alignment vertical="center"/>
    </xf>
    <xf numFmtId="0" fontId="3" fillId="0" borderId="0" xfId="66">
      <alignment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" fillId="0" borderId="0" xfId="62" applyFont="1" applyFill="1">
      <alignment vertical="center"/>
      <protection/>
    </xf>
    <xf numFmtId="0" fontId="7" fillId="0" borderId="0" xfId="62" applyFont="1" applyFill="1">
      <alignment vertical="center"/>
      <protection/>
    </xf>
    <xf numFmtId="0" fontId="5" fillId="0" borderId="0" xfId="62" applyFont="1" applyFill="1" applyBorder="1">
      <alignment vertical="center"/>
      <protection/>
    </xf>
    <xf numFmtId="0" fontId="5" fillId="0" borderId="0" xfId="62" applyFont="1">
      <alignment vertical="center"/>
      <protection/>
    </xf>
    <xf numFmtId="0" fontId="52" fillId="0" borderId="0" xfId="62" applyFont="1" applyFill="1">
      <alignment vertical="center"/>
      <protection/>
    </xf>
    <xf numFmtId="0" fontId="5" fillId="0" borderId="0" xfId="61" applyFont="1" applyAlignment="1">
      <alignment horizontal="right"/>
      <protection/>
    </xf>
    <xf numFmtId="0" fontId="5" fillId="0" borderId="18" xfId="62" applyFont="1" applyFill="1" applyBorder="1">
      <alignment vertical="center"/>
      <protection/>
    </xf>
    <xf numFmtId="0" fontId="5" fillId="0" borderId="19" xfId="62" applyFont="1" applyFill="1" applyBorder="1">
      <alignment vertical="center"/>
      <protection/>
    </xf>
    <xf numFmtId="0" fontId="5" fillId="0" borderId="20" xfId="67" applyFont="1" applyBorder="1" applyAlignment="1" quotePrefix="1">
      <alignment horizontal="center"/>
      <protection/>
    </xf>
    <xf numFmtId="0" fontId="5" fillId="0" borderId="19" xfId="67" applyFont="1" applyBorder="1" applyAlignment="1" quotePrefix="1">
      <alignment horizontal="center"/>
      <protection/>
    </xf>
    <xf numFmtId="49" fontId="5" fillId="0" borderId="19" xfId="67" applyNumberFormat="1" applyFont="1" applyBorder="1" applyAlignment="1" quotePrefix="1">
      <alignment horizontal="center"/>
      <protection/>
    </xf>
    <xf numFmtId="49" fontId="5" fillId="0" borderId="21" xfId="67" applyNumberFormat="1" applyFont="1" applyBorder="1" applyAlignment="1">
      <alignment horizontal="center"/>
      <protection/>
    </xf>
    <xf numFmtId="0" fontId="5" fillId="0" borderId="22" xfId="62" applyFont="1" applyFill="1" applyBorder="1">
      <alignment vertical="center"/>
      <protection/>
    </xf>
    <xf numFmtId="0" fontId="5" fillId="0" borderId="23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4" xfId="67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5" fillId="0" borderId="15" xfId="68" applyFont="1" applyBorder="1" applyAlignment="1">
      <alignment horizontal="center" vertical="center" wrapText="1"/>
      <protection/>
    </xf>
    <xf numFmtId="0" fontId="5" fillId="0" borderId="24" xfId="62" applyFont="1" applyFill="1" applyBorder="1" applyAlignment="1">
      <alignment horizontal="center" vertical="center" wrapText="1"/>
      <protection/>
    </xf>
    <xf numFmtId="0" fontId="5" fillId="0" borderId="25" xfId="62" applyFont="1" applyFill="1" applyBorder="1" applyAlignment="1" quotePrefix="1">
      <alignment horizontal="center" vertical="center"/>
      <protection/>
    </xf>
    <xf numFmtId="3" fontId="5" fillId="0" borderId="11" xfId="50" applyNumberFormat="1" applyFont="1" applyFill="1" applyBorder="1" applyAlignment="1">
      <alignment vertical="center"/>
    </xf>
    <xf numFmtId="3" fontId="5" fillId="0" borderId="0" xfId="50" applyNumberFormat="1" applyFont="1" applyFill="1" applyBorder="1" applyAlignment="1">
      <alignment vertical="center"/>
    </xf>
    <xf numFmtId="3" fontId="5" fillId="0" borderId="26" xfId="50" applyNumberFormat="1" applyFont="1" applyFill="1" applyBorder="1" applyAlignment="1">
      <alignment vertical="center"/>
    </xf>
    <xf numFmtId="3" fontId="5" fillId="0" borderId="16" xfId="50" applyNumberFormat="1" applyFont="1" applyFill="1" applyBorder="1" applyAlignment="1">
      <alignment vertical="center"/>
    </xf>
    <xf numFmtId="0" fontId="5" fillId="0" borderId="27" xfId="62" applyFont="1" applyFill="1" applyBorder="1">
      <alignment vertical="center"/>
      <protection/>
    </xf>
    <xf numFmtId="0" fontId="50" fillId="0" borderId="28" xfId="62" applyFont="1" applyFill="1" applyBorder="1">
      <alignment vertical="center"/>
      <protection/>
    </xf>
    <xf numFmtId="3" fontId="5" fillId="0" borderId="29" xfId="50" applyNumberFormat="1" applyFont="1" applyFill="1" applyBorder="1" applyAlignment="1">
      <alignment vertical="center"/>
    </xf>
    <xf numFmtId="3" fontId="5" fillId="0" borderId="28" xfId="50" applyNumberFormat="1" applyFont="1" applyFill="1" applyBorder="1" applyAlignment="1">
      <alignment vertical="center"/>
    </xf>
    <xf numFmtId="3" fontId="5" fillId="0" borderId="30" xfId="50" applyNumberFormat="1" applyFont="1" applyFill="1" applyBorder="1" applyAlignment="1">
      <alignment vertical="center"/>
    </xf>
    <xf numFmtId="0" fontId="5" fillId="0" borderId="0" xfId="62" applyFont="1" applyFill="1" applyAlignment="1">
      <alignment vertical="center" wrapText="1"/>
      <protection/>
    </xf>
    <xf numFmtId="0" fontId="5" fillId="0" borderId="0" xfId="62" applyFont="1" applyAlignment="1">
      <alignment vertical="center" wrapText="1"/>
      <protection/>
    </xf>
    <xf numFmtId="177" fontId="5" fillId="0" borderId="16" xfId="62" applyNumberFormat="1" applyFont="1" applyFill="1" applyBorder="1">
      <alignment vertical="center"/>
      <protection/>
    </xf>
    <xf numFmtId="177" fontId="5" fillId="0" borderId="0" xfId="62" applyNumberFormat="1" applyFont="1" applyFill="1" applyBorder="1">
      <alignment vertical="center"/>
      <protection/>
    </xf>
    <xf numFmtId="177" fontId="5" fillId="0" borderId="26" xfId="62" applyNumberFormat="1" applyFont="1" applyFill="1" applyBorder="1">
      <alignment vertical="center"/>
      <protection/>
    </xf>
    <xf numFmtId="177" fontId="5" fillId="0" borderId="29" xfId="62" applyNumberFormat="1" applyFont="1" applyFill="1" applyBorder="1">
      <alignment vertical="center"/>
      <protection/>
    </xf>
    <xf numFmtId="177" fontId="5" fillId="0" borderId="28" xfId="62" applyNumberFormat="1" applyFont="1" applyFill="1" applyBorder="1">
      <alignment vertical="center"/>
      <protection/>
    </xf>
    <xf numFmtId="177" fontId="5" fillId="0" borderId="30" xfId="62" applyNumberFormat="1" applyFont="1" applyFill="1" applyBorder="1">
      <alignment vertical="center"/>
      <protection/>
    </xf>
    <xf numFmtId="177" fontId="5" fillId="0" borderId="0" xfId="62" applyNumberFormat="1" applyFont="1" applyFill="1">
      <alignment vertical="center"/>
      <protection/>
    </xf>
    <xf numFmtId="176" fontId="5" fillId="0" borderId="0" xfId="62" applyNumberFormat="1" applyFont="1" applyFill="1" applyBorder="1">
      <alignment vertical="center"/>
      <protection/>
    </xf>
    <xf numFmtId="176" fontId="5" fillId="0" borderId="26" xfId="62" applyNumberFormat="1" applyFont="1" applyFill="1" applyBorder="1">
      <alignment vertical="center"/>
      <protection/>
    </xf>
    <xf numFmtId="0" fontId="53" fillId="0" borderId="28" xfId="62" applyFont="1" applyFill="1" applyBorder="1">
      <alignment vertical="center"/>
      <protection/>
    </xf>
    <xf numFmtId="176" fontId="5" fillId="0" borderId="28" xfId="62" applyNumberFormat="1" applyFont="1" applyFill="1" applyBorder="1">
      <alignment vertical="center"/>
      <protection/>
    </xf>
    <xf numFmtId="176" fontId="5" fillId="0" borderId="30" xfId="62" applyNumberFormat="1" applyFont="1" applyFill="1" applyBorder="1">
      <alignment vertical="center"/>
      <protection/>
    </xf>
    <xf numFmtId="0" fontId="53" fillId="0" borderId="0" xfId="62" applyFont="1" applyFill="1">
      <alignment vertical="center"/>
      <protection/>
    </xf>
    <xf numFmtId="0" fontId="54" fillId="0" borderId="0" xfId="62" applyFont="1" applyFill="1">
      <alignment vertical="center"/>
      <protection/>
    </xf>
    <xf numFmtId="0" fontId="53" fillId="0" borderId="0" xfId="62" applyFont="1">
      <alignment vertical="center"/>
      <protection/>
    </xf>
    <xf numFmtId="0" fontId="53" fillId="0" borderId="18" xfId="62" applyFont="1" applyFill="1" applyBorder="1">
      <alignment vertical="center"/>
      <protection/>
    </xf>
    <xf numFmtId="0" fontId="53" fillId="0" borderId="19" xfId="62" applyFont="1" applyFill="1" applyBorder="1">
      <alignment vertical="center"/>
      <protection/>
    </xf>
    <xf numFmtId="0" fontId="53" fillId="0" borderId="22" xfId="62" applyFont="1" applyFill="1" applyBorder="1">
      <alignment vertical="center"/>
      <protection/>
    </xf>
    <xf numFmtId="0" fontId="53" fillId="0" borderId="23" xfId="62" applyFont="1" applyFill="1" applyBorder="1" applyAlignment="1">
      <alignment vertical="center" wrapText="1"/>
      <protection/>
    </xf>
    <xf numFmtId="0" fontId="53" fillId="0" borderId="10" xfId="62" applyFont="1" applyFill="1" applyBorder="1" applyAlignment="1">
      <alignment vertical="center" wrapText="1"/>
      <protection/>
    </xf>
    <xf numFmtId="0" fontId="53" fillId="0" borderId="24" xfId="62" applyFont="1" applyFill="1" applyBorder="1" applyAlignment="1">
      <alignment horizontal="center" vertical="center" wrapText="1"/>
      <protection/>
    </xf>
    <xf numFmtId="3" fontId="53" fillId="0" borderId="16" xfId="50" applyNumberFormat="1" applyFont="1" applyFill="1" applyBorder="1" applyAlignment="1">
      <alignment vertical="center"/>
    </xf>
    <xf numFmtId="3" fontId="53" fillId="0" borderId="0" xfId="50" applyNumberFormat="1" applyFont="1" applyFill="1" applyBorder="1" applyAlignment="1">
      <alignment vertical="center"/>
    </xf>
    <xf numFmtId="3" fontId="53" fillId="0" borderId="26" xfId="50" applyNumberFormat="1" applyFont="1" applyFill="1" applyBorder="1" applyAlignment="1">
      <alignment vertical="center"/>
    </xf>
    <xf numFmtId="0" fontId="53" fillId="0" borderId="27" xfId="62" applyFont="1" applyFill="1" applyBorder="1">
      <alignment vertical="center"/>
      <protection/>
    </xf>
    <xf numFmtId="3" fontId="53" fillId="0" borderId="29" xfId="50" applyNumberFormat="1" applyFont="1" applyFill="1" applyBorder="1" applyAlignment="1">
      <alignment vertical="center"/>
    </xf>
    <xf numFmtId="3" fontId="53" fillId="0" borderId="28" xfId="50" applyNumberFormat="1" applyFont="1" applyFill="1" applyBorder="1" applyAlignment="1">
      <alignment vertical="center"/>
    </xf>
    <xf numFmtId="3" fontId="53" fillId="0" borderId="30" xfId="50" applyNumberFormat="1" applyFont="1" applyFill="1" applyBorder="1" applyAlignment="1">
      <alignment vertical="center"/>
    </xf>
    <xf numFmtId="0" fontId="53" fillId="0" borderId="0" xfId="62" applyFont="1" applyFill="1" applyAlignment="1">
      <alignment vertical="center" wrapText="1"/>
      <protection/>
    </xf>
    <xf numFmtId="0" fontId="53" fillId="0" borderId="0" xfId="62" applyFont="1" applyAlignment="1">
      <alignment vertical="center" wrapText="1"/>
      <protection/>
    </xf>
    <xf numFmtId="177" fontId="53" fillId="0" borderId="16" xfId="62" applyNumberFormat="1" applyFont="1" applyFill="1" applyBorder="1">
      <alignment vertical="center"/>
      <protection/>
    </xf>
    <xf numFmtId="177" fontId="53" fillId="0" borderId="0" xfId="62" applyNumberFormat="1" applyFont="1" applyFill="1" applyBorder="1">
      <alignment vertical="center"/>
      <protection/>
    </xf>
    <xf numFmtId="177" fontId="53" fillId="0" borderId="26" xfId="62" applyNumberFormat="1" applyFont="1" applyFill="1" applyBorder="1">
      <alignment vertical="center"/>
      <protection/>
    </xf>
    <xf numFmtId="177" fontId="53" fillId="0" borderId="29" xfId="62" applyNumberFormat="1" applyFont="1" applyFill="1" applyBorder="1">
      <alignment vertical="center"/>
      <protection/>
    </xf>
    <xf numFmtId="177" fontId="53" fillId="0" borderId="28" xfId="62" applyNumberFormat="1" applyFont="1" applyFill="1" applyBorder="1">
      <alignment vertical="center"/>
      <protection/>
    </xf>
    <xf numFmtId="177" fontId="53" fillId="0" borderId="30" xfId="62" applyNumberFormat="1" applyFont="1" applyFill="1" applyBorder="1">
      <alignment vertical="center"/>
      <protection/>
    </xf>
    <xf numFmtId="0" fontId="8" fillId="0" borderId="0" xfId="62" applyFont="1" applyFill="1">
      <alignment vertical="center"/>
      <protection/>
    </xf>
    <xf numFmtId="0" fontId="8" fillId="0" borderId="19" xfId="62" applyFont="1" applyFill="1" applyBorder="1">
      <alignment vertical="center"/>
      <protection/>
    </xf>
    <xf numFmtId="0" fontId="8" fillId="0" borderId="0" xfId="62" applyFont="1" applyFill="1" applyAlignment="1">
      <alignment vertical="center" wrapText="1"/>
      <protection/>
    </xf>
    <xf numFmtId="0" fontId="8" fillId="0" borderId="23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0" xfId="62" applyFont="1" applyAlignment="1">
      <alignment vertical="center" wrapText="1"/>
      <protection/>
    </xf>
    <xf numFmtId="38" fontId="5" fillId="0" borderId="16" xfId="50" applyFont="1" applyFill="1" applyBorder="1" applyAlignment="1">
      <alignment vertical="center"/>
    </xf>
    <xf numFmtId="0" fontId="50" fillId="0" borderId="24" xfId="62" applyFont="1" applyFill="1" applyBorder="1" applyAlignment="1">
      <alignment horizontal="center" vertical="center" wrapText="1"/>
      <protection/>
    </xf>
    <xf numFmtId="0" fontId="8" fillId="0" borderId="0" xfId="62" applyFont="1">
      <alignment vertical="center"/>
      <protection/>
    </xf>
    <xf numFmtId="0" fontId="0" fillId="0" borderId="0" xfId="65">
      <alignment vertical="center"/>
      <protection/>
    </xf>
    <xf numFmtId="0" fontId="55" fillId="0" borderId="0" xfId="65" applyFont="1" applyAlignment="1">
      <alignment horizontal="center" vertical="center"/>
      <protection/>
    </xf>
    <xf numFmtId="0" fontId="56" fillId="0" borderId="0" xfId="65" applyFont="1">
      <alignment vertical="center"/>
      <protection/>
    </xf>
    <xf numFmtId="0" fontId="57" fillId="0" borderId="0" xfId="65" applyFont="1">
      <alignment vertical="center"/>
      <protection/>
    </xf>
    <xf numFmtId="0" fontId="58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56" fillId="0" borderId="0" xfId="63" applyFont="1" applyAlignment="1">
      <alignment horizontal="left" vertical="center"/>
      <protection/>
    </xf>
    <xf numFmtId="0" fontId="49" fillId="0" borderId="0" xfId="63" applyFont="1" applyAlignment="1">
      <alignment vertical="center" wrapText="1"/>
      <protection/>
    </xf>
    <xf numFmtId="0" fontId="49" fillId="0" borderId="10" xfId="63" applyFont="1" applyBorder="1" applyAlignment="1">
      <alignment vertical="center"/>
      <protection/>
    </xf>
    <xf numFmtId="0" fontId="49" fillId="0" borderId="0" xfId="63" applyFont="1">
      <alignment vertical="center"/>
      <protection/>
    </xf>
    <xf numFmtId="0" fontId="49" fillId="0" borderId="0" xfId="63" applyFont="1" applyAlignment="1">
      <alignment horizontal="right" vertical="center"/>
      <protection/>
    </xf>
    <xf numFmtId="0" fontId="49" fillId="0" borderId="11" xfId="63" applyFont="1" applyBorder="1" applyAlignment="1">
      <alignment horizontal="center" vertical="center"/>
      <protection/>
    </xf>
    <xf numFmtId="0" fontId="49" fillId="0" borderId="13" xfId="63" applyFont="1" applyBorder="1" applyAlignment="1">
      <alignment horizontal="center" vertical="center" wrapText="1"/>
      <protection/>
    </xf>
    <xf numFmtId="0" fontId="49" fillId="0" borderId="13" xfId="63" applyFont="1" applyBorder="1" applyAlignment="1">
      <alignment horizontal="center" vertical="center"/>
      <protection/>
    </xf>
    <xf numFmtId="0" fontId="49" fillId="0" borderId="12" xfId="63" applyFont="1" applyBorder="1" applyAlignment="1">
      <alignment horizontal="center" vertical="center"/>
      <protection/>
    </xf>
    <xf numFmtId="0" fontId="49" fillId="0" borderId="31" xfId="63" applyFont="1" applyBorder="1" applyAlignment="1">
      <alignment horizontal="center" vertical="center"/>
      <protection/>
    </xf>
    <xf numFmtId="0" fontId="49" fillId="0" borderId="0" xfId="63" applyFont="1" applyAlignment="1">
      <alignment horizontal="center" vertical="center"/>
      <protection/>
    </xf>
    <xf numFmtId="0" fontId="49" fillId="0" borderId="14" xfId="63" applyFont="1" applyBorder="1" applyAlignment="1">
      <alignment horizontal="center" vertical="center"/>
      <protection/>
    </xf>
    <xf numFmtId="0" fontId="49" fillId="0" borderId="10" xfId="63" applyFont="1" applyBorder="1" applyAlignment="1">
      <alignment horizontal="center" vertical="center" wrapText="1"/>
      <protection/>
    </xf>
    <xf numFmtId="0" fontId="49" fillId="0" borderId="14" xfId="63" applyFont="1" applyBorder="1" applyAlignment="1">
      <alignment horizontal="center" vertical="center" wrapText="1"/>
      <protection/>
    </xf>
    <xf numFmtId="0" fontId="49" fillId="0" borderId="15" xfId="63" applyFont="1" applyBorder="1" applyAlignment="1">
      <alignment horizontal="center" vertical="center" wrapText="1"/>
      <protection/>
    </xf>
    <xf numFmtId="0" fontId="49" fillId="0" borderId="32" xfId="63" applyFont="1" applyBorder="1" applyAlignment="1">
      <alignment horizontal="center" vertical="center" wrapText="1"/>
      <protection/>
    </xf>
    <xf numFmtId="0" fontId="49" fillId="0" borderId="0" xfId="63" applyFont="1" applyAlignment="1">
      <alignment horizontal="center" vertical="center" wrapText="1"/>
      <protection/>
    </xf>
    <xf numFmtId="0" fontId="49" fillId="0" borderId="13" xfId="63" applyFont="1" applyBorder="1" applyAlignment="1">
      <alignment vertical="center" wrapText="1"/>
      <protection/>
    </xf>
    <xf numFmtId="0" fontId="49" fillId="0" borderId="16" xfId="63" applyFont="1" applyBorder="1" applyAlignment="1">
      <alignment horizontal="center" vertical="center"/>
      <protection/>
    </xf>
    <xf numFmtId="0" fontId="49" fillId="0" borderId="0" xfId="63" applyFont="1" applyBorder="1" applyAlignment="1">
      <alignment vertical="center" wrapText="1"/>
      <protection/>
    </xf>
    <xf numFmtId="0" fontId="49" fillId="0" borderId="33" xfId="63" applyFont="1" applyBorder="1" applyAlignment="1">
      <alignment horizontal="center" vertical="center"/>
      <protection/>
    </xf>
    <xf numFmtId="0" fontId="49" fillId="0" borderId="34" xfId="63" applyFont="1" applyBorder="1" applyAlignment="1">
      <alignment vertical="center" wrapText="1"/>
      <protection/>
    </xf>
    <xf numFmtId="0" fontId="49" fillId="0" borderId="12" xfId="63" applyFont="1" applyBorder="1" applyAlignment="1">
      <alignment vertical="center" wrapText="1"/>
      <protection/>
    </xf>
    <xf numFmtId="0" fontId="49" fillId="0" borderId="17" xfId="63" applyFont="1" applyBorder="1" applyAlignment="1">
      <alignment vertical="center" wrapText="1"/>
      <protection/>
    </xf>
    <xf numFmtId="178" fontId="49" fillId="0" borderId="0" xfId="63" applyNumberFormat="1" applyFont="1">
      <alignment vertical="center"/>
      <protection/>
    </xf>
    <xf numFmtId="0" fontId="49" fillId="0" borderId="15" xfId="63" applyFont="1" applyBorder="1" applyAlignment="1">
      <alignment vertical="center" wrapText="1"/>
      <protection/>
    </xf>
    <xf numFmtId="0" fontId="49" fillId="0" borderId="35" xfId="63" applyFont="1" applyBorder="1" applyAlignment="1">
      <alignment vertical="center" wrapText="1"/>
      <protection/>
    </xf>
    <xf numFmtId="0" fontId="49" fillId="0" borderId="35" xfId="63" applyFont="1" applyBorder="1">
      <alignment vertical="center"/>
      <protection/>
    </xf>
    <xf numFmtId="49" fontId="7" fillId="0" borderId="0" xfId="64" applyNumberFormat="1" applyFont="1" applyAlignment="1">
      <alignment horizontal="left"/>
      <protection/>
    </xf>
    <xf numFmtId="0" fontId="5" fillId="0" borderId="0" xfId="64" applyFont="1">
      <alignment/>
      <protection/>
    </xf>
    <xf numFmtId="49" fontId="5" fillId="0" borderId="0" xfId="64" applyNumberFormat="1" applyFont="1" applyAlignment="1">
      <alignment horizontal="center"/>
      <protection/>
    </xf>
    <xf numFmtId="49" fontId="5" fillId="0" borderId="18" xfId="64" applyNumberFormat="1" applyFont="1" applyBorder="1" applyAlignment="1">
      <alignment horizontal="center"/>
      <protection/>
    </xf>
    <xf numFmtId="0" fontId="5" fillId="0" borderId="36" xfId="64" applyFont="1" applyBorder="1">
      <alignment/>
      <protection/>
    </xf>
    <xf numFmtId="49" fontId="5" fillId="0" borderId="19" xfId="64" applyNumberFormat="1" applyFont="1" applyBorder="1" applyAlignment="1">
      <alignment horizontal="center"/>
      <protection/>
    </xf>
    <xf numFmtId="0" fontId="5" fillId="0" borderId="19" xfId="64" applyFont="1" applyBorder="1" applyAlignment="1">
      <alignment horizontal="center"/>
      <protection/>
    </xf>
    <xf numFmtId="0" fontId="5" fillId="0" borderId="22" xfId="64" applyFont="1" applyBorder="1" applyAlignment="1" quotePrefix="1">
      <alignment horizontal="center"/>
      <protection/>
    </xf>
    <xf numFmtId="49" fontId="5" fillId="0" borderId="37" xfId="64" applyNumberFormat="1" applyFont="1" applyBorder="1" applyAlignment="1">
      <alignment horizontal="center"/>
      <protection/>
    </xf>
    <xf numFmtId="0" fontId="5" fillId="0" borderId="38" xfId="64" applyFont="1" applyBorder="1">
      <alignment/>
      <protection/>
    </xf>
    <xf numFmtId="0" fontId="5" fillId="0" borderId="39" xfId="64" applyFont="1" applyBorder="1" applyAlignment="1">
      <alignment horizontal="center" vertical="center" wrapText="1"/>
      <protection/>
    </xf>
    <xf numFmtId="0" fontId="5" fillId="0" borderId="39" xfId="64" applyFont="1" applyBorder="1" applyAlignment="1">
      <alignment horizontal="center" vertical="center"/>
      <protection/>
    </xf>
    <xf numFmtId="0" fontId="5" fillId="0" borderId="40" xfId="64" applyFont="1" applyBorder="1" applyAlignment="1">
      <alignment horizontal="center" vertical="center" wrapText="1"/>
      <protection/>
    </xf>
    <xf numFmtId="179" fontId="5" fillId="0" borderId="25" xfId="64" applyNumberFormat="1" applyFont="1" applyBorder="1" applyAlignment="1" quotePrefix="1">
      <alignment horizontal="center"/>
      <protection/>
    </xf>
    <xf numFmtId="0" fontId="5" fillId="0" borderId="41" xfId="64" applyFont="1" applyBorder="1" applyAlignment="1">
      <alignment/>
      <protection/>
    </xf>
    <xf numFmtId="180" fontId="5" fillId="0" borderId="0" xfId="50" applyNumberFormat="1" applyFont="1" applyBorder="1" applyAlignment="1">
      <alignment horizontal="right" shrinkToFit="1"/>
    </xf>
    <xf numFmtId="180" fontId="5" fillId="0" borderId="0" xfId="50" applyNumberFormat="1" applyFont="1" applyAlignment="1">
      <alignment horizontal="right" shrinkToFit="1"/>
    </xf>
    <xf numFmtId="180" fontId="5" fillId="0" borderId="26" xfId="50" applyNumberFormat="1" applyFont="1" applyBorder="1" applyAlignment="1">
      <alignment horizontal="right" shrinkToFit="1"/>
    </xf>
    <xf numFmtId="179" fontId="5" fillId="0" borderId="42" xfId="64" applyNumberFormat="1" applyFont="1" applyBorder="1" applyAlignment="1" quotePrefix="1">
      <alignment horizontal="center"/>
      <protection/>
    </xf>
    <xf numFmtId="0" fontId="5" fillId="0" borderId="43" xfId="64" applyFont="1" applyBorder="1" applyAlignment="1">
      <alignment/>
      <protection/>
    </xf>
    <xf numFmtId="180" fontId="5" fillId="0" borderId="42" xfId="50" applyNumberFormat="1" applyFont="1" applyBorder="1" applyAlignment="1">
      <alignment horizontal="right" shrinkToFit="1"/>
    </xf>
    <xf numFmtId="180" fontId="5" fillId="0" borderId="34" xfId="50" applyNumberFormat="1" applyFont="1" applyBorder="1" applyAlignment="1">
      <alignment horizontal="right" shrinkToFit="1"/>
    </xf>
    <xf numFmtId="180" fontId="5" fillId="0" borderId="44" xfId="50" applyNumberFormat="1" applyFont="1" applyBorder="1" applyAlignment="1">
      <alignment horizontal="right" shrinkToFit="1"/>
    </xf>
    <xf numFmtId="0" fontId="5" fillId="0" borderId="45" xfId="64" applyFont="1" applyBorder="1" applyAlignment="1">
      <alignment/>
      <protection/>
    </xf>
    <xf numFmtId="180" fontId="50" fillId="0" borderId="13" xfId="50" applyNumberFormat="1" applyFont="1" applyBorder="1" applyAlignment="1">
      <alignment horizontal="right" shrinkToFit="1"/>
    </xf>
    <xf numFmtId="180" fontId="5" fillId="0" borderId="13" xfId="50" applyNumberFormat="1" applyFont="1" applyBorder="1" applyAlignment="1">
      <alignment horizontal="right" shrinkToFit="1"/>
    </xf>
    <xf numFmtId="180" fontId="5" fillId="0" borderId="46" xfId="50" applyNumberFormat="1" applyFont="1" applyBorder="1" applyAlignment="1">
      <alignment horizontal="right" shrinkToFit="1"/>
    </xf>
    <xf numFmtId="177" fontId="5" fillId="0" borderId="0" xfId="64" applyNumberFormat="1" applyFont="1" applyBorder="1" applyAlignment="1" quotePrefix="1">
      <alignment shrinkToFit="1"/>
      <protection/>
    </xf>
    <xf numFmtId="179" fontId="5" fillId="0" borderId="27" xfId="64" applyNumberFormat="1" applyFont="1" applyBorder="1" applyAlignment="1" quotePrefix="1">
      <alignment horizontal="center"/>
      <protection/>
    </xf>
    <xf numFmtId="0" fontId="5" fillId="0" borderId="47" xfId="64" applyFont="1" applyBorder="1" applyAlignment="1">
      <alignment/>
      <protection/>
    </xf>
    <xf numFmtId="180" fontId="5" fillId="0" borderId="27" xfId="50" applyNumberFormat="1" applyFont="1" applyBorder="1" applyAlignment="1">
      <alignment horizontal="right" shrinkToFit="1"/>
    </xf>
    <xf numFmtId="180" fontId="5" fillId="0" borderId="28" xfId="50" applyNumberFormat="1" applyFont="1" applyBorder="1" applyAlignment="1">
      <alignment horizontal="right" shrinkToFit="1"/>
    </xf>
    <xf numFmtId="180" fontId="5" fillId="0" borderId="30" xfId="50" applyNumberFormat="1" applyFont="1" applyBorder="1" applyAlignment="1">
      <alignment horizontal="right" shrinkToFit="1"/>
    </xf>
    <xf numFmtId="0" fontId="50" fillId="0" borderId="0" xfId="64" applyFont="1">
      <alignment/>
      <protection/>
    </xf>
    <xf numFmtId="181" fontId="49" fillId="0" borderId="16" xfId="63" applyNumberFormat="1" applyFont="1" applyBorder="1">
      <alignment vertical="center"/>
      <protection/>
    </xf>
    <xf numFmtId="181" fontId="49" fillId="0" borderId="0" xfId="63" applyNumberFormat="1" applyFont="1" applyBorder="1">
      <alignment vertical="center"/>
      <protection/>
    </xf>
    <xf numFmtId="181" fontId="49" fillId="0" borderId="17" xfId="63" applyNumberFormat="1" applyFont="1" applyBorder="1">
      <alignment vertical="center"/>
      <protection/>
    </xf>
    <xf numFmtId="181" fontId="49" fillId="0" borderId="48" xfId="63" applyNumberFormat="1" applyFont="1" applyBorder="1">
      <alignment vertical="center"/>
      <protection/>
    </xf>
    <xf numFmtId="181" fontId="49" fillId="0" borderId="33" xfId="63" applyNumberFormat="1" applyFont="1" applyBorder="1">
      <alignment vertical="center"/>
      <protection/>
    </xf>
    <xf numFmtId="181" fontId="49" fillId="0" borderId="34" xfId="63" applyNumberFormat="1" applyFont="1" applyBorder="1">
      <alignment vertical="center"/>
      <protection/>
    </xf>
    <xf numFmtId="181" fontId="49" fillId="0" borderId="35" xfId="63" applyNumberFormat="1" applyFont="1" applyBorder="1">
      <alignment vertical="center"/>
      <protection/>
    </xf>
    <xf numFmtId="181" fontId="49" fillId="0" borderId="49" xfId="63" applyNumberFormat="1" applyFont="1" applyBorder="1">
      <alignment vertical="center"/>
      <protection/>
    </xf>
    <xf numFmtId="181" fontId="49" fillId="0" borderId="11" xfId="63" applyNumberFormat="1" applyFont="1" applyBorder="1">
      <alignment vertical="center"/>
      <protection/>
    </xf>
    <xf numFmtId="181" fontId="49" fillId="0" borderId="13" xfId="63" applyNumberFormat="1" applyFont="1" applyBorder="1">
      <alignment vertical="center"/>
      <protection/>
    </xf>
    <xf numFmtId="181" fontId="49" fillId="0" borderId="12" xfId="63" applyNumberFormat="1" applyFont="1" applyBorder="1">
      <alignment vertical="center"/>
      <protection/>
    </xf>
    <xf numFmtId="181" fontId="49" fillId="0" borderId="31" xfId="63" applyNumberFormat="1" applyFont="1" applyBorder="1">
      <alignment vertical="center"/>
      <protection/>
    </xf>
    <xf numFmtId="181" fontId="49" fillId="0" borderId="14" xfId="63" applyNumberFormat="1" applyFont="1" applyBorder="1">
      <alignment vertical="center"/>
      <protection/>
    </xf>
    <xf numFmtId="181" fontId="49" fillId="0" borderId="10" xfId="63" applyNumberFormat="1" applyFont="1" applyBorder="1">
      <alignment vertical="center"/>
      <protection/>
    </xf>
    <xf numFmtId="181" fontId="49" fillId="0" borderId="15" xfId="63" applyNumberFormat="1" applyFont="1" applyBorder="1">
      <alignment vertical="center"/>
      <protection/>
    </xf>
    <xf numFmtId="181" fontId="49" fillId="0" borderId="32" xfId="63" applyNumberFormat="1" applyFont="1" applyBorder="1">
      <alignment vertical="center"/>
      <protection/>
    </xf>
    <xf numFmtId="181" fontId="49" fillId="0" borderId="0" xfId="63" applyNumberFormat="1" applyFont="1">
      <alignment vertical="center"/>
      <protection/>
    </xf>
    <xf numFmtId="181" fontId="49" fillId="0" borderId="11" xfId="63" applyNumberFormat="1" applyFont="1" applyBorder="1" applyAlignment="1">
      <alignment horizontal="center" vertical="center"/>
      <protection/>
    </xf>
    <xf numFmtId="181" fontId="49" fillId="0" borderId="13" xfId="63" applyNumberFormat="1" applyFont="1" applyBorder="1" applyAlignment="1">
      <alignment horizontal="center" vertical="center"/>
      <protection/>
    </xf>
    <xf numFmtId="181" fontId="49" fillId="0" borderId="12" xfId="63" applyNumberFormat="1" applyFont="1" applyBorder="1" applyAlignment="1">
      <alignment horizontal="center" vertical="center"/>
      <protection/>
    </xf>
    <xf numFmtId="181" fontId="49" fillId="0" borderId="31" xfId="63" applyNumberFormat="1" applyFont="1" applyBorder="1" applyAlignment="1">
      <alignment horizontal="center" vertical="center"/>
      <protection/>
    </xf>
    <xf numFmtId="181" fontId="49" fillId="0" borderId="0" xfId="63" applyNumberFormat="1" applyFont="1" applyAlignment="1">
      <alignment horizontal="center" vertical="center"/>
      <protection/>
    </xf>
    <xf numFmtId="181" fontId="49" fillId="0" borderId="14" xfId="63" applyNumberFormat="1" applyFont="1" applyBorder="1" applyAlignment="1">
      <alignment horizontal="center" vertical="center" wrapText="1"/>
      <protection/>
    </xf>
    <xf numFmtId="181" fontId="49" fillId="0" borderId="10" xfId="63" applyNumberFormat="1" applyFont="1" applyBorder="1" applyAlignment="1">
      <alignment horizontal="center" vertical="center" wrapText="1"/>
      <protection/>
    </xf>
    <xf numFmtId="181" fontId="49" fillId="0" borderId="15" xfId="63" applyNumberFormat="1" applyFont="1" applyBorder="1" applyAlignment="1">
      <alignment horizontal="center" vertical="center" wrapText="1"/>
      <protection/>
    </xf>
    <xf numFmtId="181" fontId="49" fillId="0" borderId="32" xfId="63" applyNumberFormat="1" applyFont="1" applyBorder="1" applyAlignment="1">
      <alignment horizontal="center" vertical="center" wrapText="1"/>
      <protection/>
    </xf>
    <xf numFmtId="181" fontId="49" fillId="0" borderId="0" xfId="63" applyNumberFormat="1" applyFont="1" applyAlignment="1">
      <alignment horizontal="center" vertical="center" wrapText="1"/>
      <protection/>
    </xf>
    <xf numFmtId="181" fontId="49" fillId="0" borderId="10" xfId="63" applyNumberFormat="1" applyFont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2 3 2" xfId="64"/>
    <cellStyle name="標準 4" xfId="65"/>
    <cellStyle name="標準_VBA版下出力システム（逆行列表（３種共通）・中分類）" xfId="66"/>
    <cellStyle name="標準_VBA版下出力システム（生産者価格表・大分類）" xfId="67"/>
    <cellStyle name="標準_VBA版下出力システム（生産者価格表・中分類）" xfId="68"/>
    <cellStyle name="標準_VBA版下出力システム（投入係数表・小分類）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215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誘(粗)"/>
      <sheetName val="付誘(粗)"/>
      <sheetName val="↑生誘(粗)"/>
      <sheetName val="逆（開）(粗)"/>
      <sheetName val="逆（閉）(粗)"/>
      <sheetName val="↑入誘(中)"/>
      <sheetName val="付誘(中)"/>
      <sheetName val="生誘(中)"/>
      <sheetName val="逆(開)(中)"/>
      <sheetName val="逆（閉鎖）(中)"/>
      <sheetName val="入誘(細)"/>
      <sheetName val="付誘(細)"/>
      <sheetName val="生誘(細)"/>
      <sheetName val="逆（開）(細)"/>
      <sheetName val="逆（閉）(細)"/>
      <sheetName val="Sheet108"/>
      <sheetName val="Sheet37"/>
      <sheetName val="Shee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7.8515625" style="109" customWidth="1"/>
    <col min="2" max="16384" width="9.00390625" style="109" customWidth="1"/>
  </cols>
  <sheetData>
    <row r="1" ht="150.75" customHeight="1"/>
    <row r="2" ht="21">
      <c r="A2" s="110" t="s">
        <v>104</v>
      </c>
    </row>
    <row r="3" ht="14.25">
      <c r="A3" s="111"/>
    </row>
    <row r="4" ht="14.25">
      <c r="A4" s="111"/>
    </row>
    <row r="5" ht="27" customHeight="1">
      <c r="A5" s="112" t="s">
        <v>105</v>
      </c>
    </row>
    <row r="6" ht="27" customHeight="1">
      <c r="A6" s="112" t="s">
        <v>106</v>
      </c>
    </row>
    <row r="7" ht="27" customHeight="1">
      <c r="A7" s="112" t="s">
        <v>107</v>
      </c>
    </row>
    <row r="8" ht="27" customHeight="1">
      <c r="A8" s="112" t="s">
        <v>108</v>
      </c>
    </row>
    <row r="9" ht="27" customHeight="1">
      <c r="A9" s="112" t="s">
        <v>109</v>
      </c>
    </row>
    <row r="10" ht="27" customHeight="1">
      <c r="A10" s="112" t="s">
        <v>110</v>
      </c>
    </row>
    <row r="11" ht="13.5">
      <c r="A11" s="113"/>
    </row>
    <row r="30" ht="13.5">
      <c r="C30" s="11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pane xSplit="2" ySplit="3" topLeftCell="C4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1" sqref="A1"/>
    </sheetView>
  </sheetViews>
  <sheetFormatPr defaultColWidth="9.140625" defaultRowHeight="15"/>
  <cols>
    <col min="1" max="1" width="5.28125" style="125" customWidth="1"/>
    <col min="2" max="2" width="16.57421875" style="118" customWidth="1"/>
    <col min="3" max="16" width="8.57421875" style="118" customWidth="1"/>
    <col min="17" max="17" width="8.140625" style="118" customWidth="1"/>
    <col min="18" max="16384" width="9.00390625" style="118" customWidth="1"/>
  </cols>
  <sheetData>
    <row r="1" spans="1:16" ht="15" customHeight="1">
      <c r="A1" s="115" t="s">
        <v>111</v>
      </c>
      <c r="B1" s="116"/>
      <c r="C1" s="117"/>
      <c r="D1" s="117"/>
      <c r="E1" s="117"/>
      <c r="F1" s="117"/>
      <c r="G1" s="117"/>
      <c r="H1" s="117"/>
      <c r="P1" s="119" t="s">
        <v>0</v>
      </c>
    </row>
    <row r="2" spans="1:16" s="125" customFormat="1" ht="15" customHeight="1">
      <c r="A2" s="120"/>
      <c r="B2" s="121"/>
      <c r="C2" s="120" t="s">
        <v>1</v>
      </c>
      <c r="D2" s="122" t="s">
        <v>52</v>
      </c>
      <c r="E2" s="122" t="s">
        <v>51</v>
      </c>
      <c r="F2" s="122" t="s">
        <v>49</v>
      </c>
      <c r="G2" s="122" t="s">
        <v>48</v>
      </c>
      <c r="H2" s="122" t="s">
        <v>2</v>
      </c>
      <c r="I2" s="122" t="s">
        <v>46</v>
      </c>
      <c r="J2" s="122" t="s">
        <v>45</v>
      </c>
      <c r="K2" s="122" t="s">
        <v>44</v>
      </c>
      <c r="L2" s="122" t="s">
        <v>43</v>
      </c>
      <c r="M2" s="122" t="s">
        <v>3</v>
      </c>
      <c r="N2" s="122" t="s">
        <v>42</v>
      </c>
      <c r="O2" s="123" t="s">
        <v>40</v>
      </c>
      <c r="P2" s="124" t="s">
        <v>4</v>
      </c>
    </row>
    <row r="3" spans="1:17" s="125" customFormat="1" ht="30" customHeight="1">
      <c r="A3" s="126"/>
      <c r="B3" s="127"/>
      <c r="C3" s="128" t="s">
        <v>10</v>
      </c>
      <c r="D3" s="127" t="s">
        <v>11</v>
      </c>
      <c r="E3" s="127" t="s">
        <v>50</v>
      </c>
      <c r="F3" s="127" t="s">
        <v>12</v>
      </c>
      <c r="G3" s="127" t="s">
        <v>47</v>
      </c>
      <c r="H3" s="127" t="s">
        <v>13</v>
      </c>
      <c r="I3" s="127" t="s">
        <v>14</v>
      </c>
      <c r="J3" s="127" t="s">
        <v>15</v>
      </c>
      <c r="K3" s="127" t="s">
        <v>16</v>
      </c>
      <c r="L3" s="127" t="s">
        <v>17</v>
      </c>
      <c r="M3" s="127" t="s">
        <v>18</v>
      </c>
      <c r="N3" s="127" t="s">
        <v>41</v>
      </c>
      <c r="O3" s="129" t="s">
        <v>19</v>
      </c>
      <c r="P3" s="130" t="s">
        <v>20</v>
      </c>
      <c r="Q3" s="131"/>
    </row>
    <row r="4" spans="1:16" ht="15" customHeight="1">
      <c r="A4" s="120" t="s">
        <v>1</v>
      </c>
      <c r="B4" s="132" t="s">
        <v>10</v>
      </c>
      <c r="C4" s="177">
        <v>14746</v>
      </c>
      <c r="D4" s="178">
        <v>0</v>
      </c>
      <c r="E4" s="178">
        <v>57461</v>
      </c>
      <c r="F4" s="178">
        <v>364</v>
      </c>
      <c r="G4" s="178">
        <v>0</v>
      </c>
      <c r="H4" s="178">
        <v>47</v>
      </c>
      <c r="I4" s="178">
        <v>0</v>
      </c>
      <c r="J4" s="178">
        <v>1</v>
      </c>
      <c r="K4" s="178">
        <v>4</v>
      </c>
      <c r="L4" s="178">
        <v>0</v>
      </c>
      <c r="M4" s="178">
        <v>8</v>
      </c>
      <c r="N4" s="178">
        <v>4628</v>
      </c>
      <c r="O4" s="179">
        <v>0</v>
      </c>
      <c r="P4" s="180">
        <v>77259</v>
      </c>
    </row>
    <row r="5" spans="1:16" ht="15" customHeight="1">
      <c r="A5" s="133" t="s">
        <v>52</v>
      </c>
      <c r="B5" s="134" t="s">
        <v>11</v>
      </c>
      <c r="C5" s="177">
        <v>2</v>
      </c>
      <c r="D5" s="178">
        <v>13</v>
      </c>
      <c r="E5" s="178">
        <v>10568</v>
      </c>
      <c r="F5" s="178">
        <v>2100</v>
      </c>
      <c r="G5" s="178">
        <v>78291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  <c r="M5" s="178">
        <v>2</v>
      </c>
      <c r="N5" s="178">
        <v>9</v>
      </c>
      <c r="O5" s="179">
        <v>3</v>
      </c>
      <c r="P5" s="180">
        <v>90988</v>
      </c>
    </row>
    <row r="6" spans="1:16" ht="15" customHeight="1">
      <c r="A6" s="133" t="s">
        <v>51</v>
      </c>
      <c r="B6" s="134" t="s">
        <v>50</v>
      </c>
      <c r="C6" s="177">
        <v>28279</v>
      </c>
      <c r="D6" s="178">
        <v>237</v>
      </c>
      <c r="E6" s="178">
        <v>610241</v>
      </c>
      <c r="F6" s="178">
        <v>78922</v>
      </c>
      <c r="G6" s="178">
        <v>18805</v>
      </c>
      <c r="H6" s="178">
        <v>11074</v>
      </c>
      <c r="I6" s="178">
        <v>5405</v>
      </c>
      <c r="J6" s="178">
        <v>793</v>
      </c>
      <c r="K6" s="178">
        <v>43102</v>
      </c>
      <c r="L6" s="178">
        <v>6752</v>
      </c>
      <c r="M6" s="178">
        <v>14621</v>
      </c>
      <c r="N6" s="178">
        <v>129827</v>
      </c>
      <c r="O6" s="179">
        <v>2416</v>
      </c>
      <c r="P6" s="180">
        <v>950474</v>
      </c>
    </row>
    <row r="7" spans="1:16" ht="15" customHeight="1">
      <c r="A7" s="133" t="s">
        <v>49</v>
      </c>
      <c r="B7" s="134" t="s">
        <v>12</v>
      </c>
      <c r="C7" s="177">
        <v>766</v>
      </c>
      <c r="D7" s="178">
        <v>20</v>
      </c>
      <c r="E7" s="178">
        <v>8680</v>
      </c>
      <c r="F7" s="178">
        <v>409</v>
      </c>
      <c r="G7" s="178">
        <v>8725</v>
      </c>
      <c r="H7" s="178">
        <v>2415</v>
      </c>
      <c r="I7" s="178">
        <v>982</v>
      </c>
      <c r="J7" s="178">
        <v>16326</v>
      </c>
      <c r="K7" s="178">
        <v>2872</v>
      </c>
      <c r="L7" s="178">
        <v>1731</v>
      </c>
      <c r="M7" s="178">
        <v>6755</v>
      </c>
      <c r="N7" s="178">
        <v>7235</v>
      </c>
      <c r="O7" s="179">
        <v>0</v>
      </c>
      <c r="P7" s="180">
        <v>56916</v>
      </c>
    </row>
    <row r="8" spans="1:16" ht="15" customHeight="1">
      <c r="A8" s="133" t="s">
        <v>48</v>
      </c>
      <c r="B8" s="134" t="s">
        <v>47</v>
      </c>
      <c r="C8" s="177">
        <v>1323</v>
      </c>
      <c r="D8" s="178">
        <v>91</v>
      </c>
      <c r="E8" s="178">
        <v>40253</v>
      </c>
      <c r="F8" s="178">
        <v>1255</v>
      </c>
      <c r="G8" s="178">
        <v>26117</v>
      </c>
      <c r="H8" s="178">
        <v>9048</v>
      </c>
      <c r="I8" s="178">
        <v>927</v>
      </c>
      <c r="J8" s="178">
        <v>1380</v>
      </c>
      <c r="K8" s="178">
        <v>2433</v>
      </c>
      <c r="L8" s="178">
        <v>1651</v>
      </c>
      <c r="M8" s="178">
        <v>3393</v>
      </c>
      <c r="N8" s="178">
        <v>23761</v>
      </c>
      <c r="O8" s="179">
        <v>335</v>
      </c>
      <c r="P8" s="180">
        <v>111967</v>
      </c>
    </row>
    <row r="9" spans="1:16" ht="15" customHeight="1">
      <c r="A9" s="133" t="s">
        <v>2</v>
      </c>
      <c r="B9" s="134" t="s">
        <v>13</v>
      </c>
      <c r="C9" s="177">
        <v>7641</v>
      </c>
      <c r="D9" s="178">
        <v>67</v>
      </c>
      <c r="E9" s="178">
        <v>109888</v>
      </c>
      <c r="F9" s="178">
        <v>20521</v>
      </c>
      <c r="G9" s="178">
        <v>3538</v>
      </c>
      <c r="H9" s="178">
        <v>6862</v>
      </c>
      <c r="I9" s="178">
        <v>1239</v>
      </c>
      <c r="J9" s="178">
        <v>531</v>
      </c>
      <c r="K9" s="178">
        <v>9326</v>
      </c>
      <c r="L9" s="178">
        <v>2049</v>
      </c>
      <c r="M9" s="178">
        <v>4020</v>
      </c>
      <c r="N9" s="178">
        <v>45976</v>
      </c>
      <c r="O9" s="179">
        <v>394</v>
      </c>
      <c r="P9" s="180">
        <v>212052</v>
      </c>
    </row>
    <row r="10" spans="1:16" ht="15" customHeight="1">
      <c r="A10" s="133" t="s">
        <v>46</v>
      </c>
      <c r="B10" s="134" t="s">
        <v>14</v>
      </c>
      <c r="C10" s="177">
        <v>656</v>
      </c>
      <c r="D10" s="178">
        <v>109</v>
      </c>
      <c r="E10" s="178">
        <v>10936</v>
      </c>
      <c r="F10" s="178">
        <v>4054</v>
      </c>
      <c r="G10" s="178">
        <v>4273</v>
      </c>
      <c r="H10" s="178">
        <v>5188</v>
      </c>
      <c r="I10" s="178">
        <v>9748</v>
      </c>
      <c r="J10" s="178">
        <v>26016</v>
      </c>
      <c r="K10" s="178">
        <v>4781</v>
      </c>
      <c r="L10" s="178">
        <v>902</v>
      </c>
      <c r="M10" s="178">
        <v>11241</v>
      </c>
      <c r="N10" s="178">
        <v>9311</v>
      </c>
      <c r="O10" s="179">
        <v>125</v>
      </c>
      <c r="P10" s="180">
        <v>87340</v>
      </c>
    </row>
    <row r="11" spans="1:16" ht="15" customHeight="1">
      <c r="A11" s="133" t="s">
        <v>45</v>
      </c>
      <c r="B11" s="134" t="s">
        <v>15</v>
      </c>
      <c r="C11" s="177">
        <v>171</v>
      </c>
      <c r="D11" s="178">
        <v>15</v>
      </c>
      <c r="E11" s="178">
        <v>5511</v>
      </c>
      <c r="F11" s="178">
        <v>1248</v>
      </c>
      <c r="G11" s="178">
        <v>1262</v>
      </c>
      <c r="H11" s="178">
        <v>9771</v>
      </c>
      <c r="I11" s="178">
        <v>3289</v>
      </c>
      <c r="J11" s="178">
        <v>5389</v>
      </c>
      <c r="K11" s="178">
        <v>5349</v>
      </c>
      <c r="L11" s="178">
        <v>2183</v>
      </c>
      <c r="M11" s="178">
        <v>336</v>
      </c>
      <c r="N11" s="178">
        <v>15388</v>
      </c>
      <c r="O11" s="179">
        <v>1011</v>
      </c>
      <c r="P11" s="180">
        <v>50923</v>
      </c>
    </row>
    <row r="12" spans="1:16" ht="15" customHeight="1">
      <c r="A12" s="133" t="s">
        <v>44</v>
      </c>
      <c r="B12" s="134" t="s">
        <v>16</v>
      </c>
      <c r="C12" s="177">
        <v>8152</v>
      </c>
      <c r="D12" s="178">
        <v>946</v>
      </c>
      <c r="E12" s="178">
        <v>46090</v>
      </c>
      <c r="F12" s="178">
        <v>12659</v>
      </c>
      <c r="G12" s="178">
        <v>8931</v>
      </c>
      <c r="H12" s="178">
        <v>16782</v>
      </c>
      <c r="I12" s="178">
        <v>6055</v>
      </c>
      <c r="J12" s="178">
        <v>747</v>
      </c>
      <c r="K12" s="178">
        <v>21686</v>
      </c>
      <c r="L12" s="178">
        <v>3560</v>
      </c>
      <c r="M12" s="178">
        <v>9590</v>
      </c>
      <c r="N12" s="178">
        <v>26024</v>
      </c>
      <c r="O12" s="179">
        <v>2062</v>
      </c>
      <c r="P12" s="180">
        <v>163284</v>
      </c>
    </row>
    <row r="13" spans="1:16" ht="15" customHeight="1">
      <c r="A13" s="133" t="s">
        <v>43</v>
      </c>
      <c r="B13" s="134" t="s">
        <v>17</v>
      </c>
      <c r="C13" s="177">
        <v>401</v>
      </c>
      <c r="D13" s="178">
        <v>24</v>
      </c>
      <c r="E13" s="178">
        <v>18100</v>
      </c>
      <c r="F13" s="178">
        <v>2636</v>
      </c>
      <c r="G13" s="178">
        <v>3178</v>
      </c>
      <c r="H13" s="178">
        <v>13668</v>
      </c>
      <c r="I13" s="178">
        <v>10299</v>
      </c>
      <c r="J13" s="178">
        <v>958</v>
      </c>
      <c r="K13" s="178">
        <v>2437</v>
      </c>
      <c r="L13" s="178">
        <v>27358</v>
      </c>
      <c r="M13" s="178">
        <v>7352</v>
      </c>
      <c r="N13" s="178">
        <v>23248</v>
      </c>
      <c r="O13" s="179">
        <v>1096</v>
      </c>
      <c r="P13" s="180">
        <v>110755</v>
      </c>
    </row>
    <row r="14" spans="1:16" ht="15" customHeight="1">
      <c r="A14" s="133" t="s">
        <v>3</v>
      </c>
      <c r="B14" s="134" t="s">
        <v>18</v>
      </c>
      <c r="C14" s="177">
        <v>0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9">
        <v>5827</v>
      </c>
      <c r="P14" s="180">
        <v>5827</v>
      </c>
    </row>
    <row r="15" spans="1:16" ht="15" customHeight="1">
      <c r="A15" s="133" t="s">
        <v>42</v>
      </c>
      <c r="B15" s="134" t="s">
        <v>41</v>
      </c>
      <c r="C15" s="177">
        <v>3237</v>
      </c>
      <c r="D15" s="178">
        <v>127</v>
      </c>
      <c r="E15" s="178">
        <v>160386</v>
      </c>
      <c r="F15" s="178">
        <v>32606</v>
      </c>
      <c r="G15" s="178">
        <v>22131</v>
      </c>
      <c r="H15" s="178">
        <v>28417</v>
      </c>
      <c r="I15" s="178">
        <v>19731</v>
      </c>
      <c r="J15" s="178">
        <v>7360</v>
      </c>
      <c r="K15" s="178">
        <v>38124</v>
      </c>
      <c r="L15" s="178">
        <v>23328</v>
      </c>
      <c r="M15" s="178">
        <v>29218</v>
      </c>
      <c r="N15" s="178">
        <v>100541</v>
      </c>
      <c r="O15" s="179">
        <v>2565</v>
      </c>
      <c r="P15" s="180">
        <v>467771</v>
      </c>
    </row>
    <row r="16" spans="1:16" ht="15" customHeight="1">
      <c r="A16" s="133" t="s">
        <v>40</v>
      </c>
      <c r="B16" s="134" t="s">
        <v>19</v>
      </c>
      <c r="C16" s="177">
        <v>640</v>
      </c>
      <c r="D16" s="178">
        <v>14</v>
      </c>
      <c r="E16" s="178">
        <v>6299</v>
      </c>
      <c r="F16" s="178">
        <v>4390</v>
      </c>
      <c r="G16" s="178">
        <v>287</v>
      </c>
      <c r="H16" s="178">
        <v>2728</v>
      </c>
      <c r="I16" s="178">
        <v>774</v>
      </c>
      <c r="J16" s="178">
        <v>1077</v>
      </c>
      <c r="K16" s="178">
        <v>1314</v>
      </c>
      <c r="L16" s="178">
        <v>922</v>
      </c>
      <c r="M16" s="178">
        <v>228</v>
      </c>
      <c r="N16" s="178">
        <v>4743</v>
      </c>
      <c r="O16" s="179">
        <v>0</v>
      </c>
      <c r="P16" s="180">
        <v>23416</v>
      </c>
    </row>
    <row r="17" spans="1:16" ht="15" customHeight="1">
      <c r="A17" s="135" t="s">
        <v>4</v>
      </c>
      <c r="B17" s="136" t="s">
        <v>20</v>
      </c>
      <c r="C17" s="181">
        <v>66014</v>
      </c>
      <c r="D17" s="182">
        <v>1663</v>
      </c>
      <c r="E17" s="182">
        <v>1084413</v>
      </c>
      <c r="F17" s="182">
        <v>161164</v>
      </c>
      <c r="G17" s="182">
        <v>175538</v>
      </c>
      <c r="H17" s="182">
        <v>106000</v>
      </c>
      <c r="I17" s="182">
        <v>58449</v>
      </c>
      <c r="J17" s="182">
        <v>60578</v>
      </c>
      <c r="K17" s="182">
        <v>131428</v>
      </c>
      <c r="L17" s="182">
        <v>70436</v>
      </c>
      <c r="M17" s="182">
        <v>86764</v>
      </c>
      <c r="N17" s="182">
        <v>390691</v>
      </c>
      <c r="O17" s="183">
        <v>15834</v>
      </c>
      <c r="P17" s="184">
        <v>2408972</v>
      </c>
    </row>
    <row r="18" spans="1:16" ht="15" customHeight="1">
      <c r="A18" s="120" t="s">
        <v>5</v>
      </c>
      <c r="B18" s="137" t="s">
        <v>30</v>
      </c>
      <c r="C18" s="185">
        <v>671</v>
      </c>
      <c r="D18" s="186">
        <v>160</v>
      </c>
      <c r="E18" s="186">
        <v>25251</v>
      </c>
      <c r="F18" s="186">
        <v>5372</v>
      </c>
      <c r="G18" s="186">
        <v>3178</v>
      </c>
      <c r="H18" s="186">
        <v>6632</v>
      </c>
      <c r="I18" s="186">
        <v>5135</v>
      </c>
      <c r="J18" s="186">
        <v>867</v>
      </c>
      <c r="K18" s="186">
        <v>3624</v>
      </c>
      <c r="L18" s="186">
        <v>2073</v>
      </c>
      <c r="M18" s="186">
        <v>3259</v>
      </c>
      <c r="N18" s="186">
        <v>16380</v>
      </c>
      <c r="O18" s="187">
        <v>74</v>
      </c>
      <c r="P18" s="188">
        <v>72676</v>
      </c>
    </row>
    <row r="19" spans="1:16" ht="15" customHeight="1">
      <c r="A19" s="133" t="s">
        <v>29</v>
      </c>
      <c r="B19" s="138" t="s">
        <v>31</v>
      </c>
      <c r="C19" s="177">
        <v>13139</v>
      </c>
      <c r="D19" s="178">
        <v>584</v>
      </c>
      <c r="E19" s="178">
        <v>283197</v>
      </c>
      <c r="F19" s="178">
        <v>101801</v>
      </c>
      <c r="G19" s="178">
        <v>21732</v>
      </c>
      <c r="H19" s="178">
        <v>137055</v>
      </c>
      <c r="I19" s="178">
        <v>54013</v>
      </c>
      <c r="J19" s="178">
        <v>12672</v>
      </c>
      <c r="K19" s="178">
        <v>73186</v>
      </c>
      <c r="L19" s="178">
        <v>23933</v>
      </c>
      <c r="M19" s="178">
        <v>102313</v>
      </c>
      <c r="N19" s="178">
        <v>495432</v>
      </c>
      <c r="O19" s="179">
        <v>457</v>
      </c>
      <c r="P19" s="180">
        <v>1319514</v>
      </c>
    </row>
    <row r="20" spans="1:16" ht="15" customHeight="1">
      <c r="A20" s="133" t="s">
        <v>32</v>
      </c>
      <c r="B20" s="138" t="s">
        <v>33</v>
      </c>
      <c r="C20" s="177">
        <v>30850</v>
      </c>
      <c r="D20" s="178">
        <v>82</v>
      </c>
      <c r="E20" s="178">
        <v>160791</v>
      </c>
      <c r="F20" s="178">
        <v>5886</v>
      </c>
      <c r="G20" s="178">
        <v>19559</v>
      </c>
      <c r="H20" s="178">
        <v>38116</v>
      </c>
      <c r="I20" s="178">
        <v>37086</v>
      </c>
      <c r="J20" s="178">
        <v>153942</v>
      </c>
      <c r="K20" s="178">
        <v>9620</v>
      </c>
      <c r="L20" s="178">
        <v>30421</v>
      </c>
      <c r="M20" s="178">
        <v>0</v>
      </c>
      <c r="N20" s="178">
        <v>72303</v>
      </c>
      <c r="O20" s="179">
        <v>8307</v>
      </c>
      <c r="P20" s="180">
        <v>566963</v>
      </c>
    </row>
    <row r="21" spans="1:16" ht="15" customHeight="1">
      <c r="A21" s="133" t="s">
        <v>34</v>
      </c>
      <c r="B21" s="138" t="s">
        <v>35</v>
      </c>
      <c r="C21" s="177">
        <v>17334</v>
      </c>
      <c r="D21" s="178">
        <v>238</v>
      </c>
      <c r="E21" s="178">
        <v>136079</v>
      </c>
      <c r="F21" s="178">
        <v>9420</v>
      </c>
      <c r="G21" s="178">
        <v>63091</v>
      </c>
      <c r="H21" s="178">
        <v>22833</v>
      </c>
      <c r="I21" s="178">
        <v>18603</v>
      </c>
      <c r="J21" s="178">
        <v>98024</v>
      </c>
      <c r="K21" s="178">
        <v>16158</v>
      </c>
      <c r="L21" s="178">
        <v>15200</v>
      </c>
      <c r="M21" s="178">
        <v>86817</v>
      </c>
      <c r="N21" s="178">
        <v>106850</v>
      </c>
      <c r="O21" s="179">
        <v>1424</v>
      </c>
      <c r="P21" s="180">
        <v>592071</v>
      </c>
    </row>
    <row r="22" spans="1:17" ht="15" customHeight="1">
      <c r="A22" s="133" t="s">
        <v>28</v>
      </c>
      <c r="B22" s="138" t="s">
        <v>112</v>
      </c>
      <c r="C22" s="177">
        <v>6210</v>
      </c>
      <c r="D22" s="178">
        <v>95</v>
      </c>
      <c r="E22" s="178">
        <v>34500</v>
      </c>
      <c r="F22" s="178">
        <v>10987</v>
      </c>
      <c r="G22" s="178">
        <v>13337</v>
      </c>
      <c r="H22" s="178">
        <v>11779</v>
      </c>
      <c r="I22" s="178">
        <v>2768</v>
      </c>
      <c r="J22" s="178">
        <v>18436</v>
      </c>
      <c r="K22" s="178">
        <v>10499</v>
      </c>
      <c r="L22" s="178">
        <v>2645</v>
      </c>
      <c r="M22" s="178">
        <v>516</v>
      </c>
      <c r="N22" s="178">
        <v>23460</v>
      </c>
      <c r="O22" s="179">
        <v>241</v>
      </c>
      <c r="P22" s="180">
        <v>135473</v>
      </c>
      <c r="Q22" s="139"/>
    </row>
    <row r="23" spans="1:17" ht="15" customHeight="1">
      <c r="A23" s="126" t="s">
        <v>36</v>
      </c>
      <c r="B23" s="140" t="s">
        <v>37</v>
      </c>
      <c r="C23" s="189">
        <v>-3453</v>
      </c>
      <c r="D23" s="190">
        <v>0</v>
      </c>
      <c r="E23" s="190">
        <v>-1268</v>
      </c>
      <c r="F23" s="190">
        <v>-1132</v>
      </c>
      <c r="G23" s="190">
        <v>-1231</v>
      </c>
      <c r="H23" s="190">
        <v>-125</v>
      </c>
      <c r="I23" s="190">
        <v>-4162</v>
      </c>
      <c r="J23" s="190">
        <v>-149</v>
      </c>
      <c r="K23" s="190">
        <v>-880</v>
      </c>
      <c r="L23" s="190">
        <v>-5</v>
      </c>
      <c r="M23" s="190">
        <v>0</v>
      </c>
      <c r="N23" s="190">
        <v>-7523</v>
      </c>
      <c r="O23" s="191">
        <v>0</v>
      </c>
      <c r="P23" s="192">
        <v>-19928</v>
      </c>
      <c r="Q23" s="139"/>
    </row>
    <row r="24" spans="1:17" ht="15" customHeight="1">
      <c r="A24" s="135" t="s">
        <v>38</v>
      </c>
      <c r="B24" s="141" t="s">
        <v>39</v>
      </c>
      <c r="C24" s="181">
        <v>64751</v>
      </c>
      <c r="D24" s="182">
        <v>1159</v>
      </c>
      <c r="E24" s="182">
        <v>638550</v>
      </c>
      <c r="F24" s="182">
        <v>132334</v>
      </c>
      <c r="G24" s="182">
        <v>119666</v>
      </c>
      <c r="H24" s="182">
        <v>216290</v>
      </c>
      <c r="I24" s="182">
        <v>113443</v>
      </c>
      <c r="J24" s="182">
        <v>283792</v>
      </c>
      <c r="K24" s="182">
        <v>112207</v>
      </c>
      <c r="L24" s="182">
        <v>74267</v>
      </c>
      <c r="M24" s="182">
        <v>192905</v>
      </c>
      <c r="N24" s="182">
        <v>706902</v>
      </c>
      <c r="O24" s="183">
        <v>10503</v>
      </c>
      <c r="P24" s="184">
        <v>2666769</v>
      </c>
      <c r="Q24" s="139"/>
    </row>
    <row r="25" spans="1:17" ht="15" customHeight="1">
      <c r="A25" s="135" t="s">
        <v>9</v>
      </c>
      <c r="B25" s="142" t="s">
        <v>113</v>
      </c>
      <c r="C25" s="181">
        <v>130765</v>
      </c>
      <c r="D25" s="182">
        <v>2822</v>
      </c>
      <c r="E25" s="182">
        <v>1722963</v>
      </c>
      <c r="F25" s="182">
        <v>293498</v>
      </c>
      <c r="G25" s="182">
        <v>295204</v>
      </c>
      <c r="H25" s="182">
        <v>322290</v>
      </c>
      <c r="I25" s="182">
        <v>171892</v>
      </c>
      <c r="J25" s="182">
        <v>344370</v>
      </c>
      <c r="K25" s="182">
        <v>243635</v>
      </c>
      <c r="L25" s="182">
        <v>144703</v>
      </c>
      <c r="M25" s="182">
        <v>279669</v>
      </c>
      <c r="N25" s="182">
        <v>1097593</v>
      </c>
      <c r="O25" s="183">
        <v>26337</v>
      </c>
      <c r="P25" s="184">
        <v>5075741</v>
      </c>
      <c r="Q25" s="139"/>
    </row>
    <row r="26" spans="2:16" ht="15" customHeight="1">
      <c r="B26" s="116"/>
      <c r="C26" s="204"/>
      <c r="D26" s="204"/>
      <c r="E26" s="204"/>
      <c r="F26" s="204"/>
      <c r="G26" s="204"/>
      <c r="H26" s="204"/>
      <c r="I26" s="193"/>
      <c r="J26" s="193"/>
      <c r="K26" s="193"/>
      <c r="L26" s="193"/>
      <c r="M26" s="193"/>
      <c r="N26" s="193"/>
      <c r="O26" s="193"/>
      <c r="P26" s="193"/>
    </row>
    <row r="27" spans="1:16" s="125" customFormat="1" ht="15" customHeight="1">
      <c r="A27" s="120"/>
      <c r="B27" s="121"/>
      <c r="C27" s="194" t="s">
        <v>5</v>
      </c>
      <c r="D27" s="195" t="s">
        <v>6</v>
      </c>
      <c r="E27" s="195" t="s">
        <v>7</v>
      </c>
      <c r="F27" s="195" t="s">
        <v>8</v>
      </c>
      <c r="G27" s="195">
        <v>75</v>
      </c>
      <c r="H27" s="196">
        <v>76</v>
      </c>
      <c r="I27" s="197">
        <v>77</v>
      </c>
      <c r="J27" s="197">
        <v>80</v>
      </c>
      <c r="K27" s="197">
        <v>81</v>
      </c>
      <c r="L27" s="194">
        <v>82</v>
      </c>
      <c r="M27" s="196">
        <v>85</v>
      </c>
      <c r="N27" s="197">
        <v>86</v>
      </c>
      <c r="O27" s="197" t="s">
        <v>9</v>
      </c>
      <c r="P27" s="198"/>
    </row>
    <row r="28" spans="1:17" s="125" customFormat="1" ht="30" customHeight="1">
      <c r="A28" s="126"/>
      <c r="B28" s="127"/>
      <c r="C28" s="199" t="s">
        <v>21</v>
      </c>
      <c r="D28" s="200" t="s">
        <v>22</v>
      </c>
      <c r="E28" s="200" t="s">
        <v>23</v>
      </c>
      <c r="F28" s="200" t="s">
        <v>53</v>
      </c>
      <c r="G28" s="200" t="s">
        <v>24</v>
      </c>
      <c r="H28" s="201" t="s">
        <v>114</v>
      </c>
      <c r="I28" s="202" t="s">
        <v>115</v>
      </c>
      <c r="J28" s="202" t="s">
        <v>54</v>
      </c>
      <c r="K28" s="202" t="s">
        <v>25</v>
      </c>
      <c r="L28" s="199" t="s">
        <v>26</v>
      </c>
      <c r="M28" s="201" t="s">
        <v>55</v>
      </c>
      <c r="N28" s="202" t="s">
        <v>27</v>
      </c>
      <c r="O28" s="202" t="s">
        <v>113</v>
      </c>
      <c r="P28" s="203"/>
      <c r="Q28" s="131"/>
    </row>
    <row r="29" spans="1:16" ht="15" customHeight="1">
      <c r="A29" s="120" t="s">
        <v>1</v>
      </c>
      <c r="B29" s="132" t="s">
        <v>10</v>
      </c>
      <c r="C29" s="177">
        <v>339</v>
      </c>
      <c r="D29" s="178">
        <v>18598</v>
      </c>
      <c r="E29" s="178">
        <v>0</v>
      </c>
      <c r="F29" s="178">
        <v>980</v>
      </c>
      <c r="G29" s="178">
        <v>3108</v>
      </c>
      <c r="H29" s="179">
        <v>23025</v>
      </c>
      <c r="I29" s="180">
        <v>100284</v>
      </c>
      <c r="J29" s="180">
        <v>81164</v>
      </c>
      <c r="K29" s="180">
        <v>104189</v>
      </c>
      <c r="L29" s="178">
        <v>181448</v>
      </c>
      <c r="M29" s="179">
        <v>-50683</v>
      </c>
      <c r="N29" s="180">
        <v>53506</v>
      </c>
      <c r="O29" s="180">
        <v>130765</v>
      </c>
      <c r="P29" s="193"/>
    </row>
    <row r="30" spans="1:16" ht="15" customHeight="1">
      <c r="A30" s="133" t="s">
        <v>52</v>
      </c>
      <c r="B30" s="134" t="s">
        <v>11</v>
      </c>
      <c r="C30" s="177">
        <v>-29</v>
      </c>
      <c r="D30" s="178">
        <v>-33</v>
      </c>
      <c r="E30" s="178">
        <v>0</v>
      </c>
      <c r="F30" s="178">
        <v>-41</v>
      </c>
      <c r="G30" s="178">
        <v>-93</v>
      </c>
      <c r="H30" s="179">
        <v>-196</v>
      </c>
      <c r="I30" s="180">
        <v>90792</v>
      </c>
      <c r="J30" s="180">
        <v>2374</v>
      </c>
      <c r="K30" s="180">
        <v>2178</v>
      </c>
      <c r="L30" s="178">
        <v>93166</v>
      </c>
      <c r="M30" s="179">
        <v>-90344</v>
      </c>
      <c r="N30" s="180">
        <v>-88166</v>
      </c>
      <c r="O30" s="180">
        <v>2822</v>
      </c>
      <c r="P30" s="193"/>
    </row>
    <row r="31" spans="1:16" ht="15" customHeight="1">
      <c r="A31" s="133" t="s">
        <v>51</v>
      </c>
      <c r="B31" s="134" t="s">
        <v>50</v>
      </c>
      <c r="C31" s="177">
        <v>13738</v>
      </c>
      <c r="D31" s="178">
        <v>295782</v>
      </c>
      <c r="E31" s="178">
        <v>1777</v>
      </c>
      <c r="F31" s="178">
        <v>185556</v>
      </c>
      <c r="G31" s="178">
        <v>8497</v>
      </c>
      <c r="H31" s="179">
        <v>505350</v>
      </c>
      <c r="I31" s="180">
        <v>1455824</v>
      </c>
      <c r="J31" s="180">
        <v>1519204</v>
      </c>
      <c r="K31" s="180">
        <v>2024554</v>
      </c>
      <c r="L31" s="178">
        <v>2975028</v>
      </c>
      <c r="M31" s="179">
        <v>-1252065</v>
      </c>
      <c r="N31" s="180">
        <v>772489</v>
      </c>
      <c r="O31" s="180">
        <v>1722963</v>
      </c>
      <c r="P31" s="193"/>
    </row>
    <row r="32" spans="1:16" ht="15" customHeight="1">
      <c r="A32" s="133" t="s">
        <v>49</v>
      </c>
      <c r="B32" s="134" t="s">
        <v>12</v>
      </c>
      <c r="C32" s="177">
        <v>0</v>
      </c>
      <c r="D32" s="178">
        <v>0</v>
      </c>
      <c r="E32" s="178">
        <v>0</v>
      </c>
      <c r="F32" s="178">
        <v>243038</v>
      </c>
      <c r="G32" s="178">
        <v>0</v>
      </c>
      <c r="H32" s="179">
        <v>243038</v>
      </c>
      <c r="I32" s="180">
        <v>299954</v>
      </c>
      <c r="J32" s="180">
        <v>48</v>
      </c>
      <c r="K32" s="180">
        <v>243086</v>
      </c>
      <c r="L32" s="178">
        <v>300002</v>
      </c>
      <c r="M32" s="179">
        <v>-6504</v>
      </c>
      <c r="N32" s="180">
        <v>236582</v>
      </c>
      <c r="O32" s="180">
        <v>293498</v>
      </c>
      <c r="P32" s="193"/>
    </row>
    <row r="33" spans="1:16" ht="15" customHeight="1">
      <c r="A33" s="133" t="s">
        <v>48</v>
      </c>
      <c r="B33" s="134" t="s">
        <v>47</v>
      </c>
      <c r="C33" s="177">
        <v>42</v>
      </c>
      <c r="D33" s="178">
        <v>38793</v>
      </c>
      <c r="E33" s="178">
        <v>-30</v>
      </c>
      <c r="F33" s="178">
        <v>0</v>
      </c>
      <c r="G33" s="178">
        <v>0</v>
      </c>
      <c r="H33" s="179">
        <v>38805</v>
      </c>
      <c r="I33" s="180">
        <v>150772</v>
      </c>
      <c r="J33" s="180">
        <v>168152</v>
      </c>
      <c r="K33" s="180">
        <v>206957</v>
      </c>
      <c r="L33" s="178">
        <v>318924</v>
      </c>
      <c r="M33" s="179">
        <v>-23720</v>
      </c>
      <c r="N33" s="180">
        <v>183237</v>
      </c>
      <c r="O33" s="180">
        <v>295204</v>
      </c>
      <c r="P33" s="193"/>
    </row>
    <row r="34" spans="1:16" ht="15" customHeight="1">
      <c r="A34" s="133" t="s">
        <v>2</v>
      </c>
      <c r="B34" s="134" t="s">
        <v>13</v>
      </c>
      <c r="C34" s="177">
        <v>8275</v>
      </c>
      <c r="D34" s="178">
        <v>237374</v>
      </c>
      <c r="E34" s="178">
        <v>34</v>
      </c>
      <c r="F34" s="178">
        <v>38172</v>
      </c>
      <c r="G34" s="178">
        <v>468</v>
      </c>
      <c r="H34" s="179">
        <v>284323</v>
      </c>
      <c r="I34" s="180">
        <v>496375</v>
      </c>
      <c r="J34" s="180">
        <v>86795</v>
      </c>
      <c r="K34" s="180">
        <v>371118</v>
      </c>
      <c r="L34" s="178">
        <v>583170</v>
      </c>
      <c r="M34" s="179">
        <v>-260880</v>
      </c>
      <c r="N34" s="180">
        <v>110238</v>
      </c>
      <c r="O34" s="180">
        <v>322290</v>
      </c>
      <c r="P34" s="193"/>
    </row>
    <row r="35" spans="1:16" ht="15" customHeight="1">
      <c r="A35" s="133" t="s">
        <v>46</v>
      </c>
      <c r="B35" s="134" t="s">
        <v>14</v>
      </c>
      <c r="C35" s="177">
        <v>1</v>
      </c>
      <c r="D35" s="178">
        <v>84696</v>
      </c>
      <c r="E35" s="178">
        <v>0</v>
      </c>
      <c r="F35" s="178">
        <v>0</v>
      </c>
      <c r="G35" s="178">
        <v>0</v>
      </c>
      <c r="H35" s="179">
        <v>84697</v>
      </c>
      <c r="I35" s="180">
        <v>172037</v>
      </c>
      <c r="J35" s="180">
        <v>11357</v>
      </c>
      <c r="K35" s="180">
        <v>96054</v>
      </c>
      <c r="L35" s="178">
        <v>183394</v>
      </c>
      <c r="M35" s="179">
        <v>-11502</v>
      </c>
      <c r="N35" s="180">
        <v>84552</v>
      </c>
      <c r="O35" s="180">
        <v>171892</v>
      </c>
      <c r="P35" s="193"/>
    </row>
    <row r="36" spans="1:16" ht="15" customHeight="1">
      <c r="A36" s="133" t="s">
        <v>45</v>
      </c>
      <c r="B36" s="134" t="s">
        <v>15</v>
      </c>
      <c r="C36" s="177">
        <v>0</v>
      </c>
      <c r="D36" s="178">
        <v>329740</v>
      </c>
      <c r="E36" s="178">
        <v>270</v>
      </c>
      <c r="F36" s="178">
        <v>0</v>
      </c>
      <c r="G36" s="178">
        <v>0</v>
      </c>
      <c r="H36" s="179">
        <v>330010</v>
      </c>
      <c r="I36" s="180">
        <v>380933</v>
      </c>
      <c r="J36" s="180">
        <v>290</v>
      </c>
      <c r="K36" s="180">
        <v>330300</v>
      </c>
      <c r="L36" s="178">
        <v>381223</v>
      </c>
      <c r="M36" s="179">
        <v>-36853</v>
      </c>
      <c r="N36" s="180">
        <v>293447</v>
      </c>
      <c r="O36" s="180">
        <v>344370</v>
      </c>
      <c r="P36" s="193"/>
    </row>
    <row r="37" spans="1:16" ht="15" customHeight="1">
      <c r="A37" s="133" t="s">
        <v>44</v>
      </c>
      <c r="B37" s="134" t="s">
        <v>16</v>
      </c>
      <c r="C37" s="177">
        <v>5129</v>
      </c>
      <c r="D37" s="178">
        <v>53148</v>
      </c>
      <c r="E37" s="178">
        <v>-264</v>
      </c>
      <c r="F37" s="178">
        <v>3926</v>
      </c>
      <c r="G37" s="178">
        <v>112</v>
      </c>
      <c r="H37" s="179">
        <v>62051</v>
      </c>
      <c r="I37" s="180">
        <v>225335</v>
      </c>
      <c r="J37" s="180">
        <v>75221</v>
      </c>
      <c r="K37" s="180">
        <v>137272</v>
      </c>
      <c r="L37" s="178">
        <v>300556</v>
      </c>
      <c r="M37" s="179">
        <v>-56921</v>
      </c>
      <c r="N37" s="180">
        <v>80351</v>
      </c>
      <c r="O37" s="180">
        <v>243635</v>
      </c>
      <c r="P37" s="193"/>
    </row>
    <row r="38" spans="1:16" ht="15" customHeight="1">
      <c r="A38" s="133" t="s">
        <v>43</v>
      </c>
      <c r="B38" s="134" t="s">
        <v>17</v>
      </c>
      <c r="C38" s="177">
        <v>860</v>
      </c>
      <c r="D38" s="178">
        <v>74332</v>
      </c>
      <c r="E38" s="178">
        <v>69</v>
      </c>
      <c r="F38" s="178">
        <v>50443</v>
      </c>
      <c r="G38" s="178">
        <v>-22</v>
      </c>
      <c r="H38" s="179">
        <v>125682</v>
      </c>
      <c r="I38" s="180">
        <v>236437</v>
      </c>
      <c r="J38" s="180">
        <v>15919</v>
      </c>
      <c r="K38" s="180">
        <v>141601</v>
      </c>
      <c r="L38" s="178">
        <v>252356</v>
      </c>
      <c r="M38" s="179">
        <v>-107653</v>
      </c>
      <c r="N38" s="180">
        <v>33948</v>
      </c>
      <c r="O38" s="180">
        <v>144703</v>
      </c>
      <c r="P38" s="193"/>
    </row>
    <row r="39" spans="1:16" ht="15" customHeight="1">
      <c r="A39" s="133" t="s">
        <v>3</v>
      </c>
      <c r="B39" s="134" t="s">
        <v>18</v>
      </c>
      <c r="C39" s="177">
        <v>0</v>
      </c>
      <c r="D39" s="178">
        <v>6070</v>
      </c>
      <c r="E39" s="178">
        <v>267772</v>
      </c>
      <c r="F39" s="178">
        <v>0</v>
      </c>
      <c r="G39" s="178">
        <v>0</v>
      </c>
      <c r="H39" s="179">
        <v>273842</v>
      </c>
      <c r="I39" s="180">
        <v>279669</v>
      </c>
      <c r="J39" s="180">
        <v>0</v>
      </c>
      <c r="K39" s="180">
        <v>273842</v>
      </c>
      <c r="L39" s="178">
        <v>279669</v>
      </c>
      <c r="M39" s="179">
        <v>0</v>
      </c>
      <c r="N39" s="180">
        <v>273842</v>
      </c>
      <c r="O39" s="180">
        <v>279669</v>
      </c>
      <c r="P39" s="193"/>
    </row>
    <row r="40" spans="1:16" ht="15" customHeight="1">
      <c r="A40" s="133" t="s">
        <v>42</v>
      </c>
      <c r="B40" s="134" t="s">
        <v>41</v>
      </c>
      <c r="C40" s="177">
        <v>44321</v>
      </c>
      <c r="D40" s="178">
        <v>488044</v>
      </c>
      <c r="E40" s="178">
        <v>461065</v>
      </c>
      <c r="F40" s="178">
        <v>13169</v>
      </c>
      <c r="G40" s="178">
        <v>0</v>
      </c>
      <c r="H40" s="179">
        <v>1006599</v>
      </c>
      <c r="I40" s="180">
        <v>1474370</v>
      </c>
      <c r="J40" s="180">
        <v>67406</v>
      </c>
      <c r="K40" s="180">
        <v>1074005</v>
      </c>
      <c r="L40" s="178">
        <v>1541776</v>
      </c>
      <c r="M40" s="179">
        <v>-444183</v>
      </c>
      <c r="N40" s="180">
        <v>629822</v>
      </c>
      <c r="O40" s="180">
        <v>1097593</v>
      </c>
      <c r="P40" s="193"/>
    </row>
    <row r="41" spans="1:16" ht="15" customHeight="1">
      <c r="A41" s="133" t="s">
        <v>40</v>
      </c>
      <c r="B41" s="134" t="s">
        <v>19</v>
      </c>
      <c r="C41" s="177">
        <v>0</v>
      </c>
      <c r="D41" s="178">
        <v>102</v>
      </c>
      <c r="E41" s="178">
        <v>0</v>
      </c>
      <c r="F41" s="178">
        <v>0</v>
      </c>
      <c r="G41" s="178">
        <v>0</v>
      </c>
      <c r="H41" s="179">
        <v>102</v>
      </c>
      <c r="I41" s="180">
        <v>23518</v>
      </c>
      <c r="J41" s="180">
        <v>3205</v>
      </c>
      <c r="K41" s="180">
        <v>3307</v>
      </c>
      <c r="L41" s="178">
        <v>26723</v>
      </c>
      <c r="M41" s="179">
        <v>-386</v>
      </c>
      <c r="N41" s="180">
        <v>2921</v>
      </c>
      <c r="O41" s="180">
        <v>26337</v>
      </c>
      <c r="P41" s="193"/>
    </row>
    <row r="42" spans="1:16" ht="15" customHeight="1">
      <c r="A42" s="135" t="s">
        <v>4</v>
      </c>
      <c r="B42" s="136" t="s">
        <v>20</v>
      </c>
      <c r="C42" s="181">
        <v>72676</v>
      </c>
      <c r="D42" s="182">
        <v>1626646</v>
      </c>
      <c r="E42" s="182">
        <v>730693</v>
      </c>
      <c r="F42" s="182">
        <v>535243</v>
      </c>
      <c r="G42" s="182">
        <v>12070</v>
      </c>
      <c r="H42" s="183">
        <v>2977328</v>
      </c>
      <c r="I42" s="184">
        <v>5386300</v>
      </c>
      <c r="J42" s="184">
        <v>2031135</v>
      </c>
      <c r="K42" s="184">
        <v>5008463</v>
      </c>
      <c r="L42" s="182">
        <v>7417435</v>
      </c>
      <c r="M42" s="183">
        <v>-2341694</v>
      </c>
      <c r="N42" s="184">
        <v>2666769</v>
      </c>
      <c r="O42" s="184">
        <v>5075741</v>
      </c>
      <c r="P42" s="193"/>
    </row>
  </sheetData>
  <sheetProtection/>
  <mergeCells count="1">
    <mergeCell ref="C26:H2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4" topLeftCell="C5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1" sqref="A1"/>
    </sheetView>
  </sheetViews>
  <sheetFormatPr defaultColWidth="12.421875" defaultRowHeight="15"/>
  <cols>
    <col min="1" max="1" width="4.28125" style="145" customWidth="1"/>
    <col min="2" max="2" width="18.140625" style="144" customWidth="1"/>
    <col min="3" max="16" width="9.140625" style="144" customWidth="1"/>
    <col min="17" max="238" width="9.00390625" style="144" customWidth="1"/>
    <col min="239" max="239" width="4.28125" style="144" customWidth="1"/>
    <col min="240" max="240" width="21.7109375" style="144" customWidth="1"/>
    <col min="241" max="242" width="12.00390625" style="144" customWidth="1"/>
    <col min="243" max="243" width="12.8515625" style="144" customWidth="1"/>
    <col min="244" max="250" width="12.00390625" style="144" customWidth="1"/>
    <col min="251" max="16384" width="12.421875" style="144" customWidth="1"/>
  </cols>
  <sheetData>
    <row r="1" ht="21.75" customHeight="1">
      <c r="A1" s="143" t="s">
        <v>116</v>
      </c>
    </row>
    <row r="2" ht="19.5" customHeight="1" thickBot="1"/>
    <row r="3" spans="1:16" ht="12">
      <c r="A3" s="146"/>
      <c r="B3" s="147"/>
      <c r="C3" s="148" t="s">
        <v>1</v>
      </c>
      <c r="D3" s="148" t="s">
        <v>52</v>
      </c>
      <c r="E3" s="148" t="s">
        <v>51</v>
      </c>
      <c r="F3" s="148" t="s">
        <v>49</v>
      </c>
      <c r="G3" s="148" t="s">
        <v>48</v>
      </c>
      <c r="H3" s="148" t="s">
        <v>2</v>
      </c>
      <c r="I3" s="148" t="s">
        <v>46</v>
      </c>
      <c r="J3" s="148" t="s">
        <v>45</v>
      </c>
      <c r="K3" s="148" t="s">
        <v>44</v>
      </c>
      <c r="L3" s="148" t="s">
        <v>43</v>
      </c>
      <c r="M3" s="149" t="s">
        <v>3</v>
      </c>
      <c r="N3" s="149" t="s">
        <v>42</v>
      </c>
      <c r="O3" s="149" t="s">
        <v>40</v>
      </c>
      <c r="P3" s="150" t="s">
        <v>117</v>
      </c>
    </row>
    <row r="4" spans="1:16" ht="31.5" customHeight="1" thickBot="1">
      <c r="A4" s="151"/>
      <c r="B4" s="152"/>
      <c r="C4" s="153" t="s">
        <v>10</v>
      </c>
      <c r="D4" s="153" t="s">
        <v>11</v>
      </c>
      <c r="E4" s="153" t="s">
        <v>50</v>
      </c>
      <c r="F4" s="153" t="s">
        <v>12</v>
      </c>
      <c r="G4" s="153" t="s">
        <v>47</v>
      </c>
      <c r="H4" s="153" t="s">
        <v>13</v>
      </c>
      <c r="I4" s="153" t="s">
        <v>14</v>
      </c>
      <c r="J4" s="153" t="s">
        <v>15</v>
      </c>
      <c r="K4" s="153" t="s">
        <v>118</v>
      </c>
      <c r="L4" s="153" t="s">
        <v>83</v>
      </c>
      <c r="M4" s="154" t="s">
        <v>18</v>
      </c>
      <c r="N4" s="154" t="s">
        <v>41</v>
      </c>
      <c r="O4" s="153" t="s">
        <v>19</v>
      </c>
      <c r="P4" s="155" t="s">
        <v>91</v>
      </c>
    </row>
    <row r="5" spans="1:16" ht="18" customHeight="1">
      <c r="A5" s="156" t="s">
        <v>119</v>
      </c>
      <c r="B5" s="157" t="s">
        <v>10</v>
      </c>
      <c r="C5" s="158">
        <v>0.11276717776163346</v>
      </c>
      <c r="D5" s="159">
        <v>0</v>
      </c>
      <c r="E5" s="159">
        <v>0.03335010676375523</v>
      </c>
      <c r="F5" s="159">
        <v>0.0012402128804966303</v>
      </c>
      <c r="G5" s="159">
        <v>0</v>
      </c>
      <c r="H5" s="159">
        <v>0.00014583139408607155</v>
      </c>
      <c r="I5" s="159">
        <v>0</v>
      </c>
      <c r="J5" s="159">
        <v>2.9038534134796876E-06</v>
      </c>
      <c r="K5" s="159">
        <v>1.6418002339565334E-05</v>
      </c>
      <c r="L5" s="159">
        <v>0</v>
      </c>
      <c r="M5" s="159">
        <v>2.8605244056366633E-05</v>
      </c>
      <c r="N5" s="158">
        <v>0.004216499194145735</v>
      </c>
      <c r="O5" s="158">
        <v>0</v>
      </c>
      <c r="P5" s="160">
        <v>0.015221225826928522</v>
      </c>
    </row>
    <row r="6" spans="1:16" ht="18" customHeight="1">
      <c r="A6" s="156" t="s">
        <v>120</v>
      </c>
      <c r="B6" s="157" t="s">
        <v>11</v>
      </c>
      <c r="C6" s="158">
        <v>1.529461247275647E-05</v>
      </c>
      <c r="D6" s="159">
        <v>0.004606661941885188</v>
      </c>
      <c r="E6" s="159">
        <v>0.0061336198165601935</v>
      </c>
      <c r="F6" s="159">
        <v>0.0071550743105574825</v>
      </c>
      <c r="G6" s="159">
        <v>0.2652098210051354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7.151311014091658E-06</v>
      </c>
      <c r="N6" s="158">
        <v>8.199760749203028E-06</v>
      </c>
      <c r="O6" s="158">
        <v>0.00011390818999886092</v>
      </c>
      <c r="P6" s="160">
        <v>0.017926052570452274</v>
      </c>
    </row>
    <row r="7" spans="1:16" ht="18" customHeight="1">
      <c r="A7" s="156" t="s">
        <v>121</v>
      </c>
      <c r="B7" s="157" t="s">
        <v>76</v>
      </c>
      <c r="C7" s="158">
        <v>0.21625817305854014</v>
      </c>
      <c r="D7" s="159">
        <v>0.08398299078667612</v>
      </c>
      <c r="E7" s="159">
        <v>0.3541811402798551</v>
      </c>
      <c r="F7" s="159">
        <v>0.2689013213037227</v>
      </c>
      <c r="G7" s="159">
        <v>0.06370171135892468</v>
      </c>
      <c r="H7" s="159">
        <v>0.03436035868317354</v>
      </c>
      <c r="I7" s="159">
        <v>0.03144416261373421</v>
      </c>
      <c r="J7" s="159">
        <v>0.0023027557568893924</v>
      </c>
      <c r="K7" s="159">
        <v>0.17691218420998625</v>
      </c>
      <c r="L7" s="159">
        <v>0.0466610920298819</v>
      </c>
      <c r="M7" s="159">
        <v>0.05227965916851707</v>
      </c>
      <c r="N7" s="158">
        <v>0.11828337097630907</v>
      </c>
      <c r="O7" s="158">
        <v>0.09173406234574932</v>
      </c>
      <c r="P7" s="160">
        <v>0.18725817570281855</v>
      </c>
    </row>
    <row r="8" spans="1:16" ht="18" customHeight="1">
      <c r="A8" s="156" t="s">
        <v>49</v>
      </c>
      <c r="B8" s="157" t="s">
        <v>77</v>
      </c>
      <c r="C8" s="158">
        <v>0.0058578365770657285</v>
      </c>
      <c r="D8" s="159">
        <v>0.007087172218284904</v>
      </c>
      <c r="E8" s="159">
        <v>0.005037833081731877</v>
      </c>
      <c r="F8" s="159">
        <v>0.0013935359014371478</v>
      </c>
      <c r="G8" s="159">
        <v>0.029555832576794352</v>
      </c>
      <c r="H8" s="159">
        <v>0.007493251419528996</v>
      </c>
      <c r="I8" s="159">
        <v>0.0057128894887487494</v>
      </c>
      <c r="J8" s="159">
        <v>0.04740831082846938</v>
      </c>
      <c r="K8" s="159">
        <v>0.01178812567980791</v>
      </c>
      <c r="L8" s="159">
        <v>0.01196243339806362</v>
      </c>
      <c r="M8" s="159">
        <v>0.024153552950094578</v>
      </c>
      <c r="N8" s="158">
        <v>0.006591696557831546</v>
      </c>
      <c r="O8" s="158">
        <v>0</v>
      </c>
      <c r="P8" s="160">
        <v>0.011213338111617595</v>
      </c>
    </row>
    <row r="9" spans="1:16" ht="18" customHeight="1">
      <c r="A9" s="156" t="s">
        <v>48</v>
      </c>
      <c r="B9" s="157" t="s">
        <v>78</v>
      </c>
      <c r="C9" s="158">
        <v>0.010117386150728406</v>
      </c>
      <c r="D9" s="159">
        <v>0.032246633593196315</v>
      </c>
      <c r="E9" s="159">
        <v>0.023362660718773416</v>
      </c>
      <c r="F9" s="159">
        <v>0.004276008695118876</v>
      </c>
      <c r="G9" s="159">
        <v>0.08847102342786684</v>
      </c>
      <c r="H9" s="159">
        <v>0.0280740947593782</v>
      </c>
      <c r="I9" s="159">
        <v>0.005392921136527587</v>
      </c>
      <c r="J9" s="159">
        <v>0.004007317710601969</v>
      </c>
      <c r="K9" s="159">
        <v>0.009986249923040614</v>
      </c>
      <c r="L9" s="159">
        <v>0.011409576857425208</v>
      </c>
      <c r="M9" s="159">
        <v>0.012132199135406498</v>
      </c>
      <c r="N9" s="158">
        <v>0.021648279462423686</v>
      </c>
      <c r="O9" s="158">
        <v>0.012719747883206137</v>
      </c>
      <c r="P9" s="160">
        <v>0.022059242187495384</v>
      </c>
    </row>
    <row r="10" spans="1:16" ht="18" customHeight="1">
      <c r="A10" s="156" t="s">
        <v>2</v>
      </c>
      <c r="B10" s="157" t="s">
        <v>79</v>
      </c>
      <c r="C10" s="158">
        <v>0.0584330669521661</v>
      </c>
      <c r="D10" s="159">
        <v>0.02374202693125443</v>
      </c>
      <c r="E10" s="159">
        <v>0.0637785024983125</v>
      </c>
      <c r="F10" s="159">
        <v>0.0699187047271191</v>
      </c>
      <c r="G10" s="159">
        <v>0.01198493245348979</v>
      </c>
      <c r="H10" s="159">
        <v>0.021291383536566448</v>
      </c>
      <c r="I10" s="159">
        <v>0.007208014334582179</v>
      </c>
      <c r="J10" s="159">
        <v>0.001541946162557714</v>
      </c>
      <c r="K10" s="159">
        <v>0.038278572454696576</v>
      </c>
      <c r="L10" s="159">
        <v>0.014160038147101305</v>
      </c>
      <c r="M10" s="159">
        <v>0.014374135138324234</v>
      </c>
      <c r="N10" s="158">
        <v>0.041888022245039826</v>
      </c>
      <c r="O10" s="158">
        <v>0.014959942286517067</v>
      </c>
      <c r="P10" s="160">
        <v>0.041777545386969116</v>
      </c>
    </row>
    <row r="11" spans="1:16" ht="18" customHeight="1">
      <c r="A11" s="156" t="s">
        <v>46</v>
      </c>
      <c r="B11" s="157" t="s">
        <v>80</v>
      </c>
      <c r="C11" s="158">
        <v>0.005016632891064123</v>
      </c>
      <c r="D11" s="159">
        <v>0.03862508858965273</v>
      </c>
      <c r="E11" s="159">
        <v>0.006347205366569102</v>
      </c>
      <c r="F11" s="159">
        <v>0.013812700597619064</v>
      </c>
      <c r="G11" s="159">
        <v>0.014474736114686793</v>
      </c>
      <c r="H11" s="159">
        <v>0.016097303670607216</v>
      </c>
      <c r="I11" s="159">
        <v>0.05671002722639797</v>
      </c>
      <c r="J11" s="159">
        <v>0.07554665040508755</v>
      </c>
      <c r="K11" s="159">
        <v>0.019623617296365466</v>
      </c>
      <c r="L11" s="159">
        <v>0.006233457495698085</v>
      </c>
      <c r="M11" s="159">
        <v>0.04019394355470217</v>
      </c>
      <c r="N11" s="158">
        <v>0.008483108037314379</v>
      </c>
      <c r="O11" s="158">
        <v>0.0047461745832858716</v>
      </c>
      <c r="P11" s="160">
        <v>0.017207339775611088</v>
      </c>
    </row>
    <row r="12" spans="1:16" ht="18" customHeight="1">
      <c r="A12" s="156" t="s">
        <v>45</v>
      </c>
      <c r="B12" s="157" t="s">
        <v>81</v>
      </c>
      <c r="C12" s="158">
        <v>0.0013076893664206784</v>
      </c>
      <c r="D12" s="159">
        <v>0.005315379163713678</v>
      </c>
      <c r="E12" s="159">
        <v>0.0031985596904866792</v>
      </c>
      <c r="F12" s="159">
        <v>0.004252158447417018</v>
      </c>
      <c r="G12" s="159">
        <v>0.004275009823715126</v>
      </c>
      <c r="H12" s="159">
        <v>0.030317415991808618</v>
      </c>
      <c r="I12" s="159">
        <v>0.019134107462825494</v>
      </c>
      <c r="J12" s="159">
        <v>0.015648866045242037</v>
      </c>
      <c r="K12" s="159">
        <v>0.021954973628583743</v>
      </c>
      <c r="L12" s="159">
        <v>0.015086072852670643</v>
      </c>
      <c r="M12" s="159">
        <v>0.0012014202503673986</v>
      </c>
      <c r="N12" s="158">
        <v>0.014019768712081802</v>
      </c>
      <c r="O12" s="158">
        <v>0.03838706002961613</v>
      </c>
      <c r="P12" s="160">
        <v>0.010032623808031183</v>
      </c>
    </row>
    <row r="13" spans="1:16" ht="18" customHeight="1">
      <c r="A13" s="156" t="s">
        <v>44</v>
      </c>
      <c r="B13" s="157" t="s">
        <v>82</v>
      </c>
      <c r="C13" s="158">
        <v>0.06234084043895538</v>
      </c>
      <c r="D13" s="159">
        <v>0.33522324592487596</v>
      </c>
      <c r="E13" s="159">
        <v>0.026750429347583204</v>
      </c>
      <c r="F13" s="159">
        <v>0.043131469379689126</v>
      </c>
      <c r="G13" s="159">
        <v>0.030253655099524396</v>
      </c>
      <c r="H13" s="159">
        <v>0.0520711160755841</v>
      </c>
      <c r="I13" s="159">
        <v>0.03522560677634794</v>
      </c>
      <c r="J13" s="159">
        <v>0.0021691784998693264</v>
      </c>
      <c r="K13" s="159">
        <v>0.08901019968395346</v>
      </c>
      <c r="L13" s="159">
        <v>0.024602116058409295</v>
      </c>
      <c r="M13" s="159">
        <v>0.0342905363125695</v>
      </c>
      <c r="N13" s="158">
        <v>0.023710063748584403</v>
      </c>
      <c r="O13" s="158">
        <v>0.07829289592588373</v>
      </c>
      <c r="P13" s="160">
        <v>0.03216949012961851</v>
      </c>
    </row>
    <row r="14" spans="1:16" ht="18" customHeight="1">
      <c r="A14" s="156" t="s">
        <v>43</v>
      </c>
      <c r="B14" s="157" t="s">
        <v>83</v>
      </c>
      <c r="C14" s="158">
        <v>0.0030665698007876726</v>
      </c>
      <c r="D14" s="159">
        <v>0.008504606661941885</v>
      </c>
      <c r="E14" s="159">
        <v>0.010505158845546887</v>
      </c>
      <c r="F14" s="159">
        <v>0.008981321848871201</v>
      </c>
      <c r="G14" s="159">
        <v>0.01076543678269942</v>
      </c>
      <c r="H14" s="159">
        <v>0.04240901051847715</v>
      </c>
      <c r="I14" s="159">
        <v>0.05991552835501361</v>
      </c>
      <c r="J14" s="159">
        <v>0.0027818915701135405</v>
      </c>
      <c r="K14" s="159">
        <v>0.010002667925380179</v>
      </c>
      <c r="L14" s="159">
        <v>0.18906311548482063</v>
      </c>
      <c r="M14" s="159">
        <v>0.026288219287800937</v>
      </c>
      <c r="N14" s="158">
        <v>0.021180893099719114</v>
      </c>
      <c r="O14" s="158">
        <v>0.04161445874625052</v>
      </c>
      <c r="P14" s="160">
        <v>0.0218204593181567</v>
      </c>
    </row>
    <row r="15" spans="1:16" ht="18" customHeight="1">
      <c r="A15" s="156" t="s">
        <v>3</v>
      </c>
      <c r="B15" s="157" t="s">
        <v>84</v>
      </c>
      <c r="C15" s="158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8">
        <v>0</v>
      </c>
      <c r="O15" s="158">
        <v>0.2212476743744542</v>
      </c>
      <c r="P15" s="160">
        <v>0.001148009719172038</v>
      </c>
    </row>
    <row r="16" spans="1:16" ht="18" customHeight="1">
      <c r="A16" s="156" t="s">
        <v>42</v>
      </c>
      <c r="B16" s="157" t="s">
        <v>122</v>
      </c>
      <c r="C16" s="158">
        <v>0.02475433028715635</v>
      </c>
      <c r="D16" s="159">
        <v>0.04500354358610914</v>
      </c>
      <c r="E16" s="159">
        <v>0.09308731528187199</v>
      </c>
      <c r="F16" s="159">
        <v>0.11109445379525584</v>
      </c>
      <c r="G16" s="159">
        <v>0.07496849636183792</v>
      </c>
      <c r="H16" s="159">
        <v>0.08817214310093394</v>
      </c>
      <c r="I16" s="159">
        <v>0.11478719195774091</v>
      </c>
      <c r="J16" s="159">
        <v>0.0213723611232105</v>
      </c>
      <c r="K16" s="159">
        <v>0.1564799802983972</v>
      </c>
      <c r="L16" s="159">
        <v>0.16121296725016068</v>
      </c>
      <c r="M16" s="159">
        <v>0.10447350260486504</v>
      </c>
      <c r="N16" s="158">
        <v>0.09160134949840242</v>
      </c>
      <c r="O16" s="158">
        <v>0.09739150244902608</v>
      </c>
      <c r="P16" s="160">
        <v>0.09215816961503749</v>
      </c>
    </row>
    <row r="17" spans="1:16" ht="18" customHeight="1">
      <c r="A17" s="156" t="s">
        <v>123</v>
      </c>
      <c r="B17" s="157" t="s">
        <v>85</v>
      </c>
      <c r="C17" s="158">
        <v>0.004894275991282071</v>
      </c>
      <c r="D17" s="159">
        <v>0.004961020552799433</v>
      </c>
      <c r="E17" s="159">
        <v>0.003655911357353582</v>
      </c>
      <c r="F17" s="159">
        <v>0.01495751248730826</v>
      </c>
      <c r="G17" s="159">
        <v>0.0009722090486578772</v>
      </c>
      <c r="H17" s="159">
        <v>0.008464426448229855</v>
      </c>
      <c r="I17" s="159">
        <v>0.004502827356712354</v>
      </c>
      <c r="J17" s="159">
        <v>0.0031274501263176234</v>
      </c>
      <c r="K17" s="159">
        <v>0.005393313768547212</v>
      </c>
      <c r="L17" s="159">
        <v>0.006371671630857688</v>
      </c>
      <c r="M17" s="159">
        <v>0.000815249455606449</v>
      </c>
      <c r="N17" s="158">
        <v>0.004321273914829996</v>
      </c>
      <c r="O17" s="158">
        <v>0</v>
      </c>
      <c r="P17" s="160">
        <v>0.004613316558114372</v>
      </c>
    </row>
    <row r="18" spans="1:16" ht="18" customHeight="1">
      <c r="A18" s="161" t="s">
        <v>117</v>
      </c>
      <c r="B18" s="162" t="s">
        <v>124</v>
      </c>
      <c r="C18" s="163">
        <v>0.5048292738882728</v>
      </c>
      <c r="D18" s="164">
        <v>0.5892983699503898</v>
      </c>
      <c r="E18" s="164">
        <v>0.6293884430483998</v>
      </c>
      <c r="F18" s="164">
        <v>0.5491144743746125</v>
      </c>
      <c r="G18" s="164">
        <v>0.5946328640533326</v>
      </c>
      <c r="H18" s="164">
        <v>0.3288963355983741</v>
      </c>
      <c r="I18" s="164">
        <v>0.340033276708631</v>
      </c>
      <c r="J18" s="164">
        <v>0.17590963208177252</v>
      </c>
      <c r="K18" s="164">
        <v>0.5394463028710982</v>
      </c>
      <c r="L18" s="164">
        <v>0.48676254120508905</v>
      </c>
      <c r="M18" s="164">
        <v>0.3102381744133243</v>
      </c>
      <c r="N18" s="164">
        <v>0.35595252520743115</v>
      </c>
      <c r="O18" s="164">
        <v>0.601207426813988</v>
      </c>
      <c r="P18" s="165">
        <v>0.4746049887100228</v>
      </c>
    </row>
    <row r="19" spans="1:16" ht="18" customHeight="1">
      <c r="A19" s="156" t="s">
        <v>125</v>
      </c>
      <c r="B19" s="166" t="s">
        <v>126</v>
      </c>
      <c r="C19" s="167">
        <v>0.005131342484609796</v>
      </c>
      <c r="D19" s="168">
        <v>0.05669737774627923</v>
      </c>
      <c r="E19" s="168">
        <v>0.0146555671828124</v>
      </c>
      <c r="F19" s="168">
        <v>0.018303361522054664</v>
      </c>
      <c r="G19" s="168">
        <v>0.01076543678269942</v>
      </c>
      <c r="H19" s="168">
        <v>0.020577740544230352</v>
      </c>
      <c r="I19" s="168">
        <v>0.0298734088846485</v>
      </c>
      <c r="J19" s="168">
        <v>0.0025176409094868893</v>
      </c>
      <c r="K19" s="159">
        <v>0.014874710119646192</v>
      </c>
      <c r="L19" s="159">
        <v>0.014325895109292828</v>
      </c>
      <c r="M19" s="159">
        <v>0.011653061297462358</v>
      </c>
      <c r="N19" s="158">
        <v>0.014923564563549513</v>
      </c>
      <c r="O19" s="158">
        <v>0.002809735353305236</v>
      </c>
      <c r="P19" s="169">
        <v>0.014318303475295528</v>
      </c>
    </row>
    <row r="20" spans="1:16" ht="18" customHeight="1">
      <c r="A20" s="156" t="s">
        <v>127</v>
      </c>
      <c r="B20" s="157" t="s">
        <v>128</v>
      </c>
      <c r="C20" s="159">
        <v>0.10047795663977364</v>
      </c>
      <c r="D20" s="159">
        <v>0.2069454287739192</v>
      </c>
      <c r="E20" s="159">
        <v>0.16436626903769844</v>
      </c>
      <c r="F20" s="159">
        <v>0.3468541523281249</v>
      </c>
      <c r="G20" s="159">
        <v>0.07361688866004526</v>
      </c>
      <c r="H20" s="159">
        <v>0.4252536535418412</v>
      </c>
      <c r="I20" s="159">
        <v>0.3142263747003933</v>
      </c>
      <c r="J20" s="159">
        <v>0.0367976304556146</v>
      </c>
      <c r="K20" s="159">
        <v>0.30039197980585713</v>
      </c>
      <c r="L20" s="159">
        <v>0.16539394483873865</v>
      </c>
      <c r="M20" s="159">
        <v>0.3658360418923799</v>
      </c>
      <c r="N20" s="158">
        <v>0.45138042972212833</v>
      </c>
      <c r="O20" s="158">
        <v>0.017352014276493147</v>
      </c>
      <c r="P20" s="160">
        <v>0.2599648011984851</v>
      </c>
    </row>
    <row r="21" spans="1:17" ht="18" customHeight="1">
      <c r="A21" s="156" t="s">
        <v>129</v>
      </c>
      <c r="B21" s="157" t="s">
        <v>130</v>
      </c>
      <c r="C21" s="159">
        <v>0.23591939739226858</v>
      </c>
      <c r="D21" s="159">
        <v>0.029057406094968107</v>
      </c>
      <c r="E21" s="159">
        <v>0.09332237546598506</v>
      </c>
      <c r="F21" s="159">
        <v>0.020054651139019688</v>
      </c>
      <c r="G21" s="159">
        <v>0.06625587729163561</v>
      </c>
      <c r="H21" s="159">
        <v>0.11826615780818517</v>
      </c>
      <c r="I21" s="159">
        <v>0.2157517510995276</v>
      </c>
      <c r="J21" s="159">
        <v>0.44702500217789004</v>
      </c>
      <c r="K21" s="159">
        <v>0.03948529562665463</v>
      </c>
      <c r="L21" s="159">
        <v>0.21023061028451379</v>
      </c>
      <c r="M21" s="159">
        <v>0</v>
      </c>
      <c r="N21" s="158">
        <v>0.06587414460551407</v>
      </c>
      <c r="O21" s="158">
        <v>0.3154117781068459</v>
      </c>
      <c r="P21" s="160">
        <v>0.11170053791160739</v>
      </c>
      <c r="Q21" s="170"/>
    </row>
    <row r="22" spans="1:16" ht="18" customHeight="1">
      <c r="A22" s="156" t="s">
        <v>131</v>
      </c>
      <c r="B22" s="157" t="s">
        <v>132</v>
      </c>
      <c r="C22" s="159">
        <v>0.13255840630138033</v>
      </c>
      <c r="D22" s="159">
        <v>0.08433734939759036</v>
      </c>
      <c r="E22" s="159">
        <v>0.07897964146647374</v>
      </c>
      <c r="F22" s="159">
        <v>0.03209561905021499</v>
      </c>
      <c r="G22" s="159">
        <v>0.21372000379398653</v>
      </c>
      <c r="H22" s="159">
        <v>0.0708461323652611</v>
      </c>
      <c r="I22" s="159">
        <v>0.10822493193400508</v>
      </c>
      <c r="J22" s="159">
        <v>0.2846473270029329</v>
      </c>
      <c r="K22" s="159">
        <v>0.06632052045067416</v>
      </c>
      <c r="L22" s="159">
        <v>0.10504274272129811</v>
      </c>
      <c r="M22" s="159">
        <v>0.3104276841551977</v>
      </c>
      <c r="N22" s="158">
        <v>0.09734938178359373</v>
      </c>
      <c r="O22" s="158">
        <v>0.05406842085279265</v>
      </c>
      <c r="P22" s="160">
        <v>0.11664720481206586</v>
      </c>
    </row>
    <row r="23" spans="1:16" ht="18" customHeight="1">
      <c r="A23" s="156" t="s">
        <v>133</v>
      </c>
      <c r="B23" s="157" t="s">
        <v>134</v>
      </c>
      <c r="C23" s="159">
        <v>0.047489771727908844</v>
      </c>
      <c r="D23" s="159">
        <v>0.0336640680368533</v>
      </c>
      <c r="E23" s="159">
        <v>0.020023645313335225</v>
      </c>
      <c r="F23" s="159">
        <v>0.037434667357188124</v>
      </c>
      <c r="G23" s="159">
        <v>0.04517892711480874</v>
      </c>
      <c r="H23" s="159">
        <v>0.03654782959446461</v>
      </c>
      <c r="I23" s="159">
        <v>0.016103134526330488</v>
      </c>
      <c r="J23" s="159">
        <v>0.05353544153091152</v>
      </c>
      <c r="K23" s="159">
        <v>0.04309315164077411</v>
      </c>
      <c r="L23" s="159">
        <v>0.018278819374857466</v>
      </c>
      <c r="M23" s="159">
        <v>0.001845038241635648</v>
      </c>
      <c r="N23" s="158">
        <v>0.02137404301958923</v>
      </c>
      <c r="O23" s="158">
        <v>0.00915062459657516</v>
      </c>
      <c r="P23" s="160">
        <v>0.02669029014679827</v>
      </c>
    </row>
    <row r="24" spans="1:16" ht="18" customHeight="1">
      <c r="A24" s="156" t="s">
        <v>135</v>
      </c>
      <c r="B24" s="157" t="s">
        <v>136</v>
      </c>
      <c r="C24" s="159">
        <v>-0.026406148434214047</v>
      </c>
      <c r="D24" s="159">
        <v>0</v>
      </c>
      <c r="E24" s="159">
        <v>-0.0007359415147046106</v>
      </c>
      <c r="F24" s="159">
        <v>-0.0038569257712147953</v>
      </c>
      <c r="G24" s="159">
        <v>-0.0041699976965081775</v>
      </c>
      <c r="H24" s="159">
        <v>-0.00038784945235657327</v>
      </c>
      <c r="I24" s="159">
        <v>-0.02421287785353594</v>
      </c>
      <c r="J24" s="159">
        <v>-0.00043267415860847344</v>
      </c>
      <c r="K24" s="159">
        <v>-0.0036119605147043733</v>
      </c>
      <c r="L24" s="159">
        <v>-3.4553533789900694E-05</v>
      </c>
      <c r="M24" s="159">
        <v>0</v>
      </c>
      <c r="N24" s="158">
        <v>-0.0068540889018060425</v>
      </c>
      <c r="O24" s="158">
        <v>0</v>
      </c>
      <c r="P24" s="160">
        <v>-0.003926126254274992</v>
      </c>
    </row>
    <row r="25" spans="1:16" ht="18" customHeight="1">
      <c r="A25" s="161" t="s">
        <v>137</v>
      </c>
      <c r="B25" s="162" t="s">
        <v>138</v>
      </c>
      <c r="C25" s="163">
        <v>0.49517072611172713</v>
      </c>
      <c r="D25" s="164">
        <v>0.4107016300496102</v>
      </c>
      <c r="E25" s="164">
        <v>0.37061155695160025</v>
      </c>
      <c r="F25" s="164">
        <v>0.4508855256253876</v>
      </c>
      <c r="G25" s="164">
        <v>0.4053671359466674</v>
      </c>
      <c r="H25" s="164">
        <v>0.6711036644016258</v>
      </c>
      <c r="I25" s="164">
        <v>0.659966723291369</v>
      </c>
      <c r="J25" s="164">
        <v>0.8240903679182275</v>
      </c>
      <c r="K25" s="164">
        <v>0.4605536971289018</v>
      </c>
      <c r="L25" s="164">
        <v>0.513237458794911</v>
      </c>
      <c r="M25" s="164">
        <v>0.6897618255866756</v>
      </c>
      <c r="N25" s="164">
        <v>0.6440474747925689</v>
      </c>
      <c r="O25" s="164">
        <v>0.3987925731860121</v>
      </c>
      <c r="P25" s="165">
        <v>0.5253950112899771</v>
      </c>
    </row>
    <row r="26" spans="1:16" ht="18" customHeight="1" thickBot="1">
      <c r="A26" s="171" t="s">
        <v>139</v>
      </c>
      <c r="B26" s="172" t="s">
        <v>140</v>
      </c>
      <c r="C26" s="173">
        <v>1</v>
      </c>
      <c r="D26" s="174">
        <v>1</v>
      </c>
      <c r="E26" s="174">
        <v>1</v>
      </c>
      <c r="F26" s="174">
        <v>1</v>
      </c>
      <c r="G26" s="174">
        <v>1</v>
      </c>
      <c r="H26" s="174">
        <v>1</v>
      </c>
      <c r="I26" s="174">
        <v>1</v>
      </c>
      <c r="J26" s="174">
        <v>1</v>
      </c>
      <c r="K26" s="174">
        <v>1</v>
      </c>
      <c r="L26" s="174">
        <v>1</v>
      </c>
      <c r="M26" s="174">
        <v>1</v>
      </c>
      <c r="N26" s="174">
        <v>1</v>
      </c>
      <c r="O26" s="174">
        <v>1</v>
      </c>
      <c r="P26" s="175">
        <v>1</v>
      </c>
    </row>
    <row r="27" ht="15" customHeight="1"/>
    <row r="37" ht="12">
      <c r="C37" s="176"/>
    </row>
  </sheetData>
  <sheetProtection/>
  <printOptions/>
  <pageMargins left="0.7874015748031497" right="0.7874015748031497" top="0.984251968503937" bottom="0.1968503937007874" header="0.2755905511811024" footer="0.196850393700787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150" zoomScaleSheetLayoutView="150" zoomScalePageLayoutView="0" workbookViewId="0" topLeftCell="A1">
      <selection activeCell="A1" sqref="A1"/>
    </sheetView>
  </sheetViews>
  <sheetFormatPr defaultColWidth="9.140625" defaultRowHeight="15"/>
  <cols>
    <col min="1" max="1" width="2.57421875" style="31" customWidth="1"/>
    <col min="2" max="2" width="12.57421875" style="32" customWidth="1"/>
    <col min="3" max="17" width="7.57421875" style="32" customWidth="1"/>
    <col min="18" max="16384" width="9.00390625" style="2" customWidth="1"/>
  </cols>
  <sheetData>
    <row r="1" spans="1:14" s="4" customFormat="1" ht="15.75" customHeight="1">
      <c r="A1" s="3" t="s">
        <v>58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7" s="1" customFormat="1" ht="12" customHeight="1">
      <c r="A2" s="7"/>
      <c r="B2" s="8"/>
      <c r="C2" s="9" t="s">
        <v>1</v>
      </c>
      <c r="D2" s="9" t="s">
        <v>52</v>
      </c>
      <c r="E2" s="9" t="s">
        <v>51</v>
      </c>
      <c r="F2" s="9" t="s">
        <v>49</v>
      </c>
      <c r="G2" s="9" t="s">
        <v>48</v>
      </c>
      <c r="H2" s="9" t="s">
        <v>2</v>
      </c>
      <c r="I2" s="9" t="s">
        <v>46</v>
      </c>
      <c r="J2" s="9" t="s">
        <v>45</v>
      </c>
      <c r="K2" s="9" t="s">
        <v>44</v>
      </c>
      <c r="L2" s="9" t="s">
        <v>43</v>
      </c>
      <c r="M2" s="9" t="s">
        <v>3</v>
      </c>
      <c r="N2" s="9" t="s">
        <v>42</v>
      </c>
      <c r="O2" s="9" t="s">
        <v>40</v>
      </c>
      <c r="P2" s="7"/>
      <c r="Q2" s="8"/>
    </row>
    <row r="3" spans="1:17" s="14" customFormat="1" ht="24" customHeight="1">
      <c r="A3" s="11"/>
      <c r="B3" s="12"/>
      <c r="C3" s="13" t="s">
        <v>10</v>
      </c>
      <c r="D3" s="13" t="s">
        <v>11</v>
      </c>
      <c r="E3" s="13" t="s">
        <v>50</v>
      </c>
      <c r="F3" s="13" t="s">
        <v>12</v>
      </c>
      <c r="G3" s="13" t="s">
        <v>47</v>
      </c>
      <c r="H3" s="13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3" t="s">
        <v>18</v>
      </c>
      <c r="N3" s="13" t="s">
        <v>41</v>
      </c>
      <c r="O3" s="13" t="s">
        <v>19</v>
      </c>
      <c r="P3" s="11" t="s">
        <v>57</v>
      </c>
      <c r="Q3" s="12" t="s">
        <v>59</v>
      </c>
    </row>
    <row r="4" spans="1:17" ht="12" customHeight="1">
      <c r="A4" s="15" t="s">
        <v>1</v>
      </c>
      <c r="B4" s="16" t="s">
        <v>10</v>
      </c>
      <c r="C4" s="17">
        <v>1.0597931759887471</v>
      </c>
      <c r="D4" s="17">
        <v>0.0005723573494856629</v>
      </c>
      <c r="E4" s="17">
        <v>0.01863891606217916</v>
      </c>
      <c r="F4" s="17">
        <v>0.0016281459422420423</v>
      </c>
      <c r="G4" s="17">
        <v>0.0004211888952277751</v>
      </c>
      <c r="H4" s="17">
        <v>0.0004232973902291362</v>
      </c>
      <c r="I4" s="17">
        <v>0.0003812833264957907</v>
      </c>
      <c r="J4" s="17">
        <v>0.00015906738841881747</v>
      </c>
      <c r="K4" s="17">
        <v>0.0008753817567029273</v>
      </c>
      <c r="L4" s="17">
        <v>0.0005370958636530774</v>
      </c>
      <c r="M4" s="17">
        <v>0.00044292485795470926</v>
      </c>
      <c r="N4" s="17">
        <v>0.0027507281238662988</v>
      </c>
      <c r="O4" s="17">
        <v>0.0006026143623823932</v>
      </c>
      <c r="P4" s="18">
        <f>SUM(C4:O4)</f>
        <v>1.0872261773075846</v>
      </c>
      <c r="Q4" s="19">
        <f>P4/AVERAGE($P$4:$P$16)</f>
        <v>0.819891493823441</v>
      </c>
    </row>
    <row r="5" spans="1:17" ht="12" customHeight="1">
      <c r="A5" s="15" t="s">
        <v>52</v>
      </c>
      <c r="B5" s="16" t="s">
        <v>11</v>
      </c>
      <c r="C5" s="17">
        <v>1.8227962502905346E-05</v>
      </c>
      <c r="D5" s="17">
        <v>1.0000695599830043</v>
      </c>
      <c r="E5" s="17">
        <v>6.590403286239527E-05</v>
      </c>
      <c r="F5" s="17">
        <v>4.797688466078389E-05</v>
      </c>
      <c r="G5" s="17">
        <v>0.0014191483022121438</v>
      </c>
      <c r="H5" s="17">
        <v>3.844586692112557E-05</v>
      </c>
      <c r="I5" s="17">
        <v>1.1737665928878672E-05</v>
      </c>
      <c r="J5" s="17">
        <v>8.62289465851742E-06</v>
      </c>
      <c r="K5" s="17">
        <v>2.0199535059408737E-05</v>
      </c>
      <c r="L5" s="17">
        <v>2.1300384474157212E-05</v>
      </c>
      <c r="M5" s="17">
        <v>1.998029927459385E-05</v>
      </c>
      <c r="N5" s="17">
        <v>3.103186932214928E-05</v>
      </c>
      <c r="O5" s="17">
        <v>2.5440548120402968E-05</v>
      </c>
      <c r="P5" s="18">
        <f aca="true" t="shared" si="0" ref="P5:P16">SUM(C5:O5)</f>
        <v>1.001797576229002</v>
      </c>
      <c r="Q5" s="19">
        <f aca="true" t="shared" si="1" ref="Q5:Q16">P5/AVERAGE($P$4:$P$16)</f>
        <v>0.7554686673541418</v>
      </c>
    </row>
    <row r="6" spans="1:17" ht="12" customHeight="1">
      <c r="A6" s="15" t="s">
        <v>51</v>
      </c>
      <c r="B6" s="16" t="s">
        <v>50</v>
      </c>
      <c r="C6" s="17">
        <v>0.03660368243779989</v>
      </c>
      <c r="D6" s="17">
        <v>0.022237222406725616</v>
      </c>
      <c r="E6" s="17">
        <v>1.0558662138060453</v>
      </c>
      <c r="F6" s="17">
        <v>0.04325288865215792</v>
      </c>
      <c r="G6" s="17">
        <v>0.013776500987677465</v>
      </c>
      <c r="H6" s="17">
        <v>0.008972031482210693</v>
      </c>
      <c r="I6" s="17">
        <v>0.008442361621687308</v>
      </c>
      <c r="J6" s="17">
        <v>0.0034806328873277894</v>
      </c>
      <c r="K6" s="17">
        <v>0.03166152512140819</v>
      </c>
      <c r="L6" s="17">
        <v>0.011933584078637191</v>
      </c>
      <c r="M6" s="17">
        <v>0.01176359870301768</v>
      </c>
      <c r="N6" s="17">
        <v>0.020469859640557614</v>
      </c>
      <c r="O6" s="17">
        <v>0.020044768685050247</v>
      </c>
      <c r="P6" s="18">
        <f t="shared" si="0"/>
        <v>1.288504870510303</v>
      </c>
      <c r="Q6" s="19">
        <f t="shared" si="1"/>
        <v>0.9716783914250792</v>
      </c>
    </row>
    <row r="7" spans="1:17" ht="12" customHeight="1">
      <c r="A7" s="15" t="s">
        <v>49</v>
      </c>
      <c r="B7" s="16" t="s">
        <v>12</v>
      </c>
      <c r="C7" s="17">
        <v>0.008088475258673655</v>
      </c>
      <c r="D7" s="17">
        <v>0.012930214370801042</v>
      </c>
      <c r="E7" s="17">
        <v>0.007681979095028482</v>
      </c>
      <c r="F7" s="17">
        <v>1.0038974191168655</v>
      </c>
      <c r="G7" s="17">
        <v>0.03287105752004317</v>
      </c>
      <c r="H7" s="17">
        <v>0.011365157218363299</v>
      </c>
      <c r="I7" s="17">
        <v>0.008845997976924862</v>
      </c>
      <c r="J7" s="17">
        <v>0.04820519383743175</v>
      </c>
      <c r="K7" s="17">
        <v>0.01554980293597159</v>
      </c>
      <c r="L7" s="17">
        <v>0.015925305925456015</v>
      </c>
      <c r="M7" s="17">
        <v>0.025883044350254056</v>
      </c>
      <c r="N7" s="17">
        <v>0.009214941916504162</v>
      </c>
      <c r="O7" s="17">
        <v>0.009866773347759957</v>
      </c>
      <c r="P7" s="18">
        <f t="shared" si="0"/>
        <v>1.2103253628700776</v>
      </c>
      <c r="Q7" s="19">
        <f t="shared" si="1"/>
        <v>0.9127222012197806</v>
      </c>
    </row>
    <row r="8" spans="1:17" ht="12" customHeight="1">
      <c r="A8" s="15" t="s">
        <v>48</v>
      </c>
      <c r="B8" s="16" t="s">
        <v>47</v>
      </c>
      <c r="C8" s="17">
        <v>0.012798996281573442</v>
      </c>
      <c r="D8" s="17">
        <v>0.03491452864345313</v>
      </c>
      <c r="E8" s="17">
        <v>0.02572703461910687</v>
      </c>
      <c r="F8" s="17">
        <v>0.008566297554326703</v>
      </c>
      <c r="G8" s="17">
        <v>1.083212218922854</v>
      </c>
      <c r="H8" s="17">
        <v>0.028856953235919438</v>
      </c>
      <c r="I8" s="17">
        <v>0.00852950003353143</v>
      </c>
      <c r="J8" s="17">
        <v>0.005205187760411314</v>
      </c>
      <c r="K8" s="17">
        <v>0.014276043136353047</v>
      </c>
      <c r="L8" s="17">
        <v>0.015562660305226</v>
      </c>
      <c r="M8" s="17">
        <v>0.014266466263604711</v>
      </c>
      <c r="N8" s="17">
        <v>0.02295463467775508</v>
      </c>
      <c r="O8" s="17">
        <v>0.018270576383171613</v>
      </c>
      <c r="P8" s="18">
        <f t="shared" si="0"/>
        <v>1.293141097817287</v>
      </c>
      <c r="Q8" s="19">
        <f t="shared" si="1"/>
        <v>0.9751746311328476</v>
      </c>
    </row>
    <row r="9" spans="1:17" ht="12" customHeight="1">
      <c r="A9" s="15" t="s">
        <v>2</v>
      </c>
      <c r="B9" s="16" t="s">
        <v>13</v>
      </c>
      <c r="C9" s="17">
        <v>0.032991830176844844</v>
      </c>
      <c r="D9" s="17">
        <v>0.01961311102006159</v>
      </c>
      <c r="E9" s="17">
        <v>0.035554920630290074</v>
      </c>
      <c r="F9" s="17">
        <v>0.03805423478886885</v>
      </c>
      <c r="G9" s="17">
        <v>0.00992428303576283</v>
      </c>
      <c r="H9" s="17">
        <v>1.0139227351036024</v>
      </c>
      <c r="I9" s="17">
        <v>0.007308347816712333</v>
      </c>
      <c r="J9" s="17">
        <v>0.0035675602738420293</v>
      </c>
      <c r="K9" s="17">
        <v>0.02434460029925717</v>
      </c>
      <c r="L9" s="17">
        <v>0.012098013712649491</v>
      </c>
      <c r="M9" s="17">
        <v>0.010974928782830693</v>
      </c>
      <c r="N9" s="17">
        <v>0.02346747790144393</v>
      </c>
      <c r="O9" s="17">
        <v>0.01363911721081506</v>
      </c>
      <c r="P9" s="18">
        <f t="shared" si="0"/>
        <v>1.245461160752981</v>
      </c>
      <c r="Q9" s="19">
        <f t="shared" si="1"/>
        <v>0.9392185663866234</v>
      </c>
    </row>
    <row r="10" spans="1:17" ht="12" customHeight="1">
      <c r="A10" s="15" t="s">
        <v>46</v>
      </c>
      <c r="B10" s="16" t="s">
        <v>14</v>
      </c>
      <c r="C10" s="17">
        <v>0.00810929474068014</v>
      </c>
      <c r="D10" s="17">
        <v>0.04630818039585387</v>
      </c>
      <c r="E10" s="17">
        <v>0.00958225924120844</v>
      </c>
      <c r="F10" s="17">
        <v>0.01717057343853129</v>
      </c>
      <c r="G10" s="17">
        <v>0.017979363118940533</v>
      </c>
      <c r="H10" s="17">
        <v>0.020950231591078474</v>
      </c>
      <c r="I10" s="17">
        <v>1.0597473614565591</v>
      </c>
      <c r="J10" s="17">
        <v>0.07696490257176582</v>
      </c>
      <c r="K10" s="17">
        <v>0.025017145513866867</v>
      </c>
      <c r="L10" s="17">
        <v>0.010816873006778815</v>
      </c>
      <c r="M10" s="17">
        <v>0.04230708330579829</v>
      </c>
      <c r="N10" s="17">
        <v>0.011801337531285542</v>
      </c>
      <c r="O10" s="17">
        <v>0.019699068568106475</v>
      </c>
      <c r="P10" s="18">
        <f t="shared" si="0"/>
        <v>1.3664536744804536</v>
      </c>
      <c r="Q10" s="19">
        <f t="shared" si="1"/>
        <v>1.0304606049724971</v>
      </c>
    </row>
    <row r="11" spans="1:17" ht="12" customHeight="1">
      <c r="A11" s="15" t="s">
        <v>45</v>
      </c>
      <c r="B11" s="16" t="s">
        <v>15</v>
      </c>
      <c r="C11" s="17">
        <v>0.004384148939349031</v>
      </c>
      <c r="D11" s="17">
        <v>0.013412377546563783</v>
      </c>
      <c r="E11" s="17">
        <v>0.006360654408922205</v>
      </c>
      <c r="F11" s="17">
        <v>0.008219846627508161</v>
      </c>
      <c r="G11" s="17">
        <v>0.0067583264937447</v>
      </c>
      <c r="H11" s="17">
        <v>0.031455411993139185</v>
      </c>
      <c r="I11" s="17">
        <v>0.02165074193039484</v>
      </c>
      <c r="J11" s="17">
        <v>1.0167546631260356</v>
      </c>
      <c r="K11" s="17">
        <v>0.025154991083124367</v>
      </c>
      <c r="L11" s="17">
        <v>0.018825362271381922</v>
      </c>
      <c r="M11" s="17">
        <v>0.0045397801361377705</v>
      </c>
      <c r="N11" s="17">
        <v>0.015806240388213363</v>
      </c>
      <c r="O11" s="17">
        <v>0.03970624300666719</v>
      </c>
      <c r="P11" s="18">
        <f t="shared" si="0"/>
        <v>1.213028787951182</v>
      </c>
      <c r="Q11" s="19">
        <f t="shared" si="1"/>
        <v>0.9147608894655654</v>
      </c>
    </row>
    <row r="12" spans="1:17" ht="12" customHeight="1">
      <c r="A12" s="15" t="s">
        <v>44</v>
      </c>
      <c r="B12" s="16" t="s">
        <v>16</v>
      </c>
      <c r="C12" s="17">
        <v>0.05704921850020119</v>
      </c>
      <c r="D12" s="17">
        <v>0.27455987875339205</v>
      </c>
      <c r="E12" s="17">
        <v>0.028339318440964285</v>
      </c>
      <c r="F12" s="17">
        <v>0.04113596774722302</v>
      </c>
      <c r="G12" s="17">
        <v>0.03070573623729405</v>
      </c>
      <c r="H12" s="17">
        <v>0.04702121900283737</v>
      </c>
      <c r="I12" s="17">
        <v>0.034102264418118027</v>
      </c>
      <c r="J12" s="17">
        <v>0.00693200948693827</v>
      </c>
      <c r="K12" s="17">
        <v>1.0779233220175963</v>
      </c>
      <c r="L12" s="17">
        <v>0.027373969765239575</v>
      </c>
      <c r="M12" s="17">
        <v>0.032928246153653876</v>
      </c>
      <c r="N12" s="17">
        <v>0.023972171795586892</v>
      </c>
      <c r="O12" s="17">
        <v>0.07403071096275513</v>
      </c>
      <c r="P12" s="18">
        <f t="shared" si="0"/>
        <v>1.7560740332818003</v>
      </c>
      <c r="Q12" s="19">
        <f t="shared" si="1"/>
        <v>1.3242784182933103</v>
      </c>
    </row>
    <row r="13" spans="1:17" ht="12" customHeight="1">
      <c r="A13" s="15" t="s">
        <v>43</v>
      </c>
      <c r="B13" s="16" t="s">
        <v>17</v>
      </c>
      <c r="C13" s="17">
        <v>0.004450833454718165</v>
      </c>
      <c r="D13" s="17">
        <v>0.010700005247152878</v>
      </c>
      <c r="E13" s="17">
        <v>0.009650137216871217</v>
      </c>
      <c r="F13" s="17">
        <v>0.009404682181077366</v>
      </c>
      <c r="G13" s="17">
        <v>0.009450447436291212</v>
      </c>
      <c r="H13" s="17">
        <v>0.02885284841458066</v>
      </c>
      <c r="I13" s="17">
        <v>0.04063763915449875</v>
      </c>
      <c r="J13" s="17">
        <v>0.00547725725006567</v>
      </c>
      <c r="K13" s="17">
        <v>0.010466032342091348</v>
      </c>
      <c r="L13" s="17">
        <v>1.1180557324940756</v>
      </c>
      <c r="M13" s="17">
        <v>0.01955735995628792</v>
      </c>
      <c r="N13" s="17">
        <v>0.0155850719796563</v>
      </c>
      <c r="O13" s="17">
        <v>0.032142668983008583</v>
      </c>
      <c r="P13" s="18">
        <f t="shared" si="0"/>
        <v>1.3144307161103757</v>
      </c>
      <c r="Q13" s="19">
        <f t="shared" si="1"/>
        <v>0.99122941100255</v>
      </c>
    </row>
    <row r="14" spans="1:17" ht="12" customHeight="1">
      <c r="A14" s="15" t="s">
        <v>3</v>
      </c>
      <c r="B14" s="16" t="s">
        <v>18</v>
      </c>
      <c r="C14" s="17">
        <v>0.001364174092070294</v>
      </c>
      <c r="D14" s="17">
        <v>0.001648507153685103</v>
      </c>
      <c r="E14" s="17">
        <v>0.001095419754042643</v>
      </c>
      <c r="F14" s="17">
        <v>0.0035525646957568027</v>
      </c>
      <c r="G14" s="17">
        <v>0.0005061640059549299</v>
      </c>
      <c r="H14" s="17">
        <v>0.002133047214372059</v>
      </c>
      <c r="I14" s="17">
        <v>0.0012976793717100592</v>
      </c>
      <c r="J14" s="17">
        <v>0.0009785338396182705</v>
      </c>
      <c r="K14" s="17">
        <v>0.0015743212156648523</v>
      </c>
      <c r="L14" s="17">
        <v>0.001828633505991708</v>
      </c>
      <c r="M14" s="17">
        <v>1.0004922078804448</v>
      </c>
      <c r="N14" s="17">
        <v>0.0011850924669000067</v>
      </c>
      <c r="O14" s="17">
        <v>0.22164509804132587</v>
      </c>
      <c r="P14" s="18">
        <f t="shared" si="0"/>
        <v>1.2393014432375373</v>
      </c>
      <c r="Q14" s="19">
        <f t="shared" si="1"/>
        <v>0.9345734427677511</v>
      </c>
    </row>
    <row r="15" spans="1:17" ht="12" customHeight="1">
      <c r="A15" s="15" t="s">
        <v>42</v>
      </c>
      <c r="B15" s="16" t="s">
        <v>41</v>
      </c>
      <c r="C15" s="17">
        <v>0.03420648928074995</v>
      </c>
      <c r="D15" s="17">
        <v>0.07768364523271801</v>
      </c>
      <c r="E15" s="17">
        <v>0.08397642996426823</v>
      </c>
      <c r="F15" s="17">
        <v>0.0982619975397138</v>
      </c>
      <c r="G15" s="17">
        <v>0.07159232091130618</v>
      </c>
      <c r="H15" s="17">
        <v>0.08205741616113252</v>
      </c>
      <c r="I15" s="17">
        <v>0.10284301769758333</v>
      </c>
      <c r="J15" s="17">
        <v>0.02945295335525568</v>
      </c>
      <c r="K15" s="17">
        <v>0.13626917909273692</v>
      </c>
      <c r="L15" s="17">
        <v>0.1435511834661454</v>
      </c>
      <c r="M15" s="17">
        <v>0.09258224392213149</v>
      </c>
      <c r="N15" s="17">
        <v>1.0798704377381465</v>
      </c>
      <c r="O15" s="17">
        <v>0.10910165570186603</v>
      </c>
      <c r="P15" s="18">
        <f t="shared" si="0"/>
        <v>2.1414489700637542</v>
      </c>
      <c r="Q15" s="19">
        <f t="shared" si="1"/>
        <v>1.6148947032899887</v>
      </c>
    </row>
    <row r="16" spans="1:17" ht="12" customHeight="1">
      <c r="A16" s="20" t="s">
        <v>40</v>
      </c>
      <c r="B16" s="21" t="s">
        <v>19</v>
      </c>
      <c r="C16" s="22">
        <v>0.0061658234190587495</v>
      </c>
      <c r="D16" s="22">
        <v>0.007450958109937285</v>
      </c>
      <c r="E16" s="22">
        <v>0.004951101778311496</v>
      </c>
      <c r="F16" s="22">
        <v>0.01605695836487848</v>
      </c>
      <c r="G16" s="22">
        <v>0.002287770967021622</v>
      </c>
      <c r="H16" s="22">
        <v>0.00964099270377843</v>
      </c>
      <c r="I16" s="22">
        <v>0.0058652791509744</v>
      </c>
      <c r="J16" s="22">
        <v>0.0044227983068519635</v>
      </c>
      <c r="K16" s="22">
        <v>0.007115650910754285</v>
      </c>
      <c r="L16" s="22">
        <v>0.00826509707350328</v>
      </c>
      <c r="M16" s="22">
        <v>0.00222469177059768</v>
      </c>
      <c r="N16" s="22">
        <v>0.005356406435686541</v>
      </c>
      <c r="O16" s="22">
        <v>1.0017962840422858</v>
      </c>
      <c r="P16" s="23">
        <f t="shared" si="0"/>
        <v>1.08159981303364</v>
      </c>
      <c r="Q16" s="24">
        <f t="shared" si="1"/>
        <v>0.8156485788664234</v>
      </c>
    </row>
    <row r="17" spans="1:17" ht="12" customHeight="1">
      <c r="A17" s="7"/>
      <c r="B17" s="25" t="s">
        <v>56</v>
      </c>
      <c r="C17" s="26">
        <f>SUM(C4:C16)</f>
        <v>1.2660243705329695</v>
      </c>
      <c r="D17" s="26">
        <f aca="true" t="shared" si="2" ref="D17:O17">SUM(D4:D16)</f>
        <v>1.5221005462128343</v>
      </c>
      <c r="E17" s="26">
        <f t="shared" si="2"/>
        <v>1.287490289050101</v>
      </c>
      <c r="F17" s="26">
        <f t="shared" si="2"/>
        <v>1.2892495535338107</v>
      </c>
      <c r="G17" s="26">
        <f t="shared" si="2"/>
        <v>1.2809045268343309</v>
      </c>
      <c r="H17" s="26">
        <f t="shared" si="2"/>
        <v>1.285689787378165</v>
      </c>
      <c r="I17" s="26">
        <f t="shared" si="2"/>
        <v>1.299663211621119</v>
      </c>
      <c r="J17" s="26">
        <f t="shared" si="2"/>
        <v>1.2016093829786214</v>
      </c>
      <c r="K17" s="26">
        <f t="shared" si="2"/>
        <v>1.3702481949605874</v>
      </c>
      <c r="L17" s="26">
        <f t="shared" si="2"/>
        <v>1.384794811853212</v>
      </c>
      <c r="M17" s="26">
        <f t="shared" si="2"/>
        <v>1.2579825563819884</v>
      </c>
      <c r="N17" s="26">
        <f t="shared" si="2"/>
        <v>1.2324654324649245</v>
      </c>
      <c r="O17" s="27">
        <f t="shared" si="2"/>
        <v>1.5605710198433147</v>
      </c>
      <c r="P17" s="28"/>
      <c r="Q17" s="28"/>
    </row>
    <row r="18" spans="1:17" ht="12" customHeight="1">
      <c r="A18" s="20"/>
      <c r="B18" s="21" t="s">
        <v>60</v>
      </c>
      <c r="C18" s="22">
        <f>C17/AVERAGE($C$17:$O$17)</f>
        <v>0.9547255520867569</v>
      </c>
      <c r="D18" s="22">
        <f aca="true" t="shared" si="3" ref="D18:O18">D17/AVERAGE($C$17:$O$17)</f>
        <v>1.1478359486104055</v>
      </c>
      <c r="E18" s="22">
        <f t="shared" si="3"/>
        <v>0.9709132822634597</v>
      </c>
      <c r="F18" s="22">
        <f t="shared" si="3"/>
        <v>0.9722399666421888</v>
      </c>
      <c r="G18" s="22">
        <f t="shared" si="3"/>
        <v>0.9659468727584704</v>
      </c>
      <c r="H18" s="22">
        <f t="shared" si="3"/>
        <v>0.9695555003812291</v>
      </c>
      <c r="I18" s="22">
        <f t="shared" si="3"/>
        <v>0.980093042537136</v>
      </c>
      <c r="J18" s="22">
        <f t="shared" si="3"/>
        <v>0.906149366677627</v>
      </c>
      <c r="K18" s="22">
        <f t="shared" si="3"/>
        <v>1.03332210254286</v>
      </c>
      <c r="L18" s="22">
        <f t="shared" si="3"/>
        <v>1.044291896779885</v>
      </c>
      <c r="M18" s="22">
        <f t="shared" si="3"/>
        <v>0.9486611147553947</v>
      </c>
      <c r="N18" s="22">
        <f t="shared" si="3"/>
        <v>0.929418317549896</v>
      </c>
      <c r="O18" s="24">
        <f t="shared" si="3"/>
        <v>1.1768470364146928</v>
      </c>
      <c r="P18" s="28"/>
      <c r="Q18" s="28"/>
    </row>
    <row r="19" spans="1:17" ht="18" customHeight="1">
      <c r="A19" s="10"/>
      <c r="B19" s="2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8"/>
      <c r="Q19" s="28"/>
    </row>
    <row r="20" spans="1:17" ht="18" customHeight="1">
      <c r="A20" s="10"/>
      <c r="B20" s="2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8"/>
      <c r="Q20" s="28"/>
    </row>
    <row r="21" spans="1:17" s="30" customFormat="1" ht="15.75" customHeight="1">
      <c r="A21" s="6" t="s">
        <v>61</v>
      </c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4"/>
      <c r="O21" s="4"/>
      <c r="P21" s="4"/>
      <c r="Q21" s="4"/>
    </row>
    <row r="22" spans="1:17" s="1" customFormat="1" ht="12" customHeight="1">
      <c r="A22" s="7"/>
      <c r="B22" s="8"/>
      <c r="C22" s="9" t="s">
        <v>1</v>
      </c>
      <c r="D22" s="9" t="s">
        <v>52</v>
      </c>
      <c r="E22" s="9" t="s">
        <v>51</v>
      </c>
      <c r="F22" s="9" t="s">
        <v>49</v>
      </c>
      <c r="G22" s="9" t="s">
        <v>48</v>
      </c>
      <c r="H22" s="9" t="s">
        <v>2</v>
      </c>
      <c r="I22" s="9" t="s">
        <v>46</v>
      </c>
      <c r="J22" s="9" t="s">
        <v>45</v>
      </c>
      <c r="K22" s="9" t="s">
        <v>44</v>
      </c>
      <c r="L22" s="9" t="s">
        <v>43</v>
      </c>
      <c r="M22" s="9" t="s">
        <v>3</v>
      </c>
      <c r="N22" s="9" t="s">
        <v>42</v>
      </c>
      <c r="O22" s="9" t="s">
        <v>40</v>
      </c>
      <c r="P22" s="7"/>
      <c r="Q22" s="8"/>
    </row>
    <row r="23" spans="1:17" s="14" customFormat="1" ht="24" customHeight="1">
      <c r="A23" s="11"/>
      <c r="B23" s="12"/>
      <c r="C23" s="13" t="s">
        <v>10</v>
      </c>
      <c r="D23" s="13" t="s">
        <v>11</v>
      </c>
      <c r="E23" s="13" t="s">
        <v>50</v>
      </c>
      <c r="F23" s="13" t="s">
        <v>12</v>
      </c>
      <c r="G23" s="13" t="s">
        <v>47</v>
      </c>
      <c r="H23" s="13" t="s">
        <v>13</v>
      </c>
      <c r="I23" s="13" t="s">
        <v>14</v>
      </c>
      <c r="J23" s="13" t="s">
        <v>15</v>
      </c>
      <c r="K23" s="13" t="s">
        <v>16</v>
      </c>
      <c r="L23" s="13" t="s">
        <v>17</v>
      </c>
      <c r="M23" s="13" t="s">
        <v>18</v>
      </c>
      <c r="N23" s="13" t="s">
        <v>41</v>
      </c>
      <c r="O23" s="13" t="s">
        <v>19</v>
      </c>
      <c r="P23" s="11" t="s">
        <v>57</v>
      </c>
      <c r="Q23" s="12" t="s">
        <v>59</v>
      </c>
    </row>
    <row r="24" spans="1:17" ht="12" customHeight="1">
      <c r="A24" s="15" t="s">
        <v>1</v>
      </c>
      <c r="B24" s="16" t="s">
        <v>10</v>
      </c>
      <c r="C24" s="17">
        <v>1.1448475425238231</v>
      </c>
      <c r="D24" s="17">
        <v>0.012345605420043771</v>
      </c>
      <c r="E24" s="17">
        <v>0.06341967277439303</v>
      </c>
      <c r="F24" s="17">
        <v>0.021693130730048905</v>
      </c>
      <c r="G24" s="17">
        <v>0.010758457906748134</v>
      </c>
      <c r="H24" s="17">
        <v>0.005648927251640062</v>
      </c>
      <c r="I24" s="17">
        <v>0.005355668452712422</v>
      </c>
      <c r="J24" s="17">
        <v>0.0020762676564455183</v>
      </c>
      <c r="K24" s="17">
        <v>0.015859446593324486</v>
      </c>
      <c r="L24" s="17">
        <v>0.00784083966375967</v>
      </c>
      <c r="M24" s="17">
        <v>0.006625039288411909</v>
      </c>
      <c r="N24" s="17">
        <v>0.014975778395902405</v>
      </c>
      <c r="O24" s="17">
        <v>0.010637886122122393</v>
      </c>
      <c r="P24" s="18">
        <v>1.3220842627793756</v>
      </c>
      <c r="Q24" s="19">
        <v>0.6912735013466276</v>
      </c>
    </row>
    <row r="25" spans="1:17" ht="12" customHeight="1">
      <c r="A25" s="15" t="s">
        <v>52</v>
      </c>
      <c r="B25" s="16" t="s">
        <v>11</v>
      </c>
      <c r="C25" s="17">
        <v>0.011699185443479636</v>
      </c>
      <c r="D25" s="17">
        <v>1.0215962878046285</v>
      </c>
      <c r="E25" s="17">
        <v>0.02497940552452648</v>
      </c>
      <c r="F25" s="17">
        <v>0.018320372217361103</v>
      </c>
      <c r="G25" s="17">
        <v>0.30129463474495455</v>
      </c>
      <c r="H25" s="17">
        <v>0.011989013640496508</v>
      </c>
      <c r="I25" s="17">
        <v>0.005302645911839238</v>
      </c>
      <c r="J25" s="17">
        <v>0.00293429614939644</v>
      </c>
      <c r="K25" s="17">
        <v>0.011274445736263324</v>
      </c>
      <c r="L25" s="17">
        <v>0.009029469403213196</v>
      </c>
      <c r="M25" s="17">
        <v>0.007669264967714684</v>
      </c>
      <c r="N25" s="17">
        <v>0.011832471646876778</v>
      </c>
      <c r="O25" s="17">
        <v>0.010665038276410143</v>
      </c>
      <c r="P25" s="18">
        <v>1.4485865314671602</v>
      </c>
      <c r="Q25" s="19">
        <v>0.7574172931351012</v>
      </c>
    </row>
    <row r="26" spans="1:17" ht="12" customHeight="1">
      <c r="A26" s="15" t="s">
        <v>51</v>
      </c>
      <c r="B26" s="16" t="s">
        <v>50</v>
      </c>
      <c r="C26" s="17">
        <v>0.455893899158947</v>
      </c>
      <c r="D26" s="17">
        <v>0.3043823764877267</v>
      </c>
      <c r="E26" s="17">
        <v>1.6586223831668676</v>
      </c>
      <c r="F26" s="17">
        <v>0.5112071605857335</v>
      </c>
      <c r="G26" s="17">
        <v>0.2606400034544273</v>
      </c>
      <c r="H26" s="17">
        <v>0.12606295435619208</v>
      </c>
      <c r="I26" s="17">
        <v>0.11907704188404568</v>
      </c>
      <c r="J26" s="17">
        <v>0.04650802255301827</v>
      </c>
      <c r="K26" s="17">
        <v>0.38711149746649937</v>
      </c>
      <c r="L26" s="17">
        <v>0.1742850582712619</v>
      </c>
      <c r="M26" s="17">
        <v>0.15318216519869007</v>
      </c>
      <c r="N26" s="17">
        <v>0.2510370211387518</v>
      </c>
      <c r="O26" s="17">
        <v>0.2556394061034166</v>
      </c>
      <c r="P26" s="18">
        <v>4.703648989825577</v>
      </c>
      <c r="Q26" s="19">
        <v>2.459380236072634</v>
      </c>
    </row>
    <row r="27" spans="1:17" ht="12" customHeight="1">
      <c r="A27" s="15" t="s">
        <v>49</v>
      </c>
      <c r="B27" s="16" t="s">
        <v>12</v>
      </c>
      <c r="C27" s="17">
        <v>0.013971137149902831</v>
      </c>
      <c r="D27" s="17">
        <v>0.018868552569431384</v>
      </c>
      <c r="E27" s="17">
        <v>0.015278281383506778</v>
      </c>
      <c r="F27" s="17">
        <v>1.010006169124472</v>
      </c>
      <c r="G27" s="17">
        <v>0.04195808825588008</v>
      </c>
      <c r="H27" s="17">
        <v>0.014557803381323607</v>
      </c>
      <c r="I27" s="17">
        <v>0.01177500714843722</v>
      </c>
      <c r="J27" s="17">
        <v>0.05021190138692508</v>
      </c>
      <c r="K27" s="17">
        <v>0.021129090011993083</v>
      </c>
      <c r="L27" s="17">
        <v>0.020995306394093124</v>
      </c>
      <c r="M27" s="17">
        <v>0.0290978697936847</v>
      </c>
      <c r="N27" s="17">
        <v>0.013048942019442516</v>
      </c>
      <c r="O27" s="17">
        <v>0.014375199861574381</v>
      </c>
      <c r="P27" s="18">
        <v>1.275273348480667</v>
      </c>
      <c r="Q27" s="19">
        <v>0.6667976448982061</v>
      </c>
    </row>
    <row r="28" spans="1:17" ht="12" customHeight="1">
      <c r="A28" s="15" t="s">
        <v>48</v>
      </c>
      <c r="B28" s="16" t="s">
        <v>47</v>
      </c>
      <c r="C28" s="17">
        <v>0.03291511255754504</v>
      </c>
      <c r="D28" s="17">
        <v>0.05612636497193639</v>
      </c>
      <c r="E28" s="17">
        <v>0.0549670412933368</v>
      </c>
      <c r="F28" s="17">
        <v>0.029672006165026663</v>
      </c>
      <c r="G28" s="17">
        <v>1.1236586004565834</v>
      </c>
      <c r="H28" s="17">
        <v>0.041679316835561864</v>
      </c>
      <c r="I28" s="17">
        <v>0.016821285129758445</v>
      </c>
      <c r="J28" s="17">
        <v>0.00857886788744615</v>
      </c>
      <c r="K28" s="17">
        <v>0.03277914604685489</v>
      </c>
      <c r="L28" s="17">
        <v>0.029279088572504403</v>
      </c>
      <c r="M28" s="17">
        <v>0.02442265563527885</v>
      </c>
      <c r="N28" s="17">
        <v>0.038212093581801714</v>
      </c>
      <c r="O28" s="17">
        <v>0.03328386845765968</v>
      </c>
      <c r="P28" s="18">
        <v>1.5223954475912944</v>
      </c>
      <c r="Q28" s="19">
        <v>0.7960094988788317</v>
      </c>
    </row>
    <row r="29" spans="1:17" ht="12" customHeight="1">
      <c r="A29" s="15" t="s">
        <v>2</v>
      </c>
      <c r="B29" s="16" t="s">
        <v>13</v>
      </c>
      <c r="C29" s="17">
        <v>0.10983082246407098</v>
      </c>
      <c r="D29" s="17">
        <v>0.0719831446081616</v>
      </c>
      <c r="E29" s="17">
        <v>0.12758148491327737</v>
      </c>
      <c r="F29" s="17">
        <v>0.12154243485360428</v>
      </c>
      <c r="G29" s="17">
        <v>0.0573141307909812</v>
      </c>
      <c r="H29" s="17">
        <v>1.0430620999491425</v>
      </c>
      <c r="I29" s="17">
        <v>0.028557253508285117</v>
      </c>
      <c r="J29" s="17">
        <v>0.0122462550466265</v>
      </c>
      <c r="K29" s="17">
        <v>0.08480532980758924</v>
      </c>
      <c r="L29" s="17">
        <v>0.04579206678778731</v>
      </c>
      <c r="M29" s="17">
        <v>0.0380801341150956</v>
      </c>
      <c r="N29" s="17">
        <v>0.0714554179891317</v>
      </c>
      <c r="O29" s="17">
        <v>0.05258013147334043</v>
      </c>
      <c r="P29" s="18">
        <v>1.8648307063070941</v>
      </c>
      <c r="Q29" s="19">
        <v>0.9750574059913237</v>
      </c>
    </row>
    <row r="30" spans="1:17" ht="12" customHeight="1">
      <c r="A30" s="15" t="s">
        <v>46</v>
      </c>
      <c r="B30" s="16" t="s">
        <v>14</v>
      </c>
      <c r="C30" s="17">
        <v>0.016822773091383934</v>
      </c>
      <c r="D30" s="17">
        <v>0.05848442831359889</v>
      </c>
      <c r="E30" s="17">
        <v>0.021071286834242513</v>
      </c>
      <c r="F30" s="17">
        <v>0.027324419032002882</v>
      </c>
      <c r="G30" s="17">
        <v>0.03992536572672267</v>
      </c>
      <c r="H30" s="17">
        <v>0.026693705975093046</v>
      </c>
      <c r="I30" s="17">
        <v>1.0678158578129833</v>
      </c>
      <c r="J30" s="17">
        <v>0.0841218049473566</v>
      </c>
      <c r="K30" s="17">
        <v>0.03445979449819227</v>
      </c>
      <c r="L30" s="17">
        <v>0.017234559252577785</v>
      </c>
      <c r="M30" s="17">
        <v>0.04917869210223077</v>
      </c>
      <c r="N30" s="17">
        <v>0.017903694788944106</v>
      </c>
      <c r="O30" s="17">
        <v>0.027183525693395143</v>
      </c>
      <c r="P30" s="18">
        <v>1.4882199080687242</v>
      </c>
      <c r="Q30" s="19">
        <v>0.7781402559483457</v>
      </c>
    </row>
    <row r="31" spans="1:17" ht="12" customHeight="1">
      <c r="A31" s="15" t="s">
        <v>45</v>
      </c>
      <c r="B31" s="16" t="s">
        <v>15</v>
      </c>
      <c r="C31" s="17">
        <v>0.011872402708667804</v>
      </c>
      <c r="D31" s="17">
        <v>0.022671831749002596</v>
      </c>
      <c r="E31" s="17">
        <v>0.016101044055146865</v>
      </c>
      <c r="F31" s="17">
        <v>0.016983113765635462</v>
      </c>
      <c r="G31" s="17">
        <v>0.017359873523451884</v>
      </c>
      <c r="H31" s="17">
        <v>0.038698035440914956</v>
      </c>
      <c r="I31" s="17">
        <v>0.027685936731688603</v>
      </c>
      <c r="J31" s="17">
        <v>1.0198029376208717</v>
      </c>
      <c r="K31" s="17">
        <v>0.03474911788961079</v>
      </c>
      <c r="L31" s="17">
        <v>0.02714695499214521</v>
      </c>
      <c r="M31" s="17">
        <v>0.008627041546598876</v>
      </c>
      <c r="N31" s="17">
        <v>0.02224625890302427</v>
      </c>
      <c r="O31" s="17">
        <v>0.049483593518273875</v>
      </c>
      <c r="P31" s="18">
        <v>1.313428142445033</v>
      </c>
      <c r="Q31" s="19">
        <v>0.6867475064610827</v>
      </c>
    </row>
    <row r="32" spans="1:17" ht="12" customHeight="1">
      <c r="A32" s="15" t="s">
        <v>44</v>
      </c>
      <c r="B32" s="16" t="s">
        <v>16</v>
      </c>
      <c r="C32" s="17">
        <v>0.10942936317733298</v>
      </c>
      <c r="D32" s="17">
        <v>0.4015238044832095</v>
      </c>
      <c r="E32" s="17">
        <v>0.08051440221818486</v>
      </c>
      <c r="F32" s="17">
        <v>0.08863638733199439</v>
      </c>
      <c r="G32" s="17">
        <v>0.16990155946306515</v>
      </c>
      <c r="H32" s="17">
        <v>0.07806307795237206</v>
      </c>
      <c r="I32" s="17">
        <v>0.05770294490234401</v>
      </c>
      <c r="J32" s="17">
        <v>0.01385018048584315</v>
      </c>
      <c r="K32" s="17">
        <v>1.1313731917203016</v>
      </c>
      <c r="L32" s="17">
        <v>0.055890304503952264</v>
      </c>
      <c r="M32" s="17">
        <v>0.057612755430770414</v>
      </c>
      <c r="N32" s="17">
        <v>0.0514448298221218</v>
      </c>
      <c r="O32" s="17">
        <v>0.12022741589180093</v>
      </c>
      <c r="P32" s="18">
        <v>2.4161702173832933</v>
      </c>
      <c r="Q32" s="19">
        <v>1.2633343373354364</v>
      </c>
    </row>
    <row r="33" spans="1:17" ht="12" customHeight="1">
      <c r="A33" s="15" t="s">
        <v>43</v>
      </c>
      <c r="B33" s="16" t="s">
        <v>17</v>
      </c>
      <c r="C33" s="17">
        <v>0.023044327171190454</v>
      </c>
      <c r="D33" s="17">
        <v>0.034116594064851104</v>
      </c>
      <c r="E33" s="17">
        <v>0.038387618120627985</v>
      </c>
      <c r="F33" s="17">
        <v>0.03491291025875305</v>
      </c>
      <c r="G33" s="17">
        <v>0.03535520508082687</v>
      </c>
      <c r="H33" s="17">
        <v>0.06471565007829637</v>
      </c>
      <c r="I33" s="17">
        <v>0.08831601114819476</v>
      </c>
      <c r="J33" s="17">
        <v>0.0135158566027549</v>
      </c>
      <c r="K33" s="17">
        <v>0.0343574660135323</v>
      </c>
      <c r="L33" s="17">
        <v>1.2481179444213624</v>
      </c>
      <c r="M33" s="17">
        <v>0.046064849481065796</v>
      </c>
      <c r="N33" s="17">
        <v>0.04057309308173571</v>
      </c>
      <c r="O33" s="17">
        <v>0.07465410073660653</v>
      </c>
      <c r="P33" s="18">
        <v>1.7761316262597981</v>
      </c>
      <c r="Q33" s="19">
        <v>0.9286796331392229</v>
      </c>
    </row>
    <row r="34" spans="1:17" ht="12" customHeight="1">
      <c r="A34" s="15" t="s">
        <v>3</v>
      </c>
      <c r="B34" s="16" t="s">
        <v>18</v>
      </c>
      <c r="C34" s="17">
        <v>0.0021836748469593295</v>
      </c>
      <c r="D34" s="17">
        <v>0.002364498552365695</v>
      </c>
      <c r="E34" s="17">
        <v>0.002128905052289287</v>
      </c>
      <c r="F34" s="17">
        <v>0.004438260625214496</v>
      </c>
      <c r="G34" s="17">
        <v>0.001524740502223093</v>
      </c>
      <c r="H34" s="17">
        <v>0.002514193292424677</v>
      </c>
      <c r="I34" s="17">
        <v>0.0016530872322617427</v>
      </c>
      <c r="J34" s="17">
        <v>0.0011100103561789306</v>
      </c>
      <c r="K34" s="17">
        <v>0.0022859142728070695</v>
      </c>
      <c r="L34" s="17">
        <v>0.0024352743252411334</v>
      </c>
      <c r="M34" s="17">
        <v>1.000839812426715</v>
      </c>
      <c r="N34" s="17">
        <v>0.0016777728926562544</v>
      </c>
      <c r="O34" s="17">
        <v>0.22218022003541407</v>
      </c>
      <c r="P34" s="18">
        <v>1.2473363644127509</v>
      </c>
      <c r="Q34" s="19">
        <v>0.6521903332938049</v>
      </c>
    </row>
    <row r="35" spans="1:17" ht="12" customHeight="1">
      <c r="A35" s="15" t="s">
        <v>42</v>
      </c>
      <c r="B35" s="16" t="s">
        <v>41</v>
      </c>
      <c r="C35" s="17">
        <v>0.12023444920047578</v>
      </c>
      <c r="D35" s="17">
        <v>0.18062791794090913</v>
      </c>
      <c r="E35" s="17">
        <v>0.21671970368819882</v>
      </c>
      <c r="F35" s="17">
        <v>0.2196289634543586</v>
      </c>
      <c r="G35" s="17">
        <v>0.18726587191797944</v>
      </c>
      <c r="H35" s="17">
        <v>0.15085234084495214</v>
      </c>
      <c r="I35" s="17">
        <v>0.18039839016457587</v>
      </c>
      <c r="J35" s="17">
        <v>0.05307850109221219</v>
      </c>
      <c r="K35" s="17">
        <v>0.2617097044473448</v>
      </c>
      <c r="L35" s="17">
        <v>0.2633564675078735</v>
      </c>
      <c r="M35" s="17">
        <v>0.1655567029435334</v>
      </c>
      <c r="N35" s="17">
        <v>1.1590965220773748</v>
      </c>
      <c r="O35" s="17">
        <v>0.2083982354392768</v>
      </c>
      <c r="P35" s="18">
        <v>3.3669237707190653</v>
      </c>
      <c r="Q35" s="19">
        <v>1.7604514699079787</v>
      </c>
    </row>
    <row r="36" spans="1:17" ht="12" customHeight="1">
      <c r="A36" s="20" t="s">
        <v>40</v>
      </c>
      <c r="B36" s="21" t="s">
        <v>19</v>
      </c>
      <c r="C36" s="22">
        <v>0.009869820567078746</v>
      </c>
      <c r="D36" s="22">
        <v>0.010687111442192433</v>
      </c>
      <c r="E36" s="22">
        <v>0.009622270870455286</v>
      </c>
      <c r="F36" s="22">
        <v>0.02006014588746768</v>
      </c>
      <c r="G36" s="22">
        <v>0.006891554935138082</v>
      </c>
      <c r="H36" s="22">
        <v>0.011363704949817867</v>
      </c>
      <c r="I36" s="22">
        <v>0.0074716592476535984</v>
      </c>
      <c r="J36" s="22">
        <v>0.005017048695844259</v>
      </c>
      <c r="K36" s="22">
        <v>0.010331924524269741</v>
      </c>
      <c r="L36" s="22">
        <v>0.011007005303565425</v>
      </c>
      <c r="M36" s="22">
        <v>0.0037958022794562724</v>
      </c>
      <c r="N36" s="22">
        <v>0.007583234026752664</v>
      </c>
      <c r="O36" s="22">
        <v>1.0042149399472629</v>
      </c>
      <c r="P36" s="23">
        <v>1.117916222676955</v>
      </c>
      <c r="Q36" s="24">
        <v>0.5845208835914073</v>
      </c>
    </row>
    <row r="37" spans="1:17" ht="12" customHeight="1">
      <c r="A37" s="7"/>
      <c r="B37" s="25" t="s">
        <v>56</v>
      </c>
      <c r="C37" s="26">
        <f>SUM(C24:C36)</f>
        <v>2.0626145100608575</v>
      </c>
      <c r="D37" s="26">
        <v>2.195778518408057</v>
      </c>
      <c r="E37" s="26">
        <v>2.329393499895054</v>
      </c>
      <c r="F37" s="26">
        <v>2.124425474031673</v>
      </c>
      <c r="G37" s="26">
        <v>2.2538480867589823</v>
      </c>
      <c r="H37" s="26">
        <v>1.6159008239482278</v>
      </c>
      <c r="I37" s="26">
        <v>1.61793278927478</v>
      </c>
      <c r="J37" s="26">
        <v>1.3130519504809197</v>
      </c>
      <c r="K37" s="26">
        <v>2.062226069028583</v>
      </c>
      <c r="L37" s="26">
        <v>1.9124103393993372</v>
      </c>
      <c r="M37" s="26">
        <v>1.5907527852092462</v>
      </c>
      <c r="N37" s="26">
        <v>1.7010871303645165</v>
      </c>
      <c r="O37" s="27">
        <v>2.0835235615565537</v>
      </c>
      <c r="P37" s="28"/>
      <c r="Q37" s="28"/>
    </row>
    <row r="38" spans="1:17" ht="12" customHeight="1">
      <c r="A38" s="20"/>
      <c r="B38" s="21" t="s">
        <v>60</v>
      </c>
      <c r="C38" s="22">
        <v>1.0784719207689901</v>
      </c>
      <c r="D38" s="22">
        <v>1.1480989127051928</v>
      </c>
      <c r="E38" s="22">
        <v>1.2179617033647732</v>
      </c>
      <c r="F38" s="22">
        <v>1.1107907998969282</v>
      </c>
      <c r="G38" s="22">
        <v>1.1784615415978794</v>
      </c>
      <c r="H38" s="22">
        <v>0.844900322806427</v>
      </c>
      <c r="I38" s="22">
        <v>0.845962769297506</v>
      </c>
      <c r="J38" s="22">
        <v>0.6865508083053505</v>
      </c>
      <c r="K38" s="22">
        <v>1.0782688179865074</v>
      </c>
      <c r="L38" s="22">
        <v>0.9999351997041978</v>
      </c>
      <c r="M38" s="22">
        <v>0.8317512571375337</v>
      </c>
      <c r="N38" s="22">
        <v>0.8894413841903499</v>
      </c>
      <c r="O38" s="24">
        <v>1.0894045622383628</v>
      </c>
      <c r="P38" s="28"/>
      <c r="Q38" s="28"/>
    </row>
    <row r="39" spans="2:15" ht="11.2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2:15" ht="11.2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2:15" ht="11.2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2:15" ht="11.2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2:15" ht="11.2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2:15" ht="11.2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2:15" ht="11.2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5" ht="11.2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2:15" ht="11.2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2:15" ht="11.2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2:15" ht="11.2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2:15" ht="11.2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2:15" ht="11.2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2:15" ht="11.2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2:15" ht="11.2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2:15" ht="11.2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2:15" ht="11.2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2:15" ht="11.2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2:15" ht="11.25">
      <c r="B57" s="29"/>
      <c r="C57" s="17">
        <f>C4-C43</f>
        <v>1.0597931759887471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2:15" ht="11.2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2:15" ht="11.2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1.421875" defaultRowHeight="15"/>
  <cols>
    <col min="1" max="1" width="1.421875" style="36" customWidth="1"/>
    <col min="2" max="2" width="3.140625" style="36" customWidth="1"/>
    <col min="3" max="3" width="17.8515625" style="36" customWidth="1"/>
    <col min="4" max="10" width="10.421875" style="36" customWidth="1"/>
    <col min="11" max="255" width="9.00390625" style="36" customWidth="1"/>
    <col min="256" max="16384" width="1.421875" style="36" customWidth="1"/>
  </cols>
  <sheetData>
    <row r="1" spans="1:11" ht="16.5" customHeight="1">
      <c r="A1" s="33"/>
      <c r="B1" s="34" t="s">
        <v>62</v>
      </c>
      <c r="C1" s="33"/>
      <c r="D1" s="35"/>
      <c r="E1" s="35"/>
      <c r="F1" s="35"/>
      <c r="G1" s="35"/>
      <c r="H1" s="35"/>
      <c r="I1" s="33"/>
      <c r="J1" s="33"/>
      <c r="K1" s="33"/>
    </row>
    <row r="2" spans="1:11" ht="1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 thickBot="1">
      <c r="A3" s="33"/>
      <c r="B3" s="33"/>
      <c r="C3" s="37" t="s">
        <v>63</v>
      </c>
      <c r="D3" s="33"/>
      <c r="E3" s="33"/>
      <c r="F3" s="33"/>
      <c r="G3" s="33"/>
      <c r="H3" s="33"/>
      <c r="I3" s="33"/>
      <c r="J3" s="38" t="s">
        <v>64</v>
      </c>
      <c r="K3" s="33"/>
    </row>
    <row r="4" spans="1:11" ht="15" customHeight="1">
      <c r="A4" s="33"/>
      <c r="B4" s="39"/>
      <c r="C4" s="40"/>
      <c r="D4" s="41" t="s">
        <v>65</v>
      </c>
      <c r="E4" s="42" t="s">
        <v>66</v>
      </c>
      <c r="F4" s="42" t="s">
        <v>67</v>
      </c>
      <c r="G4" s="42" t="s">
        <v>68</v>
      </c>
      <c r="H4" s="43" t="s">
        <v>69</v>
      </c>
      <c r="I4" s="44" t="s">
        <v>70</v>
      </c>
      <c r="J4" s="45"/>
      <c r="K4" s="33"/>
    </row>
    <row r="5" spans="1:11" ht="31.5" customHeight="1">
      <c r="A5" s="33"/>
      <c r="B5" s="46"/>
      <c r="C5" s="47"/>
      <c r="D5" s="48" t="s">
        <v>71</v>
      </c>
      <c r="E5" s="49" t="s">
        <v>22</v>
      </c>
      <c r="F5" s="49" t="s">
        <v>72</v>
      </c>
      <c r="G5" s="49" t="s">
        <v>73</v>
      </c>
      <c r="H5" s="49" t="s">
        <v>24</v>
      </c>
      <c r="I5" s="50" t="s">
        <v>74</v>
      </c>
      <c r="J5" s="51" t="s">
        <v>75</v>
      </c>
      <c r="K5" s="33"/>
    </row>
    <row r="6" spans="1:11" ht="16.5" customHeight="1">
      <c r="A6" s="33"/>
      <c r="B6" s="52" t="s">
        <v>1</v>
      </c>
      <c r="C6" s="35" t="s">
        <v>10</v>
      </c>
      <c r="D6" s="53">
        <v>304.00547635878183</v>
      </c>
      <c r="E6" s="54">
        <v>11656.547667842957</v>
      </c>
      <c r="F6" s="54">
        <v>1009.295833233525</v>
      </c>
      <c r="G6" s="54">
        <v>1435.1843112633967</v>
      </c>
      <c r="H6" s="54">
        <v>1651.4763151707998</v>
      </c>
      <c r="I6" s="54">
        <v>114708.49039613054</v>
      </c>
      <c r="J6" s="55">
        <v>130765</v>
      </c>
      <c r="K6" s="33"/>
    </row>
    <row r="7" spans="1:11" ht="16.5" customHeight="1">
      <c r="A7" s="33"/>
      <c r="B7" s="52" t="s">
        <v>52</v>
      </c>
      <c r="C7" s="35" t="s">
        <v>11</v>
      </c>
      <c r="D7" s="56">
        <v>1.2362608341402996</v>
      </c>
      <c r="E7" s="54">
        <v>69.3214025477038</v>
      </c>
      <c r="F7" s="54">
        <v>15.327447071802178</v>
      </c>
      <c r="G7" s="54">
        <v>14.551763766868554</v>
      </c>
      <c r="H7" s="54">
        <v>-0.34255803170371896</v>
      </c>
      <c r="I7" s="54">
        <v>2721.905683811187</v>
      </c>
      <c r="J7" s="55">
        <v>2821.999999999998</v>
      </c>
      <c r="K7" s="33"/>
    </row>
    <row r="8" spans="1:11" ht="16.5" customHeight="1">
      <c r="A8" s="33"/>
      <c r="B8" s="52" t="s">
        <v>51</v>
      </c>
      <c r="C8" s="35" t="s">
        <v>76</v>
      </c>
      <c r="D8" s="56">
        <v>2832.940196175719</v>
      </c>
      <c r="E8" s="54">
        <v>56006.84281062812</v>
      </c>
      <c r="F8" s="54">
        <v>10001.986507352813</v>
      </c>
      <c r="G8" s="54">
        <v>38495.0587067155</v>
      </c>
      <c r="H8" s="54">
        <v>1316.447614372508</v>
      </c>
      <c r="I8" s="54">
        <v>1614309.7241647553</v>
      </c>
      <c r="J8" s="55">
        <v>1722963</v>
      </c>
      <c r="K8" s="33"/>
    </row>
    <row r="9" spans="1:11" ht="16.5" customHeight="1">
      <c r="A9" s="33"/>
      <c r="B9" s="52" t="s">
        <v>49</v>
      </c>
      <c r="C9" s="35" t="s">
        <v>77</v>
      </c>
      <c r="D9" s="56">
        <v>414.35583504363206</v>
      </c>
      <c r="E9" s="54">
        <v>22366.384170192567</v>
      </c>
      <c r="F9" s="54">
        <v>9909.990586699787</v>
      </c>
      <c r="G9" s="54">
        <v>239672.03319013942</v>
      </c>
      <c r="H9" s="54">
        <v>25.197992719635128</v>
      </c>
      <c r="I9" s="54">
        <v>21110.038225204968</v>
      </c>
      <c r="J9" s="55">
        <v>293498.00000000006</v>
      </c>
      <c r="K9" s="33"/>
    </row>
    <row r="10" spans="1:11" ht="16.5" customHeight="1">
      <c r="A10" s="33"/>
      <c r="B10" s="52" t="s">
        <v>48</v>
      </c>
      <c r="C10" s="35" t="s">
        <v>78</v>
      </c>
      <c r="D10" s="56">
        <v>976.1282369811327</v>
      </c>
      <c r="E10" s="54">
        <v>51180.532472412306</v>
      </c>
      <c r="F10" s="54">
        <v>11193.744996678284</v>
      </c>
      <c r="G10" s="54">
        <v>3914.4368696346555</v>
      </c>
      <c r="H10" s="54">
        <v>57.6706540141895</v>
      </c>
      <c r="I10" s="54">
        <v>227881.4867702794</v>
      </c>
      <c r="J10" s="55">
        <v>295204</v>
      </c>
      <c r="K10" s="33"/>
    </row>
    <row r="11" spans="1:11" ht="16.5" customHeight="1">
      <c r="A11" s="33"/>
      <c r="B11" s="52" t="s">
        <v>2</v>
      </c>
      <c r="C11" s="35" t="s">
        <v>79</v>
      </c>
      <c r="D11" s="56">
        <v>4880.556122336677</v>
      </c>
      <c r="E11" s="54">
        <v>127452.67111082129</v>
      </c>
      <c r="F11" s="54">
        <v>10520.531842734265</v>
      </c>
      <c r="G11" s="54">
        <v>28969.295167466593</v>
      </c>
      <c r="H11" s="54">
        <v>320.00810364904277</v>
      </c>
      <c r="I11" s="54">
        <v>150146.93765299217</v>
      </c>
      <c r="J11" s="55">
        <v>322290</v>
      </c>
      <c r="K11" s="33"/>
    </row>
    <row r="12" spans="1:11" ht="16.5" customHeight="1">
      <c r="A12" s="33"/>
      <c r="B12" s="52" t="s">
        <v>46</v>
      </c>
      <c r="C12" s="35" t="s">
        <v>80</v>
      </c>
      <c r="D12" s="56">
        <v>570.0876738325669</v>
      </c>
      <c r="E12" s="54">
        <v>115811.89116139943</v>
      </c>
      <c r="F12" s="54">
        <v>15147.07936542096</v>
      </c>
      <c r="G12" s="54">
        <v>5193.99932258357</v>
      </c>
      <c r="H12" s="54">
        <v>30.45650194553141</v>
      </c>
      <c r="I12" s="54">
        <v>35138.485974818</v>
      </c>
      <c r="J12" s="55">
        <v>171892.00000000006</v>
      </c>
      <c r="K12" s="33"/>
    </row>
    <row r="13" spans="1:11" ht="16.5" customHeight="1">
      <c r="A13" s="33"/>
      <c r="B13" s="52" t="s">
        <v>45</v>
      </c>
      <c r="C13" s="35" t="s">
        <v>81</v>
      </c>
      <c r="D13" s="56">
        <v>731.4551979688038</v>
      </c>
      <c r="E13" s="54">
        <v>315791.0058496835</v>
      </c>
      <c r="F13" s="54">
        <v>6553.3936704685075</v>
      </c>
      <c r="G13" s="54">
        <v>3427.877704103812</v>
      </c>
      <c r="H13" s="54">
        <v>23.161952039359676</v>
      </c>
      <c r="I13" s="54">
        <v>17843.10562573606</v>
      </c>
      <c r="J13" s="55">
        <v>344370.00000000006</v>
      </c>
      <c r="K13" s="33"/>
    </row>
    <row r="14" spans="1:11" ht="16.5" customHeight="1">
      <c r="A14" s="33"/>
      <c r="B14" s="52" t="s">
        <v>44</v>
      </c>
      <c r="C14" s="35" t="s">
        <v>82</v>
      </c>
      <c r="D14" s="56">
        <v>5137.032528362341</v>
      </c>
      <c r="E14" s="54">
        <v>65065.12361869121</v>
      </c>
      <c r="F14" s="54">
        <v>16337.202032893558</v>
      </c>
      <c r="G14" s="54">
        <v>15531.575304843149</v>
      </c>
      <c r="H14" s="54">
        <v>221.61769972035003</v>
      </c>
      <c r="I14" s="54">
        <v>141342.4488154894</v>
      </c>
      <c r="J14" s="55">
        <v>243635</v>
      </c>
      <c r="K14" s="33"/>
    </row>
    <row r="15" spans="1:11" ht="16.5" customHeight="1">
      <c r="A15" s="33"/>
      <c r="B15" s="52" t="s">
        <v>43</v>
      </c>
      <c r="C15" s="35" t="s">
        <v>83</v>
      </c>
      <c r="D15" s="56">
        <v>1179.4424241374904</v>
      </c>
      <c r="E15" s="54">
        <v>59961.553268833355</v>
      </c>
      <c r="F15" s="54">
        <v>10301.7191559481</v>
      </c>
      <c r="G15" s="54">
        <v>33904.815378046056</v>
      </c>
      <c r="H15" s="54">
        <v>12.198100635369789</v>
      </c>
      <c r="I15" s="54">
        <v>39343.27167239962</v>
      </c>
      <c r="J15" s="55">
        <v>144703</v>
      </c>
      <c r="K15" s="33"/>
    </row>
    <row r="16" spans="1:11" ht="16.5" customHeight="1">
      <c r="A16" s="33"/>
      <c r="B16" s="52" t="s">
        <v>3</v>
      </c>
      <c r="C16" s="35" t="s">
        <v>84</v>
      </c>
      <c r="D16" s="56">
        <v>54.320035018539116</v>
      </c>
      <c r="E16" s="54">
        <v>7344.594266087007</v>
      </c>
      <c r="F16" s="54">
        <v>268285.8797743981</v>
      </c>
      <c r="G16" s="54">
        <v>978.1926857896543</v>
      </c>
      <c r="H16" s="54">
        <v>3.9825042586017756</v>
      </c>
      <c r="I16" s="54">
        <v>3002.0307344481134</v>
      </c>
      <c r="J16" s="55">
        <v>279669.00000000006</v>
      </c>
      <c r="K16" s="33"/>
    </row>
    <row r="17" spans="1:11" ht="16.5" customHeight="1">
      <c r="A17" s="33"/>
      <c r="B17" s="52" t="s">
        <v>42</v>
      </c>
      <c r="C17" s="35" t="s">
        <v>41</v>
      </c>
      <c r="D17" s="56">
        <v>34523.47591077645</v>
      </c>
      <c r="E17" s="54">
        <v>412318.58077392116</v>
      </c>
      <c r="F17" s="54">
        <v>372688.17821749236</v>
      </c>
      <c r="G17" s="54">
        <v>41327.6332399808</v>
      </c>
      <c r="H17" s="54">
        <v>180.3228718637081</v>
      </c>
      <c r="I17" s="54">
        <v>236554.8089859656</v>
      </c>
      <c r="J17" s="55">
        <v>1097593.0000000002</v>
      </c>
      <c r="K17" s="33"/>
    </row>
    <row r="18" spans="1:11" ht="16.5" customHeight="1">
      <c r="A18" s="33"/>
      <c r="B18" s="52" t="s">
        <v>40</v>
      </c>
      <c r="C18" s="35" t="s">
        <v>85</v>
      </c>
      <c r="D18" s="56">
        <v>245.51686327154016</v>
      </c>
      <c r="E18" s="54">
        <v>5760.938593776125</v>
      </c>
      <c r="F18" s="54">
        <v>2322.644863278251</v>
      </c>
      <c r="G18" s="54">
        <v>4421.25635243558</v>
      </c>
      <c r="H18" s="54">
        <v>18.00020845354298</v>
      </c>
      <c r="I18" s="54">
        <v>13568.64311878496</v>
      </c>
      <c r="J18" s="55">
        <v>26337</v>
      </c>
      <c r="K18" s="33"/>
    </row>
    <row r="19" spans="1:11" ht="16.5" customHeight="1" thickBot="1">
      <c r="A19" s="33"/>
      <c r="B19" s="57"/>
      <c r="C19" s="58" t="s">
        <v>86</v>
      </c>
      <c r="D19" s="59">
        <v>51850.55276109781</v>
      </c>
      <c r="E19" s="60">
        <v>1250785.9871668369</v>
      </c>
      <c r="F19" s="60">
        <v>734286.9742936703</v>
      </c>
      <c r="G19" s="60">
        <v>417285.90999676904</v>
      </c>
      <c r="H19" s="60">
        <v>3860.1979608109355</v>
      </c>
      <c r="I19" s="60">
        <v>2617671.3778208154</v>
      </c>
      <c r="J19" s="61">
        <v>5075741</v>
      </c>
      <c r="K19" s="33"/>
    </row>
    <row r="20" spans="1:11" ht="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5" customHeight="1" thickBot="1">
      <c r="A21" s="33"/>
      <c r="B21" s="33"/>
      <c r="C21" s="33" t="s">
        <v>87</v>
      </c>
      <c r="D21" s="33"/>
      <c r="E21" s="33"/>
      <c r="F21" s="33"/>
      <c r="G21" s="33"/>
      <c r="H21" s="33"/>
      <c r="I21" s="33"/>
      <c r="J21" s="33"/>
      <c r="K21" s="33"/>
    </row>
    <row r="22" spans="1:11" ht="15" customHeight="1">
      <c r="A22" s="33"/>
      <c r="B22" s="39"/>
      <c r="C22" s="40"/>
      <c r="D22" s="41" t="s">
        <v>65</v>
      </c>
      <c r="E22" s="42" t="s">
        <v>66</v>
      </c>
      <c r="F22" s="42" t="s">
        <v>67</v>
      </c>
      <c r="G22" s="42" t="s">
        <v>68</v>
      </c>
      <c r="H22" s="43" t="s">
        <v>69</v>
      </c>
      <c r="I22" s="44" t="s">
        <v>70</v>
      </c>
      <c r="J22" s="45"/>
      <c r="K22" s="33"/>
    </row>
    <row r="23" spans="1:11" s="63" customFormat="1" ht="31.5" customHeight="1">
      <c r="A23" s="62"/>
      <c r="B23" s="46"/>
      <c r="C23" s="47"/>
      <c r="D23" s="48" t="s">
        <v>88</v>
      </c>
      <c r="E23" s="49" t="s">
        <v>22</v>
      </c>
      <c r="F23" s="49" t="s">
        <v>89</v>
      </c>
      <c r="G23" s="49" t="s">
        <v>90</v>
      </c>
      <c r="H23" s="49" t="s">
        <v>24</v>
      </c>
      <c r="I23" s="50" t="s">
        <v>74</v>
      </c>
      <c r="J23" s="51" t="s">
        <v>91</v>
      </c>
      <c r="K23" s="62"/>
    </row>
    <row r="24" spans="1:11" ht="16.5" customHeight="1">
      <c r="A24" s="33"/>
      <c r="B24" s="52" t="s">
        <v>1</v>
      </c>
      <c r="C24" s="35" t="s">
        <v>10</v>
      </c>
      <c r="D24" s="64">
        <v>0.004183024332087372</v>
      </c>
      <c r="E24" s="65">
        <v>0.0071660014950044185</v>
      </c>
      <c r="F24" s="65">
        <v>0.001381285756444259</v>
      </c>
      <c r="G24" s="65">
        <v>0.002681369604578475</v>
      </c>
      <c r="H24" s="65">
        <v>0.13682488112434132</v>
      </c>
      <c r="I24" s="65">
        <v>0.05647506955280202</v>
      </c>
      <c r="J24" s="66">
        <v>0.026108808231187892</v>
      </c>
      <c r="K24" s="33"/>
    </row>
    <row r="25" spans="1:11" ht="16.5" customHeight="1">
      <c r="A25" s="33"/>
      <c r="B25" s="52" t="s">
        <v>52</v>
      </c>
      <c r="C25" s="35" t="s">
        <v>11</v>
      </c>
      <c r="D25" s="64">
        <v>1.7010578927573057E-05</v>
      </c>
      <c r="E25" s="65">
        <v>4.261615775510086E-05</v>
      </c>
      <c r="F25" s="65">
        <v>2.0976589445638835E-05</v>
      </c>
      <c r="G25" s="65">
        <v>2.7187209859575097E-05</v>
      </c>
      <c r="H25" s="65">
        <v>-2.8380947117126676E-05</v>
      </c>
      <c r="I25" s="65">
        <v>0.0013400909756422822</v>
      </c>
      <c r="J25" s="66">
        <v>0.0005634463107743829</v>
      </c>
      <c r="K25" s="33"/>
    </row>
    <row r="26" spans="1:11" ht="16.5" customHeight="1">
      <c r="A26" s="33"/>
      <c r="B26" s="52" t="s">
        <v>51</v>
      </c>
      <c r="C26" s="35" t="s">
        <v>76</v>
      </c>
      <c r="D26" s="64">
        <v>0.03898040888568054</v>
      </c>
      <c r="E26" s="65">
        <v>0.03443087359550149</v>
      </c>
      <c r="F26" s="65">
        <v>0.013688356816546501</v>
      </c>
      <c r="G26" s="65">
        <v>0.07192071396863761</v>
      </c>
      <c r="H26" s="65">
        <v>0.10906773938463199</v>
      </c>
      <c r="I26" s="65">
        <v>0.7947820918672345</v>
      </c>
      <c r="J26" s="66">
        <v>0.3440103281186264</v>
      </c>
      <c r="K26" s="33"/>
    </row>
    <row r="27" spans="1:11" ht="16.5" customHeight="1">
      <c r="A27" s="33"/>
      <c r="B27" s="52" t="s">
        <v>49</v>
      </c>
      <c r="C27" s="35" t="s">
        <v>77</v>
      </c>
      <c r="D27" s="64">
        <v>0.005701412227470308</v>
      </c>
      <c r="E27" s="65">
        <v>0.013750001026770771</v>
      </c>
      <c r="F27" s="65">
        <v>0.013562454528372089</v>
      </c>
      <c r="G27" s="65">
        <v>0.4477817237967417</v>
      </c>
      <c r="H27" s="65">
        <v>0.0020876547406491405</v>
      </c>
      <c r="I27" s="65">
        <v>0.010393222619473825</v>
      </c>
      <c r="J27" s="66">
        <v>0.05860041294105598</v>
      </c>
      <c r="K27" s="33"/>
    </row>
    <row r="28" spans="1:11" ht="16.5" customHeight="1">
      <c r="A28" s="33"/>
      <c r="B28" s="52" t="s">
        <v>48</v>
      </c>
      <c r="C28" s="35" t="s">
        <v>78</v>
      </c>
      <c r="D28" s="64">
        <v>0.013431232277246033</v>
      </c>
      <c r="E28" s="65">
        <v>0.03146384183922765</v>
      </c>
      <c r="F28" s="65">
        <v>0.015319354361788445</v>
      </c>
      <c r="G28" s="65">
        <v>0.007313382649814487</v>
      </c>
      <c r="H28" s="65">
        <v>0.004778016074083637</v>
      </c>
      <c r="I28" s="65">
        <v>0.11219416078708673</v>
      </c>
      <c r="J28" s="66">
        <v>0.058941036401786336</v>
      </c>
      <c r="K28" s="33"/>
    </row>
    <row r="29" spans="1:11" ht="16.5" customHeight="1">
      <c r="A29" s="33"/>
      <c r="B29" s="52" t="s">
        <v>2</v>
      </c>
      <c r="C29" s="35" t="s">
        <v>79</v>
      </c>
      <c r="D29" s="64">
        <v>0.06715499095074959</v>
      </c>
      <c r="E29" s="65">
        <v>0.07835304738143474</v>
      </c>
      <c r="F29" s="65">
        <v>0.014398019199218091</v>
      </c>
      <c r="G29" s="65">
        <v>0.05412363200913715</v>
      </c>
      <c r="H29" s="65">
        <v>0.026512684643665515</v>
      </c>
      <c r="I29" s="65">
        <v>0.07392267754383247</v>
      </c>
      <c r="J29" s="66">
        <v>0.06434908274254995</v>
      </c>
      <c r="K29" s="33"/>
    </row>
    <row r="30" spans="1:11" ht="16.5" customHeight="1">
      <c r="A30" s="33"/>
      <c r="B30" s="52" t="s">
        <v>46</v>
      </c>
      <c r="C30" s="35" t="s">
        <v>80</v>
      </c>
      <c r="D30" s="64">
        <v>0.00784423570136726</v>
      </c>
      <c r="E30" s="65">
        <v>0.07119673927910525</v>
      </c>
      <c r="F30" s="65">
        <v>0.020729744729210433</v>
      </c>
      <c r="G30" s="65">
        <v>0.00970400233647814</v>
      </c>
      <c r="H30" s="65">
        <v>0.0025233224478485015</v>
      </c>
      <c r="I30" s="65">
        <v>0.017299926383434878</v>
      </c>
      <c r="J30" s="66">
        <v>0.0343203094442347</v>
      </c>
      <c r="K30" s="33"/>
    </row>
    <row r="31" spans="1:11" ht="16.5" customHeight="1">
      <c r="A31" s="33"/>
      <c r="B31" s="52" t="s">
        <v>45</v>
      </c>
      <c r="C31" s="35" t="s">
        <v>81</v>
      </c>
      <c r="D31" s="64">
        <v>0.010064604518256422</v>
      </c>
      <c r="E31" s="65">
        <v>0.1941362815570711</v>
      </c>
      <c r="F31" s="65">
        <v>0.00896873744577888</v>
      </c>
      <c r="G31" s="65">
        <v>0.006404339158295974</v>
      </c>
      <c r="H31" s="65">
        <v>0.0019189686859452922</v>
      </c>
      <c r="I31" s="65">
        <v>0.008784795508785019</v>
      </c>
      <c r="J31" s="66">
        <v>0.06875762085094769</v>
      </c>
      <c r="K31" s="33"/>
    </row>
    <row r="32" spans="1:11" ht="16.5" customHeight="1">
      <c r="A32" s="33"/>
      <c r="B32" s="52" t="s">
        <v>44</v>
      </c>
      <c r="C32" s="35" t="s">
        <v>82</v>
      </c>
      <c r="D32" s="64">
        <v>0.07068402950578376</v>
      </c>
      <c r="E32" s="65">
        <v>0.03999955959605914</v>
      </c>
      <c r="F32" s="65">
        <v>0.02235850354785602</v>
      </c>
      <c r="G32" s="65">
        <v>0.029017801829903704</v>
      </c>
      <c r="H32" s="65">
        <v>0.0183610356023488</v>
      </c>
      <c r="I32" s="65">
        <v>0.06958791454801842</v>
      </c>
      <c r="J32" s="66">
        <v>0.04864466404164312</v>
      </c>
      <c r="K32" s="33"/>
    </row>
    <row r="33" spans="1:11" ht="16.5" customHeight="1">
      <c r="A33" s="33"/>
      <c r="B33" s="52" t="s">
        <v>43</v>
      </c>
      <c r="C33" s="35" t="s">
        <v>83</v>
      </c>
      <c r="D33" s="64">
        <v>0.01622877461799618</v>
      </c>
      <c r="E33" s="65">
        <v>0.0368620789457776</v>
      </c>
      <c r="F33" s="65">
        <v>0.014098560073721933</v>
      </c>
      <c r="G33" s="65">
        <v>0.06334471516310546</v>
      </c>
      <c r="H33" s="65">
        <v>0.0010106131429469586</v>
      </c>
      <c r="I33" s="65">
        <v>0.019370091930078315</v>
      </c>
      <c r="J33" s="66">
        <v>0.028891697912113955</v>
      </c>
      <c r="K33" s="33"/>
    </row>
    <row r="34" spans="1:11" ht="16.5" customHeight="1">
      <c r="A34" s="33"/>
      <c r="B34" s="52" t="s">
        <v>3</v>
      </c>
      <c r="C34" s="35" t="s">
        <v>84</v>
      </c>
      <c r="D34" s="64">
        <v>0.0007474274178344861</v>
      </c>
      <c r="E34" s="65">
        <v>0.004515176790824191</v>
      </c>
      <c r="F34" s="65">
        <v>0.36716634725445313</v>
      </c>
      <c r="G34" s="65">
        <v>0.0018275674521472571</v>
      </c>
      <c r="H34" s="65">
        <v>0.0003299506428004785</v>
      </c>
      <c r="I34" s="65">
        <v>0.0014780065010194367</v>
      </c>
      <c r="J34" s="66">
        <v>0.05583928642379909</v>
      </c>
      <c r="K34" s="33"/>
    </row>
    <row r="35" spans="1:11" ht="16.5" customHeight="1">
      <c r="A35" s="33"/>
      <c r="B35" s="52" t="s">
        <v>42</v>
      </c>
      <c r="C35" s="35" t="s">
        <v>41</v>
      </c>
      <c r="D35" s="64">
        <v>0.4750326918209099</v>
      </c>
      <c r="E35" s="65">
        <v>0.2534777577751528</v>
      </c>
      <c r="F35" s="65">
        <v>0.5100475551531113</v>
      </c>
      <c r="G35" s="65">
        <v>0.07721284209224745</v>
      </c>
      <c r="H35" s="65">
        <v>0.014939757403786917</v>
      </c>
      <c r="I35" s="65">
        <v>0.11646434578989855</v>
      </c>
      <c r="J35" s="66">
        <v>0.21914767065265336</v>
      </c>
      <c r="K35" s="33"/>
    </row>
    <row r="36" spans="1:11" ht="16.5" customHeight="1">
      <c r="A36" s="33"/>
      <c r="B36" s="52" t="s">
        <v>40</v>
      </c>
      <c r="C36" s="35" t="s">
        <v>85</v>
      </c>
      <c r="D36" s="64">
        <v>0.00337823852814602</v>
      </c>
      <c r="E36" s="65">
        <v>0.003541605606736884</v>
      </c>
      <c r="F36" s="65">
        <v>0.0031786877160151403</v>
      </c>
      <c r="G36" s="65">
        <v>0.008260278700395111</v>
      </c>
      <c r="H36" s="65">
        <v>0.0014913180160350441</v>
      </c>
      <c r="I36" s="65">
        <v>0.006680325590758349</v>
      </c>
      <c r="J36" s="66">
        <v>0.005258499463807559</v>
      </c>
      <c r="K36" s="33"/>
    </row>
    <row r="37" spans="1:11" ht="16.5" customHeight="1" thickBot="1">
      <c r="A37" s="33"/>
      <c r="B37" s="57"/>
      <c r="C37" s="58" t="s">
        <v>86</v>
      </c>
      <c r="D37" s="67">
        <v>0.7134480813624554</v>
      </c>
      <c r="E37" s="68">
        <v>0.7689355810464212</v>
      </c>
      <c r="F37" s="68">
        <v>1.0049185831719618</v>
      </c>
      <c r="G37" s="68">
        <v>0.779619555971342</v>
      </c>
      <c r="H37" s="68">
        <v>0.3198175609619665</v>
      </c>
      <c r="I37" s="68">
        <v>1.288772719598065</v>
      </c>
      <c r="J37" s="69">
        <v>1.0134328635351804</v>
      </c>
      <c r="K37" s="33"/>
    </row>
    <row r="38" spans="1:11" ht="12">
      <c r="A38" s="33"/>
      <c r="B38" s="33"/>
      <c r="C38" s="33"/>
      <c r="D38" s="70"/>
      <c r="E38" s="70"/>
      <c r="F38" s="70"/>
      <c r="G38" s="70"/>
      <c r="H38" s="70"/>
      <c r="I38" s="70"/>
      <c r="J38" s="70"/>
      <c r="K38" s="33"/>
    </row>
    <row r="39" spans="1:11" ht="15" customHeight="1" thickBot="1">
      <c r="A39" s="33"/>
      <c r="B39" s="33"/>
      <c r="C39" s="33" t="s">
        <v>92</v>
      </c>
      <c r="D39" s="33"/>
      <c r="E39" s="33"/>
      <c r="F39" s="33"/>
      <c r="G39" s="33"/>
      <c r="H39" s="33"/>
      <c r="I39" s="33"/>
      <c r="J39" s="33"/>
      <c r="K39" s="33"/>
    </row>
    <row r="40" spans="1:11" ht="15" customHeight="1">
      <c r="A40" s="33"/>
      <c r="B40" s="39"/>
      <c r="C40" s="40"/>
      <c r="D40" s="41" t="s">
        <v>65</v>
      </c>
      <c r="E40" s="42" t="s">
        <v>66</v>
      </c>
      <c r="F40" s="42" t="s">
        <v>67</v>
      </c>
      <c r="G40" s="42" t="s">
        <v>68</v>
      </c>
      <c r="H40" s="43" t="s">
        <v>69</v>
      </c>
      <c r="I40" s="44" t="s">
        <v>70</v>
      </c>
      <c r="J40" s="45"/>
      <c r="K40" s="33"/>
    </row>
    <row r="41" spans="1:11" ht="31.5" customHeight="1">
      <c r="A41" s="33"/>
      <c r="B41" s="46"/>
      <c r="C41" s="47"/>
      <c r="D41" s="48" t="s">
        <v>93</v>
      </c>
      <c r="E41" s="49" t="s">
        <v>22</v>
      </c>
      <c r="F41" s="49" t="s">
        <v>94</v>
      </c>
      <c r="G41" s="49" t="s">
        <v>95</v>
      </c>
      <c r="H41" s="49" t="s">
        <v>24</v>
      </c>
      <c r="I41" s="50" t="s">
        <v>74</v>
      </c>
      <c r="J41" s="51" t="s">
        <v>75</v>
      </c>
      <c r="K41" s="33"/>
    </row>
    <row r="42" spans="1:11" ht="16.5" customHeight="1">
      <c r="A42" s="33"/>
      <c r="B42" s="52" t="s">
        <v>1</v>
      </c>
      <c r="C42" s="35" t="s">
        <v>10</v>
      </c>
      <c r="D42" s="64">
        <v>0.002324822975251649</v>
      </c>
      <c r="E42" s="65">
        <v>0.08914118967493562</v>
      </c>
      <c r="F42" s="65">
        <v>0.007718394319837303</v>
      </c>
      <c r="G42" s="65">
        <v>0.010975293933876777</v>
      </c>
      <c r="H42" s="65">
        <v>0.012629345124236606</v>
      </c>
      <c r="I42" s="71">
        <v>0.877210953971862</v>
      </c>
      <c r="J42" s="72">
        <v>1</v>
      </c>
      <c r="K42" s="70"/>
    </row>
    <row r="43" spans="1:11" ht="16.5" customHeight="1">
      <c r="A43" s="33"/>
      <c r="B43" s="52" t="s">
        <v>52</v>
      </c>
      <c r="C43" s="35" t="s">
        <v>11</v>
      </c>
      <c r="D43" s="64">
        <v>0.00043807967191364296</v>
      </c>
      <c r="E43" s="65">
        <v>0.024564635913431554</v>
      </c>
      <c r="F43" s="65">
        <v>0.005431412853225438</v>
      </c>
      <c r="G43" s="65">
        <v>0.005156542794779789</v>
      </c>
      <c r="H43" s="65">
        <v>-0.0001213883882720479</v>
      </c>
      <c r="I43" s="71">
        <v>0.9645307171549216</v>
      </c>
      <c r="J43" s="72">
        <v>1</v>
      </c>
      <c r="K43" s="33"/>
    </row>
    <row r="44" spans="1:11" ht="16.5" customHeight="1">
      <c r="A44" s="33"/>
      <c r="B44" s="52" t="s">
        <v>51</v>
      </c>
      <c r="C44" s="35" t="s">
        <v>76</v>
      </c>
      <c r="D44" s="64">
        <v>0.0016442257878873307</v>
      </c>
      <c r="E44" s="65">
        <v>0.032506120451006856</v>
      </c>
      <c r="F44" s="65">
        <v>0.005805108123246298</v>
      </c>
      <c r="G44" s="65">
        <v>0.022342359474182266</v>
      </c>
      <c r="H44" s="65">
        <v>0.0007640602928632292</v>
      </c>
      <c r="I44" s="71">
        <v>0.936938125870814</v>
      </c>
      <c r="J44" s="72">
        <v>1</v>
      </c>
      <c r="K44" s="33"/>
    </row>
    <row r="45" spans="1:11" ht="16.5" customHeight="1">
      <c r="A45" s="33"/>
      <c r="B45" s="52" t="s">
        <v>49</v>
      </c>
      <c r="C45" s="35" t="s">
        <v>77</v>
      </c>
      <c r="D45" s="64">
        <v>0.0014117841860715643</v>
      </c>
      <c r="E45" s="65">
        <v>0.07620625752200207</v>
      </c>
      <c r="F45" s="65">
        <v>0.033765104316553385</v>
      </c>
      <c r="G45" s="65">
        <v>0.8166053369704032</v>
      </c>
      <c r="H45" s="65">
        <v>8.585405256470273E-05</v>
      </c>
      <c r="I45" s="71">
        <v>0.071925662952405</v>
      </c>
      <c r="J45" s="72">
        <v>1</v>
      </c>
      <c r="K45" s="33"/>
    </row>
    <row r="46" spans="1:11" ht="16.5" customHeight="1">
      <c r="A46" s="33"/>
      <c r="B46" s="52" t="s">
        <v>48</v>
      </c>
      <c r="C46" s="35" t="s">
        <v>78</v>
      </c>
      <c r="D46" s="64">
        <v>0.003306622664263129</v>
      </c>
      <c r="E46" s="65">
        <v>0.1733734382745908</v>
      </c>
      <c r="F46" s="65">
        <v>0.03791867656494588</v>
      </c>
      <c r="G46" s="65">
        <v>0.013260107822504625</v>
      </c>
      <c r="H46" s="65">
        <v>0.00019535864694987027</v>
      </c>
      <c r="I46" s="71">
        <v>0.7719457960267456</v>
      </c>
      <c r="J46" s="72">
        <v>1</v>
      </c>
      <c r="K46" s="33"/>
    </row>
    <row r="47" spans="1:11" ht="16.5" customHeight="1">
      <c r="A47" s="33"/>
      <c r="B47" s="52" t="s">
        <v>2</v>
      </c>
      <c r="C47" s="35" t="s">
        <v>79</v>
      </c>
      <c r="D47" s="64">
        <v>0.015143368153950407</v>
      </c>
      <c r="E47" s="65">
        <v>0.3954595895337159</v>
      </c>
      <c r="F47" s="65">
        <v>0.032643060109635004</v>
      </c>
      <c r="G47" s="65">
        <v>0.08988580212686274</v>
      </c>
      <c r="H47" s="65">
        <v>0.0009929197419995743</v>
      </c>
      <c r="I47" s="71">
        <v>0.4658752603338365</v>
      </c>
      <c r="J47" s="72">
        <v>1</v>
      </c>
      <c r="K47" s="33"/>
    </row>
    <row r="48" spans="1:11" ht="16.5" customHeight="1">
      <c r="A48" s="33"/>
      <c r="B48" s="52" t="s">
        <v>46</v>
      </c>
      <c r="C48" s="35" t="s">
        <v>80</v>
      </c>
      <c r="D48" s="64">
        <v>0.003316545702141849</v>
      </c>
      <c r="E48" s="65">
        <v>0.6737479996823551</v>
      </c>
      <c r="F48" s="65">
        <v>0.08811974591848926</v>
      </c>
      <c r="G48" s="65">
        <v>0.030216643721543573</v>
      </c>
      <c r="H48" s="65">
        <v>0.00017718394076240548</v>
      </c>
      <c r="I48" s="71">
        <v>0.2044218810347078</v>
      </c>
      <c r="J48" s="72">
        <v>1</v>
      </c>
      <c r="K48" s="33"/>
    </row>
    <row r="49" spans="1:11" ht="16.5" customHeight="1">
      <c r="A49" s="33"/>
      <c r="B49" s="52" t="s">
        <v>45</v>
      </c>
      <c r="C49" s="35" t="s">
        <v>81</v>
      </c>
      <c r="D49" s="64">
        <v>0.002124038673429171</v>
      </c>
      <c r="E49" s="65">
        <v>0.9170107902827872</v>
      </c>
      <c r="F49" s="65">
        <v>0.019030094579866152</v>
      </c>
      <c r="G49" s="65">
        <v>0.009954054372052767</v>
      </c>
      <c r="H49" s="65">
        <v>6.72589134923474E-05</v>
      </c>
      <c r="I49" s="71">
        <v>0.05181376317837227</v>
      </c>
      <c r="J49" s="72">
        <v>1</v>
      </c>
      <c r="K49" s="33"/>
    </row>
    <row r="50" spans="1:11" ht="16.5" customHeight="1">
      <c r="A50" s="33"/>
      <c r="B50" s="52" t="s">
        <v>44</v>
      </c>
      <c r="C50" s="35" t="s">
        <v>82</v>
      </c>
      <c r="D50" s="64">
        <v>0.021084953017269033</v>
      </c>
      <c r="E50" s="65">
        <v>0.26705983794894494</v>
      </c>
      <c r="F50" s="65">
        <v>0.06705605529949948</v>
      </c>
      <c r="G50" s="65">
        <v>0.06374935992301249</v>
      </c>
      <c r="H50" s="65">
        <v>0.0009096299781244486</v>
      </c>
      <c r="I50" s="71">
        <v>0.5801401638331496</v>
      </c>
      <c r="J50" s="72">
        <v>1</v>
      </c>
      <c r="K50" s="33"/>
    </row>
    <row r="51" spans="1:11" ht="16.5" customHeight="1">
      <c r="A51" s="33"/>
      <c r="B51" s="52" t="s">
        <v>43</v>
      </c>
      <c r="C51" s="35" t="s">
        <v>83</v>
      </c>
      <c r="D51" s="64">
        <v>0.008150780731135432</v>
      </c>
      <c r="E51" s="65">
        <v>0.41437671139391274</v>
      </c>
      <c r="F51" s="65">
        <v>0.07119216018982398</v>
      </c>
      <c r="G51" s="65">
        <v>0.2343062367611318</v>
      </c>
      <c r="H51" s="65">
        <v>8.429749649537183E-05</v>
      </c>
      <c r="I51" s="71">
        <v>0.2718898134275006</v>
      </c>
      <c r="J51" s="72">
        <v>1</v>
      </c>
      <c r="K51" s="33"/>
    </row>
    <row r="52" spans="1:11" ht="16.5" customHeight="1">
      <c r="A52" s="33"/>
      <c r="B52" s="52" t="s">
        <v>3</v>
      </c>
      <c r="C52" s="35" t="s">
        <v>84</v>
      </c>
      <c r="D52" s="64">
        <v>0.00019422973235696164</v>
      </c>
      <c r="E52" s="65">
        <v>0.02626173893455122</v>
      </c>
      <c r="F52" s="65">
        <v>0.9592978834779616</v>
      </c>
      <c r="G52" s="65">
        <v>0.0034976800638957272</v>
      </c>
      <c r="H52" s="65">
        <v>1.4240063284102902E-05</v>
      </c>
      <c r="I52" s="71">
        <v>0.01073422772795023</v>
      </c>
      <c r="J52" s="72">
        <v>1</v>
      </c>
      <c r="K52" s="33"/>
    </row>
    <row r="53" spans="1:11" ht="16.5" customHeight="1">
      <c r="A53" s="33"/>
      <c r="B53" s="52" t="s">
        <v>42</v>
      </c>
      <c r="C53" s="35" t="s">
        <v>41</v>
      </c>
      <c r="D53" s="64">
        <v>0.0314538047443601</v>
      </c>
      <c r="E53" s="65">
        <v>0.37565707942189963</v>
      </c>
      <c r="F53" s="65">
        <v>0.3395504328266418</v>
      </c>
      <c r="G53" s="65">
        <v>0.03765296721096143</v>
      </c>
      <c r="H53" s="65">
        <v>0.00016428937854351115</v>
      </c>
      <c r="I53" s="71">
        <v>0.21552142641759334</v>
      </c>
      <c r="J53" s="72">
        <v>1</v>
      </c>
      <c r="K53" s="33"/>
    </row>
    <row r="54" spans="1:11" ht="16.5" customHeight="1">
      <c r="A54" s="33"/>
      <c r="B54" s="52" t="s">
        <v>40</v>
      </c>
      <c r="C54" s="35" t="s">
        <v>85</v>
      </c>
      <c r="D54" s="64">
        <v>0.009322127169819651</v>
      </c>
      <c r="E54" s="65">
        <v>0.21873936263720717</v>
      </c>
      <c r="F54" s="65">
        <v>0.08818942412872578</v>
      </c>
      <c r="G54" s="65">
        <v>0.1678724362089676</v>
      </c>
      <c r="H54" s="65">
        <v>0.0006834570548484254</v>
      </c>
      <c r="I54" s="71">
        <v>0.5151931928004313</v>
      </c>
      <c r="J54" s="72">
        <v>1</v>
      </c>
      <c r="K54" s="33"/>
    </row>
    <row r="55" spans="1:11" ht="16.5" customHeight="1" thickBot="1">
      <c r="A55" s="33"/>
      <c r="B55" s="57"/>
      <c r="C55" s="73" t="s">
        <v>86</v>
      </c>
      <c r="D55" s="67">
        <v>0.010215366142814972</v>
      </c>
      <c r="E55" s="68">
        <v>0.24642431266032622</v>
      </c>
      <c r="F55" s="68">
        <v>0.14466596587447433</v>
      </c>
      <c r="G55" s="68">
        <v>0.08221182089408602</v>
      </c>
      <c r="H55" s="68">
        <v>0.0007605190967803391</v>
      </c>
      <c r="I55" s="74">
        <v>0.5157220153315182</v>
      </c>
      <c r="J55" s="75">
        <v>1</v>
      </c>
      <c r="K55" s="33"/>
    </row>
    <row r="56" spans="1:11" ht="1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</sheetData>
  <sheetProtection/>
  <printOptions/>
  <pageMargins left="0.7480314960629921" right="0.7480314960629921" top="0.4724409448818898" bottom="0.7874015748031497" header="0.35433070866141736" footer="0.826771653543307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A1" sqref="A1"/>
    </sheetView>
  </sheetViews>
  <sheetFormatPr defaultColWidth="1.421875" defaultRowHeight="15"/>
  <cols>
    <col min="1" max="1" width="1.421875" style="78" customWidth="1"/>
    <col min="2" max="2" width="3.140625" style="78" customWidth="1"/>
    <col min="3" max="3" width="17.8515625" style="78" customWidth="1"/>
    <col min="4" max="10" width="10.421875" style="78" customWidth="1"/>
    <col min="11" max="255" width="9.00390625" style="78" customWidth="1"/>
    <col min="256" max="16384" width="1.421875" style="78" customWidth="1"/>
  </cols>
  <sheetData>
    <row r="1" spans="1:11" ht="16.5" customHeight="1">
      <c r="A1" s="76"/>
      <c r="B1" s="77" t="s">
        <v>96</v>
      </c>
      <c r="C1" s="76"/>
      <c r="D1" s="76"/>
      <c r="E1" s="76"/>
      <c r="F1" s="76"/>
      <c r="G1" s="76"/>
      <c r="H1" s="76"/>
      <c r="I1" s="76"/>
      <c r="J1" s="76"/>
      <c r="K1" s="76"/>
    </row>
    <row r="2" spans="1:11" ht="1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" customHeight="1" thickBot="1">
      <c r="A3" s="76"/>
      <c r="B3" s="76"/>
      <c r="C3" s="37" t="s">
        <v>97</v>
      </c>
      <c r="D3" s="76"/>
      <c r="E3" s="76"/>
      <c r="F3" s="76"/>
      <c r="G3" s="76"/>
      <c r="H3" s="76"/>
      <c r="I3" s="76"/>
      <c r="J3" s="38" t="s">
        <v>64</v>
      </c>
      <c r="K3" s="76"/>
    </row>
    <row r="4" spans="1:11" ht="15" customHeight="1">
      <c r="A4" s="76"/>
      <c r="B4" s="79"/>
      <c r="C4" s="80"/>
      <c r="D4" s="41" t="s">
        <v>65</v>
      </c>
      <c r="E4" s="42" t="s">
        <v>66</v>
      </c>
      <c r="F4" s="42" t="s">
        <v>67</v>
      </c>
      <c r="G4" s="42" t="s">
        <v>68</v>
      </c>
      <c r="H4" s="43" t="s">
        <v>69</v>
      </c>
      <c r="I4" s="44" t="s">
        <v>70</v>
      </c>
      <c r="J4" s="81"/>
      <c r="K4" s="76"/>
    </row>
    <row r="5" spans="1:11" ht="31.5" customHeight="1">
      <c r="A5" s="76"/>
      <c r="B5" s="82"/>
      <c r="C5" s="83"/>
      <c r="D5" s="48" t="s">
        <v>88</v>
      </c>
      <c r="E5" s="49" t="s">
        <v>22</v>
      </c>
      <c r="F5" s="49" t="s">
        <v>89</v>
      </c>
      <c r="G5" s="49" t="s">
        <v>90</v>
      </c>
      <c r="H5" s="49" t="s">
        <v>24</v>
      </c>
      <c r="I5" s="50" t="s">
        <v>74</v>
      </c>
      <c r="J5" s="84" t="s">
        <v>75</v>
      </c>
      <c r="K5" s="76"/>
    </row>
    <row r="6" spans="1:11" ht="16.5" customHeight="1">
      <c r="A6" s="76"/>
      <c r="B6" s="52" t="s">
        <v>1</v>
      </c>
      <c r="C6" s="35" t="s">
        <v>10</v>
      </c>
      <c r="D6" s="85">
        <v>150.5346124705195</v>
      </c>
      <c r="E6" s="86">
        <v>5771.9811726417565</v>
      </c>
      <c r="F6" s="86">
        <v>499.77375060378523</v>
      </c>
      <c r="G6" s="86">
        <v>710.6612575124551</v>
      </c>
      <c r="H6" s="86">
        <v>817.7627261394445</v>
      </c>
      <c r="I6" s="86">
        <v>56800.286480632036</v>
      </c>
      <c r="J6" s="87">
        <v>64751</v>
      </c>
      <c r="K6" s="76"/>
    </row>
    <row r="7" spans="1:11" ht="16.5" customHeight="1">
      <c r="A7" s="76"/>
      <c r="B7" s="52" t="s">
        <v>52</v>
      </c>
      <c r="C7" s="35" t="s">
        <v>11</v>
      </c>
      <c r="D7" s="85">
        <v>0.5077343397479118</v>
      </c>
      <c r="E7" s="86">
        <v>28.47041302366715</v>
      </c>
      <c r="F7" s="86">
        <v>6.295007496888279</v>
      </c>
      <c r="G7" s="86">
        <v>5.976433099149771</v>
      </c>
      <c r="H7" s="86">
        <v>-0.14068914200730342</v>
      </c>
      <c r="I7" s="86">
        <v>1117.8911011825533</v>
      </c>
      <c r="J7" s="87">
        <v>1158.999999999999</v>
      </c>
      <c r="K7" s="76"/>
    </row>
    <row r="8" spans="1:11" ht="16.5" customHeight="1">
      <c r="A8" s="76"/>
      <c r="B8" s="52" t="s">
        <v>51</v>
      </c>
      <c r="C8" s="35" t="s">
        <v>76</v>
      </c>
      <c r="D8" s="85">
        <v>1049.920376855455</v>
      </c>
      <c r="E8" s="86">
        <v>20756.783213990428</v>
      </c>
      <c r="F8" s="86">
        <v>3706.8517920989243</v>
      </c>
      <c r="G8" s="86">
        <v>14266.713642239087</v>
      </c>
      <c r="H8" s="86">
        <v>487.89070000781504</v>
      </c>
      <c r="I8" s="86">
        <v>598281.8402748083</v>
      </c>
      <c r="J8" s="87">
        <v>638550</v>
      </c>
      <c r="K8" s="76"/>
    </row>
    <row r="9" spans="1:11" ht="16.5" customHeight="1">
      <c r="A9" s="76"/>
      <c r="B9" s="52" t="s">
        <v>49</v>
      </c>
      <c r="C9" s="35" t="s">
        <v>77</v>
      </c>
      <c r="D9" s="85">
        <v>186.82704847959442</v>
      </c>
      <c r="E9" s="86">
        <v>10084.678882916623</v>
      </c>
      <c r="F9" s="86">
        <v>4468.271314626776</v>
      </c>
      <c r="G9" s="86">
        <v>108064.65066264135</v>
      </c>
      <c r="H9" s="86">
        <v>11.361410192097374</v>
      </c>
      <c r="I9" s="86">
        <v>9518.210681143566</v>
      </c>
      <c r="J9" s="87">
        <v>132334</v>
      </c>
      <c r="K9" s="76"/>
    </row>
    <row r="10" spans="1:11" ht="16.5" customHeight="1">
      <c r="A10" s="76"/>
      <c r="B10" s="52" t="s">
        <v>48</v>
      </c>
      <c r="C10" s="35" t="s">
        <v>78</v>
      </c>
      <c r="D10" s="85">
        <v>395.6903077417116</v>
      </c>
      <c r="E10" s="86">
        <v>20746.905864567183</v>
      </c>
      <c r="F10" s="86">
        <v>4537.576349820814</v>
      </c>
      <c r="G10" s="86">
        <v>1586.7840626878385</v>
      </c>
      <c r="H10" s="86">
        <v>23.377787845903175</v>
      </c>
      <c r="I10" s="86">
        <v>92375.66562733654</v>
      </c>
      <c r="J10" s="87">
        <v>119665.99999999999</v>
      </c>
      <c r="K10" s="76"/>
    </row>
    <row r="11" spans="1:11" ht="16.5" customHeight="1">
      <c r="A11" s="76"/>
      <c r="B11" s="52" t="s">
        <v>2</v>
      </c>
      <c r="C11" s="35" t="s">
        <v>79</v>
      </c>
      <c r="D11" s="85">
        <v>3275.3590980179333</v>
      </c>
      <c r="E11" s="86">
        <v>85533.9546202474</v>
      </c>
      <c r="F11" s="86">
        <v>7060.367471112954</v>
      </c>
      <c r="G11" s="86">
        <v>19441.40014201914</v>
      </c>
      <c r="H11" s="86">
        <v>214.75861099708789</v>
      </c>
      <c r="I11" s="86">
        <v>100764.16005760549</v>
      </c>
      <c r="J11" s="87">
        <v>216290</v>
      </c>
      <c r="K11" s="76"/>
    </row>
    <row r="12" spans="1:11" ht="16.5" customHeight="1">
      <c r="A12" s="76"/>
      <c r="B12" s="52" t="s">
        <v>46</v>
      </c>
      <c r="C12" s="35" t="s">
        <v>80</v>
      </c>
      <c r="D12" s="85">
        <v>376.23889408807787</v>
      </c>
      <c r="E12" s="86">
        <v>76431.99432796544</v>
      </c>
      <c r="F12" s="86">
        <v>9996.56833623118</v>
      </c>
      <c r="G12" s="86">
        <v>3427.8667137030684</v>
      </c>
      <c r="H12" s="86">
        <v>20.10027779190957</v>
      </c>
      <c r="I12" s="86">
        <v>23190.231450220363</v>
      </c>
      <c r="J12" s="87">
        <v>113443.00000000004</v>
      </c>
      <c r="K12" s="76"/>
    </row>
    <row r="13" spans="1:11" ht="16.5" customHeight="1">
      <c r="A13" s="76"/>
      <c r="B13" s="52" t="s">
        <v>45</v>
      </c>
      <c r="C13" s="35" t="s">
        <v>81</v>
      </c>
      <c r="D13" s="85">
        <v>602.7851832098114</v>
      </c>
      <c r="E13" s="86">
        <v>260240.3261959328</v>
      </c>
      <c r="F13" s="86">
        <v>5400.588601009376</v>
      </c>
      <c r="G13" s="86">
        <v>2824.8809983535994</v>
      </c>
      <c r="H13" s="86">
        <v>19.087541577820257</v>
      </c>
      <c r="I13" s="86">
        <v>14704.331479916627</v>
      </c>
      <c r="J13" s="87">
        <v>283792.00000000006</v>
      </c>
      <c r="K13" s="76"/>
    </row>
    <row r="14" spans="1:11" ht="16.5" customHeight="1">
      <c r="A14" s="76"/>
      <c r="B14" s="52" t="s">
        <v>44</v>
      </c>
      <c r="C14" s="35" t="s">
        <v>82</v>
      </c>
      <c r="D14" s="85">
        <v>2365.879323208706</v>
      </c>
      <c r="E14" s="86">
        <v>29965.983236737266</v>
      </c>
      <c r="F14" s="86">
        <v>7524.158796990939</v>
      </c>
      <c r="G14" s="86">
        <v>7153.124428881462</v>
      </c>
      <c r="H14" s="86">
        <v>102.06685095541</v>
      </c>
      <c r="I14" s="86">
        <v>65095.787363226205</v>
      </c>
      <c r="J14" s="87">
        <v>112206.99999999999</v>
      </c>
      <c r="K14" s="76"/>
    </row>
    <row r="15" spans="1:11" ht="16.5" customHeight="1">
      <c r="A15" s="76"/>
      <c r="B15" s="52" t="s">
        <v>43</v>
      </c>
      <c r="C15" s="35" t="s">
        <v>83</v>
      </c>
      <c r="D15" s="85">
        <v>605.3340325592352</v>
      </c>
      <c r="E15" s="86">
        <v>30774.51522509172</v>
      </c>
      <c r="F15" s="86">
        <v>5287.228160817658</v>
      </c>
      <c r="G15" s="86">
        <v>17401.221285538977</v>
      </c>
      <c r="H15" s="86">
        <v>6.26052217222178</v>
      </c>
      <c r="I15" s="86">
        <v>20192.440773820188</v>
      </c>
      <c r="J15" s="87">
        <v>74267</v>
      </c>
      <c r="K15" s="76"/>
    </row>
    <row r="16" spans="1:11" ht="16.5" customHeight="1">
      <c r="A16" s="76"/>
      <c r="B16" s="52" t="s">
        <v>3</v>
      </c>
      <c r="C16" s="35" t="s">
        <v>84</v>
      </c>
      <c r="D16" s="85">
        <v>37.46788652031969</v>
      </c>
      <c r="E16" s="86">
        <v>5066.020749169604</v>
      </c>
      <c r="F16" s="86">
        <v>185053.35821231623</v>
      </c>
      <c r="G16" s="86">
        <v>674.7199727258054</v>
      </c>
      <c r="H16" s="86">
        <v>2.746979407819871</v>
      </c>
      <c r="I16" s="86">
        <v>2070.6861998602394</v>
      </c>
      <c r="J16" s="87">
        <v>192905.00000000003</v>
      </c>
      <c r="K16" s="76"/>
    </row>
    <row r="17" spans="1:11" ht="16.5" customHeight="1">
      <c r="A17" s="76"/>
      <c r="B17" s="52" t="s">
        <v>42</v>
      </c>
      <c r="C17" s="35" t="s">
        <v>41</v>
      </c>
      <c r="D17" s="85">
        <v>22234.757481397653</v>
      </c>
      <c r="E17" s="86">
        <v>265552.74075749976</v>
      </c>
      <c r="F17" s="86">
        <v>240028.8800660188</v>
      </c>
      <c r="G17" s="86">
        <v>26616.957827363065</v>
      </c>
      <c r="H17" s="86">
        <v>116.13649027116516</v>
      </c>
      <c r="I17" s="86">
        <v>152352.52737744962</v>
      </c>
      <c r="J17" s="87">
        <v>706902</v>
      </c>
      <c r="K17" s="76"/>
    </row>
    <row r="18" spans="1:11" ht="16.5" customHeight="1">
      <c r="A18" s="76"/>
      <c r="B18" s="52" t="s">
        <v>40</v>
      </c>
      <c r="C18" s="35" t="s">
        <v>85</v>
      </c>
      <c r="D18" s="85">
        <v>97.9103016646158</v>
      </c>
      <c r="E18" s="86">
        <v>2297.419525778587</v>
      </c>
      <c r="F18" s="86">
        <v>926.2535216240068</v>
      </c>
      <c r="G18" s="86">
        <v>1763.164197502787</v>
      </c>
      <c r="H18" s="86">
        <v>7.178349447073013</v>
      </c>
      <c r="I18" s="86">
        <v>5411.07410398293</v>
      </c>
      <c r="J18" s="87">
        <v>10503</v>
      </c>
      <c r="K18" s="76"/>
    </row>
    <row r="19" spans="1:11" ht="16.5" customHeight="1" thickBot="1">
      <c r="A19" s="76"/>
      <c r="B19" s="88"/>
      <c r="C19" s="58" t="s">
        <v>86</v>
      </c>
      <c r="D19" s="89">
        <v>31379.21228055338</v>
      </c>
      <c r="E19" s="90">
        <v>813251.7741855623</v>
      </c>
      <c r="F19" s="90">
        <v>474496.17138076836</v>
      </c>
      <c r="G19" s="90">
        <v>203938.12162426775</v>
      </c>
      <c r="H19" s="90">
        <v>1828.5875576637604</v>
      </c>
      <c r="I19" s="90">
        <v>1141875.1329711846</v>
      </c>
      <c r="J19" s="91">
        <v>2666769</v>
      </c>
      <c r="K19" s="76"/>
    </row>
    <row r="20" spans="1:11" ht="1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15" customHeight="1" thickBot="1">
      <c r="A21" s="76"/>
      <c r="B21" s="76"/>
      <c r="C21" s="76" t="s">
        <v>98</v>
      </c>
      <c r="D21" s="76"/>
      <c r="E21" s="76"/>
      <c r="F21" s="76"/>
      <c r="G21" s="76"/>
      <c r="H21" s="76"/>
      <c r="I21" s="76"/>
      <c r="J21" s="76"/>
      <c r="K21" s="76"/>
    </row>
    <row r="22" spans="1:11" ht="15" customHeight="1">
      <c r="A22" s="76"/>
      <c r="B22" s="79"/>
      <c r="C22" s="80"/>
      <c r="D22" s="41" t="s">
        <v>65</v>
      </c>
      <c r="E22" s="42" t="s">
        <v>66</v>
      </c>
      <c r="F22" s="42" t="s">
        <v>67</v>
      </c>
      <c r="G22" s="42" t="s">
        <v>68</v>
      </c>
      <c r="H22" s="43" t="s">
        <v>69</v>
      </c>
      <c r="I22" s="44" t="s">
        <v>70</v>
      </c>
      <c r="J22" s="81"/>
      <c r="K22" s="76"/>
    </row>
    <row r="23" spans="1:11" s="93" customFormat="1" ht="31.5" customHeight="1">
      <c r="A23" s="92"/>
      <c r="B23" s="82"/>
      <c r="C23" s="83"/>
      <c r="D23" s="48" t="s">
        <v>93</v>
      </c>
      <c r="E23" s="49" t="s">
        <v>22</v>
      </c>
      <c r="F23" s="49" t="s">
        <v>94</v>
      </c>
      <c r="G23" s="49" t="s">
        <v>95</v>
      </c>
      <c r="H23" s="49" t="s">
        <v>24</v>
      </c>
      <c r="I23" s="50" t="s">
        <v>74</v>
      </c>
      <c r="J23" s="84" t="s">
        <v>91</v>
      </c>
      <c r="K23" s="92"/>
    </row>
    <row r="24" spans="1:11" ht="16.5" customHeight="1">
      <c r="A24" s="76"/>
      <c r="B24" s="52" t="s">
        <v>1</v>
      </c>
      <c r="C24" s="35" t="s">
        <v>10</v>
      </c>
      <c r="D24" s="94">
        <v>0.0020713111958627264</v>
      </c>
      <c r="E24" s="95">
        <v>0.00354839416359906</v>
      </c>
      <c r="F24" s="95">
        <v>0.0006839722709862901</v>
      </c>
      <c r="G24" s="95">
        <v>0.001327735734073038</v>
      </c>
      <c r="H24" s="95">
        <v>0.06775167573649084</v>
      </c>
      <c r="I24" s="95">
        <v>0.02796480119767127</v>
      </c>
      <c r="J24" s="96">
        <v>0.012928317529749147</v>
      </c>
      <c r="K24" s="76"/>
    </row>
    <row r="25" spans="1:11" ht="16.5" customHeight="1">
      <c r="A25" s="76"/>
      <c r="B25" s="52" t="s">
        <v>52</v>
      </c>
      <c r="C25" s="35" t="s">
        <v>11</v>
      </c>
      <c r="D25" s="94">
        <v>6.986272493641805E-06</v>
      </c>
      <c r="E25" s="95">
        <v>1.750252545647126E-05</v>
      </c>
      <c r="F25" s="95">
        <v>8.615119478205319E-06</v>
      </c>
      <c r="G25" s="95">
        <v>1.1165831405828327E-05</v>
      </c>
      <c r="H25" s="95">
        <v>-1.1656101243355711E-05</v>
      </c>
      <c r="I25" s="95">
        <v>0.0005503775481110577</v>
      </c>
      <c r="J25" s="96">
        <v>0.00023140831828047828</v>
      </c>
      <c r="K25" s="76"/>
    </row>
    <row r="26" spans="1:11" ht="16.5" customHeight="1">
      <c r="A26" s="76"/>
      <c r="B26" s="52" t="s">
        <v>51</v>
      </c>
      <c r="C26" s="35" t="s">
        <v>76</v>
      </c>
      <c r="D26" s="94">
        <v>0.014446590027732058</v>
      </c>
      <c r="E26" s="95">
        <v>0.012760479670432551</v>
      </c>
      <c r="F26" s="95">
        <v>0.005073063231889349</v>
      </c>
      <c r="G26" s="95">
        <v>0.02665464778098749</v>
      </c>
      <c r="H26" s="95">
        <v>0.04042176470652983</v>
      </c>
      <c r="I26" s="95">
        <v>0.29455542850416555</v>
      </c>
      <c r="J26" s="96">
        <v>0.12749420331147499</v>
      </c>
      <c r="K26" s="76"/>
    </row>
    <row r="27" spans="1:11" ht="16.5" customHeight="1">
      <c r="A27" s="76"/>
      <c r="B27" s="52" t="s">
        <v>49</v>
      </c>
      <c r="C27" s="35" t="s">
        <v>77</v>
      </c>
      <c r="D27" s="94">
        <v>0.002570684248989961</v>
      </c>
      <c r="E27" s="95">
        <v>0.006199676440305157</v>
      </c>
      <c r="F27" s="95">
        <v>0.006115114438795467</v>
      </c>
      <c r="G27" s="95">
        <v>0.201898297899536</v>
      </c>
      <c r="H27" s="95">
        <v>0.0009412933050619199</v>
      </c>
      <c r="I27" s="95">
        <v>0.004686153643723124</v>
      </c>
      <c r="J27" s="96">
        <v>0.026422077990792783</v>
      </c>
      <c r="K27" s="76"/>
    </row>
    <row r="28" spans="1:11" ht="16.5" customHeight="1">
      <c r="A28" s="76"/>
      <c r="B28" s="52" t="s">
        <v>48</v>
      </c>
      <c r="C28" s="35" t="s">
        <v>78</v>
      </c>
      <c r="D28" s="94">
        <v>0.00544458016046166</v>
      </c>
      <c r="E28" s="95">
        <v>0.012754407452246637</v>
      </c>
      <c r="F28" s="95">
        <v>0.006209962802190269</v>
      </c>
      <c r="G28" s="95">
        <v>0.0029646049788373476</v>
      </c>
      <c r="H28" s="95">
        <v>0.0019368506914584237</v>
      </c>
      <c r="I28" s="95">
        <v>0.04547982562820124</v>
      </c>
      <c r="J28" s="96">
        <v>0.02389275911592039</v>
      </c>
      <c r="K28" s="76"/>
    </row>
    <row r="29" spans="1:11" ht="16.5" customHeight="1">
      <c r="A29" s="76"/>
      <c r="B29" s="52" t="s">
        <v>2</v>
      </c>
      <c r="C29" s="35" t="s">
        <v>79</v>
      </c>
      <c r="D29" s="94">
        <v>0.045067960509906066</v>
      </c>
      <c r="E29" s="95">
        <v>0.05258301721471507</v>
      </c>
      <c r="F29" s="95">
        <v>0.009662563444720223</v>
      </c>
      <c r="G29" s="95">
        <v>0.03632256777205707</v>
      </c>
      <c r="H29" s="95">
        <v>0.01779275981748864</v>
      </c>
      <c r="I29" s="95">
        <v>0.04960977978204575</v>
      </c>
      <c r="J29" s="96">
        <v>0.0431849052294087</v>
      </c>
      <c r="K29" s="76"/>
    </row>
    <row r="30" spans="1:11" ht="16.5" customHeight="1">
      <c r="A30" s="76"/>
      <c r="B30" s="52" t="s">
        <v>46</v>
      </c>
      <c r="C30" s="35" t="s">
        <v>80</v>
      </c>
      <c r="D30" s="94">
        <v>0.005176934532556523</v>
      </c>
      <c r="E30" s="95">
        <v>0.046987478731060996</v>
      </c>
      <c r="F30" s="95">
        <v>0.013680941703603537</v>
      </c>
      <c r="G30" s="95">
        <v>0.0064043186248172665</v>
      </c>
      <c r="H30" s="95">
        <v>0.0016653088477141316</v>
      </c>
      <c r="I30" s="95">
        <v>0.01141737572845742</v>
      </c>
      <c r="J30" s="96">
        <v>0.0226502621662574</v>
      </c>
      <c r="K30" s="76"/>
    </row>
    <row r="31" spans="1:11" ht="16.5" customHeight="1">
      <c r="A31" s="76"/>
      <c r="B31" s="52" t="s">
        <v>45</v>
      </c>
      <c r="C31" s="35" t="s">
        <v>81</v>
      </c>
      <c r="D31" s="94">
        <v>0.00829414364040139</v>
      </c>
      <c r="E31" s="95">
        <v>0.15998583969464333</v>
      </c>
      <c r="F31" s="95">
        <v>0.007391050141453902</v>
      </c>
      <c r="G31" s="95">
        <v>0.005277754213233241</v>
      </c>
      <c r="H31" s="95">
        <v>0.0015814036104242135</v>
      </c>
      <c r="I31" s="95">
        <v>0.00723946536292104</v>
      </c>
      <c r="J31" s="96">
        <v>0.05666249306423948</v>
      </c>
      <c r="K31" s="76"/>
    </row>
    <row r="32" spans="1:11" ht="16.5" customHeight="1">
      <c r="A32" s="76"/>
      <c r="B32" s="52" t="s">
        <v>44</v>
      </c>
      <c r="C32" s="35" t="s">
        <v>82</v>
      </c>
      <c r="D32" s="94">
        <v>0.03255379111685709</v>
      </c>
      <c r="E32" s="95">
        <v>0.018421945055492876</v>
      </c>
      <c r="F32" s="95">
        <v>0.010297291471234758</v>
      </c>
      <c r="G32" s="95">
        <v>0.013364255915315964</v>
      </c>
      <c r="H32" s="95">
        <v>0.008456242829777133</v>
      </c>
      <c r="I32" s="95">
        <v>0.032048971320579975</v>
      </c>
      <c r="J32" s="96">
        <v>0.02240347986997208</v>
      </c>
      <c r="K32" s="76"/>
    </row>
    <row r="33" spans="1:11" ht="16.5" customHeight="1">
      <c r="A33" s="76"/>
      <c r="B33" s="52" t="s">
        <v>43</v>
      </c>
      <c r="C33" s="35" t="s">
        <v>83</v>
      </c>
      <c r="D33" s="94">
        <v>0.008329215044295712</v>
      </c>
      <c r="E33" s="95">
        <v>0.018918999724028288</v>
      </c>
      <c r="F33" s="95">
        <v>0.007235909144904438</v>
      </c>
      <c r="G33" s="95">
        <v>0.032510880638399714</v>
      </c>
      <c r="H33" s="95">
        <v>0.0005186845213108352</v>
      </c>
      <c r="I33" s="95">
        <v>0.009941456758817207</v>
      </c>
      <c r="J33" s="96">
        <v>0.014828301616683602</v>
      </c>
      <c r="K33" s="76"/>
    </row>
    <row r="34" spans="1:11" ht="16.5" customHeight="1">
      <c r="A34" s="76"/>
      <c r="B34" s="52" t="s">
        <v>3</v>
      </c>
      <c r="C34" s="35" t="s">
        <v>84</v>
      </c>
      <c r="D34" s="94">
        <v>0.0005155469002190501</v>
      </c>
      <c r="E34" s="95">
        <v>0.003114396586085481</v>
      </c>
      <c r="F34" s="95">
        <v>0.2532573299762229</v>
      </c>
      <c r="G34" s="95">
        <v>0.0012605862621758817</v>
      </c>
      <c r="H34" s="95">
        <v>0.00022758735773155517</v>
      </c>
      <c r="I34" s="95">
        <v>0.0010194724623721414</v>
      </c>
      <c r="J34" s="96">
        <v>0.03851580814313693</v>
      </c>
      <c r="K34" s="76"/>
    </row>
    <row r="35" spans="1:11" ht="16.5" customHeight="1">
      <c r="A35" s="76"/>
      <c r="B35" s="52" t="s">
        <v>42</v>
      </c>
      <c r="C35" s="35" t="s">
        <v>41</v>
      </c>
      <c r="D35" s="94">
        <v>0.3059436056111736</v>
      </c>
      <c r="E35" s="95">
        <v>0.1632517098111696</v>
      </c>
      <c r="F35" s="95">
        <v>0.32849483992048484</v>
      </c>
      <c r="G35" s="95">
        <v>0.04972873597106934</v>
      </c>
      <c r="H35" s="95">
        <v>0.009621913029922548</v>
      </c>
      <c r="I35" s="95">
        <v>0.07500856780935271</v>
      </c>
      <c r="J35" s="96">
        <v>0.1411415038905149</v>
      </c>
      <c r="K35" s="76"/>
    </row>
    <row r="36" spans="1:11" ht="16.5" customHeight="1">
      <c r="A36" s="76"/>
      <c r="B36" s="52" t="s">
        <v>40</v>
      </c>
      <c r="C36" s="35" t="s">
        <v>85</v>
      </c>
      <c r="D36" s="94">
        <v>0.0013472164354754775</v>
      </c>
      <c r="E36" s="95">
        <v>0.0014123660131206094</v>
      </c>
      <c r="F36" s="95">
        <v>0.0012676370536244452</v>
      </c>
      <c r="G36" s="95">
        <v>0.003294137798164174</v>
      </c>
      <c r="H36" s="95">
        <v>0.0005947265490532736</v>
      </c>
      <c r="I36" s="95">
        <v>0.0026640642320588884</v>
      </c>
      <c r="J36" s="96">
        <v>0.0020970505322690813</v>
      </c>
      <c r="K36" s="76"/>
    </row>
    <row r="37" spans="1:11" ht="16.5" customHeight="1" thickBot="1">
      <c r="A37" s="76"/>
      <c r="B37" s="88"/>
      <c r="C37" s="58" t="s">
        <v>86</v>
      </c>
      <c r="D37" s="97">
        <v>0.43176856569642497</v>
      </c>
      <c r="E37" s="98">
        <v>0.49995621308235616</v>
      </c>
      <c r="F37" s="98">
        <v>0.6493782907195886</v>
      </c>
      <c r="G37" s="98">
        <v>0.3810196894200723</v>
      </c>
      <c r="H37" s="98">
        <v>0.15149855490172</v>
      </c>
      <c r="I37" s="98">
        <v>0.5621857399784773</v>
      </c>
      <c r="J37" s="99">
        <v>0.5324525707787</v>
      </c>
      <c r="K37" s="76"/>
    </row>
    <row r="38" spans="1:11" ht="1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ht="15" customHeight="1" thickBot="1">
      <c r="A39" s="76"/>
      <c r="B39" s="76"/>
      <c r="C39" s="76" t="s">
        <v>99</v>
      </c>
      <c r="D39" s="76"/>
      <c r="E39" s="76"/>
      <c r="F39" s="76"/>
      <c r="G39" s="76"/>
      <c r="H39" s="76"/>
      <c r="I39" s="76"/>
      <c r="J39" s="76"/>
      <c r="K39" s="76"/>
    </row>
    <row r="40" spans="1:11" ht="15" customHeight="1">
      <c r="A40" s="76"/>
      <c r="B40" s="79"/>
      <c r="C40" s="80"/>
      <c r="D40" s="41" t="s">
        <v>65</v>
      </c>
      <c r="E40" s="42" t="s">
        <v>66</v>
      </c>
      <c r="F40" s="42" t="s">
        <v>67</v>
      </c>
      <c r="G40" s="42" t="s">
        <v>68</v>
      </c>
      <c r="H40" s="43" t="s">
        <v>69</v>
      </c>
      <c r="I40" s="44" t="s">
        <v>70</v>
      </c>
      <c r="J40" s="81"/>
      <c r="K40" s="76"/>
    </row>
    <row r="41" spans="1:11" s="93" customFormat="1" ht="31.5" customHeight="1">
      <c r="A41" s="92"/>
      <c r="B41" s="82"/>
      <c r="C41" s="83"/>
      <c r="D41" s="48" t="s">
        <v>93</v>
      </c>
      <c r="E41" s="49" t="s">
        <v>22</v>
      </c>
      <c r="F41" s="49" t="s">
        <v>94</v>
      </c>
      <c r="G41" s="49" t="s">
        <v>95</v>
      </c>
      <c r="H41" s="49" t="s">
        <v>24</v>
      </c>
      <c r="I41" s="50" t="s">
        <v>74</v>
      </c>
      <c r="J41" s="84" t="s">
        <v>75</v>
      </c>
      <c r="K41" s="92"/>
    </row>
    <row r="42" spans="1:11" ht="16.5" customHeight="1">
      <c r="A42" s="76"/>
      <c r="B42" s="52" t="s">
        <v>1</v>
      </c>
      <c r="C42" s="35" t="s">
        <v>10</v>
      </c>
      <c r="D42" s="94">
        <v>0.002324822975251649</v>
      </c>
      <c r="E42" s="95">
        <v>0.08914118967493562</v>
      </c>
      <c r="F42" s="95">
        <v>0.007718394319837303</v>
      </c>
      <c r="G42" s="95">
        <v>0.010975293933876775</v>
      </c>
      <c r="H42" s="95">
        <v>0.012629345124236606</v>
      </c>
      <c r="I42" s="95">
        <v>0.877210953971862</v>
      </c>
      <c r="J42" s="96">
        <v>1</v>
      </c>
      <c r="K42" s="76"/>
    </row>
    <row r="43" spans="1:11" ht="16.5" customHeight="1">
      <c r="A43" s="76"/>
      <c r="B43" s="52" t="s">
        <v>52</v>
      </c>
      <c r="C43" s="35" t="s">
        <v>11</v>
      </c>
      <c r="D43" s="94">
        <v>0.00043807967191364296</v>
      </c>
      <c r="E43" s="95">
        <v>0.024564635913431554</v>
      </c>
      <c r="F43" s="95">
        <v>0.005431412853225439</v>
      </c>
      <c r="G43" s="95">
        <v>0.005156542794779789</v>
      </c>
      <c r="H43" s="95">
        <v>-0.00012138838827204792</v>
      </c>
      <c r="I43" s="95">
        <v>0.9645307171549216</v>
      </c>
      <c r="J43" s="96">
        <v>1</v>
      </c>
      <c r="K43" s="76"/>
    </row>
    <row r="44" spans="1:11" ht="16.5" customHeight="1">
      <c r="A44" s="76"/>
      <c r="B44" s="52" t="s">
        <v>51</v>
      </c>
      <c r="C44" s="35" t="s">
        <v>76</v>
      </c>
      <c r="D44" s="94">
        <v>0.0016442257878873307</v>
      </c>
      <c r="E44" s="95">
        <v>0.032506120451006856</v>
      </c>
      <c r="F44" s="95">
        <v>0.005805108123246299</v>
      </c>
      <c r="G44" s="95">
        <v>0.02234235947418227</v>
      </c>
      <c r="H44" s="95">
        <v>0.0007640602928632292</v>
      </c>
      <c r="I44" s="95">
        <v>0.9369381258708142</v>
      </c>
      <c r="J44" s="96">
        <v>1</v>
      </c>
      <c r="K44" s="76"/>
    </row>
    <row r="45" spans="1:11" ht="16.5" customHeight="1">
      <c r="A45" s="76"/>
      <c r="B45" s="52" t="s">
        <v>49</v>
      </c>
      <c r="C45" s="35" t="s">
        <v>77</v>
      </c>
      <c r="D45" s="94">
        <v>0.0014117841860715645</v>
      </c>
      <c r="E45" s="95">
        <v>0.07620625752200208</v>
      </c>
      <c r="F45" s="95">
        <v>0.033765104316553385</v>
      </c>
      <c r="G45" s="95">
        <v>0.8166053369704033</v>
      </c>
      <c r="H45" s="95">
        <v>8.585405256470275E-05</v>
      </c>
      <c r="I45" s="95">
        <v>0.07192566295240502</v>
      </c>
      <c r="J45" s="96">
        <v>1</v>
      </c>
      <c r="K45" s="76"/>
    </row>
    <row r="46" spans="1:11" ht="16.5" customHeight="1">
      <c r="A46" s="76"/>
      <c r="B46" s="52" t="s">
        <v>48</v>
      </c>
      <c r="C46" s="35" t="s">
        <v>78</v>
      </c>
      <c r="D46" s="94">
        <v>0.0033066226642631293</v>
      </c>
      <c r="E46" s="95">
        <v>0.1733734382745908</v>
      </c>
      <c r="F46" s="95">
        <v>0.03791867656494589</v>
      </c>
      <c r="G46" s="95">
        <v>0.013260107822504627</v>
      </c>
      <c r="H46" s="95">
        <v>0.0001953586469498703</v>
      </c>
      <c r="I46" s="95">
        <v>0.7719457960267456</v>
      </c>
      <c r="J46" s="96">
        <v>1</v>
      </c>
      <c r="K46" s="76"/>
    </row>
    <row r="47" spans="1:11" ht="16.5" customHeight="1">
      <c r="A47" s="76"/>
      <c r="B47" s="52" t="s">
        <v>2</v>
      </c>
      <c r="C47" s="35" t="s">
        <v>79</v>
      </c>
      <c r="D47" s="94">
        <v>0.015143368153950405</v>
      </c>
      <c r="E47" s="95">
        <v>0.39545958953371585</v>
      </c>
      <c r="F47" s="95">
        <v>0.032643060109635004</v>
      </c>
      <c r="G47" s="95">
        <v>0.08988580212686274</v>
      </c>
      <c r="H47" s="95">
        <v>0.000992919741999574</v>
      </c>
      <c r="I47" s="95">
        <v>0.46587526033383647</v>
      </c>
      <c r="J47" s="96">
        <v>1</v>
      </c>
      <c r="K47" s="76"/>
    </row>
    <row r="48" spans="1:11" ht="16.5" customHeight="1">
      <c r="A48" s="76"/>
      <c r="B48" s="52" t="s">
        <v>46</v>
      </c>
      <c r="C48" s="35" t="s">
        <v>80</v>
      </c>
      <c r="D48" s="94">
        <v>0.0033165457021418487</v>
      </c>
      <c r="E48" s="95">
        <v>0.6737479996823551</v>
      </c>
      <c r="F48" s="95">
        <v>0.08811974591848924</v>
      </c>
      <c r="G48" s="95">
        <v>0.03021664372154357</v>
      </c>
      <c r="H48" s="95">
        <v>0.00017718394076240545</v>
      </c>
      <c r="I48" s="95">
        <v>0.20442188103470776</v>
      </c>
      <c r="J48" s="96">
        <v>1</v>
      </c>
      <c r="K48" s="76"/>
    </row>
    <row r="49" spans="1:11" ht="16.5" customHeight="1">
      <c r="A49" s="76"/>
      <c r="B49" s="52" t="s">
        <v>45</v>
      </c>
      <c r="C49" s="35" t="s">
        <v>81</v>
      </c>
      <c r="D49" s="94">
        <v>0.002124038673429171</v>
      </c>
      <c r="E49" s="95">
        <v>0.9170107902827872</v>
      </c>
      <c r="F49" s="95">
        <v>0.019030094579866152</v>
      </c>
      <c r="G49" s="95">
        <v>0.009954054372052767</v>
      </c>
      <c r="H49" s="95">
        <v>6.72589134923474E-05</v>
      </c>
      <c r="I49" s="95">
        <v>0.051813763178372274</v>
      </c>
      <c r="J49" s="96">
        <v>1</v>
      </c>
      <c r="K49" s="76"/>
    </row>
    <row r="50" spans="1:11" ht="16.5" customHeight="1">
      <c r="A50" s="76"/>
      <c r="B50" s="52" t="s">
        <v>44</v>
      </c>
      <c r="C50" s="35" t="s">
        <v>82</v>
      </c>
      <c r="D50" s="94">
        <v>0.021084953017269033</v>
      </c>
      <c r="E50" s="95">
        <v>0.267059837948945</v>
      </c>
      <c r="F50" s="95">
        <v>0.0670560552994995</v>
      </c>
      <c r="G50" s="95">
        <v>0.06374935992301249</v>
      </c>
      <c r="H50" s="95">
        <v>0.0009096299781244487</v>
      </c>
      <c r="I50" s="95">
        <v>0.5801401638331496</v>
      </c>
      <c r="J50" s="96">
        <v>1</v>
      </c>
      <c r="K50" s="76"/>
    </row>
    <row r="51" spans="1:11" ht="16.5" customHeight="1">
      <c r="A51" s="76"/>
      <c r="B51" s="52" t="s">
        <v>43</v>
      </c>
      <c r="C51" s="35" t="s">
        <v>83</v>
      </c>
      <c r="D51" s="94">
        <v>0.008150780731135433</v>
      </c>
      <c r="E51" s="95">
        <v>0.4143767113939128</v>
      </c>
      <c r="F51" s="95">
        <v>0.071192160189824</v>
      </c>
      <c r="G51" s="95">
        <v>0.23430623676113183</v>
      </c>
      <c r="H51" s="95">
        <v>8.429749649537183E-05</v>
      </c>
      <c r="I51" s="95">
        <v>0.2718898134275006</v>
      </c>
      <c r="J51" s="96">
        <v>1</v>
      </c>
      <c r="K51" s="76"/>
    </row>
    <row r="52" spans="1:11" ht="16.5" customHeight="1">
      <c r="A52" s="76"/>
      <c r="B52" s="52" t="s">
        <v>3</v>
      </c>
      <c r="C52" s="35" t="s">
        <v>84</v>
      </c>
      <c r="D52" s="94">
        <v>0.00019422973235696161</v>
      </c>
      <c r="E52" s="95">
        <v>0.02626173893455122</v>
      </c>
      <c r="F52" s="95">
        <v>0.9592978834779617</v>
      </c>
      <c r="G52" s="95">
        <v>0.0034976800638957277</v>
      </c>
      <c r="H52" s="95">
        <v>1.4240063284102902E-05</v>
      </c>
      <c r="I52" s="95">
        <v>0.01073422772795023</v>
      </c>
      <c r="J52" s="96">
        <v>1</v>
      </c>
      <c r="K52" s="76"/>
    </row>
    <row r="53" spans="1:11" ht="16.5" customHeight="1">
      <c r="A53" s="76"/>
      <c r="B53" s="52" t="s">
        <v>42</v>
      </c>
      <c r="C53" s="35" t="s">
        <v>41</v>
      </c>
      <c r="D53" s="94">
        <v>0.03145380474436012</v>
      </c>
      <c r="E53" s="95">
        <v>0.37565707942189974</v>
      </c>
      <c r="F53" s="95">
        <v>0.3395504328266419</v>
      </c>
      <c r="G53" s="95">
        <v>0.03765296721096144</v>
      </c>
      <c r="H53" s="95">
        <v>0.0001642893785435112</v>
      </c>
      <c r="I53" s="95">
        <v>0.21552142641759342</v>
      </c>
      <c r="J53" s="96">
        <v>1</v>
      </c>
      <c r="K53" s="76"/>
    </row>
    <row r="54" spans="1:11" ht="16.5" customHeight="1">
      <c r="A54" s="76"/>
      <c r="B54" s="52" t="s">
        <v>40</v>
      </c>
      <c r="C54" s="35" t="s">
        <v>85</v>
      </c>
      <c r="D54" s="94">
        <v>0.009322127169819651</v>
      </c>
      <c r="E54" s="95">
        <v>0.21873936263720717</v>
      </c>
      <c r="F54" s="95">
        <v>0.08818942412872577</v>
      </c>
      <c r="G54" s="95">
        <v>0.1678724362089676</v>
      </c>
      <c r="H54" s="95">
        <v>0.0006834570548484256</v>
      </c>
      <c r="I54" s="95">
        <v>0.5151931928004313</v>
      </c>
      <c r="J54" s="96">
        <v>1</v>
      </c>
      <c r="K54" s="76"/>
    </row>
    <row r="55" spans="1:11" ht="16.5" customHeight="1" thickBot="1">
      <c r="A55" s="76"/>
      <c r="B55" s="88"/>
      <c r="C55" s="73" t="s">
        <v>86</v>
      </c>
      <c r="D55" s="97">
        <v>0.01176675305605899</v>
      </c>
      <c r="E55" s="98">
        <v>0.3049577125673661</v>
      </c>
      <c r="F55" s="98">
        <v>0.17792923623334767</v>
      </c>
      <c r="G55" s="98">
        <v>0.07647386092468741</v>
      </c>
      <c r="H55" s="98">
        <v>0.0006856940206158691</v>
      </c>
      <c r="I55" s="98">
        <v>0.428186743197924</v>
      </c>
      <c r="J55" s="99">
        <v>1</v>
      </c>
      <c r="K55" s="76"/>
    </row>
    <row r="56" spans="1:11" ht="12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</row>
  </sheetData>
  <sheetProtection/>
  <printOptions/>
  <pageMargins left="0.7480314960629921" right="0.7480314960629921" top="0.4724409448818898" bottom="0.7874015748031497" header="0.35433070866141736" footer="0.82677165354330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1.421875" defaultRowHeight="15"/>
  <cols>
    <col min="1" max="1" width="1.421875" style="36" customWidth="1"/>
    <col min="2" max="2" width="3.140625" style="36" customWidth="1"/>
    <col min="3" max="3" width="17.8515625" style="108" customWidth="1"/>
    <col min="4" max="10" width="10.421875" style="36" customWidth="1"/>
    <col min="11" max="255" width="9.00390625" style="36" customWidth="1"/>
    <col min="256" max="16384" width="1.421875" style="36" customWidth="1"/>
  </cols>
  <sheetData>
    <row r="1" spans="2:3" ht="16.5" customHeight="1">
      <c r="B1" s="34" t="s">
        <v>100</v>
      </c>
      <c r="C1" s="33"/>
    </row>
    <row r="2" spans="1:11" ht="12">
      <c r="A2" s="33"/>
      <c r="B2" s="33"/>
      <c r="C2" s="100"/>
      <c r="D2" s="33"/>
      <c r="E2" s="33"/>
      <c r="F2" s="33"/>
      <c r="G2" s="33"/>
      <c r="H2" s="33"/>
      <c r="I2" s="33"/>
      <c r="J2" s="33"/>
      <c r="K2" s="33"/>
    </row>
    <row r="3" spans="1:11" ht="15" customHeight="1" thickBot="1">
      <c r="A3" s="33"/>
      <c r="B3" s="33"/>
      <c r="C3" s="37" t="s">
        <v>101</v>
      </c>
      <c r="D3" s="33"/>
      <c r="E3" s="33"/>
      <c r="F3" s="33"/>
      <c r="G3" s="33"/>
      <c r="H3" s="33"/>
      <c r="I3" s="33"/>
      <c r="J3" s="38" t="s">
        <v>64</v>
      </c>
      <c r="K3" s="33"/>
    </row>
    <row r="4" spans="1:11" ht="15" customHeight="1">
      <c r="A4" s="33"/>
      <c r="B4" s="39"/>
      <c r="C4" s="101"/>
      <c r="D4" s="41" t="s">
        <v>65</v>
      </c>
      <c r="E4" s="42" t="s">
        <v>66</v>
      </c>
      <c r="F4" s="42" t="s">
        <v>67</v>
      </c>
      <c r="G4" s="42" t="s">
        <v>68</v>
      </c>
      <c r="H4" s="43" t="s">
        <v>69</v>
      </c>
      <c r="I4" s="44" t="s">
        <v>70</v>
      </c>
      <c r="J4" s="45"/>
      <c r="K4" s="33"/>
    </row>
    <row r="5" spans="1:11" s="105" customFormat="1" ht="31.5" customHeight="1">
      <c r="A5" s="102"/>
      <c r="B5" s="103"/>
      <c r="C5" s="104"/>
      <c r="D5" s="48" t="s">
        <v>88</v>
      </c>
      <c r="E5" s="49" t="s">
        <v>22</v>
      </c>
      <c r="F5" s="49" t="s">
        <v>89</v>
      </c>
      <c r="G5" s="49" t="s">
        <v>90</v>
      </c>
      <c r="H5" s="49" t="s">
        <v>24</v>
      </c>
      <c r="I5" s="50" t="s">
        <v>74</v>
      </c>
      <c r="J5" s="84" t="s">
        <v>75</v>
      </c>
      <c r="K5" s="102"/>
    </row>
    <row r="6" spans="1:11" ht="16.5" customHeight="1">
      <c r="A6" s="33"/>
      <c r="B6" s="52" t="s">
        <v>1</v>
      </c>
      <c r="C6" s="35" t="s">
        <v>10</v>
      </c>
      <c r="D6" s="106">
        <v>310.6370750245386</v>
      </c>
      <c r="E6" s="54">
        <v>11910.824488403154</v>
      </c>
      <c r="F6" s="54">
        <v>1031.31268957833</v>
      </c>
      <c r="G6" s="54">
        <v>1466.4915313756321</v>
      </c>
      <c r="H6" s="54">
        <v>1687.5017455656466</v>
      </c>
      <c r="I6" s="54">
        <v>34276.2324700527</v>
      </c>
      <c r="J6" s="55">
        <v>50683</v>
      </c>
      <c r="K6" s="33"/>
    </row>
    <row r="7" spans="1:11" ht="16.5" customHeight="1">
      <c r="A7" s="33"/>
      <c r="B7" s="52" t="s">
        <v>52</v>
      </c>
      <c r="C7" s="35" t="s">
        <v>11</v>
      </c>
      <c r="D7" s="56">
        <v>249.3052428561867</v>
      </c>
      <c r="E7" s="54">
        <v>13979.403553057533</v>
      </c>
      <c r="F7" s="54">
        <v>3090.9439246761185</v>
      </c>
      <c r="G7" s="54">
        <v>2934.5190753436996</v>
      </c>
      <c r="H7" s="54">
        <v>-69.08049735768057</v>
      </c>
      <c r="I7" s="54">
        <v>70158.90870142418</v>
      </c>
      <c r="J7" s="55">
        <v>90344.00000000003</v>
      </c>
      <c r="K7" s="33"/>
    </row>
    <row r="8" spans="1:11" ht="16.5" customHeight="1">
      <c r="A8" s="33"/>
      <c r="B8" s="52" t="s">
        <v>51</v>
      </c>
      <c r="C8" s="35" t="s">
        <v>76</v>
      </c>
      <c r="D8" s="56">
        <v>17407.944025661454</v>
      </c>
      <c r="E8" s="54">
        <v>344152.6884392303</v>
      </c>
      <c r="F8" s="54">
        <v>61460.53541845368</v>
      </c>
      <c r="G8" s="54">
        <v>236545.70193033805</v>
      </c>
      <c r="H8" s="54">
        <v>8089.350567529851</v>
      </c>
      <c r="I8" s="54">
        <v>584408.7796187864</v>
      </c>
      <c r="J8" s="55">
        <v>1252064.9999999998</v>
      </c>
      <c r="K8" s="33"/>
    </row>
    <row r="9" spans="1:11" ht="16.5" customHeight="1">
      <c r="A9" s="33"/>
      <c r="B9" s="52" t="s">
        <v>49</v>
      </c>
      <c r="C9" s="35" t="s">
        <v>77</v>
      </c>
      <c r="D9" s="56">
        <v>9.183746297917132</v>
      </c>
      <c r="E9" s="54">
        <v>495.7265723051029</v>
      </c>
      <c r="F9" s="54">
        <v>219.64416008142925</v>
      </c>
      <c r="G9" s="54">
        <v>5312.069871762368</v>
      </c>
      <c r="H9" s="54">
        <v>0.5584860952411208</v>
      </c>
      <c r="I9" s="54">
        <v>466.81716345794206</v>
      </c>
      <c r="J9" s="55">
        <v>6504.000000000001</v>
      </c>
      <c r="K9" s="33"/>
    </row>
    <row r="10" spans="1:11" ht="16.5" customHeight="1">
      <c r="A10" s="33"/>
      <c r="B10" s="52" t="s">
        <v>48</v>
      </c>
      <c r="C10" s="35" t="s">
        <v>78</v>
      </c>
      <c r="D10" s="56">
        <v>182.2384675659767</v>
      </c>
      <c r="E10" s="54">
        <v>9555.160329987879</v>
      </c>
      <c r="F10" s="54">
        <v>2089.8185886189035</v>
      </c>
      <c r="G10" s="54">
        <v>730.8066189255898</v>
      </c>
      <c r="H10" s="54">
        <v>10.766834943303335</v>
      </c>
      <c r="I10" s="54">
        <v>11151.209159958351</v>
      </c>
      <c r="J10" s="55">
        <v>23720</v>
      </c>
      <c r="K10" s="33"/>
    </row>
    <row r="11" spans="1:11" ht="16.5" customHeight="1">
      <c r="A11" s="33"/>
      <c r="B11" s="52" t="s">
        <v>2</v>
      </c>
      <c r="C11" s="35" t="s">
        <v>79</v>
      </c>
      <c r="D11" s="56">
        <v>5406.651866048924</v>
      </c>
      <c r="E11" s="54">
        <v>141191.332467318</v>
      </c>
      <c r="F11" s="54">
        <v>11654.584373903963</v>
      </c>
      <c r="G11" s="54">
        <v>32092.01776381104</v>
      </c>
      <c r="H11" s="54">
        <v>354.50312779448507</v>
      </c>
      <c r="I11" s="54">
        <v>70180.91040112353</v>
      </c>
      <c r="J11" s="55">
        <v>260879.99999999994</v>
      </c>
      <c r="K11" s="33"/>
    </row>
    <row r="12" spans="1:11" ht="16.5" customHeight="1">
      <c r="A12" s="33"/>
      <c r="B12" s="52" t="s">
        <v>46</v>
      </c>
      <c r="C12" s="35" t="s">
        <v>80</v>
      </c>
      <c r="D12" s="56">
        <v>40.84560017704663</v>
      </c>
      <c r="E12" s="54">
        <v>8297.681951838638</v>
      </c>
      <c r="F12" s="54">
        <v>1085.2568403218725</v>
      </c>
      <c r="G12" s="54">
        <v>372.13928556611455</v>
      </c>
      <c r="H12" s="54">
        <v>2.182145235478258</v>
      </c>
      <c r="I12" s="54">
        <v>1703.8941768608497</v>
      </c>
      <c r="J12" s="55">
        <v>11501.999999999998</v>
      </c>
      <c r="K12" s="33"/>
    </row>
    <row r="13" spans="1:11" ht="16.5" customHeight="1">
      <c r="A13" s="33"/>
      <c r="B13" s="52" t="s">
        <v>45</v>
      </c>
      <c r="C13" s="35" t="s">
        <v>81</v>
      </c>
      <c r="D13" s="56">
        <v>78.34317138672496</v>
      </c>
      <c r="E13" s="54">
        <v>33823.08166292253</v>
      </c>
      <c r="F13" s="54">
        <v>701.9071638507786</v>
      </c>
      <c r="G13" s="54">
        <v>367.14594579556444</v>
      </c>
      <c r="H13" s="54">
        <v>2.480781848716933</v>
      </c>
      <c r="I13" s="54">
        <v>1880.041274195685</v>
      </c>
      <c r="J13" s="55">
        <v>36853</v>
      </c>
      <c r="K13" s="33"/>
    </row>
    <row r="14" spans="1:11" ht="16.5" customHeight="1">
      <c r="A14" s="33"/>
      <c r="B14" s="52" t="s">
        <v>44</v>
      </c>
      <c r="C14" s="35" t="s">
        <v>82</v>
      </c>
      <c r="D14" s="56">
        <v>1736.2275615264343</v>
      </c>
      <c r="E14" s="54">
        <v>21990.879033212932</v>
      </c>
      <c r="F14" s="54">
        <v>5521.689864941954</v>
      </c>
      <c r="G14" s="54">
        <v>5249.402056402536</v>
      </c>
      <c r="H14" s="54">
        <v>74.90292425678415</v>
      </c>
      <c r="I14" s="54">
        <v>22347.898559659363</v>
      </c>
      <c r="J14" s="55">
        <v>56921</v>
      </c>
      <c r="K14" s="33"/>
    </row>
    <row r="15" spans="1:11" ht="16.5" customHeight="1">
      <c r="A15" s="33"/>
      <c r="B15" s="52" t="s">
        <v>43</v>
      </c>
      <c r="C15" s="35" t="s">
        <v>83</v>
      </c>
      <c r="D15" s="56">
        <v>985.9184004664654</v>
      </c>
      <c r="E15" s="54">
        <v>50123.005140776164</v>
      </c>
      <c r="F15" s="54">
        <v>8611.403375382662</v>
      </c>
      <c r="G15" s="54">
        <v>28341.68134157032</v>
      </c>
      <c r="H15" s="54">
        <v>10.196624795777922</v>
      </c>
      <c r="I15" s="54">
        <v>19580.79511700861</v>
      </c>
      <c r="J15" s="55">
        <v>107653</v>
      </c>
      <c r="K15" s="33"/>
    </row>
    <row r="16" spans="1:11" ht="16.5" customHeight="1">
      <c r="A16" s="33"/>
      <c r="B16" s="52" t="s">
        <v>3</v>
      </c>
      <c r="C16" s="35" t="s">
        <v>84</v>
      </c>
      <c r="D16" s="56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5">
        <v>0</v>
      </c>
      <c r="K16" s="33"/>
    </row>
    <row r="17" spans="1:11" ht="16.5" customHeight="1">
      <c r="A17" s="33"/>
      <c r="B17" s="52" t="s">
        <v>42</v>
      </c>
      <c r="C17" s="35" t="s">
        <v>41</v>
      </c>
      <c r="D17" s="56">
        <v>14885.395661638531</v>
      </c>
      <c r="E17" s="54">
        <v>177778.3103105578</v>
      </c>
      <c r="F17" s="54">
        <v>160690.97461449268</v>
      </c>
      <c r="G17" s="54">
        <v>17819.126154217043</v>
      </c>
      <c r="H17" s="54">
        <v>77.7493350168828</v>
      </c>
      <c r="I17" s="54">
        <v>72931.44392407703</v>
      </c>
      <c r="J17" s="55">
        <v>444183</v>
      </c>
      <c r="K17" s="33"/>
    </row>
    <row r="18" spans="1:11" ht="16.5" customHeight="1">
      <c r="A18" s="33"/>
      <c r="B18" s="52" t="s">
        <v>40</v>
      </c>
      <c r="C18" s="35" t="s">
        <v>85</v>
      </c>
      <c r="D18" s="56">
        <v>4.09690079642117</v>
      </c>
      <c r="E18" s="54">
        <v>96.13186482783956</v>
      </c>
      <c r="F18" s="54">
        <v>38.75760492933619</v>
      </c>
      <c r="G18" s="54">
        <v>73.77680062424923</v>
      </c>
      <c r="H18" s="54">
        <v>0.3003666117528787</v>
      </c>
      <c r="I18" s="54">
        <v>172.93646221040092</v>
      </c>
      <c r="J18" s="55">
        <v>385.99999999999994</v>
      </c>
      <c r="K18" s="33"/>
    </row>
    <row r="19" spans="1:11" ht="16.5" customHeight="1" thickBot="1">
      <c r="A19" s="33"/>
      <c r="B19" s="57"/>
      <c r="C19" s="58" t="s">
        <v>75</v>
      </c>
      <c r="D19" s="59">
        <v>41296.78771944662</v>
      </c>
      <c r="E19" s="60">
        <v>813394.2258144378</v>
      </c>
      <c r="F19" s="60">
        <v>256196.8286192317</v>
      </c>
      <c r="G19" s="60">
        <v>331304.8783757322</v>
      </c>
      <c r="H19" s="60">
        <v>10241.412442336237</v>
      </c>
      <c r="I19" s="60">
        <v>889259.8670288151</v>
      </c>
      <c r="J19" s="61">
        <v>2341694</v>
      </c>
      <c r="K19" s="33"/>
    </row>
    <row r="20" spans="1:11" ht="12">
      <c r="A20" s="33"/>
      <c r="B20" s="33"/>
      <c r="C20" s="100"/>
      <c r="D20" s="33"/>
      <c r="E20" s="33"/>
      <c r="F20" s="33"/>
      <c r="G20" s="33"/>
      <c r="H20" s="33"/>
      <c r="I20" s="33"/>
      <c r="J20" s="33"/>
      <c r="K20" s="33"/>
    </row>
    <row r="21" spans="1:11" ht="15" customHeight="1" thickBot="1">
      <c r="A21" s="33"/>
      <c r="B21" s="33"/>
      <c r="C21" s="76" t="s">
        <v>102</v>
      </c>
      <c r="D21" s="33"/>
      <c r="E21" s="33"/>
      <c r="F21" s="33"/>
      <c r="G21" s="33"/>
      <c r="H21" s="33"/>
      <c r="I21" s="33"/>
      <c r="J21" s="33"/>
      <c r="K21" s="33"/>
    </row>
    <row r="22" spans="1:11" ht="15" customHeight="1">
      <c r="A22" s="33"/>
      <c r="B22" s="39"/>
      <c r="C22" s="101"/>
      <c r="D22" s="41" t="s">
        <v>65</v>
      </c>
      <c r="E22" s="42" t="s">
        <v>66</v>
      </c>
      <c r="F22" s="42" t="s">
        <v>67</v>
      </c>
      <c r="G22" s="42" t="s">
        <v>68</v>
      </c>
      <c r="H22" s="43" t="s">
        <v>69</v>
      </c>
      <c r="I22" s="44" t="s">
        <v>70</v>
      </c>
      <c r="J22" s="45"/>
      <c r="K22" s="33"/>
    </row>
    <row r="23" spans="1:11" s="105" customFormat="1" ht="31.5" customHeight="1">
      <c r="A23" s="102"/>
      <c r="B23" s="103"/>
      <c r="C23" s="104"/>
      <c r="D23" s="48" t="s">
        <v>93</v>
      </c>
      <c r="E23" s="49" t="s">
        <v>22</v>
      </c>
      <c r="F23" s="49" t="s">
        <v>94</v>
      </c>
      <c r="G23" s="49" t="s">
        <v>95</v>
      </c>
      <c r="H23" s="49" t="s">
        <v>24</v>
      </c>
      <c r="I23" s="50" t="s">
        <v>74</v>
      </c>
      <c r="J23" s="107" t="s">
        <v>91</v>
      </c>
      <c r="K23" s="102"/>
    </row>
    <row r="24" spans="1:11" ht="16.5" customHeight="1">
      <c r="A24" s="33"/>
      <c r="B24" s="52" t="s">
        <v>1</v>
      </c>
      <c r="C24" s="35" t="s">
        <v>10</v>
      </c>
      <c r="D24" s="64">
        <v>0.0042742731441540345</v>
      </c>
      <c r="E24" s="65">
        <v>0.007322321198590938</v>
      </c>
      <c r="F24" s="65">
        <v>0.0014114172293676415</v>
      </c>
      <c r="G24" s="65">
        <v>0.0027398612057992953</v>
      </c>
      <c r="H24" s="65">
        <v>0.13980958952490857</v>
      </c>
      <c r="I24" s="65">
        <v>0.016875408316065994</v>
      </c>
      <c r="J24" s="66">
        <v>0.010119471782061682</v>
      </c>
      <c r="K24" s="33"/>
    </row>
    <row r="25" spans="1:11" ht="16.5" customHeight="1">
      <c r="A25" s="33"/>
      <c r="B25" s="52" t="s">
        <v>52</v>
      </c>
      <c r="C25" s="35" t="s">
        <v>11</v>
      </c>
      <c r="D25" s="64">
        <v>0.0034303654969479154</v>
      </c>
      <c r="E25" s="65">
        <v>0.008594004813006354</v>
      </c>
      <c r="F25" s="65">
        <v>0.004230154010885718</v>
      </c>
      <c r="G25" s="65">
        <v>0.005482592159717548</v>
      </c>
      <c r="H25" s="65">
        <v>-0.005723322067744869</v>
      </c>
      <c r="I25" s="65">
        <v>0.03454172603072872</v>
      </c>
      <c r="J25" s="66">
        <v>0.018038268426860703</v>
      </c>
      <c r="K25" s="33"/>
    </row>
    <row r="26" spans="1:11" ht="16.5" customHeight="1">
      <c r="A26" s="33"/>
      <c r="B26" s="52" t="s">
        <v>51</v>
      </c>
      <c r="C26" s="35" t="s">
        <v>76</v>
      </c>
      <c r="D26" s="64">
        <v>0.2395280976616965</v>
      </c>
      <c r="E26" s="65">
        <v>0.21157196368431136</v>
      </c>
      <c r="F26" s="65">
        <v>0.08411266485165955</v>
      </c>
      <c r="G26" s="65">
        <v>0.44194076696068524</v>
      </c>
      <c r="H26" s="65">
        <v>0.670203029621363</v>
      </c>
      <c r="I26" s="65">
        <v>0.28772522733288847</v>
      </c>
      <c r="J26" s="66">
        <v>0.2499898671508604</v>
      </c>
      <c r="K26" s="33"/>
    </row>
    <row r="27" spans="1:11" ht="16.5" customHeight="1">
      <c r="A27" s="33"/>
      <c r="B27" s="52" t="s">
        <v>49</v>
      </c>
      <c r="C27" s="35" t="s">
        <v>77</v>
      </c>
      <c r="D27" s="64">
        <v>0.00012636559934389803</v>
      </c>
      <c r="E27" s="65">
        <v>0.0003047538138630672</v>
      </c>
      <c r="F27" s="65">
        <v>0.0003005970497615678</v>
      </c>
      <c r="G27" s="65">
        <v>0.009924594757451043</v>
      </c>
      <c r="H27" s="65">
        <v>4.627059612602492E-05</v>
      </c>
      <c r="I27" s="65">
        <v>0.0002298306924246503</v>
      </c>
      <c r="J27" s="66">
        <v>0.001298601986278026</v>
      </c>
      <c r="K27" s="33"/>
    </row>
    <row r="28" spans="1:11" ht="16.5" customHeight="1">
      <c r="A28" s="33"/>
      <c r="B28" s="52" t="s">
        <v>48</v>
      </c>
      <c r="C28" s="35" t="s">
        <v>78</v>
      </c>
      <c r="D28" s="64">
        <v>0.0025075467494905706</v>
      </c>
      <c r="E28" s="65">
        <v>0.005874148603929729</v>
      </c>
      <c r="F28" s="65">
        <v>0.0028600501012311648</v>
      </c>
      <c r="G28" s="65">
        <v>0.001365373519925697</v>
      </c>
      <c r="H28" s="65">
        <v>0.0008920327210690419</v>
      </c>
      <c r="I28" s="65">
        <v>0.005490136874190219</v>
      </c>
      <c r="J28" s="66">
        <v>0.0047359838736953834</v>
      </c>
      <c r="K28" s="33"/>
    </row>
    <row r="29" spans="1:11" ht="16.5" customHeight="1">
      <c r="A29" s="33"/>
      <c r="B29" s="52" t="s">
        <v>2</v>
      </c>
      <c r="C29" s="35" t="s">
        <v>79</v>
      </c>
      <c r="D29" s="64">
        <v>0.07439391086533276</v>
      </c>
      <c r="E29" s="65">
        <v>0.08679905306214013</v>
      </c>
      <c r="F29" s="65">
        <v>0.015950042458192377</v>
      </c>
      <c r="G29" s="65">
        <v>0.059957846742154576</v>
      </c>
      <c r="H29" s="65">
        <v>0.0293705988230725</v>
      </c>
      <c r="I29" s="65">
        <v>0.03455255825000482</v>
      </c>
      <c r="J29" s="66">
        <v>0.05208783612856877</v>
      </c>
      <c r="K29" s="33"/>
    </row>
    <row r="30" spans="1:11" ht="16.5" customHeight="1">
      <c r="A30" s="33"/>
      <c r="B30" s="52" t="s">
        <v>46</v>
      </c>
      <c r="C30" s="35" t="s">
        <v>80</v>
      </c>
      <c r="D30" s="64">
        <v>0.0005620232288107026</v>
      </c>
      <c r="E30" s="65">
        <v>0.005101098795828127</v>
      </c>
      <c r="F30" s="65">
        <v>0.0014852432421302414</v>
      </c>
      <c r="G30" s="65">
        <v>0.0006952716533726074</v>
      </c>
      <c r="H30" s="65">
        <v>0.00018079082315478526</v>
      </c>
      <c r="I30" s="65">
        <v>0.0008388877040968964</v>
      </c>
      <c r="J30" s="66">
        <v>0.0022965129222278368</v>
      </c>
      <c r="K30" s="33"/>
    </row>
    <row r="31" spans="1:11" ht="16.5" customHeight="1">
      <c r="A31" s="33"/>
      <c r="B31" s="52" t="s">
        <v>45</v>
      </c>
      <c r="C31" s="35" t="s">
        <v>81</v>
      </c>
      <c r="D31" s="64">
        <v>0.0010779785814674027</v>
      </c>
      <c r="E31" s="65">
        <v>0.020793142246636656</v>
      </c>
      <c r="F31" s="65">
        <v>0.0009606047462488057</v>
      </c>
      <c r="G31" s="65">
        <v>0.0006859425453402743</v>
      </c>
      <c r="H31" s="65">
        <v>0.00020553287893263736</v>
      </c>
      <c r="I31" s="65">
        <v>0.0009256111849757328</v>
      </c>
      <c r="J31" s="66">
        <v>0.007358145602752781</v>
      </c>
      <c r="K31" s="33"/>
    </row>
    <row r="32" spans="1:11" ht="16.5" customHeight="1">
      <c r="A32" s="33"/>
      <c r="B32" s="52" t="s">
        <v>44</v>
      </c>
      <c r="C32" s="35" t="s">
        <v>82</v>
      </c>
      <c r="D32" s="64">
        <v>0.023889971400826056</v>
      </c>
      <c r="E32" s="65">
        <v>0.013519154771974315</v>
      </c>
      <c r="F32" s="65">
        <v>0.0075567849492768555</v>
      </c>
      <c r="G32" s="65">
        <v>0.00980751183369523</v>
      </c>
      <c r="H32" s="65">
        <v>0.006205710377529755</v>
      </c>
      <c r="I32" s="65">
        <v>0.011002665287959373</v>
      </c>
      <c r="J32" s="66">
        <v>0.011364963662504845</v>
      </c>
      <c r="K32" s="33"/>
    </row>
    <row r="33" spans="1:11" ht="16.5" customHeight="1">
      <c r="A33" s="33"/>
      <c r="B33" s="52" t="s">
        <v>43</v>
      </c>
      <c r="C33" s="35" t="s">
        <v>83</v>
      </c>
      <c r="D33" s="64">
        <v>0.013565941995520742</v>
      </c>
      <c r="E33" s="65">
        <v>0.03081371431815906</v>
      </c>
      <c r="F33" s="65">
        <v>0.011785255059761983</v>
      </c>
      <c r="G33" s="65">
        <v>0.052951054645404644</v>
      </c>
      <c r="H33" s="65">
        <v>0.0008447907867255942</v>
      </c>
      <c r="I33" s="65">
        <v>0.009640321848133486</v>
      </c>
      <c r="J33" s="66">
        <v>0.021494218885115053</v>
      </c>
      <c r="K33" s="33"/>
    </row>
    <row r="34" spans="1:11" ht="16.5" customHeight="1">
      <c r="A34" s="33"/>
      <c r="B34" s="52" t="s">
        <v>3</v>
      </c>
      <c r="C34" s="35" t="s">
        <v>84</v>
      </c>
      <c r="D34" s="64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6">
        <v>0</v>
      </c>
      <c r="K34" s="33"/>
    </row>
    <row r="35" spans="1:11" ht="16.5" customHeight="1">
      <c r="A35" s="33"/>
      <c r="B35" s="52" t="s">
        <v>42</v>
      </c>
      <c r="C35" s="35" t="s">
        <v>41</v>
      </c>
      <c r="D35" s="64">
        <v>0.20481858745168324</v>
      </c>
      <c r="E35" s="65">
        <v>0.10929133340048038</v>
      </c>
      <c r="F35" s="65">
        <v>0.2199158533262159</v>
      </c>
      <c r="G35" s="65">
        <v>0.033291656601239145</v>
      </c>
      <c r="H35" s="65">
        <v>0.006441535626916553</v>
      </c>
      <c r="I35" s="65">
        <v>0.03590674372903674</v>
      </c>
      <c r="J35" s="66">
        <v>0.08868648924829833</v>
      </c>
      <c r="K35" s="33"/>
    </row>
    <row r="36" spans="1:11" ht="16.5" customHeight="1">
      <c r="A36" s="33"/>
      <c r="B36" s="52" t="s">
        <v>40</v>
      </c>
      <c r="C36" s="35" t="s">
        <v>85</v>
      </c>
      <c r="D36" s="64">
        <v>5.637212830124346E-05</v>
      </c>
      <c r="E36" s="65">
        <v>5.9098208723864665E-05</v>
      </c>
      <c r="F36" s="65">
        <v>5.304225567965779E-05</v>
      </c>
      <c r="G36" s="65">
        <v>0.00013783795514233578</v>
      </c>
      <c r="H36" s="65">
        <v>2.4885386226419116E-05</v>
      </c>
      <c r="I36" s="65">
        <v>8.514277101738728E-05</v>
      </c>
      <c r="J36" s="66">
        <v>7.706955207615589E-05</v>
      </c>
      <c r="K36" s="33"/>
    </row>
    <row r="37" spans="1:11" ht="16.5" customHeight="1" thickBot="1">
      <c r="A37" s="33"/>
      <c r="B37" s="57"/>
      <c r="C37" s="58" t="s">
        <v>75</v>
      </c>
      <c r="D37" s="67">
        <v>0.568231434303575</v>
      </c>
      <c r="E37" s="68">
        <v>0.500043786917644</v>
      </c>
      <c r="F37" s="68">
        <v>0.3506217092804115</v>
      </c>
      <c r="G37" s="68">
        <v>0.6189803105799276</v>
      </c>
      <c r="H37" s="68">
        <v>0.8485014450982798</v>
      </c>
      <c r="I37" s="68">
        <v>0.4378142600215225</v>
      </c>
      <c r="J37" s="69">
        <v>0.46754742922130005</v>
      </c>
      <c r="K37" s="33"/>
    </row>
    <row r="38" spans="1:11" ht="12">
      <c r="A38" s="33"/>
      <c r="B38" s="33"/>
      <c r="C38" s="100"/>
      <c r="D38" s="33"/>
      <c r="E38" s="33"/>
      <c r="F38" s="33"/>
      <c r="G38" s="33"/>
      <c r="H38" s="33"/>
      <c r="I38" s="33"/>
      <c r="J38" s="33"/>
      <c r="K38" s="33"/>
    </row>
    <row r="39" spans="1:11" ht="15" customHeight="1" thickBot="1">
      <c r="A39" s="33"/>
      <c r="B39" s="33"/>
      <c r="C39" s="76" t="s">
        <v>103</v>
      </c>
      <c r="D39" s="33"/>
      <c r="E39" s="33"/>
      <c r="F39" s="33"/>
      <c r="G39" s="33"/>
      <c r="H39" s="33"/>
      <c r="I39" s="33"/>
      <c r="J39" s="33"/>
      <c r="K39" s="33"/>
    </row>
    <row r="40" spans="1:11" ht="15" customHeight="1">
      <c r="A40" s="33"/>
      <c r="B40" s="39"/>
      <c r="C40" s="101"/>
      <c r="D40" s="41" t="s">
        <v>65</v>
      </c>
      <c r="E40" s="42" t="s">
        <v>66</v>
      </c>
      <c r="F40" s="42" t="s">
        <v>67</v>
      </c>
      <c r="G40" s="42" t="s">
        <v>68</v>
      </c>
      <c r="H40" s="43" t="s">
        <v>69</v>
      </c>
      <c r="I40" s="44" t="s">
        <v>70</v>
      </c>
      <c r="J40" s="45"/>
      <c r="K40" s="33"/>
    </row>
    <row r="41" spans="1:11" ht="31.5" customHeight="1">
      <c r="A41" s="33"/>
      <c r="B41" s="103"/>
      <c r="C41" s="104"/>
      <c r="D41" s="48" t="s">
        <v>93</v>
      </c>
      <c r="E41" s="49" t="s">
        <v>22</v>
      </c>
      <c r="F41" s="49" t="s">
        <v>94</v>
      </c>
      <c r="G41" s="49" t="s">
        <v>95</v>
      </c>
      <c r="H41" s="49" t="s">
        <v>24</v>
      </c>
      <c r="I41" s="50" t="s">
        <v>74</v>
      </c>
      <c r="J41" s="84" t="s">
        <v>75</v>
      </c>
      <c r="K41" s="33"/>
    </row>
    <row r="42" spans="1:11" ht="16.5" customHeight="1">
      <c r="A42" s="33"/>
      <c r="B42" s="52" t="s">
        <v>1</v>
      </c>
      <c r="C42" s="35" t="s">
        <v>10</v>
      </c>
      <c r="D42" s="64">
        <v>0.0061290190995903675</v>
      </c>
      <c r="E42" s="65">
        <v>0.23500630366006656</v>
      </c>
      <c r="F42" s="65">
        <v>0.020348296067287455</v>
      </c>
      <c r="G42" s="65">
        <v>0.02893458420724172</v>
      </c>
      <c r="H42" s="65">
        <v>0.03329522217638353</v>
      </c>
      <c r="I42" s="65">
        <v>0.6762865747894304</v>
      </c>
      <c r="J42" s="66">
        <v>1</v>
      </c>
      <c r="K42" s="33"/>
    </row>
    <row r="43" spans="1:11" ht="16.5" customHeight="1">
      <c r="A43" s="33"/>
      <c r="B43" s="52" t="s">
        <v>52</v>
      </c>
      <c r="C43" s="35" t="s">
        <v>11</v>
      </c>
      <c r="D43" s="64">
        <v>0.0027595107904917495</v>
      </c>
      <c r="E43" s="65">
        <v>0.1547352735439822</v>
      </c>
      <c r="F43" s="65">
        <v>0.03421305149955855</v>
      </c>
      <c r="G43" s="65">
        <v>0.032481615551045985</v>
      </c>
      <c r="H43" s="65">
        <v>-0.0007646384636243751</v>
      </c>
      <c r="I43" s="65">
        <v>0.776575187078546</v>
      </c>
      <c r="J43" s="66">
        <v>1</v>
      </c>
      <c r="K43" s="33"/>
    </row>
    <row r="44" spans="1:11" ht="16.5" customHeight="1">
      <c r="A44" s="33"/>
      <c r="B44" s="52" t="s">
        <v>51</v>
      </c>
      <c r="C44" s="35" t="s">
        <v>76</v>
      </c>
      <c r="D44" s="64">
        <v>0.013903386825493452</v>
      </c>
      <c r="E44" s="65">
        <v>0.2748680687018888</v>
      </c>
      <c r="F44" s="65">
        <v>0.049087336055599104</v>
      </c>
      <c r="G44" s="65">
        <v>0.1889244583390943</v>
      </c>
      <c r="H44" s="65">
        <v>0.006460807200528609</v>
      </c>
      <c r="I44" s="65">
        <v>0.46675594287739575</v>
      </c>
      <c r="J44" s="66">
        <v>1</v>
      </c>
      <c r="K44" s="33"/>
    </row>
    <row r="45" spans="1:11" ht="16.5" customHeight="1">
      <c r="A45" s="33"/>
      <c r="B45" s="52" t="s">
        <v>49</v>
      </c>
      <c r="C45" s="35" t="s">
        <v>77</v>
      </c>
      <c r="D45" s="64">
        <v>0.0014120151134558933</v>
      </c>
      <c r="E45" s="65">
        <v>0.07621872267913635</v>
      </c>
      <c r="F45" s="65">
        <v>0.03377062731879293</v>
      </c>
      <c r="G45" s="65">
        <v>0.8167389101725657</v>
      </c>
      <c r="H45" s="65">
        <v>8.586809582428056E-05</v>
      </c>
      <c r="I45" s="65">
        <v>0.07177385662022479</v>
      </c>
      <c r="J45" s="66">
        <v>1</v>
      </c>
      <c r="K45" s="33"/>
    </row>
    <row r="46" spans="1:11" ht="16.5" customHeight="1">
      <c r="A46" s="33"/>
      <c r="B46" s="52" t="s">
        <v>48</v>
      </c>
      <c r="C46" s="35" t="s">
        <v>78</v>
      </c>
      <c r="D46" s="64">
        <v>0.007682903354383503</v>
      </c>
      <c r="E46" s="65">
        <v>0.40283137984771833</v>
      </c>
      <c r="F46" s="65">
        <v>0.08810365044767722</v>
      </c>
      <c r="G46" s="65">
        <v>0.030809722551669045</v>
      </c>
      <c r="H46" s="65">
        <v>0.00045391378344449137</v>
      </c>
      <c r="I46" s="65">
        <v>0.47011843001510756</v>
      </c>
      <c r="J46" s="66">
        <v>1</v>
      </c>
      <c r="K46" s="33"/>
    </row>
    <row r="47" spans="1:11" ht="16.5" customHeight="1">
      <c r="A47" s="33"/>
      <c r="B47" s="52" t="s">
        <v>2</v>
      </c>
      <c r="C47" s="35" t="s">
        <v>79</v>
      </c>
      <c r="D47" s="64">
        <v>0.02072466983306089</v>
      </c>
      <c r="E47" s="65">
        <v>0.541211792653013</v>
      </c>
      <c r="F47" s="65">
        <v>0.044674119801839794</v>
      </c>
      <c r="G47" s="65">
        <v>0.1230144808487084</v>
      </c>
      <c r="H47" s="65">
        <v>0.0013588743015734634</v>
      </c>
      <c r="I47" s="65">
        <v>0.26901606256180444</v>
      </c>
      <c r="J47" s="66">
        <v>1</v>
      </c>
      <c r="K47" s="33"/>
    </row>
    <row r="48" spans="1:11" ht="16.5" customHeight="1">
      <c r="A48" s="33"/>
      <c r="B48" s="52" t="s">
        <v>46</v>
      </c>
      <c r="C48" s="35" t="s">
        <v>80</v>
      </c>
      <c r="D48" s="64">
        <v>0.0035511737243128704</v>
      </c>
      <c r="E48" s="65">
        <v>0.721412098055872</v>
      </c>
      <c r="F48" s="65">
        <v>0.09435375068004456</v>
      </c>
      <c r="G48" s="65">
        <v>0.032354311038611944</v>
      </c>
      <c r="H48" s="65">
        <v>0.0001897187650389722</v>
      </c>
      <c r="I48" s="65">
        <v>0.1481389477361198</v>
      </c>
      <c r="J48" s="66">
        <v>1</v>
      </c>
      <c r="K48" s="33"/>
    </row>
    <row r="49" spans="1:11" ht="16.5" customHeight="1">
      <c r="A49" s="33"/>
      <c r="B49" s="52" t="s">
        <v>45</v>
      </c>
      <c r="C49" s="35" t="s">
        <v>81</v>
      </c>
      <c r="D49" s="64">
        <v>0.0021258288711020804</v>
      </c>
      <c r="E49" s="65">
        <v>0.917783671964902</v>
      </c>
      <c r="F49" s="65">
        <v>0.019046133662138188</v>
      </c>
      <c r="G49" s="65">
        <v>0.009962443920320311</v>
      </c>
      <c r="H49" s="65">
        <v>6.731560113740898E-05</v>
      </c>
      <c r="I49" s="65">
        <v>0.051014605980400106</v>
      </c>
      <c r="J49" s="66">
        <v>1</v>
      </c>
      <c r="K49" s="33"/>
    </row>
    <row r="50" spans="1:11" ht="16.5" customHeight="1">
      <c r="A50" s="33"/>
      <c r="B50" s="52" t="s">
        <v>44</v>
      </c>
      <c r="C50" s="35" t="s">
        <v>82</v>
      </c>
      <c r="D50" s="64">
        <v>0.03050240792548329</v>
      </c>
      <c r="E50" s="65">
        <v>0.3863403494881139</v>
      </c>
      <c r="F50" s="65">
        <v>0.0970061992048972</v>
      </c>
      <c r="G50" s="65">
        <v>0.09222259019347052</v>
      </c>
      <c r="H50" s="65">
        <v>0.0013159101958290288</v>
      </c>
      <c r="I50" s="65">
        <v>0.3926125429922061</v>
      </c>
      <c r="J50" s="66">
        <v>1</v>
      </c>
      <c r="K50" s="33"/>
    </row>
    <row r="51" spans="1:11" ht="16.5" customHeight="1">
      <c r="A51" s="33"/>
      <c r="B51" s="52" t="s">
        <v>43</v>
      </c>
      <c r="C51" s="35" t="s">
        <v>83</v>
      </c>
      <c r="D51" s="64">
        <v>0.00915829935502462</v>
      </c>
      <c r="E51" s="65">
        <v>0.4655978480931898</v>
      </c>
      <c r="F51" s="65">
        <v>0.07999222850624378</v>
      </c>
      <c r="G51" s="65">
        <v>0.2632688484442637</v>
      </c>
      <c r="H51" s="65">
        <v>9.471751642571894E-05</v>
      </c>
      <c r="I51" s="65">
        <v>0.18188805808485234</v>
      </c>
      <c r="J51" s="66">
        <v>1</v>
      </c>
      <c r="K51" s="33"/>
    </row>
    <row r="52" spans="1:11" ht="16.5" customHeight="1">
      <c r="A52" s="33"/>
      <c r="B52" s="52" t="s">
        <v>3</v>
      </c>
      <c r="C52" s="35" t="s">
        <v>84</v>
      </c>
      <c r="D52" s="64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6">
        <v>0</v>
      </c>
      <c r="K52" s="33"/>
    </row>
    <row r="53" spans="1:11" ht="16.5" customHeight="1">
      <c r="A53" s="33"/>
      <c r="B53" s="52" t="s">
        <v>42</v>
      </c>
      <c r="C53" s="35" t="s">
        <v>41</v>
      </c>
      <c r="D53" s="64">
        <v>0.03351185358655899</v>
      </c>
      <c r="E53" s="65">
        <v>0.40023663740070603</v>
      </c>
      <c r="F53" s="65">
        <v>0.3617675026160224</v>
      </c>
      <c r="G53" s="65">
        <v>0.04011663245603061</v>
      </c>
      <c r="H53" s="65">
        <v>0.00017503897046236078</v>
      </c>
      <c r="I53" s="65">
        <v>0.16419233497021954</v>
      </c>
      <c r="J53" s="66">
        <v>1</v>
      </c>
      <c r="K53" s="33"/>
    </row>
    <row r="54" spans="1:11" ht="16.5" customHeight="1">
      <c r="A54" s="33"/>
      <c r="B54" s="52" t="s">
        <v>40</v>
      </c>
      <c r="C54" s="35" t="s">
        <v>85</v>
      </c>
      <c r="D54" s="64">
        <v>0.010613732633215467</v>
      </c>
      <c r="E54" s="65">
        <v>0.24904628193740824</v>
      </c>
      <c r="F54" s="65">
        <v>0.10040830292574143</v>
      </c>
      <c r="G54" s="65">
        <v>0.1911316078348426</v>
      </c>
      <c r="H54" s="65">
        <v>0.000778151843919375</v>
      </c>
      <c r="I54" s="65">
        <v>0.4480219228248729</v>
      </c>
      <c r="J54" s="66">
        <v>1</v>
      </c>
      <c r="K54" s="33"/>
    </row>
    <row r="55" spans="1:11" ht="16.5" customHeight="1" thickBot="1">
      <c r="A55" s="33"/>
      <c r="B55" s="57"/>
      <c r="C55" s="73" t="s">
        <v>86</v>
      </c>
      <c r="D55" s="67">
        <v>0.017635433032431487</v>
      </c>
      <c r="E55" s="68">
        <v>0.34735291024977555</v>
      </c>
      <c r="F55" s="68">
        <v>0.10940662128323841</v>
      </c>
      <c r="G55" s="68">
        <v>0.1414808588892196</v>
      </c>
      <c r="H55" s="68">
        <v>0.004373505864701467</v>
      </c>
      <c r="I55" s="68">
        <v>0.3797506706806334</v>
      </c>
      <c r="J55" s="69">
        <v>1</v>
      </c>
      <c r="K55" s="33"/>
    </row>
    <row r="56" spans="1:11" ht="12">
      <c r="A56" s="33"/>
      <c r="B56" s="33"/>
      <c r="C56" s="100"/>
      <c r="D56" s="33"/>
      <c r="E56" s="33"/>
      <c r="F56" s="33"/>
      <c r="G56" s="33"/>
      <c r="H56" s="33"/>
      <c r="I56" s="33"/>
      <c r="J56" s="33"/>
      <c r="K56" s="33"/>
    </row>
    <row r="57" spans="1:11" ht="12">
      <c r="A57" s="33"/>
      <c r="B57" s="33"/>
      <c r="C57" s="100"/>
      <c r="D57" s="33"/>
      <c r="E57" s="33"/>
      <c r="F57" s="33"/>
      <c r="G57" s="33"/>
      <c r="H57" s="33"/>
      <c r="I57" s="33"/>
      <c r="J57" s="33"/>
      <c r="K57" s="33"/>
    </row>
    <row r="58" spans="1:11" ht="12">
      <c r="A58" s="33"/>
      <c r="B58" s="33"/>
      <c r="C58" s="100"/>
      <c r="D58" s="33"/>
      <c r="E58" s="33"/>
      <c r="F58" s="33"/>
      <c r="G58" s="33"/>
      <c r="H58" s="33"/>
      <c r="I58" s="33"/>
      <c r="J58" s="33"/>
      <c r="K58" s="33"/>
    </row>
  </sheetData>
  <sheetProtection/>
  <printOptions/>
  <pageMargins left="0.7480314960629921" right="0.7480314960629921" top="0.4724409448818898" bottom="0.7874015748031497" header="0.35433070866141736" footer="0.82677165354330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kanrisya</cp:lastModifiedBy>
  <cp:lastPrinted>2016-10-31T07:37:39Z</cp:lastPrinted>
  <dcterms:created xsi:type="dcterms:W3CDTF">2015-05-14T04:18:22Z</dcterms:created>
  <dcterms:modified xsi:type="dcterms:W3CDTF">2017-03-24T06:31:26Z</dcterms:modified>
  <cp:category/>
  <cp:version/>
  <cp:contentType/>
  <cp:contentStatus/>
</cp:coreProperties>
</file>