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4000\2017(H29)\Ｉ_地方債\04 平成29年度地方債担当（研修生下席）\②平成29年度後期（宮本）\01_地方公営企業\15 平成28年度決算「経営比較分析表」の分析等\04 市町村→県\05法非適下水\"/>
    </mc:Choice>
  </mc:AlternateContent>
  <workbookProtection workbookPassword="B319" lockStructure="1"/>
  <bookViews>
    <workbookView xWindow="0" yWindow="0" windowWidth="21570" windowHeight="81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<sst xmlns="http://schemas.openxmlformats.org/spreadsheetml/2006/main" count="240" uniqueCount="126">
  <si>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</si>
  <si>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</si>
  <si>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</si>
  <si>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</si>
  <si>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</si>
  <si>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</si>
  <si>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</si>
  <si>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</si>
  <si>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</si>
  <si>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</si>
  <si>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</si>
  <si>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</si>
  <si>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</si>
  <si>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</si>
  <si>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</si>
  <si>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</si>
  <si>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</si>
  <si>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</si>
  <si>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</si>
  <si>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</si>
  <si>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</si>
  <si>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</si>
  <si>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</si>
  <si>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</si>
  <si>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</si>
  <si>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</si>
  <si>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</si>
  <si>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</si>
  <si>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</si>
  <si>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</si>
  <si>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</si>
  <si>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</si>
  <si>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</si>
  <si>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</si>
  <si>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</si>
  <si>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</si>
  <si>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</si>
  <si>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</si>
  <si>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</si>
  <si>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</si>
  <si>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</si>
  <si>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</si>
  <si>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</si>
  <si>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</si>
  <si>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</si>
  <si>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</si>
  <si>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</si>
  <si>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</si>
  <si>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</si>
  <si>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</si>
  <si>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</si>
  <si>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</si>
  <si>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</si>
  <si>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</si>
  <si>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</si>
  <si>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</si>
  <si>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</si>
  <si>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</si>
  <si>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</si>
  <si>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</si>
  <si>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</si>
  <si>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</si>
  <si>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</si>
  <si>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</si>
  <si>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</si>
  <si>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</si>
  <si>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</si>
  <si>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</si>
  <si>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</si>
  <si>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</si>
  <si>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</si>
  <si>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</si>
  <si>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</si>
  <si>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</si>
  <si>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</si>
  <si>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</si>
  <si>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</si>
  <si>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</si>
  <si>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</si>
  <si>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</si>
  <si>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</si>
  <si>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</si>
  <si>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</si>
  <si>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</si>
  <si>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</si>
  <si>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</si>
  <si>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</si>
  <si>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</si>
  <si>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</si>
  <si>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</si>
  <si>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</si>
  <si>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</si>
  <si>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</si>
  <si>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</si>
  <si>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</si>
  <si>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</si>
  <si>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</si>
  <si>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</si>
  <si>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</si>
  <si>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</si>
  <si>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</si>
  <si>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</si>
  <si>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</si>
  <si>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</si>
  <si>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</si>
  <si>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</si>
  <si>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</si>
  <si>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</si>
  <si>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</si>
  <si>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</si>
  <si>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海陽町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</si>
  <si>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</si>
  <si>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</si>
  <si>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</si>
  <si>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</si>
  <si>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</si>
  <si>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</si>
  <si>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</si>
  <si>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</si>
  <si>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</si>
  <si>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</si>
  <si>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</si>
  <si>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町内で３処理区を有しており、平成１３年から一部供用を開始している。工事完了まではあと数年を要する見込みである。経営については、一般会計からの繰入金に依存している状況であり、引き続き加入促進を図るとともに、経費の削減にも努めていく。</t>
    <rPh sb="1" eb="3">
      <t>チョウナイ</t>
    </rPh>
    <rPh sb="5" eb="7">
      <t>ショリ</t>
    </rPh>
    <rPh sb="7" eb="8">
      <t>ク</t>
    </rPh>
    <rPh sb="9" eb="10">
      <t>ユウ</t>
    </rPh>
    <rPh sb="15" eb="17">
      <t>ヘイセイ</t>
    </rPh>
    <rPh sb="19" eb="20">
      <t>ネン</t>
    </rPh>
    <rPh sb="22" eb="24">
      <t>イチブ</t>
    </rPh>
    <rPh sb="24" eb="26">
      <t>キョウヨウ</t>
    </rPh>
    <rPh sb="27" eb="29">
      <t>カイシ</t>
    </rPh>
    <rPh sb="34" eb="36">
      <t>コウジ</t>
    </rPh>
    <rPh sb="36" eb="38">
      <t>カンリョウ</t>
    </rPh>
    <rPh sb="43" eb="45">
      <t>スウネン</t>
    </rPh>
    <rPh sb="46" eb="47">
      <t>ヨウ</t>
    </rPh>
    <rPh sb="49" eb="51">
      <t>ミコ</t>
    </rPh>
    <rPh sb="56" eb="58">
      <t>ケイエイ</t>
    </rPh>
    <rPh sb="64" eb="66">
      <t>イッパン</t>
    </rPh>
    <rPh sb="66" eb="68">
      <t>カイケイ</t>
    </rPh>
    <rPh sb="71" eb="74">
      <t>クリイレキン</t>
    </rPh>
    <rPh sb="75" eb="77">
      <t>イゾン</t>
    </rPh>
    <rPh sb="81" eb="83">
      <t>ジョウキョウ</t>
    </rPh>
    <rPh sb="87" eb="88">
      <t>ヒ</t>
    </rPh>
    <rPh sb="89" eb="90">
      <t>ツヅ</t>
    </rPh>
    <rPh sb="91" eb="93">
      <t>カニュウ</t>
    </rPh>
    <rPh sb="93" eb="95">
      <t>ソクシン</t>
    </rPh>
    <rPh sb="96" eb="97">
      <t>ハカ</t>
    </rPh>
    <rPh sb="103" eb="105">
      <t>ケイヒ</t>
    </rPh>
    <rPh sb="106" eb="108">
      <t>サクゲン</t>
    </rPh>
    <rPh sb="110" eb="111">
      <t>ツト</t>
    </rPh>
    <phoneticPr fontId="4"/>
  </si>
  <si>
    <t>　供用開始から１５年しか経過していないため、下水道管の更新には至っていないが、マンホールポンプや制御盤、浄化センターの機器等の修繕が発生しており、財政面も考慮した投資計画の策定が必要である。</t>
    <rPh sb="1" eb="3">
      <t>キョウヨウ</t>
    </rPh>
    <rPh sb="3" eb="5">
      <t>カイシ</t>
    </rPh>
    <rPh sb="9" eb="10">
      <t>ネン</t>
    </rPh>
    <rPh sb="12" eb="14">
      <t>ケイカ</t>
    </rPh>
    <rPh sb="22" eb="25">
      <t>ゲスイドウ</t>
    </rPh>
    <rPh sb="25" eb="26">
      <t>カン</t>
    </rPh>
    <rPh sb="27" eb="29">
      <t>コウシン</t>
    </rPh>
    <rPh sb="31" eb="32">
      <t>イタ</t>
    </rPh>
    <rPh sb="48" eb="51">
      <t>セイギョバン</t>
    </rPh>
    <rPh sb="52" eb="54">
      <t>ジョウカ</t>
    </rPh>
    <rPh sb="59" eb="61">
      <t>キキ</t>
    </rPh>
    <rPh sb="61" eb="62">
      <t>トウ</t>
    </rPh>
    <rPh sb="63" eb="65">
      <t>シュウゼン</t>
    </rPh>
    <rPh sb="66" eb="68">
      <t>ハッセイ</t>
    </rPh>
    <rPh sb="73" eb="76">
      <t>ザイセイメン</t>
    </rPh>
    <rPh sb="77" eb="79">
      <t>コウリョ</t>
    </rPh>
    <rPh sb="81" eb="83">
      <t>トウシ</t>
    </rPh>
    <rPh sb="83" eb="85">
      <t>ケイカク</t>
    </rPh>
    <rPh sb="86" eb="88">
      <t>サクテイ</t>
    </rPh>
    <rPh sb="89" eb="91">
      <t>ヒツヨウ</t>
    </rPh>
    <phoneticPr fontId="4"/>
  </si>
  <si>
    <t>　加入促進及び経費の削減を図ることにより、一般会計からの繰入額を軽減し、経営改善に努める。
　また、効率的な経営を目指すため、将来的には農業集落排水施設との施設統合も検討する。</t>
    <rPh sb="1" eb="3">
      <t>カニュウ</t>
    </rPh>
    <rPh sb="3" eb="5">
      <t>ソクシン</t>
    </rPh>
    <rPh sb="5" eb="6">
      <t>オヨ</t>
    </rPh>
    <rPh sb="7" eb="9">
      <t>ケイヒ</t>
    </rPh>
    <rPh sb="10" eb="12">
      <t>サクゲン</t>
    </rPh>
    <rPh sb="13" eb="14">
      <t>ハカ</t>
    </rPh>
    <rPh sb="21" eb="23">
      <t>イッパン</t>
    </rPh>
    <rPh sb="23" eb="25">
      <t>カイケイ</t>
    </rPh>
    <rPh sb="28" eb="29">
      <t>ク</t>
    </rPh>
    <rPh sb="29" eb="30">
      <t>イ</t>
    </rPh>
    <rPh sb="30" eb="31">
      <t>ガク</t>
    </rPh>
    <rPh sb="32" eb="34">
      <t>ケイゲン</t>
    </rPh>
    <rPh sb="36" eb="38">
      <t>ケイエイ</t>
    </rPh>
    <rPh sb="38" eb="40">
      <t>カイゼン</t>
    </rPh>
    <rPh sb="41" eb="42">
      <t>ツト</t>
    </rPh>
    <rPh sb="50" eb="53">
      <t>コウリツテキ</t>
    </rPh>
    <rPh sb="54" eb="56">
      <t>ケイエイ</t>
    </rPh>
    <rPh sb="57" eb="59">
      <t>メザ</t>
    </rPh>
    <rPh sb="63" eb="66">
      <t>ショウライテキ</t>
    </rPh>
    <rPh sb="68" eb="70">
      <t>ノウギョウ</t>
    </rPh>
    <rPh sb="70" eb="72">
      <t>シュウラク</t>
    </rPh>
    <rPh sb="72" eb="74">
      <t>ハイスイ</t>
    </rPh>
    <rPh sb="74" eb="76">
      <t>シセツ</t>
    </rPh>
    <rPh sb="78" eb="80">
      <t>シセツ</t>
    </rPh>
    <rPh sb="80" eb="82">
      <t>トウゴウ</t>
    </rPh>
    <rPh sb="83" eb="85">
      <t>ケントウ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</si>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</sst>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2932576"/>
        <c:axId val="-96293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2932576"/>
        <c:axId val="-962932032"/>
      </c:lineChart>
      <c:dateAx>
        <c:axId val="-96293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962932032"/>
        <c:crosses val="autoZero"/>
        <c:auto val="1"/>
        <c:lblOffset val="100"/>
        <c:baseTimeUnit val="years"/>
      </c:dateAx>
      <c:valAx>
        <c:axId val="-96293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6293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19.489999999999998</c:v>
                </c:pt>
                <c:pt idx="1">
                  <c:v>20.6</c:v>
                </c:pt>
                <c:pt idx="2">
                  <c:v>20.420000000000002</c:v>
                </c:pt>
                <c:pt idx="3">
                  <c:v>22.84</c:v>
                </c:pt>
                <c:pt idx="4">
                  <c:v>23.26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22310992"/>
        <c:axId val="-82231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10992"/>
        <c:axId val="-822317520"/>
      </c:lineChart>
      <c:dateAx>
        <c:axId val="-82231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822317520"/>
        <c:crosses val="autoZero"/>
        <c:auto val="1"/>
        <c:lblOffset val="100"/>
        <c:baseTimeUnit val="years"/>
      </c:dateAx>
      <c:valAx>
        <c:axId val="-82231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2231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46.88</c:v>
                </c:pt>
                <c:pt idx="1">
                  <c:v>44.79</c:v>
                </c:pt>
                <c:pt idx="2">
                  <c:v>49.15</c:v>
                </c:pt>
                <c:pt idx="3">
                  <c:v>47.94</c:v>
                </c:pt>
                <c:pt idx="4">
                  <c:v>50.75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22306096"/>
        <c:axId val="-82231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6096"/>
        <c:axId val="-822310448"/>
      </c:lineChart>
      <c:dateAx>
        <c:axId val="-82230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822310448"/>
        <c:crosses val="autoZero"/>
        <c:auto val="1"/>
        <c:lblOffset val="100"/>
        <c:baseTimeUnit val="years"/>
      </c:dateAx>
      <c:valAx>
        <c:axId val="-82231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2230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98.44</c:v>
                </c:pt>
                <c:pt idx="1">
                  <c:v>101.03</c:v>
                </c:pt>
                <c:pt idx="2">
                  <c:v>101.31</c:v>
                </c:pt>
                <c:pt idx="3">
                  <c:v>97.77</c:v>
                </c:pt>
                <c:pt idx="4">
                  <c:v>99.85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28530512"/>
        <c:axId val="-102852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28530512"/>
        <c:axId val="-1028529424"/>
      </c:lineChart>
      <c:dateAx>
        <c:axId val="-102853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028529424"/>
        <c:crosses val="autoZero"/>
        <c:auto val="1"/>
        <c:lblOffset val="100"/>
        <c:baseTimeUnit val="years"/>
      </c:dateAx>
      <c:valAx>
        <c:axId val="-102852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02853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22794448"/>
        <c:axId val="-82279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794448"/>
        <c:axId val="-822792272"/>
      </c:lineChart>
      <c:dateAx>
        <c:axId val="-82279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822792272"/>
        <c:crosses val="autoZero"/>
        <c:auto val="1"/>
        <c:lblOffset val="100"/>
        <c:baseTimeUnit val="years"/>
      </c:dateAx>
      <c:valAx>
        <c:axId val="-82279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2279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22790096"/>
        <c:axId val="-82279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790096"/>
        <c:axId val="-822793360"/>
      </c:lineChart>
      <c:dateAx>
        <c:axId val="-82279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822793360"/>
        <c:crosses val="autoZero"/>
        <c:auto val="1"/>
        <c:lblOffset val="100"/>
        <c:baseTimeUnit val="years"/>
      </c:dateAx>
      <c:valAx>
        <c:axId val="-82279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2279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22785200"/>
        <c:axId val="-82278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785200"/>
        <c:axId val="-822783568"/>
      </c:lineChart>
      <c:dateAx>
        <c:axId val="-82278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822783568"/>
        <c:crosses val="autoZero"/>
        <c:auto val="1"/>
        <c:lblOffset val="100"/>
        <c:baseTimeUnit val="years"/>
      </c:dateAx>
      <c:valAx>
        <c:axId val="-82278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2278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22786288"/>
        <c:axId val="-82278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786288"/>
        <c:axId val="-822787920"/>
      </c:lineChart>
      <c:dateAx>
        <c:axId val="-82278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822787920"/>
        <c:crosses val="autoZero"/>
        <c:auto val="1"/>
        <c:lblOffset val="100"/>
        <c:baseTimeUnit val="years"/>
      </c:dateAx>
      <c:valAx>
        <c:axId val="-82278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2278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22783024"/>
        <c:axId val="-82278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783024"/>
        <c:axId val="-822782480"/>
      </c:lineChart>
      <c:dateAx>
        <c:axId val="-82278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822782480"/>
        <c:crosses val="autoZero"/>
        <c:auto val="1"/>
        <c:lblOffset val="100"/>
        <c:baseTimeUnit val="years"/>
      </c:dateAx>
      <c:valAx>
        <c:axId val="-82278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2278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49.12</c:v>
                </c:pt>
                <c:pt idx="1">
                  <c:v>50.43</c:v>
                </c:pt>
                <c:pt idx="2">
                  <c:v>44.69</c:v>
                </c:pt>
                <c:pt idx="3">
                  <c:v>47.37</c:v>
                </c:pt>
                <c:pt idx="4">
                  <c:v>46.88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22794992"/>
        <c:axId val="-82230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794992"/>
        <c:axId val="-822309904"/>
      </c:lineChart>
      <c:dateAx>
        <c:axId val="-82279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822309904"/>
        <c:crosses val="autoZero"/>
        <c:auto val="1"/>
        <c:lblOffset val="100"/>
        <c:baseTimeUnit val="years"/>
      </c:dateAx>
      <c:valAx>
        <c:axId val="-82230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2279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261.95999999999998</c:v>
                </c:pt>
                <c:pt idx="1">
                  <c:v>267.01</c:v>
                </c:pt>
                <c:pt idx="2">
                  <c:v>299.81</c:v>
                </c:pt>
                <c:pt idx="3">
                  <c:v>278.42</c:v>
                </c:pt>
                <c:pt idx="4">
                  <c:v>273.56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22312624"/>
        <c:axId val="-82231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12624"/>
        <c:axId val="-822314800"/>
      </c:lineChart>
      <c:dateAx>
        <c:axId val="-82231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822314800"/>
        <c:crosses val="autoZero"/>
        <c:auto val="1"/>
        <c:lblOffset val="100"/>
        <c:baseTimeUnit val="years"/>
      </c:dateAx>
      <c:valAx>
        <c:axId val="-82231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2231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徳島県　海陽町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9851</v>
      </c>
      <c r="AM8" s="67"/>
      <c r="AN8" s="67"/>
      <c r="AO8" s="67"/>
      <c r="AP8" s="67"/>
      <c r="AQ8" s="67"/>
      <c r="AR8" s="67"/>
      <c r="AS8" s="67"/>
      <c r="AT8" s="66">
        <f>データ!T6</f>
        <v>327.64999999999998</v>
      </c>
      <c r="AU8" s="66"/>
      <c r="AV8" s="66"/>
      <c r="AW8" s="66"/>
      <c r="AX8" s="66"/>
      <c r="AY8" s="66"/>
      <c r="AZ8" s="66"/>
      <c r="BA8" s="66"/>
      <c r="BB8" s="66">
        <f>データ!U6</f>
        <v>30.07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30.03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2460</v>
      </c>
      <c r="AE10" s="67"/>
      <c r="AF10" s="67"/>
      <c r="AG10" s="67"/>
      <c r="AH10" s="67"/>
      <c r="AI10" s="67"/>
      <c r="AJ10" s="67"/>
      <c r="AK10" s="2"/>
      <c r="AL10" s="67">
        <f>データ!V6</f>
        <v>2936</v>
      </c>
      <c r="AM10" s="67"/>
      <c r="AN10" s="67"/>
      <c r="AO10" s="67"/>
      <c r="AP10" s="67"/>
      <c r="AQ10" s="67"/>
      <c r="AR10" s="67"/>
      <c r="AS10" s="67"/>
      <c r="AT10" s="66">
        <f>データ!W6</f>
        <v>1.1100000000000001</v>
      </c>
      <c r="AU10" s="66"/>
      <c r="AV10" s="66"/>
      <c r="AW10" s="66"/>
      <c r="AX10" s="66"/>
      <c r="AY10" s="66"/>
      <c r="AZ10" s="66"/>
      <c r="BA10" s="66"/>
      <c r="BB10" s="66">
        <f>データ!X6</f>
        <v>2645.05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363880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徳島県　海陽町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30.03</v>
      </c>
      <c r="Q6" s="34">
        <f t="shared" si="3"/>
        <v>100</v>
      </c>
      <c r="R6" s="34">
        <f t="shared" si="3"/>
        <v>2460</v>
      </c>
      <c r="S6" s="34">
        <f t="shared" si="3"/>
        <v>9851</v>
      </c>
      <c r="T6" s="34">
        <f t="shared" si="3"/>
        <v>327.64999999999998</v>
      </c>
      <c r="U6" s="34">
        <f t="shared" si="3"/>
        <v>30.07</v>
      </c>
      <c r="V6" s="34">
        <f t="shared" si="3"/>
        <v>2936</v>
      </c>
      <c r="W6" s="34">
        <f t="shared" si="3"/>
        <v>1.1100000000000001</v>
      </c>
      <c r="X6" s="34">
        <f t="shared" si="3"/>
        <v>2645.05</v>
      </c>
      <c r="Y6" s="35">
        <f>IF(Y7="",NA(),Y7)</f>
        <v>98.44</v>
      </c>
      <c r="Z6" s="35">
        <f t="shared" ref="Z6:AH6" si="4">IF(Z7="",NA(),Z7)</f>
        <v>101.03</v>
      </c>
      <c r="AA6" s="35">
        <f t="shared" si="4"/>
        <v>101.31</v>
      </c>
      <c r="AB6" s="35">
        <f t="shared" si="4"/>
        <v>97.77</v>
      </c>
      <c r="AC6" s="35">
        <f t="shared" si="4"/>
        <v>99.85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1716.82</v>
      </c>
      <c r="BL6" s="35">
        <f t="shared" si="7"/>
        <v>1554.05</v>
      </c>
      <c r="BM6" s="35">
        <f t="shared" si="7"/>
        <v>1671.86</v>
      </c>
      <c r="BN6" s="35">
        <f t="shared" si="7"/>
        <v>1673.47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49.12</v>
      </c>
      <c r="BR6" s="35">
        <f t="shared" ref="BR6:BZ6" si="8">IF(BR7="",NA(),BR7)</f>
        <v>50.43</v>
      </c>
      <c r="BS6" s="35">
        <f t="shared" si="8"/>
        <v>44.69</v>
      </c>
      <c r="BT6" s="35">
        <f t="shared" si="8"/>
        <v>47.37</v>
      </c>
      <c r="BU6" s="35">
        <f t="shared" si="8"/>
        <v>46.88</v>
      </c>
      <c r="BV6" s="35">
        <f t="shared" si="8"/>
        <v>51.73</v>
      </c>
      <c r="BW6" s="35">
        <f t="shared" si="8"/>
        <v>53.01</v>
      </c>
      <c r="BX6" s="35">
        <f t="shared" si="8"/>
        <v>50.54</v>
      </c>
      <c r="BY6" s="35">
        <f t="shared" si="8"/>
        <v>49.22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261.95999999999998</v>
      </c>
      <c r="CC6" s="35">
        <f t="shared" ref="CC6:CK6" si="9">IF(CC7="",NA(),CC7)</f>
        <v>267.01</v>
      </c>
      <c r="CD6" s="35">
        <f t="shared" si="9"/>
        <v>299.81</v>
      </c>
      <c r="CE6" s="35">
        <f t="shared" si="9"/>
        <v>278.42</v>
      </c>
      <c r="CF6" s="35">
        <f t="shared" si="9"/>
        <v>273.56</v>
      </c>
      <c r="CG6" s="35">
        <f t="shared" si="9"/>
        <v>310.47000000000003</v>
      </c>
      <c r="CH6" s="35">
        <f t="shared" si="9"/>
        <v>299.39</v>
      </c>
      <c r="CI6" s="35">
        <f t="shared" si="9"/>
        <v>320.36</v>
      </c>
      <c r="CJ6" s="35">
        <f t="shared" si="9"/>
        <v>332.02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19.489999999999998</v>
      </c>
      <c r="CN6" s="35">
        <f t="shared" ref="CN6:CV6" si="10">IF(CN7="",NA(),CN7)</f>
        <v>20.6</v>
      </c>
      <c r="CO6" s="35">
        <f t="shared" si="10"/>
        <v>20.420000000000002</v>
      </c>
      <c r="CP6" s="35">
        <f t="shared" si="10"/>
        <v>22.84</v>
      </c>
      <c r="CQ6" s="35">
        <f t="shared" si="10"/>
        <v>23.26</v>
      </c>
      <c r="CR6" s="35">
        <f t="shared" si="10"/>
        <v>36.67</v>
      </c>
      <c r="CS6" s="35">
        <f t="shared" si="10"/>
        <v>36.200000000000003</v>
      </c>
      <c r="CT6" s="35">
        <f t="shared" si="10"/>
        <v>34.74</v>
      </c>
      <c r="CU6" s="35">
        <f t="shared" si="10"/>
        <v>36.65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46.88</v>
      </c>
      <c r="CY6" s="35">
        <f t="shared" ref="CY6:DG6" si="11">IF(CY7="",NA(),CY7)</f>
        <v>44.79</v>
      </c>
      <c r="CZ6" s="35">
        <f t="shared" si="11"/>
        <v>49.15</v>
      </c>
      <c r="DA6" s="35">
        <f t="shared" si="11"/>
        <v>47.94</v>
      </c>
      <c r="DB6" s="35">
        <f t="shared" si="11"/>
        <v>50.75</v>
      </c>
      <c r="DC6" s="35">
        <f t="shared" si="11"/>
        <v>71.239999999999995</v>
      </c>
      <c r="DD6" s="35">
        <f t="shared" si="11"/>
        <v>71.069999999999993</v>
      </c>
      <c r="DE6" s="35">
        <f t="shared" si="11"/>
        <v>70.14</v>
      </c>
      <c r="DF6" s="35">
        <f t="shared" si="11"/>
        <v>68.83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7.0000000000000007E-2</v>
      </c>
      <c r="EL6" s="35">
        <f t="shared" si="14"/>
        <v>0.08</v>
      </c>
      <c r="EM6" s="35">
        <f t="shared" si="14"/>
        <v>0.26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363880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30.03</v>
      </c>
      <c r="Q7" s="38">
        <v>100</v>
      </c>
      <c r="R7" s="38">
        <v>2460</v>
      </c>
      <c r="S7" s="38">
        <v>9851</v>
      </c>
      <c r="T7" s="38">
        <v>327.64999999999998</v>
      </c>
      <c r="U7" s="38">
        <v>30.07</v>
      </c>
      <c r="V7" s="38">
        <v>2936</v>
      </c>
      <c r="W7" s="38">
        <v>1.1100000000000001</v>
      </c>
      <c r="X7" s="38">
        <v>2645.05</v>
      </c>
      <c r="Y7" s="38">
        <v>98.44</v>
      </c>
      <c r="Z7" s="38">
        <v>101.03</v>
      </c>
      <c r="AA7" s="38">
        <v>101.31</v>
      </c>
      <c r="AB7" s="38">
        <v>97.77</v>
      </c>
      <c r="AC7" s="38">
        <v>99.85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1716.82</v>
      </c>
      <c r="BL7" s="38">
        <v>1554.05</v>
      </c>
      <c r="BM7" s="38">
        <v>1671.86</v>
      </c>
      <c r="BN7" s="38">
        <v>1673.47</v>
      </c>
      <c r="BO7" s="38">
        <v>1298.9100000000001</v>
      </c>
      <c r="BP7" s="38">
        <v>1348.09</v>
      </c>
      <c r="BQ7" s="38">
        <v>49.12</v>
      </c>
      <c r="BR7" s="38">
        <v>50.43</v>
      </c>
      <c r="BS7" s="38">
        <v>44.69</v>
      </c>
      <c r="BT7" s="38">
        <v>47.37</v>
      </c>
      <c r="BU7" s="38">
        <v>46.88</v>
      </c>
      <c r="BV7" s="38">
        <v>51.73</v>
      </c>
      <c r="BW7" s="38">
        <v>53.01</v>
      </c>
      <c r="BX7" s="38">
        <v>50.54</v>
      </c>
      <c r="BY7" s="38">
        <v>49.22</v>
      </c>
      <c r="BZ7" s="38">
        <v>69.87</v>
      </c>
      <c r="CA7" s="38">
        <v>69.8</v>
      </c>
      <c r="CB7" s="38">
        <v>261.95999999999998</v>
      </c>
      <c r="CC7" s="38">
        <v>267.01</v>
      </c>
      <c r="CD7" s="38">
        <v>299.81</v>
      </c>
      <c r="CE7" s="38">
        <v>278.42</v>
      </c>
      <c r="CF7" s="38">
        <v>273.56</v>
      </c>
      <c r="CG7" s="38">
        <v>310.47000000000003</v>
      </c>
      <c r="CH7" s="38">
        <v>299.39</v>
      </c>
      <c r="CI7" s="38">
        <v>320.36</v>
      </c>
      <c r="CJ7" s="38">
        <v>332.02</v>
      </c>
      <c r="CK7" s="38">
        <v>234.96</v>
      </c>
      <c r="CL7" s="38">
        <v>232.54</v>
      </c>
      <c r="CM7" s="38">
        <v>19.489999999999998</v>
      </c>
      <c r="CN7" s="38">
        <v>20.6</v>
      </c>
      <c r="CO7" s="38">
        <v>20.420000000000002</v>
      </c>
      <c r="CP7" s="38">
        <v>22.84</v>
      </c>
      <c r="CQ7" s="38">
        <v>23.26</v>
      </c>
      <c r="CR7" s="38">
        <v>36.67</v>
      </c>
      <c r="CS7" s="38">
        <v>36.200000000000003</v>
      </c>
      <c r="CT7" s="38">
        <v>34.74</v>
      </c>
      <c r="CU7" s="38">
        <v>36.65</v>
      </c>
      <c r="CV7" s="38">
        <v>42.9</v>
      </c>
      <c r="CW7" s="38">
        <v>42.17</v>
      </c>
      <c r="CX7" s="38">
        <v>46.88</v>
      </c>
      <c r="CY7" s="38">
        <v>44.79</v>
      </c>
      <c r="CZ7" s="38">
        <v>49.15</v>
      </c>
      <c r="DA7" s="38">
        <v>47.94</v>
      </c>
      <c r="DB7" s="38">
        <v>50.75</v>
      </c>
      <c r="DC7" s="38">
        <v>71.239999999999995</v>
      </c>
      <c r="DD7" s="38">
        <v>71.069999999999993</v>
      </c>
      <c r="DE7" s="38">
        <v>70.14</v>
      </c>
      <c r="DF7" s="38">
        <v>68.83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7.0000000000000007E-2</v>
      </c>
      <c r="EL7" s="38">
        <v>0.08</v>
      </c>
      <c r="EM7" s="38">
        <v>0.26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2017-12-25T02:22:16Z</dcterms:created>
  <dcterms:modified xsi:type="dcterms:W3CDTF">2018-02-09T02:32:10Z</dcterms:modified>
  <cp:category/>
</cp:coreProperties>
</file>