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65476" windowWidth="14910" windowHeight="8175" activeTab="0"/>
  </bookViews>
  <sheets>
    <sheet name="第17表　" sheetId="1" r:id="rId1"/>
  </sheets>
  <definedNames>
    <definedName name="_xlnm.Print_Area" localSheetId="0">'第17表　'!$A$1:$AA$40</definedName>
  </definedNames>
  <calcPr fullCalcOnLoad="1"/>
</workbook>
</file>

<file path=xl/sharedStrings.xml><?xml version="1.0" encoding="utf-8"?>
<sst xmlns="http://schemas.openxmlformats.org/spreadsheetml/2006/main" count="124" uniqueCount="105">
  <si>
    <t>総　数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</si>
  <si>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</si>
  <si>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</si>
  <si>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</si>
  <si>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</si>
  <si>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</si>
  <si>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</si>
  <si>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</si>
  <si>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</si>
  <si>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</si>
  <si>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</si>
  <si>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</si>
  <si>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</si>
  <si>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</si>
  <si>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</si>
  <si>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</si>
  <si>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</si>
  <si>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</si>
  <si>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</si>
  <si>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</si>
  <si>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</si>
  <si>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368</t>
  </si>
  <si>
    <t>383</t>
  </si>
  <si>
    <t>384</t>
  </si>
  <si>
    <t>385</t>
  </si>
  <si>
    <t>401</t>
  </si>
  <si>
    <t>402</t>
  </si>
  <si>
    <t>403</t>
  </si>
  <si>
    <t>404</t>
  </si>
  <si>
    <t>405</t>
  </si>
  <si>
    <t>468</t>
  </si>
  <si>
    <t>481</t>
  </si>
  <si>
    <t>市部</t>
  </si>
  <si>
    <t>郡部</t>
  </si>
  <si>
    <t>地域コード</t>
  </si>
  <si>
    <t>地　　　域</t>
  </si>
  <si>
    <t>公営・都市</t>
  </si>
  <si>
    <t>再生機構・</t>
  </si>
  <si>
    <t>公社の借家</t>
  </si>
  <si>
    <t>民営の借家</t>
  </si>
  <si>
    <t>給与住宅</t>
  </si>
  <si>
    <t>住　宅　に　住　む　一　般　世　帯　数</t>
  </si>
  <si>
    <t>間借り</t>
  </si>
  <si>
    <t>持ち家</t>
  </si>
  <si>
    <t>住　宅　の　所　有　の　関　係　別　割　合　（％）</t>
  </si>
  <si>
    <t xml:space="preserve">  1) 公団は、平成16年7月1日から　「独立行政法人都市再生機構」となった。</t>
  </si>
  <si>
    <t>民営</t>
  </si>
  <si>
    <t>借家</t>
  </si>
  <si>
    <t>給与</t>
  </si>
  <si>
    <t>住宅</t>
  </si>
  <si>
    <t>勝浦町　　　　</t>
  </si>
  <si>
    <t>上勝町　　　　</t>
  </si>
  <si>
    <t>佐那河内村　　</t>
  </si>
  <si>
    <t>石井町　　　　</t>
  </si>
  <si>
    <t>神山町　　　　</t>
  </si>
  <si>
    <t>牟岐町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</si>
  <si>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</si>
  <si>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</si>
  <si>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</si>
  <si>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</si>
  <si>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</si>
  <si>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の</t>
  </si>
  <si>
    <t>の</t>
  </si>
  <si>
    <t>1)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</si>
  <si>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</si>
  <si>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</si>
  <si>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</si>
  <si>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</si>
  <si>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</si>
  <si>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</si>
  <si>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</si>
  <si>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</si>
  <si>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</si>
  <si>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</si>
  <si>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</si>
  <si>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</si>
  <si>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</si>
  <si>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368</t>
  </si>
  <si>
    <t>383</t>
  </si>
  <si>
    <t>384</t>
  </si>
  <si>
    <t>385</t>
  </si>
  <si>
    <t>401</t>
  </si>
  <si>
    <t>402</t>
  </si>
  <si>
    <t>403</t>
  </si>
  <si>
    <t>404</t>
  </si>
  <si>
    <t>405</t>
  </si>
  <si>
    <t>468</t>
  </si>
  <si>
    <t>481</t>
  </si>
  <si>
    <t>美馬市</t>
  </si>
  <si>
    <t>吉野川市</t>
  </si>
  <si>
    <t>つるぎ町</t>
  </si>
  <si>
    <t>阿波市</t>
  </si>
  <si>
    <t>那賀町</t>
  </si>
  <si>
    <t>公営・公団・</t>
  </si>
  <si>
    <r>
      <t>公営</t>
    </r>
    <r>
      <rPr>
        <sz val="11"/>
        <rFont val="標準明朝"/>
        <family val="1"/>
      </rPr>
      <t>・</t>
    </r>
    <r>
      <rPr>
        <sz val="14"/>
        <rFont val="標準明朝"/>
        <family val="1"/>
      </rPr>
      <t>公団</t>
    </r>
    <r>
      <rPr>
        <sz val="11"/>
        <rFont val="標準明朝"/>
        <family val="1"/>
      </rPr>
      <t>・</t>
    </r>
  </si>
  <si>
    <r>
      <t>第１７表　　　住宅の所有の関係（５区分）別住宅に住む一般世帯数，１世帯当たり延べ面積及び1人当たり延べ面積 －</t>
    </r>
    <r>
      <rPr>
        <sz val="16.5"/>
        <rFont val="標準明朝"/>
        <family val="1"/>
      </rPr>
      <t>都道府県，市部，郡部，市町村　(平成1７年・２２年)</t>
    </r>
  </si>
  <si>
    <t>平　　成　　２２　　年　　　　　　　</t>
  </si>
  <si>
    <t>平　成　２２　年</t>
  </si>
  <si>
    <t>三好市</t>
  </si>
  <si>
    <t>美波町　　　　</t>
  </si>
  <si>
    <t>海陽町　　　　</t>
  </si>
  <si>
    <t>東みよし町　　　　</t>
  </si>
  <si>
    <t>208</t>
  </si>
  <si>
    <t>平　　成　　1７　　年　（組替）　　　　　　</t>
  </si>
  <si>
    <t>平　成　１７　年（組替）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</si>
</sst>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&quot;-&quot;0"/>
    <numFmt numFmtId="216" formatCode="&quot;-&quot;0.0"/>
    <numFmt numFmtId="217" formatCode="#&quot;-&quot;"/>
  </numFmts>
  <fonts count="55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sz val="15"/>
      <name val="標準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4"/>
      <name val="標準明朝"/>
      <family val="1"/>
    </font>
    <font>
      <sz val="16"/>
      <name val="標準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10" xfId="61" applyFont="1" applyFill="1" applyBorder="1" applyAlignment="1" quotePrefix="1">
      <alignment horizontal="left"/>
      <protection/>
    </xf>
    <xf numFmtId="0" fontId="7" fillId="0" borderId="0" xfId="61" applyFont="1" applyFill="1" applyBorder="1" applyAlignment="1" quotePrefix="1">
      <alignment horizontal="left"/>
      <protection/>
    </xf>
    <xf numFmtId="0" fontId="8" fillId="0" borderId="10" xfId="61" applyFont="1" applyFill="1" applyBorder="1" applyAlignment="1">
      <alignment vertical="top"/>
      <protection/>
    </xf>
    <xf numFmtId="0" fontId="7" fillId="0" borderId="10" xfId="61" applyFont="1" applyFill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/>
      <protection/>
    </xf>
    <xf numFmtId="0" fontId="7" fillId="0" borderId="11" xfId="61" applyFont="1" applyFill="1" applyBorder="1" applyAlignment="1">
      <alignment vertical="top"/>
      <protection/>
    </xf>
    <xf numFmtId="38" fontId="7" fillId="0" borderId="12" xfId="49" applyFont="1" applyFill="1" applyBorder="1" applyAlignment="1">
      <alignment vertical="top"/>
    </xf>
    <xf numFmtId="0" fontId="7" fillId="0" borderId="12" xfId="61" applyFont="1" applyFill="1" applyBorder="1" applyAlignment="1">
      <alignment vertical="top"/>
      <protection/>
    </xf>
    <xf numFmtId="0" fontId="7" fillId="0" borderId="12" xfId="61" applyFont="1" applyFill="1" applyBorder="1">
      <alignment/>
      <protection/>
    </xf>
    <xf numFmtId="213" fontId="7" fillId="0" borderId="0" xfId="61" applyNumberFormat="1" applyFont="1" applyFill="1" applyAlignment="1">
      <alignment vertical="top"/>
      <protection/>
    </xf>
    <xf numFmtId="0" fontId="7" fillId="0" borderId="13" xfId="61" applyFont="1" applyFill="1" applyBorder="1">
      <alignment/>
      <protection/>
    </xf>
    <xf numFmtId="0" fontId="7" fillId="0" borderId="14" xfId="61" applyFont="1" applyFill="1" applyBorder="1">
      <alignment/>
      <protection/>
    </xf>
    <xf numFmtId="38" fontId="7" fillId="0" borderId="0" xfId="61" applyNumberFormat="1" applyFont="1" applyFill="1" applyAlignment="1">
      <alignment vertical="top"/>
      <protection/>
    </xf>
    <xf numFmtId="0" fontId="7" fillId="0" borderId="1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0" fontId="10" fillId="0" borderId="13" xfId="61" applyFont="1" applyFill="1" applyBorder="1">
      <alignment/>
      <protection/>
    </xf>
    <xf numFmtId="0" fontId="10" fillId="0" borderId="16" xfId="61" applyFont="1" applyFill="1" applyBorder="1">
      <alignment/>
      <protection/>
    </xf>
    <xf numFmtId="0" fontId="10" fillId="0" borderId="0" xfId="61" applyFont="1" applyFill="1" applyBorder="1">
      <alignment/>
      <protection/>
    </xf>
    <xf numFmtId="0" fontId="10" fillId="0" borderId="10" xfId="61" applyFont="1" applyFill="1" applyBorder="1">
      <alignment/>
      <protection/>
    </xf>
    <xf numFmtId="0" fontId="10" fillId="0" borderId="10" xfId="61" applyFont="1" applyFill="1" applyBorder="1" applyAlignment="1">
      <alignment/>
      <protection/>
    </xf>
    <xf numFmtId="0" fontId="10" fillId="0" borderId="0" xfId="61" applyFont="1" applyFill="1">
      <alignment/>
      <protection/>
    </xf>
    <xf numFmtId="0" fontId="10" fillId="0" borderId="10" xfId="61" applyFont="1" applyFill="1" applyBorder="1" applyAlignment="1">
      <alignment horizontal="center"/>
      <protection/>
    </xf>
    <xf numFmtId="0" fontId="10" fillId="0" borderId="12" xfId="61" applyFont="1" applyFill="1" applyBorder="1" applyAlignment="1" quotePrefix="1">
      <alignment horizontal="left"/>
      <protection/>
    </xf>
    <xf numFmtId="0" fontId="10" fillId="0" borderId="11" xfId="61" applyFont="1" applyFill="1" applyBorder="1" applyAlignment="1" quotePrefix="1">
      <alignment horizontal="left"/>
      <protection/>
    </xf>
    <xf numFmtId="0" fontId="10" fillId="0" borderId="17" xfId="61" applyFont="1" applyFill="1" applyBorder="1">
      <alignment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vertical="top"/>
      <protection/>
    </xf>
    <xf numFmtId="38" fontId="10" fillId="0" borderId="0" xfId="61" applyNumberFormat="1" applyFont="1" applyFill="1" applyBorder="1" applyAlignment="1">
      <alignment vertical="top"/>
      <protection/>
    </xf>
    <xf numFmtId="38" fontId="10" fillId="0" borderId="0" xfId="49" applyFont="1" applyFill="1" applyBorder="1" applyAlignment="1">
      <alignment vertical="top"/>
    </xf>
    <xf numFmtId="3" fontId="10" fillId="0" borderId="0" xfId="49" applyNumberFormat="1" applyFont="1" applyFill="1" applyBorder="1" applyAlignment="1">
      <alignment vertical="top"/>
    </xf>
    <xf numFmtId="214" fontId="10" fillId="0" borderId="0" xfId="49" applyNumberFormat="1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49" fontId="13" fillId="0" borderId="14" xfId="62" applyNumberFormat="1" applyFont="1" applyFill="1" applyBorder="1" applyAlignment="1">
      <alignment horizontal="center" vertical="top"/>
      <protection/>
    </xf>
    <xf numFmtId="49" fontId="14" fillId="0" borderId="14" xfId="62" applyNumberFormat="1" applyFont="1" applyFill="1" applyBorder="1" applyAlignment="1">
      <alignment horizontal="center" vertical="top"/>
      <protection/>
    </xf>
    <xf numFmtId="0" fontId="10" fillId="0" borderId="15" xfId="61" applyFont="1" applyFill="1" applyBorder="1">
      <alignment/>
      <protection/>
    </xf>
    <xf numFmtId="0" fontId="15" fillId="0" borderId="18" xfId="61" applyFont="1" applyFill="1" applyBorder="1" applyAlignment="1">
      <alignment horizontal="center"/>
      <protection/>
    </xf>
    <xf numFmtId="0" fontId="15" fillId="0" borderId="10" xfId="61" applyFont="1" applyFill="1" applyBorder="1" applyAlignment="1">
      <alignment horizontal="center"/>
      <protection/>
    </xf>
    <xf numFmtId="0" fontId="15" fillId="0" borderId="19" xfId="61" applyFont="1" applyFill="1" applyBorder="1" applyAlignment="1">
      <alignment horizontal="center"/>
      <protection/>
    </xf>
    <xf numFmtId="0" fontId="15" fillId="0" borderId="20" xfId="61" applyFont="1" applyFill="1" applyBorder="1" applyAlignment="1">
      <alignment horizontal="center"/>
      <protection/>
    </xf>
    <xf numFmtId="0" fontId="15" fillId="0" borderId="21" xfId="61" applyFont="1" applyFill="1" applyBorder="1">
      <alignment/>
      <protection/>
    </xf>
    <xf numFmtId="0" fontId="15" fillId="0" borderId="10" xfId="61" applyFont="1" applyFill="1" applyBorder="1">
      <alignment/>
      <protection/>
    </xf>
    <xf numFmtId="0" fontId="15" fillId="0" borderId="0" xfId="61" applyFont="1" applyFill="1" applyBorder="1" applyAlignment="1">
      <alignment horizontal="center"/>
      <protection/>
    </xf>
    <xf numFmtId="0" fontId="15" fillId="0" borderId="21" xfId="61" applyFont="1" applyFill="1" applyBorder="1" applyAlignment="1">
      <alignment horizontal="center" vertical="top"/>
      <protection/>
    </xf>
    <xf numFmtId="0" fontId="15" fillId="0" borderId="10" xfId="61" applyFont="1" applyFill="1" applyBorder="1" applyAlignment="1" quotePrefix="1">
      <alignment horizontal="left"/>
      <protection/>
    </xf>
    <xf numFmtId="0" fontId="15" fillId="0" borderId="10" xfId="61" applyFont="1" applyFill="1" applyBorder="1" applyAlignment="1">
      <alignment horizontal="center" vertical="top"/>
      <protection/>
    </xf>
    <xf numFmtId="0" fontId="15" fillId="0" borderId="14" xfId="61" applyFont="1" applyFill="1" applyBorder="1">
      <alignment/>
      <protection/>
    </xf>
    <xf numFmtId="0" fontId="15" fillId="0" borderId="21" xfId="61" applyFont="1" applyFill="1" applyBorder="1" applyAlignment="1" quotePrefix="1">
      <alignment horizontal="left"/>
      <protection/>
    </xf>
    <xf numFmtId="0" fontId="15" fillId="0" borderId="0" xfId="61" applyFont="1" applyFill="1" applyBorder="1" applyAlignment="1" quotePrefix="1">
      <alignment horizontal="left"/>
      <protection/>
    </xf>
    <xf numFmtId="0" fontId="15" fillId="0" borderId="21" xfId="61" applyFont="1" applyFill="1" applyBorder="1" applyAlignment="1">
      <alignment horizontal="center"/>
      <protection/>
    </xf>
    <xf numFmtId="49" fontId="17" fillId="0" borderId="0" xfId="62" applyNumberFormat="1" applyFont="1" applyFill="1" applyBorder="1" applyAlignment="1">
      <alignment horizontal="distributed" vertical="top"/>
      <protection/>
    </xf>
    <xf numFmtId="49" fontId="18" fillId="0" borderId="0" xfId="62" applyNumberFormat="1" applyFont="1" applyFill="1" applyBorder="1" applyAlignment="1">
      <alignment horizontal="distributed" vertical="top"/>
      <protection/>
    </xf>
    <xf numFmtId="49" fontId="18" fillId="0" borderId="0" xfId="62" applyNumberFormat="1" applyFont="1" applyFill="1" applyAlignment="1">
      <alignment horizontal="distributed" vertical="top"/>
      <protection/>
    </xf>
    <xf numFmtId="0" fontId="15" fillId="0" borderId="18" xfId="61" applyFont="1" applyFill="1" applyBorder="1" applyAlignment="1">
      <alignment horizontal="center" shrinkToFit="1"/>
      <protection/>
    </xf>
    <xf numFmtId="0" fontId="10" fillId="0" borderId="0" xfId="61" applyFont="1" applyFill="1" applyAlignment="1">
      <alignment horizontal="left" vertical="top"/>
      <protection/>
    </xf>
    <xf numFmtId="38" fontId="54" fillId="0" borderId="0" xfId="49" applyFont="1" applyFill="1" applyBorder="1" applyAlignment="1">
      <alignment vertical="top"/>
    </xf>
    <xf numFmtId="38" fontId="54" fillId="0" borderId="0" xfId="49" applyFont="1" applyFill="1" applyBorder="1" applyAlignment="1">
      <alignment horizontal="right" vertical="top"/>
    </xf>
    <xf numFmtId="3" fontId="54" fillId="0" borderId="0" xfId="49" applyNumberFormat="1" applyFont="1" applyFill="1" applyBorder="1" applyAlignment="1">
      <alignment vertical="top"/>
    </xf>
    <xf numFmtId="38" fontId="54" fillId="0" borderId="0" xfId="61" applyNumberFormat="1" applyFont="1" applyFill="1" applyBorder="1" applyAlignment="1">
      <alignment vertical="top"/>
      <protection/>
    </xf>
    <xf numFmtId="214" fontId="54" fillId="0" borderId="0" xfId="49" applyNumberFormat="1" applyFont="1" applyFill="1" applyBorder="1" applyAlignment="1">
      <alignment vertical="top"/>
    </xf>
    <xf numFmtId="0" fontId="10" fillId="0" borderId="22" xfId="61" applyFont="1" applyFill="1" applyBorder="1" applyAlignment="1">
      <alignment vertical="center" textRotation="255"/>
      <protection/>
    </xf>
    <xf numFmtId="0" fontId="10" fillId="0" borderId="14" xfId="61" applyFont="1" applyFill="1" applyBorder="1" applyAlignment="1">
      <alignment vertical="center" textRotation="255"/>
      <protection/>
    </xf>
    <xf numFmtId="0" fontId="10" fillId="0" borderId="15" xfId="61" applyFont="1" applyFill="1" applyBorder="1" applyAlignment="1">
      <alignment vertical="center" textRotation="255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0" borderId="0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0" borderId="27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-1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B5" sqref="AB5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20.625" style="1" customWidth="1"/>
    <col min="4" max="4" width="1.625" style="1" customWidth="1"/>
    <col min="5" max="5" width="13.625" style="1" customWidth="1"/>
    <col min="6" max="6" width="13.00390625" style="1" customWidth="1"/>
    <col min="7" max="8" width="14.625" style="1" bestFit="1" customWidth="1"/>
    <col min="9" max="9" width="13.625" style="1" customWidth="1"/>
    <col min="10" max="10" width="12.625" style="1" customWidth="1"/>
    <col min="11" max="12" width="13.625" style="1" customWidth="1"/>
    <col min="13" max="13" width="14.625" style="1" customWidth="1"/>
    <col min="14" max="14" width="13.625" style="1" customWidth="1"/>
    <col min="15" max="17" width="11.625" style="1" customWidth="1"/>
    <col min="18" max="18" width="13.625" style="1" customWidth="1"/>
    <col min="19" max="19" width="11.625" style="1" customWidth="1"/>
    <col min="20" max="21" width="10.625" style="1" customWidth="1"/>
    <col min="22" max="22" width="11.625" style="1" customWidth="1"/>
    <col min="23" max="23" width="13.625" style="1" customWidth="1"/>
    <col min="24" max="24" width="11.625" style="1" customWidth="1"/>
    <col min="25" max="26" width="10.625" style="1" customWidth="1"/>
    <col min="27" max="27" width="9.00390625" style="1" customWidth="1"/>
    <col min="28" max="28" width="11.125" style="1" bestFit="1" customWidth="1"/>
    <col min="29" max="16384" width="9.00390625" style="1" customWidth="1"/>
  </cols>
  <sheetData>
    <row r="1" spans="4:26" ht="24.75" customHeight="1">
      <c r="D1" s="3"/>
      <c r="E1" s="2"/>
      <c r="F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4:26" ht="22.5" customHeight="1"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17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s="3" customFormat="1" ht="24.75" customHeight="1">
      <c r="A4" s="15"/>
      <c r="B4" s="15"/>
      <c r="C4" s="20"/>
      <c r="D4" s="21"/>
      <c r="E4" s="74" t="s">
        <v>41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67" t="s">
        <v>44</v>
      </c>
      <c r="R4" s="67"/>
      <c r="S4" s="67"/>
      <c r="T4" s="67"/>
      <c r="U4" s="67"/>
      <c r="V4" s="67"/>
      <c r="W4" s="67"/>
      <c r="X4" s="67"/>
      <c r="Y4" s="67"/>
      <c r="Z4" s="68"/>
      <c r="AA4" s="64" t="s">
        <v>34</v>
      </c>
    </row>
    <row r="5" spans="3:27" s="3" customFormat="1" ht="24.75" customHeight="1">
      <c r="C5" s="22"/>
      <c r="D5" s="23"/>
      <c r="E5" s="75" t="s">
        <v>96</v>
      </c>
      <c r="F5" s="69"/>
      <c r="G5" s="69"/>
      <c r="H5" s="69"/>
      <c r="I5" s="70">
        <v>2010</v>
      </c>
      <c r="J5" s="71"/>
      <c r="K5" s="75" t="s">
        <v>103</v>
      </c>
      <c r="L5" s="69"/>
      <c r="M5" s="69"/>
      <c r="N5" s="69"/>
      <c r="O5" s="70">
        <v>2005</v>
      </c>
      <c r="P5" s="71"/>
      <c r="Q5" s="69" t="s">
        <v>97</v>
      </c>
      <c r="R5" s="69"/>
      <c r="S5" s="69"/>
      <c r="T5" s="70">
        <v>2010</v>
      </c>
      <c r="U5" s="71"/>
      <c r="V5" s="69" t="s">
        <v>104</v>
      </c>
      <c r="W5" s="69"/>
      <c r="X5" s="69"/>
      <c r="Y5" s="70">
        <v>2005</v>
      </c>
      <c r="Z5" s="71"/>
      <c r="AA5" s="65"/>
    </row>
    <row r="6" spans="1:27" ht="24.75" customHeight="1">
      <c r="A6" s="3"/>
      <c r="B6" s="3"/>
      <c r="C6" s="72" t="s">
        <v>35</v>
      </c>
      <c r="D6" s="24"/>
      <c r="E6" s="40" t="s">
        <v>0</v>
      </c>
      <c r="F6" s="42" t="s">
        <v>43</v>
      </c>
      <c r="G6" s="40" t="s">
        <v>36</v>
      </c>
      <c r="H6" s="40" t="s">
        <v>39</v>
      </c>
      <c r="I6" s="40" t="s">
        <v>40</v>
      </c>
      <c r="J6" s="40" t="s">
        <v>42</v>
      </c>
      <c r="K6" s="42" t="s">
        <v>0</v>
      </c>
      <c r="L6" s="42" t="s">
        <v>43</v>
      </c>
      <c r="M6" s="57" t="s">
        <v>93</v>
      </c>
      <c r="N6" s="40" t="s">
        <v>39</v>
      </c>
      <c r="O6" s="40" t="s">
        <v>40</v>
      </c>
      <c r="P6" s="40" t="s">
        <v>42</v>
      </c>
      <c r="Q6" s="43" t="s">
        <v>43</v>
      </c>
      <c r="R6" s="40" t="s">
        <v>36</v>
      </c>
      <c r="S6" s="40" t="s">
        <v>46</v>
      </c>
      <c r="T6" s="40" t="s">
        <v>48</v>
      </c>
      <c r="U6" s="40" t="s">
        <v>42</v>
      </c>
      <c r="V6" s="42" t="s">
        <v>43</v>
      </c>
      <c r="W6" s="57" t="s">
        <v>94</v>
      </c>
      <c r="X6" s="40" t="s">
        <v>46</v>
      </c>
      <c r="Y6" s="40" t="s">
        <v>48</v>
      </c>
      <c r="Z6" s="40" t="s">
        <v>42</v>
      </c>
      <c r="AA6" s="65"/>
    </row>
    <row r="7" spans="1:27" ht="24.75" customHeight="1">
      <c r="A7" s="3"/>
      <c r="B7" s="3"/>
      <c r="C7" s="73"/>
      <c r="D7" s="26"/>
      <c r="E7" s="44"/>
      <c r="F7" s="41"/>
      <c r="G7" s="41" t="s">
        <v>37</v>
      </c>
      <c r="H7" s="41"/>
      <c r="I7" s="41"/>
      <c r="J7" s="41"/>
      <c r="K7" s="45"/>
      <c r="L7" s="41"/>
      <c r="M7" s="41" t="s">
        <v>38</v>
      </c>
      <c r="N7" s="41"/>
      <c r="O7" s="41"/>
      <c r="P7" s="41"/>
      <c r="Q7" s="46"/>
      <c r="R7" s="53" t="s">
        <v>37</v>
      </c>
      <c r="S7" s="41" t="s">
        <v>61</v>
      </c>
      <c r="T7" s="41" t="s">
        <v>49</v>
      </c>
      <c r="U7" s="41"/>
      <c r="V7" s="41"/>
      <c r="W7" s="41" t="s">
        <v>38</v>
      </c>
      <c r="X7" s="41" t="s">
        <v>62</v>
      </c>
      <c r="Y7" s="41" t="s">
        <v>49</v>
      </c>
      <c r="Z7" s="41"/>
      <c r="AA7" s="65"/>
    </row>
    <row r="8" spans="1:27" ht="24.75" customHeight="1">
      <c r="A8" s="3"/>
      <c r="B8" s="3"/>
      <c r="C8" s="22"/>
      <c r="D8" s="23"/>
      <c r="E8" s="47"/>
      <c r="F8" s="48"/>
      <c r="G8" s="41" t="s">
        <v>38</v>
      </c>
      <c r="H8" s="48"/>
      <c r="I8" s="48"/>
      <c r="J8" s="48"/>
      <c r="K8" s="49"/>
      <c r="L8" s="48"/>
      <c r="M8" s="50"/>
      <c r="N8" s="51"/>
      <c r="O8" s="48"/>
      <c r="P8" s="48"/>
      <c r="Q8" s="52"/>
      <c r="R8" s="53" t="s">
        <v>38</v>
      </c>
      <c r="S8" s="41" t="s">
        <v>47</v>
      </c>
      <c r="T8" s="48"/>
      <c r="U8" s="48"/>
      <c r="V8" s="48"/>
      <c r="W8" s="50"/>
      <c r="X8" s="53" t="s">
        <v>47</v>
      </c>
      <c r="Y8" s="48"/>
      <c r="Z8" s="48"/>
      <c r="AA8" s="65"/>
    </row>
    <row r="9" spans="1:27" ht="27" customHeight="1" thickBot="1">
      <c r="A9" s="13"/>
      <c r="B9" s="13"/>
      <c r="C9" s="27"/>
      <c r="D9" s="28"/>
      <c r="E9" s="29"/>
      <c r="F9" s="29"/>
      <c r="G9" s="29"/>
      <c r="H9" s="29"/>
      <c r="I9" s="29"/>
      <c r="J9" s="29"/>
      <c r="K9" s="29"/>
      <c r="L9" s="29"/>
      <c r="M9" s="30" t="s">
        <v>63</v>
      </c>
      <c r="N9" s="29"/>
      <c r="O9" s="29"/>
      <c r="P9" s="29"/>
      <c r="Q9" s="39"/>
      <c r="R9" s="29"/>
      <c r="S9" s="29"/>
      <c r="T9" s="29"/>
      <c r="U9" s="29"/>
      <c r="V9" s="29"/>
      <c r="W9" s="30" t="s">
        <v>63</v>
      </c>
      <c r="X9" s="29"/>
      <c r="Y9" s="29"/>
      <c r="Z9" s="29"/>
      <c r="AA9" s="66"/>
    </row>
    <row r="10" spans="3:27" ht="9.75" customHeight="1">
      <c r="C10" s="5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6"/>
    </row>
    <row r="11" spans="3:27" ht="15.75" customHeight="1"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6"/>
    </row>
    <row r="12" spans="2:27" ht="24.75" customHeight="1">
      <c r="B12" s="31" t="s">
        <v>8</v>
      </c>
      <c r="C12" s="54" t="s">
        <v>1</v>
      </c>
      <c r="D12" s="6"/>
      <c r="E12" s="62">
        <f>SUM(F12:J12)</f>
        <v>297952</v>
      </c>
      <c r="F12" s="59">
        <v>210275</v>
      </c>
      <c r="G12" s="59">
        <v>17184</v>
      </c>
      <c r="H12" s="61">
        <v>61198</v>
      </c>
      <c r="I12" s="61">
        <v>6229</v>
      </c>
      <c r="J12" s="59">
        <v>3066</v>
      </c>
      <c r="K12" s="32">
        <f aca="true" t="shared" si="0" ref="K12:K21">SUM(L12:P12)</f>
        <v>293546</v>
      </c>
      <c r="L12" s="33">
        <v>205809</v>
      </c>
      <c r="M12" s="33">
        <v>18200</v>
      </c>
      <c r="N12" s="34">
        <v>59900</v>
      </c>
      <c r="O12" s="34">
        <v>6825</v>
      </c>
      <c r="P12" s="33">
        <v>2812</v>
      </c>
      <c r="Q12" s="63">
        <f>F12/$E12*100</f>
        <v>70.5734480721727</v>
      </c>
      <c r="R12" s="63">
        <f>G12/$E12*100</f>
        <v>5.767371925679305</v>
      </c>
      <c r="S12" s="63">
        <f>H12/$E12*100</f>
        <v>20.539549994630008</v>
      </c>
      <c r="T12" s="63">
        <f>I12/$E12*100</f>
        <v>2.0906051981527227</v>
      </c>
      <c r="U12" s="63">
        <f>J12/$E12*100</f>
        <v>1.029024809365267</v>
      </c>
      <c r="V12" s="35">
        <f>L12/$K12*100</f>
        <v>70.11132837783516</v>
      </c>
      <c r="W12" s="35">
        <f>M12/$K12*100</f>
        <v>6.2000504179924105</v>
      </c>
      <c r="X12" s="35">
        <f>N12/$K12*100</f>
        <v>20.40566044163436</v>
      </c>
      <c r="Y12" s="35">
        <f>O12/$K12*100</f>
        <v>2.325018906747154</v>
      </c>
      <c r="Z12" s="35">
        <f>P12/$K12*100</f>
        <v>0.9579418557909152</v>
      </c>
      <c r="AA12" s="37" t="s">
        <v>64</v>
      </c>
    </row>
    <row r="13" spans="2:29" s="8" customFormat="1" ht="31.5" customHeight="1">
      <c r="B13" s="31"/>
      <c r="C13" s="54" t="s">
        <v>2</v>
      </c>
      <c r="D13" s="7"/>
      <c r="E13" s="62">
        <f aca="true" t="shared" si="1" ref="E13:E38">SUM(F13:J13)</f>
        <v>226298</v>
      </c>
      <c r="F13" s="59">
        <v>154309</v>
      </c>
      <c r="G13" s="59">
        <v>12984</v>
      </c>
      <c r="H13" s="59">
        <v>51548</v>
      </c>
      <c r="I13" s="61">
        <v>4989</v>
      </c>
      <c r="J13" s="59">
        <v>2468</v>
      </c>
      <c r="K13" s="32">
        <f t="shared" si="0"/>
        <v>223343</v>
      </c>
      <c r="L13" s="33">
        <v>150213</v>
      </c>
      <c r="M13" s="33">
        <v>13785</v>
      </c>
      <c r="N13" s="33">
        <v>51616</v>
      </c>
      <c r="O13" s="34">
        <v>5504</v>
      </c>
      <c r="P13" s="33">
        <v>2225</v>
      </c>
      <c r="Q13" s="63">
        <f aca="true" t="shared" si="2" ref="Q13:Q38">F13/$E13*100</f>
        <v>68.18840643752928</v>
      </c>
      <c r="R13" s="63">
        <f aca="true" t="shared" si="3" ref="R13:R38">G13/$E13*100</f>
        <v>5.737567278544221</v>
      </c>
      <c r="S13" s="63">
        <f aca="true" t="shared" si="4" ref="S13:S38">H13/$E13*100</f>
        <v>22.77881377652476</v>
      </c>
      <c r="T13" s="63">
        <f aca="true" t="shared" si="5" ref="T13:T38">I13/$E13*100</f>
        <v>2.2046151534702028</v>
      </c>
      <c r="U13" s="63">
        <f aca="true" t="shared" si="6" ref="U13:U38">J13/$E13*100</f>
        <v>1.0905973539315417</v>
      </c>
      <c r="V13" s="35">
        <f aca="true" t="shared" si="7" ref="V13:V38">L13/$K13*100</f>
        <v>67.25664113045853</v>
      </c>
      <c r="W13" s="35">
        <f aca="true" t="shared" si="8" ref="W13:W38">M13/$K13*100</f>
        <v>6.172120908199496</v>
      </c>
      <c r="X13" s="35">
        <f aca="true" t="shared" si="9" ref="X13:X38">N13/$K13*100</f>
        <v>23.110641479697147</v>
      </c>
      <c r="Y13" s="35">
        <f aca="true" t="shared" si="10" ref="Y13:Y38">O13/$K13*100</f>
        <v>2.4643709451381954</v>
      </c>
      <c r="Z13" s="35">
        <f aca="true" t="shared" si="11" ref="Z13:Z38">P13/$K13*100</f>
        <v>0.9962255365066288</v>
      </c>
      <c r="AA13" s="37" t="s">
        <v>32</v>
      </c>
      <c r="AB13" s="17"/>
      <c r="AC13" s="14"/>
    </row>
    <row r="14" spans="2:27" s="9" customFormat="1" ht="31.5" customHeight="1">
      <c r="B14" s="31"/>
      <c r="C14" s="54" t="s">
        <v>3</v>
      </c>
      <c r="D14" s="7"/>
      <c r="E14" s="62">
        <f t="shared" si="1"/>
        <v>71654</v>
      </c>
      <c r="F14" s="59">
        <v>55966</v>
      </c>
      <c r="G14" s="59">
        <v>4200</v>
      </c>
      <c r="H14" s="59">
        <v>9650</v>
      </c>
      <c r="I14" s="61">
        <v>1240</v>
      </c>
      <c r="J14" s="59">
        <v>598</v>
      </c>
      <c r="K14" s="32">
        <f t="shared" si="0"/>
        <v>70203</v>
      </c>
      <c r="L14" s="33">
        <v>55596</v>
      </c>
      <c r="M14" s="33">
        <v>4415</v>
      </c>
      <c r="N14" s="33">
        <v>8284</v>
      </c>
      <c r="O14" s="34">
        <v>1321</v>
      </c>
      <c r="P14" s="33">
        <v>587</v>
      </c>
      <c r="Q14" s="63">
        <f t="shared" si="2"/>
        <v>78.10589778658553</v>
      </c>
      <c r="R14" s="63">
        <f t="shared" si="3"/>
        <v>5.861501102520446</v>
      </c>
      <c r="S14" s="63">
        <f t="shared" si="4"/>
        <v>13.467496580791025</v>
      </c>
      <c r="T14" s="63">
        <f t="shared" si="5"/>
        <v>1.7305384207441314</v>
      </c>
      <c r="U14" s="63">
        <f t="shared" si="6"/>
        <v>0.8345661093588634</v>
      </c>
      <c r="V14" s="35">
        <f t="shared" si="7"/>
        <v>79.19319687192855</v>
      </c>
      <c r="W14" s="35">
        <f t="shared" si="8"/>
        <v>6.288905032548467</v>
      </c>
      <c r="X14" s="35">
        <f t="shared" si="9"/>
        <v>11.800065524265344</v>
      </c>
      <c r="Y14" s="35">
        <f t="shared" si="10"/>
        <v>1.8816859678361324</v>
      </c>
      <c r="Z14" s="35">
        <f t="shared" si="11"/>
        <v>0.8361466034215063</v>
      </c>
      <c r="AA14" s="37" t="s">
        <v>33</v>
      </c>
    </row>
    <row r="15" spans="2:27" s="9" customFormat="1" ht="19.5" customHeight="1">
      <c r="B15" s="19" t="s">
        <v>9</v>
      </c>
      <c r="C15" s="55" t="s">
        <v>4</v>
      </c>
      <c r="D15" s="7"/>
      <c r="E15" s="62">
        <f t="shared" si="1"/>
        <v>110350</v>
      </c>
      <c r="F15" s="59">
        <v>63043</v>
      </c>
      <c r="G15" s="59">
        <v>5964</v>
      </c>
      <c r="H15" s="59">
        <v>37161</v>
      </c>
      <c r="I15" s="61">
        <v>2860</v>
      </c>
      <c r="J15" s="59">
        <v>1322</v>
      </c>
      <c r="K15" s="32">
        <f t="shared" si="0"/>
        <v>108422</v>
      </c>
      <c r="L15" s="33">
        <v>59605</v>
      </c>
      <c r="M15" s="33">
        <v>6069</v>
      </c>
      <c r="N15" s="33">
        <v>38269</v>
      </c>
      <c r="O15" s="34">
        <v>3265</v>
      </c>
      <c r="P15" s="33">
        <v>1214</v>
      </c>
      <c r="Q15" s="63">
        <f t="shared" si="2"/>
        <v>57.130040779338465</v>
      </c>
      <c r="R15" s="63">
        <f t="shared" si="3"/>
        <v>5.404621658359765</v>
      </c>
      <c r="S15" s="63">
        <f t="shared" si="4"/>
        <v>33.67557770729497</v>
      </c>
      <c r="T15" s="63">
        <f t="shared" si="5"/>
        <v>2.591753511554146</v>
      </c>
      <c r="U15" s="63">
        <f t="shared" si="6"/>
        <v>1.1980063434526507</v>
      </c>
      <c r="V15" s="35">
        <f t="shared" si="7"/>
        <v>54.97500507277121</v>
      </c>
      <c r="W15" s="35">
        <f t="shared" si="8"/>
        <v>5.5975724483960825</v>
      </c>
      <c r="X15" s="35">
        <f t="shared" si="9"/>
        <v>35.29634207079744</v>
      </c>
      <c r="Y15" s="35">
        <f t="shared" si="10"/>
        <v>3.0113814539484607</v>
      </c>
      <c r="Z15" s="35">
        <f t="shared" si="11"/>
        <v>1.119698954086809</v>
      </c>
      <c r="AA15" s="38" t="s">
        <v>65</v>
      </c>
    </row>
    <row r="16" spans="2:27" s="9" customFormat="1" ht="19.5" customHeight="1">
      <c r="B16" s="19" t="s">
        <v>10</v>
      </c>
      <c r="C16" s="55" t="s">
        <v>5</v>
      </c>
      <c r="D16" s="7"/>
      <c r="E16" s="62">
        <f t="shared" si="1"/>
        <v>22673</v>
      </c>
      <c r="F16" s="59">
        <v>16732</v>
      </c>
      <c r="G16" s="59">
        <v>793</v>
      </c>
      <c r="H16" s="59">
        <v>4353</v>
      </c>
      <c r="I16" s="61">
        <v>466</v>
      </c>
      <c r="J16" s="59">
        <v>329</v>
      </c>
      <c r="K16" s="32">
        <f t="shared" si="0"/>
        <v>21879</v>
      </c>
      <c r="L16" s="33">
        <v>16326</v>
      </c>
      <c r="M16" s="33">
        <v>862</v>
      </c>
      <c r="N16" s="33">
        <v>4044</v>
      </c>
      <c r="O16" s="34">
        <v>478</v>
      </c>
      <c r="P16" s="33">
        <v>169</v>
      </c>
      <c r="Q16" s="63">
        <f t="shared" si="2"/>
        <v>73.79702730119526</v>
      </c>
      <c r="R16" s="63">
        <f t="shared" si="3"/>
        <v>3.4975521545450534</v>
      </c>
      <c r="S16" s="63">
        <f t="shared" si="4"/>
        <v>19.199047325012128</v>
      </c>
      <c r="T16" s="63">
        <f t="shared" si="5"/>
        <v>2.055308075684735</v>
      </c>
      <c r="U16" s="63">
        <f t="shared" si="6"/>
        <v>1.4510651435628281</v>
      </c>
      <c r="V16" s="35">
        <f t="shared" si="7"/>
        <v>74.61949814890991</v>
      </c>
      <c r="W16" s="35">
        <f t="shared" si="8"/>
        <v>3.9398509986745283</v>
      </c>
      <c r="X16" s="35">
        <f t="shared" si="9"/>
        <v>18.48347730700672</v>
      </c>
      <c r="Y16" s="35">
        <f t="shared" si="10"/>
        <v>2.1847433612139495</v>
      </c>
      <c r="Z16" s="35">
        <f t="shared" si="11"/>
        <v>0.7724301841948901</v>
      </c>
      <c r="AA16" s="38" t="s">
        <v>66</v>
      </c>
    </row>
    <row r="17" spans="2:27" s="9" customFormat="1" ht="24" customHeight="1">
      <c r="B17" s="19" t="s">
        <v>11</v>
      </c>
      <c r="C17" s="55" t="s">
        <v>6</v>
      </c>
      <c r="D17" s="7"/>
      <c r="E17" s="62">
        <f t="shared" si="1"/>
        <v>15045</v>
      </c>
      <c r="F17" s="59">
        <v>11475</v>
      </c>
      <c r="G17" s="59">
        <v>782</v>
      </c>
      <c r="H17" s="59">
        <v>2353</v>
      </c>
      <c r="I17" s="61">
        <v>274</v>
      </c>
      <c r="J17" s="59">
        <v>161</v>
      </c>
      <c r="K17" s="32">
        <f t="shared" si="0"/>
        <v>14830</v>
      </c>
      <c r="L17" s="33">
        <v>11156</v>
      </c>
      <c r="M17" s="33">
        <v>956</v>
      </c>
      <c r="N17" s="33">
        <v>2251</v>
      </c>
      <c r="O17" s="34">
        <v>303</v>
      </c>
      <c r="P17" s="33">
        <v>164</v>
      </c>
      <c r="Q17" s="63">
        <f t="shared" si="2"/>
        <v>76.27118644067797</v>
      </c>
      <c r="R17" s="63">
        <f t="shared" si="3"/>
        <v>5.19774011299435</v>
      </c>
      <c r="S17" s="63">
        <f t="shared" si="4"/>
        <v>15.639747424393486</v>
      </c>
      <c r="T17" s="63">
        <f t="shared" si="5"/>
        <v>1.8212030574941842</v>
      </c>
      <c r="U17" s="63">
        <f t="shared" si="6"/>
        <v>1.0701229644400134</v>
      </c>
      <c r="V17" s="35">
        <f t="shared" si="7"/>
        <v>75.22589345920431</v>
      </c>
      <c r="W17" s="35">
        <f t="shared" si="8"/>
        <v>6.446392447741066</v>
      </c>
      <c r="X17" s="35">
        <f t="shared" si="9"/>
        <v>15.178691840863115</v>
      </c>
      <c r="Y17" s="35">
        <f t="shared" si="10"/>
        <v>2.043155765340526</v>
      </c>
      <c r="Z17" s="35">
        <f t="shared" si="11"/>
        <v>1.1058664868509778</v>
      </c>
      <c r="AA17" s="38" t="s">
        <v>67</v>
      </c>
    </row>
    <row r="18" spans="2:27" s="8" customFormat="1" ht="24" customHeight="1">
      <c r="B18" s="19" t="s">
        <v>12</v>
      </c>
      <c r="C18" s="55" t="s">
        <v>7</v>
      </c>
      <c r="D18" s="7"/>
      <c r="E18" s="62">
        <f t="shared" si="1"/>
        <v>26444</v>
      </c>
      <c r="F18" s="59">
        <v>20679</v>
      </c>
      <c r="G18" s="59">
        <v>1728</v>
      </c>
      <c r="H18" s="59">
        <v>2986</v>
      </c>
      <c r="I18" s="61">
        <v>773</v>
      </c>
      <c r="J18" s="59">
        <v>278</v>
      </c>
      <c r="K18" s="32">
        <f t="shared" si="0"/>
        <v>25546</v>
      </c>
      <c r="L18" s="33">
        <v>20014</v>
      </c>
      <c r="M18" s="33">
        <v>1863</v>
      </c>
      <c r="N18" s="33">
        <v>2669</v>
      </c>
      <c r="O18" s="34">
        <v>710</v>
      </c>
      <c r="P18" s="33">
        <v>290</v>
      </c>
      <c r="Q18" s="63">
        <f t="shared" si="2"/>
        <v>78.19921343215852</v>
      </c>
      <c r="R18" s="63">
        <f t="shared" si="3"/>
        <v>6.534563606111027</v>
      </c>
      <c r="S18" s="63">
        <f t="shared" si="4"/>
        <v>11.291786416578429</v>
      </c>
      <c r="T18" s="63">
        <f t="shared" si="5"/>
        <v>2.92315837240962</v>
      </c>
      <c r="U18" s="63">
        <f t="shared" si="6"/>
        <v>1.051278172742399</v>
      </c>
      <c r="V18" s="35">
        <f t="shared" si="7"/>
        <v>78.34494637125185</v>
      </c>
      <c r="W18" s="35">
        <f t="shared" si="8"/>
        <v>7.292726845690127</v>
      </c>
      <c r="X18" s="35">
        <f t="shared" si="9"/>
        <v>10.447819619509904</v>
      </c>
      <c r="Y18" s="35">
        <f t="shared" si="10"/>
        <v>2.7793000861191572</v>
      </c>
      <c r="Z18" s="35">
        <f t="shared" si="11"/>
        <v>1.1352070774289518</v>
      </c>
      <c r="AA18" s="38" t="s">
        <v>68</v>
      </c>
    </row>
    <row r="19" spans="2:27" s="9" customFormat="1" ht="31.5" customHeight="1">
      <c r="B19" s="19" t="s">
        <v>13</v>
      </c>
      <c r="C19" s="55" t="s">
        <v>89</v>
      </c>
      <c r="D19" s="7"/>
      <c r="E19" s="62">
        <f t="shared" si="1"/>
        <v>15523</v>
      </c>
      <c r="F19" s="59">
        <v>12402</v>
      </c>
      <c r="G19" s="59">
        <v>1076</v>
      </c>
      <c r="H19" s="59">
        <v>1826</v>
      </c>
      <c r="I19" s="61">
        <v>129</v>
      </c>
      <c r="J19" s="59">
        <v>90</v>
      </c>
      <c r="K19" s="32">
        <f t="shared" si="0"/>
        <v>15332</v>
      </c>
      <c r="L19" s="33">
        <v>12363</v>
      </c>
      <c r="M19" s="33">
        <v>1111</v>
      </c>
      <c r="N19" s="33">
        <v>1602</v>
      </c>
      <c r="O19" s="34">
        <v>139</v>
      </c>
      <c r="P19" s="33">
        <v>117</v>
      </c>
      <c r="Q19" s="63">
        <f t="shared" si="2"/>
        <v>79.89435031888166</v>
      </c>
      <c r="R19" s="63">
        <f t="shared" si="3"/>
        <v>6.931649809959415</v>
      </c>
      <c r="S19" s="63">
        <f t="shared" si="4"/>
        <v>11.763190105005476</v>
      </c>
      <c r="T19" s="63">
        <f t="shared" si="5"/>
        <v>0.8310249307479225</v>
      </c>
      <c r="U19" s="63">
        <f t="shared" si="6"/>
        <v>0.5797848354055273</v>
      </c>
      <c r="V19" s="35">
        <f t="shared" si="7"/>
        <v>80.63527263240282</v>
      </c>
      <c r="W19" s="35">
        <f t="shared" si="8"/>
        <v>7.2462822854161235</v>
      </c>
      <c r="X19" s="35">
        <f t="shared" si="9"/>
        <v>10.448734672580224</v>
      </c>
      <c r="Y19" s="35">
        <f t="shared" si="10"/>
        <v>0.9066005739629533</v>
      </c>
      <c r="Z19" s="35">
        <f t="shared" si="11"/>
        <v>0.7631098356378816</v>
      </c>
      <c r="AA19" s="38" t="s">
        <v>69</v>
      </c>
    </row>
    <row r="20" spans="2:27" s="9" customFormat="1" ht="24" customHeight="1">
      <c r="B20" s="19" t="s">
        <v>14</v>
      </c>
      <c r="C20" s="55" t="s">
        <v>91</v>
      </c>
      <c r="D20" s="7"/>
      <c r="E20" s="62">
        <f t="shared" si="1"/>
        <v>13009</v>
      </c>
      <c r="F20" s="59">
        <v>11268</v>
      </c>
      <c r="G20" s="59">
        <v>861</v>
      </c>
      <c r="H20" s="59">
        <v>741</v>
      </c>
      <c r="I20" s="61">
        <v>52</v>
      </c>
      <c r="J20" s="59">
        <v>87</v>
      </c>
      <c r="K20" s="32">
        <f t="shared" si="0"/>
        <v>12811</v>
      </c>
      <c r="L20" s="33">
        <v>11282</v>
      </c>
      <c r="M20" s="33">
        <v>886</v>
      </c>
      <c r="N20" s="33">
        <v>479</v>
      </c>
      <c r="O20" s="34">
        <v>88</v>
      </c>
      <c r="P20" s="33">
        <v>76</v>
      </c>
      <c r="Q20" s="63">
        <f t="shared" si="2"/>
        <v>86.61695749096779</v>
      </c>
      <c r="R20" s="63">
        <f t="shared" si="3"/>
        <v>6.618494888154354</v>
      </c>
      <c r="S20" s="63">
        <f t="shared" si="4"/>
        <v>5.696056576216465</v>
      </c>
      <c r="T20" s="63">
        <f t="shared" si="5"/>
        <v>0.39972326850641865</v>
      </c>
      <c r="U20" s="63">
        <f t="shared" si="6"/>
        <v>0.6687677761549696</v>
      </c>
      <c r="V20" s="35">
        <f t="shared" si="7"/>
        <v>88.06494418858793</v>
      </c>
      <c r="W20" s="35">
        <f t="shared" si="8"/>
        <v>6.915931621262978</v>
      </c>
      <c r="X20" s="35">
        <f t="shared" si="9"/>
        <v>3.738974318944657</v>
      </c>
      <c r="Y20" s="35">
        <f t="shared" si="10"/>
        <v>0.6869096869877449</v>
      </c>
      <c r="Z20" s="35">
        <f t="shared" si="11"/>
        <v>0.5932401842166888</v>
      </c>
      <c r="AA20" s="38" t="s">
        <v>70</v>
      </c>
    </row>
    <row r="21" spans="2:27" s="9" customFormat="1" ht="31.5" customHeight="1">
      <c r="B21" s="19" t="s">
        <v>15</v>
      </c>
      <c r="C21" s="55" t="s">
        <v>88</v>
      </c>
      <c r="D21" s="7"/>
      <c r="E21" s="62">
        <f t="shared" si="1"/>
        <v>11432</v>
      </c>
      <c r="F21" s="59">
        <v>9156</v>
      </c>
      <c r="G21" s="59">
        <v>915</v>
      </c>
      <c r="H21" s="59">
        <v>1149</v>
      </c>
      <c r="I21" s="61">
        <v>129</v>
      </c>
      <c r="J21" s="59">
        <v>83</v>
      </c>
      <c r="K21" s="32">
        <f t="shared" si="0"/>
        <v>11672</v>
      </c>
      <c r="L21" s="33">
        <v>9365</v>
      </c>
      <c r="M21" s="33">
        <v>999</v>
      </c>
      <c r="N21" s="33">
        <v>1054</v>
      </c>
      <c r="O21" s="34">
        <v>178</v>
      </c>
      <c r="P21" s="33">
        <v>76</v>
      </c>
      <c r="Q21" s="63">
        <f t="shared" si="2"/>
        <v>80.09097270818755</v>
      </c>
      <c r="R21" s="63">
        <f t="shared" si="3"/>
        <v>8.003848845346397</v>
      </c>
      <c r="S21" s="63">
        <f t="shared" si="4"/>
        <v>10.05073477956613</v>
      </c>
      <c r="T21" s="63">
        <f t="shared" si="5"/>
        <v>1.128411476557033</v>
      </c>
      <c r="U21" s="63">
        <f t="shared" si="6"/>
        <v>0.7260321903428971</v>
      </c>
      <c r="V21" s="35">
        <f t="shared" si="7"/>
        <v>80.23474982864977</v>
      </c>
      <c r="W21" s="35">
        <f t="shared" si="8"/>
        <v>8.558944482522275</v>
      </c>
      <c r="X21" s="35">
        <f t="shared" si="9"/>
        <v>9.030157642220699</v>
      </c>
      <c r="Y21" s="35">
        <f t="shared" si="10"/>
        <v>1.5250171350239892</v>
      </c>
      <c r="Z21" s="35">
        <f t="shared" si="11"/>
        <v>0.6511309115832763</v>
      </c>
      <c r="AA21" s="38" t="s">
        <v>71</v>
      </c>
    </row>
    <row r="22" spans="2:27" s="9" customFormat="1" ht="31.5" customHeight="1">
      <c r="B22" s="58">
        <v>208</v>
      </c>
      <c r="C22" s="55" t="s">
        <v>98</v>
      </c>
      <c r="D22" s="7"/>
      <c r="E22" s="62">
        <f t="shared" si="1"/>
        <v>11822</v>
      </c>
      <c r="F22" s="59">
        <v>9554</v>
      </c>
      <c r="G22" s="59">
        <v>865</v>
      </c>
      <c r="H22" s="59">
        <v>979</v>
      </c>
      <c r="I22" s="61">
        <v>306</v>
      </c>
      <c r="J22" s="59">
        <v>118</v>
      </c>
      <c r="K22" s="32">
        <v>12851</v>
      </c>
      <c r="L22" s="33">
        <v>10102</v>
      </c>
      <c r="M22" s="33">
        <v>1039</v>
      </c>
      <c r="N22" s="33">
        <v>1248</v>
      </c>
      <c r="O22" s="34">
        <v>343</v>
      </c>
      <c r="P22" s="33">
        <v>119</v>
      </c>
      <c r="Q22" s="63">
        <f t="shared" si="2"/>
        <v>80.81542886144476</v>
      </c>
      <c r="R22" s="63">
        <f t="shared" si="3"/>
        <v>7.316866858399594</v>
      </c>
      <c r="S22" s="63">
        <f t="shared" si="4"/>
        <v>8.281170698697345</v>
      </c>
      <c r="T22" s="63">
        <f t="shared" si="5"/>
        <v>2.5883945186939603</v>
      </c>
      <c r="U22" s="63">
        <f t="shared" si="6"/>
        <v>0.9981390627643376</v>
      </c>
      <c r="V22" s="35">
        <f t="shared" si="7"/>
        <v>78.60866858610225</v>
      </c>
      <c r="W22" s="35">
        <f t="shared" si="8"/>
        <v>8.084973931989728</v>
      </c>
      <c r="X22" s="35">
        <f t="shared" si="9"/>
        <v>9.71130651311182</v>
      </c>
      <c r="Y22" s="35">
        <f t="shared" si="10"/>
        <v>2.6690529919850596</v>
      </c>
      <c r="Z22" s="35">
        <f t="shared" si="11"/>
        <v>0.9259979768111432</v>
      </c>
      <c r="AA22" s="38" t="s">
        <v>102</v>
      </c>
    </row>
    <row r="23" spans="2:27" s="9" customFormat="1" ht="24" customHeight="1">
      <c r="B23" s="19" t="s">
        <v>16</v>
      </c>
      <c r="C23" s="55" t="s">
        <v>50</v>
      </c>
      <c r="D23" s="7"/>
      <c r="E23" s="62">
        <f t="shared" si="1"/>
        <v>1873</v>
      </c>
      <c r="F23" s="59">
        <v>1742</v>
      </c>
      <c r="G23" s="59">
        <v>65</v>
      </c>
      <c r="H23" s="59">
        <v>40</v>
      </c>
      <c r="I23" s="61">
        <v>7</v>
      </c>
      <c r="J23" s="59">
        <v>19</v>
      </c>
      <c r="K23" s="32">
        <f aca="true" t="shared" si="12" ref="K23:K38">SUM(L23:P23)</f>
        <v>1907</v>
      </c>
      <c r="L23" s="33">
        <v>1757</v>
      </c>
      <c r="M23" s="33">
        <v>75</v>
      </c>
      <c r="N23" s="33">
        <v>45</v>
      </c>
      <c r="O23" s="34">
        <v>7</v>
      </c>
      <c r="P23" s="33">
        <v>23</v>
      </c>
      <c r="Q23" s="63">
        <f t="shared" si="2"/>
        <v>93.00587293112653</v>
      </c>
      <c r="R23" s="63">
        <f t="shared" si="3"/>
        <v>3.4703683929524822</v>
      </c>
      <c r="S23" s="63">
        <f t="shared" si="4"/>
        <v>2.1356113187399894</v>
      </c>
      <c r="T23" s="63">
        <f t="shared" si="5"/>
        <v>0.37373198077949815</v>
      </c>
      <c r="U23" s="63">
        <f t="shared" si="6"/>
        <v>1.014415376401495</v>
      </c>
      <c r="V23" s="35">
        <f t="shared" si="7"/>
        <v>92.13424226533823</v>
      </c>
      <c r="W23" s="35">
        <f t="shared" si="8"/>
        <v>3.9328788673308863</v>
      </c>
      <c r="X23" s="35">
        <f t="shared" si="9"/>
        <v>2.3597273203985316</v>
      </c>
      <c r="Y23" s="35">
        <f t="shared" si="10"/>
        <v>0.36706869428421607</v>
      </c>
      <c r="Z23" s="35">
        <f t="shared" si="11"/>
        <v>1.2060828526481384</v>
      </c>
      <c r="AA23" s="38" t="s">
        <v>72</v>
      </c>
    </row>
    <row r="24" spans="2:27" s="8" customFormat="1" ht="24" customHeight="1">
      <c r="B24" s="19" t="s">
        <v>17</v>
      </c>
      <c r="C24" s="55" t="s">
        <v>51</v>
      </c>
      <c r="D24" s="7"/>
      <c r="E24" s="62">
        <f t="shared" si="1"/>
        <v>745</v>
      </c>
      <c r="F24" s="59">
        <v>646</v>
      </c>
      <c r="G24" s="59">
        <v>79</v>
      </c>
      <c r="H24" s="59">
        <v>11</v>
      </c>
      <c r="I24" s="61">
        <v>7</v>
      </c>
      <c r="J24" s="59">
        <v>2</v>
      </c>
      <c r="K24" s="32">
        <f t="shared" si="12"/>
        <v>783</v>
      </c>
      <c r="L24" s="33">
        <v>703</v>
      </c>
      <c r="M24" s="33">
        <v>50</v>
      </c>
      <c r="N24" s="33">
        <v>12</v>
      </c>
      <c r="O24" s="34">
        <v>8</v>
      </c>
      <c r="P24" s="33">
        <v>10</v>
      </c>
      <c r="Q24" s="63">
        <f t="shared" si="2"/>
        <v>86.71140939597315</v>
      </c>
      <c r="R24" s="63">
        <f t="shared" si="3"/>
        <v>10.604026845637584</v>
      </c>
      <c r="S24" s="63">
        <f t="shared" si="4"/>
        <v>1.476510067114094</v>
      </c>
      <c r="T24" s="63">
        <f t="shared" si="5"/>
        <v>0.9395973154362416</v>
      </c>
      <c r="U24" s="63">
        <f t="shared" si="6"/>
        <v>0.2684563758389262</v>
      </c>
      <c r="V24" s="35">
        <f t="shared" si="7"/>
        <v>89.78288633461047</v>
      </c>
      <c r="W24" s="35">
        <f t="shared" si="8"/>
        <v>6.385696040868455</v>
      </c>
      <c r="X24" s="35">
        <f t="shared" si="9"/>
        <v>1.532567049808429</v>
      </c>
      <c r="Y24" s="35">
        <f t="shared" si="10"/>
        <v>1.0217113665389528</v>
      </c>
      <c r="Z24" s="35">
        <f t="shared" si="11"/>
        <v>1.277139208173691</v>
      </c>
      <c r="AA24" s="38" t="s">
        <v>73</v>
      </c>
    </row>
    <row r="25" spans="2:27" ht="24" customHeight="1">
      <c r="B25" s="19" t="s">
        <v>18</v>
      </c>
      <c r="C25" s="55" t="s">
        <v>52</v>
      </c>
      <c r="D25" s="7"/>
      <c r="E25" s="62">
        <f t="shared" si="1"/>
        <v>826</v>
      </c>
      <c r="F25" s="59">
        <v>778</v>
      </c>
      <c r="G25" s="59">
        <v>6</v>
      </c>
      <c r="H25" s="59">
        <v>17</v>
      </c>
      <c r="I25" s="61">
        <v>4</v>
      </c>
      <c r="J25" s="59">
        <v>21</v>
      </c>
      <c r="K25" s="32">
        <f t="shared" si="12"/>
        <v>814</v>
      </c>
      <c r="L25" s="33">
        <v>787</v>
      </c>
      <c r="M25" s="33">
        <v>6</v>
      </c>
      <c r="N25" s="33">
        <v>14</v>
      </c>
      <c r="O25" s="34">
        <v>4</v>
      </c>
      <c r="P25" s="33">
        <v>3</v>
      </c>
      <c r="Q25" s="63">
        <f t="shared" si="2"/>
        <v>94.18886198547214</v>
      </c>
      <c r="R25" s="63">
        <f t="shared" si="3"/>
        <v>0.7263922518159807</v>
      </c>
      <c r="S25" s="63">
        <f t="shared" si="4"/>
        <v>2.0581113801452786</v>
      </c>
      <c r="T25" s="63">
        <f t="shared" si="5"/>
        <v>0.48426150121065376</v>
      </c>
      <c r="U25" s="63">
        <f t="shared" si="6"/>
        <v>2.5423728813559325</v>
      </c>
      <c r="V25" s="35">
        <f t="shared" si="7"/>
        <v>96.68304668304668</v>
      </c>
      <c r="W25" s="35">
        <f t="shared" si="8"/>
        <v>0.7371007371007371</v>
      </c>
      <c r="X25" s="35">
        <f t="shared" si="9"/>
        <v>1.71990171990172</v>
      </c>
      <c r="Y25" s="35">
        <f t="shared" si="10"/>
        <v>0.4914004914004914</v>
      </c>
      <c r="Z25" s="35">
        <f t="shared" si="11"/>
        <v>0.36855036855036855</v>
      </c>
      <c r="AA25" s="38" t="s">
        <v>74</v>
      </c>
    </row>
    <row r="26" spans="2:27" ht="24" customHeight="1">
      <c r="B26" s="19" t="s">
        <v>19</v>
      </c>
      <c r="C26" s="55" t="s">
        <v>53</v>
      </c>
      <c r="D26" s="7"/>
      <c r="E26" s="62">
        <f t="shared" si="1"/>
        <v>8856</v>
      </c>
      <c r="F26" s="59">
        <v>7024</v>
      </c>
      <c r="G26" s="59">
        <v>517</v>
      </c>
      <c r="H26" s="59">
        <v>1115</v>
      </c>
      <c r="I26" s="61">
        <v>137</v>
      </c>
      <c r="J26" s="59">
        <v>63</v>
      </c>
      <c r="K26" s="32">
        <f t="shared" si="12"/>
        <v>8503</v>
      </c>
      <c r="L26" s="33">
        <v>6915</v>
      </c>
      <c r="M26" s="33">
        <v>595</v>
      </c>
      <c r="N26" s="33">
        <v>811</v>
      </c>
      <c r="O26" s="34">
        <v>121</v>
      </c>
      <c r="P26" s="33">
        <v>61</v>
      </c>
      <c r="Q26" s="63">
        <f t="shared" si="2"/>
        <v>79.31345980126467</v>
      </c>
      <c r="R26" s="63">
        <f t="shared" si="3"/>
        <v>5.8378500451671185</v>
      </c>
      <c r="S26" s="63">
        <f t="shared" si="4"/>
        <v>12.590334236675698</v>
      </c>
      <c r="T26" s="63">
        <f t="shared" si="5"/>
        <v>1.546973803071364</v>
      </c>
      <c r="U26" s="63">
        <f t="shared" si="6"/>
        <v>0.7113821138211381</v>
      </c>
      <c r="V26" s="35">
        <f t="shared" si="7"/>
        <v>81.32423850405739</v>
      </c>
      <c r="W26" s="35">
        <f t="shared" si="8"/>
        <v>6.997530283429378</v>
      </c>
      <c r="X26" s="35">
        <f t="shared" si="9"/>
        <v>9.537810184640714</v>
      </c>
      <c r="Y26" s="35">
        <f t="shared" si="10"/>
        <v>1.423027166882277</v>
      </c>
      <c r="Z26" s="35">
        <f t="shared" si="11"/>
        <v>0.7173938609902387</v>
      </c>
      <c r="AA26" s="38" t="s">
        <v>75</v>
      </c>
    </row>
    <row r="27" spans="2:27" ht="31.5" customHeight="1">
      <c r="B27" s="19" t="s">
        <v>20</v>
      </c>
      <c r="C27" s="55" t="s">
        <v>54</v>
      </c>
      <c r="D27" s="7"/>
      <c r="E27" s="62">
        <f t="shared" si="1"/>
        <v>2290</v>
      </c>
      <c r="F27" s="59">
        <v>2074</v>
      </c>
      <c r="G27" s="59">
        <v>158</v>
      </c>
      <c r="H27" s="59">
        <v>44</v>
      </c>
      <c r="I27" s="61">
        <v>8</v>
      </c>
      <c r="J27" s="59">
        <v>6</v>
      </c>
      <c r="K27" s="32">
        <f t="shared" si="12"/>
        <v>2471</v>
      </c>
      <c r="L27" s="33">
        <v>2254</v>
      </c>
      <c r="M27" s="33">
        <v>165</v>
      </c>
      <c r="N27" s="33">
        <v>35</v>
      </c>
      <c r="O27" s="34">
        <v>9</v>
      </c>
      <c r="P27" s="33">
        <v>8</v>
      </c>
      <c r="Q27" s="63">
        <f t="shared" si="2"/>
        <v>90.56768558951966</v>
      </c>
      <c r="R27" s="63">
        <f t="shared" si="3"/>
        <v>6.899563318777292</v>
      </c>
      <c r="S27" s="63">
        <f t="shared" si="4"/>
        <v>1.9213973799126638</v>
      </c>
      <c r="T27" s="63">
        <f t="shared" si="5"/>
        <v>0.34934497816593885</v>
      </c>
      <c r="U27" s="63">
        <f t="shared" si="6"/>
        <v>0.26200873362445415</v>
      </c>
      <c r="V27" s="35">
        <f t="shared" si="7"/>
        <v>91.21813031161473</v>
      </c>
      <c r="W27" s="35">
        <f t="shared" si="8"/>
        <v>6.677458518818293</v>
      </c>
      <c r="X27" s="35">
        <f t="shared" si="9"/>
        <v>1.41643059490085</v>
      </c>
      <c r="Y27" s="35">
        <f t="shared" si="10"/>
        <v>0.36422501011736136</v>
      </c>
      <c r="Z27" s="35">
        <f t="shared" si="11"/>
        <v>0.3237555645487657</v>
      </c>
      <c r="AA27" s="38" t="s">
        <v>76</v>
      </c>
    </row>
    <row r="28" spans="2:27" ht="24" customHeight="1">
      <c r="B28" s="19" t="s">
        <v>21</v>
      </c>
      <c r="C28" s="55" t="s">
        <v>92</v>
      </c>
      <c r="D28" s="7"/>
      <c r="E28" s="62">
        <f t="shared" si="1"/>
        <v>3680</v>
      </c>
      <c r="F28" s="59">
        <v>3211</v>
      </c>
      <c r="G28" s="59">
        <v>270</v>
      </c>
      <c r="H28" s="59">
        <v>110</v>
      </c>
      <c r="I28" s="61">
        <v>66</v>
      </c>
      <c r="J28" s="59">
        <v>23</v>
      </c>
      <c r="K28" s="32">
        <f t="shared" si="12"/>
        <v>3958</v>
      </c>
      <c r="L28" s="33">
        <v>3405</v>
      </c>
      <c r="M28" s="33">
        <v>291</v>
      </c>
      <c r="N28" s="33">
        <v>141</v>
      </c>
      <c r="O28" s="34">
        <v>99</v>
      </c>
      <c r="P28" s="33">
        <v>22</v>
      </c>
      <c r="Q28" s="63">
        <f t="shared" si="2"/>
        <v>87.2554347826087</v>
      </c>
      <c r="R28" s="63">
        <f t="shared" si="3"/>
        <v>7.336956521739131</v>
      </c>
      <c r="S28" s="63">
        <f t="shared" si="4"/>
        <v>2.989130434782609</v>
      </c>
      <c r="T28" s="63">
        <f t="shared" si="5"/>
        <v>1.7934782608695652</v>
      </c>
      <c r="U28" s="63">
        <f t="shared" si="6"/>
        <v>0.625</v>
      </c>
      <c r="V28" s="35">
        <f t="shared" si="7"/>
        <v>86.02829711975745</v>
      </c>
      <c r="W28" s="35">
        <f t="shared" si="8"/>
        <v>7.352198079838303</v>
      </c>
      <c r="X28" s="35">
        <f t="shared" si="9"/>
        <v>3.5624052551793834</v>
      </c>
      <c r="Y28" s="35">
        <f t="shared" si="10"/>
        <v>2.5012632642748867</v>
      </c>
      <c r="Z28" s="35">
        <f t="shared" si="11"/>
        <v>0.5558362809499747</v>
      </c>
      <c r="AA28" s="38" t="s">
        <v>77</v>
      </c>
    </row>
    <row r="29" spans="2:27" s="9" customFormat="1" ht="18.75">
      <c r="B29" s="19" t="s">
        <v>22</v>
      </c>
      <c r="C29" s="55" t="s">
        <v>55</v>
      </c>
      <c r="D29" s="7"/>
      <c r="E29" s="62">
        <f t="shared" si="1"/>
        <v>2024</v>
      </c>
      <c r="F29" s="59">
        <v>1726</v>
      </c>
      <c r="G29" s="59">
        <v>112</v>
      </c>
      <c r="H29" s="59">
        <v>129</v>
      </c>
      <c r="I29" s="61">
        <v>43</v>
      </c>
      <c r="J29" s="59">
        <v>14</v>
      </c>
      <c r="K29" s="32">
        <f t="shared" si="12"/>
        <v>2159</v>
      </c>
      <c r="L29" s="33">
        <v>1810</v>
      </c>
      <c r="M29" s="33">
        <v>110</v>
      </c>
      <c r="N29" s="33">
        <v>156</v>
      </c>
      <c r="O29" s="34">
        <v>50</v>
      </c>
      <c r="P29" s="33">
        <v>33</v>
      </c>
      <c r="Q29" s="63">
        <f t="shared" si="2"/>
        <v>85.27667984189723</v>
      </c>
      <c r="R29" s="63">
        <f t="shared" si="3"/>
        <v>5.533596837944664</v>
      </c>
      <c r="S29" s="63">
        <f t="shared" si="4"/>
        <v>6.3735177865612656</v>
      </c>
      <c r="T29" s="63">
        <f t="shared" si="5"/>
        <v>2.124505928853755</v>
      </c>
      <c r="U29" s="63">
        <f t="shared" si="6"/>
        <v>0.691699604743083</v>
      </c>
      <c r="V29" s="35">
        <f t="shared" si="7"/>
        <v>83.83510884668827</v>
      </c>
      <c r="W29" s="35">
        <f t="shared" si="8"/>
        <v>5.094951366373321</v>
      </c>
      <c r="X29" s="35">
        <f t="shared" si="9"/>
        <v>7.225567392311255</v>
      </c>
      <c r="Y29" s="35">
        <f t="shared" si="10"/>
        <v>2.3158869847151458</v>
      </c>
      <c r="Z29" s="35">
        <f t="shared" si="11"/>
        <v>1.5284854099119962</v>
      </c>
      <c r="AA29" s="38" t="s">
        <v>78</v>
      </c>
    </row>
    <row r="30" spans="2:27" s="9" customFormat="1" ht="24" customHeight="1">
      <c r="B30" s="19" t="s">
        <v>23</v>
      </c>
      <c r="C30" s="55" t="s">
        <v>99</v>
      </c>
      <c r="D30" s="7"/>
      <c r="E30" s="62">
        <f t="shared" si="1"/>
        <v>3057</v>
      </c>
      <c r="F30" s="59">
        <v>2604</v>
      </c>
      <c r="G30" s="60">
        <v>155</v>
      </c>
      <c r="H30" s="59">
        <v>194</v>
      </c>
      <c r="I30" s="61">
        <v>76</v>
      </c>
      <c r="J30" s="59">
        <v>28</v>
      </c>
      <c r="K30" s="32">
        <f t="shared" si="12"/>
        <v>3260</v>
      </c>
      <c r="L30" s="33">
        <v>2764</v>
      </c>
      <c r="M30" s="36">
        <v>163</v>
      </c>
      <c r="N30" s="33">
        <v>190</v>
      </c>
      <c r="O30" s="34">
        <v>107</v>
      </c>
      <c r="P30" s="33">
        <v>36</v>
      </c>
      <c r="Q30" s="63">
        <f t="shared" si="2"/>
        <v>85.18155053974485</v>
      </c>
      <c r="R30" s="63">
        <f t="shared" si="3"/>
        <v>5.070330389270527</v>
      </c>
      <c r="S30" s="63">
        <f t="shared" si="4"/>
        <v>6.346090938828917</v>
      </c>
      <c r="T30" s="63">
        <f t="shared" si="5"/>
        <v>2.48609748119071</v>
      </c>
      <c r="U30" s="63">
        <f t="shared" si="6"/>
        <v>0.9159306509649985</v>
      </c>
      <c r="V30" s="35">
        <f t="shared" si="7"/>
        <v>84.78527607361963</v>
      </c>
      <c r="W30" s="35">
        <f t="shared" si="8"/>
        <v>5</v>
      </c>
      <c r="X30" s="35">
        <f t="shared" si="9"/>
        <v>5.828220858895705</v>
      </c>
      <c r="Y30" s="35">
        <f t="shared" si="10"/>
        <v>3.282208588957055</v>
      </c>
      <c r="Z30" s="35">
        <f t="shared" si="11"/>
        <v>1.1042944785276074</v>
      </c>
      <c r="AA30" s="38" t="s">
        <v>79</v>
      </c>
    </row>
    <row r="31" spans="2:27" s="9" customFormat="1" ht="24" customHeight="1">
      <c r="B31" s="19" t="s">
        <v>24</v>
      </c>
      <c r="C31" s="55" t="s">
        <v>100</v>
      </c>
      <c r="D31" s="7"/>
      <c r="E31" s="62">
        <f t="shared" si="1"/>
        <v>4314</v>
      </c>
      <c r="F31" s="59">
        <v>3718</v>
      </c>
      <c r="G31" s="59">
        <v>128</v>
      </c>
      <c r="H31" s="59">
        <v>391</v>
      </c>
      <c r="I31" s="61">
        <v>51</v>
      </c>
      <c r="J31" s="59">
        <v>26</v>
      </c>
      <c r="K31" s="32">
        <f t="shared" si="12"/>
        <v>4493</v>
      </c>
      <c r="L31" s="33">
        <v>3856</v>
      </c>
      <c r="M31" s="33">
        <v>134</v>
      </c>
      <c r="N31" s="33">
        <v>413</v>
      </c>
      <c r="O31" s="34">
        <v>58</v>
      </c>
      <c r="P31" s="33">
        <v>32</v>
      </c>
      <c r="Q31" s="63">
        <f t="shared" si="2"/>
        <v>86.18451553082986</v>
      </c>
      <c r="R31" s="63">
        <f t="shared" si="3"/>
        <v>2.9670839128419098</v>
      </c>
      <c r="S31" s="63">
        <f t="shared" si="4"/>
        <v>9.063514140009273</v>
      </c>
      <c r="T31" s="63">
        <f t="shared" si="5"/>
        <v>1.1821974965229485</v>
      </c>
      <c r="U31" s="63">
        <f t="shared" si="6"/>
        <v>0.602688919796013</v>
      </c>
      <c r="V31" s="35">
        <f t="shared" si="7"/>
        <v>85.8223903850434</v>
      </c>
      <c r="W31" s="35">
        <f t="shared" si="8"/>
        <v>2.9824170932561764</v>
      </c>
      <c r="X31" s="35">
        <f t="shared" si="9"/>
        <v>9.19207656354329</v>
      </c>
      <c r="Y31" s="35">
        <f t="shared" si="10"/>
        <v>1.2908969508123747</v>
      </c>
      <c r="Z31" s="35">
        <f t="shared" si="11"/>
        <v>0.7122190073447585</v>
      </c>
      <c r="AA31" s="38" t="s">
        <v>80</v>
      </c>
    </row>
    <row r="32" spans="2:27" s="8" customFormat="1" ht="31.5" customHeight="1">
      <c r="B32" s="19" t="s">
        <v>25</v>
      </c>
      <c r="C32" s="55" t="s">
        <v>56</v>
      </c>
      <c r="D32" s="7"/>
      <c r="E32" s="62">
        <f t="shared" si="1"/>
        <v>5386</v>
      </c>
      <c r="F32" s="59">
        <v>3266</v>
      </c>
      <c r="G32" s="59">
        <v>518</v>
      </c>
      <c r="H32" s="59">
        <v>1264</v>
      </c>
      <c r="I32" s="61">
        <v>301</v>
      </c>
      <c r="J32" s="59">
        <v>37</v>
      </c>
      <c r="K32" s="32">
        <f t="shared" si="12"/>
        <v>5081</v>
      </c>
      <c r="L32" s="33">
        <v>3093</v>
      </c>
      <c r="M32" s="33">
        <v>516</v>
      </c>
      <c r="N32" s="33">
        <v>1099</v>
      </c>
      <c r="O32" s="34">
        <v>281</v>
      </c>
      <c r="P32" s="33">
        <v>92</v>
      </c>
      <c r="Q32" s="63">
        <f t="shared" si="2"/>
        <v>60.63869290753806</v>
      </c>
      <c r="R32" s="63">
        <f t="shared" si="3"/>
        <v>9.617526921648718</v>
      </c>
      <c r="S32" s="63">
        <f t="shared" si="4"/>
        <v>23.468251021165987</v>
      </c>
      <c r="T32" s="63">
        <f t="shared" si="5"/>
        <v>5.58856294095804</v>
      </c>
      <c r="U32" s="63">
        <f t="shared" si="6"/>
        <v>0.6869662086891942</v>
      </c>
      <c r="V32" s="35">
        <f t="shared" si="7"/>
        <v>60.8738437315489</v>
      </c>
      <c r="W32" s="35">
        <f t="shared" si="8"/>
        <v>10.155481204487305</v>
      </c>
      <c r="X32" s="35">
        <f t="shared" si="9"/>
        <v>21.629600472347963</v>
      </c>
      <c r="Y32" s="35">
        <f t="shared" si="10"/>
        <v>5.5304074001180865</v>
      </c>
      <c r="Z32" s="35">
        <f t="shared" si="11"/>
        <v>1.8106671914977366</v>
      </c>
      <c r="AA32" s="38" t="s">
        <v>81</v>
      </c>
    </row>
    <row r="33" spans="2:27" s="9" customFormat="1" ht="24" customHeight="1">
      <c r="B33" s="19" t="s">
        <v>26</v>
      </c>
      <c r="C33" s="55" t="s">
        <v>57</v>
      </c>
      <c r="D33" s="7"/>
      <c r="E33" s="62">
        <f t="shared" si="1"/>
        <v>8156</v>
      </c>
      <c r="F33" s="59">
        <v>5631</v>
      </c>
      <c r="G33" s="59">
        <v>121</v>
      </c>
      <c r="H33" s="59">
        <v>2094</v>
      </c>
      <c r="I33" s="61">
        <v>241</v>
      </c>
      <c r="J33" s="59">
        <v>69</v>
      </c>
      <c r="K33" s="32">
        <f t="shared" si="12"/>
        <v>7470</v>
      </c>
      <c r="L33" s="33">
        <v>5270</v>
      </c>
      <c r="M33" s="33">
        <v>140</v>
      </c>
      <c r="N33" s="33">
        <v>1792</v>
      </c>
      <c r="O33" s="34">
        <v>204</v>
      </c>
      <c r="P33" s="33">
        <v>64</v>
      </c>
      <c r="Q33" s="63">
        <f t="shared" si="2"/>
        <v>69.04119666503188</v>
      </c>
      <c r="R33" s="63">
        <f t="shared" si="3"/>
        <v>1.4835703776360962</v>
      </c>
      <c r="S33" s="63">
        <f t="shared" si="4"/>
        <v>25.674350171652772</v>
      </c>
      <c r="T33" s="63">
        <f t="shared" si="5"/>
        <v>2.954879843060324</v>
      </c>
      <c r="U33" s="63">
        <f t="shared" si="6"/>
        <v>0.8460029426189308</v>
      </c>
      <c r="V33" s="35">
        <f t="shared" si="7"/>
        <v>70.54886211512718</v>
      </c>
      <c r="W33" s="35">
        <f t="shared" si="8"/>
        <v>1.8741633199464525</v>
      </c>
      <c r="X33" s="35">
        <f t="shared" si="9"/>
        <v>23.98929049531459</v>
      </c>
      <c r="Y33" s="35">
        <f t="shared" si="10"/>
        <v>2.7309236947791167</v>
      </c>
      <c r="Z33" s="35">
        <f t="shared" si="11"/>
        <v>0.856760374832664</v>
      </c>
      <c r="AA33" s="38" t="s">
        <v>82</v>
      </c>
    </row>
    <row r="34" spans="2:27" s="9" customFormat="1" ht="24" customHeight="1">
      <c r="B34" s="19" t="s">
        <v>27</v>
      </c>
      <c r="C34" s="55" t="s">
        <v>58</v>
      </c>
      <c r="D34" s="7"/>
      <c r="E34" s="62">
        <f t="shared" si="1"/>
        <v>11999</v>
      </c>
      <c r="F34" s="59">
        <v>8320</v>
      </c>
      <c r="G34" s="59">
        <v>593</v>
      </c>
      <c r="H34" s="59">
        <v>2836</v>
      </c>
      <c r="I34" s="61">
        <v>139</v>
      </c>
      <c r="J34" s="59">
        <v>111</v>
      </c>
      <c r="K34" s="32">
        <f t="shared" si="12"/>
        <v>10903</v>
      </c>
      <c r="L34" s="33">
        <v>7731</v>
      </c>
      <c r="M34" s="33">
        <v>658</v>
      </c>
      <c r="N34" s="33">
        <v>2252</v>
      </c>
      <c r="O34" s="34">
        <v>178</v>
      </c>
      <c r="P34" s="33">
        <v>84</v>
      </c>
      <c r="Q34" s="63">
        <f t="shared" si="2"/>
        <v>69.33911159263272</v>
      </c>
      <c r="R34" s="63">
        <f t="shared" si="3"/>
        <v>4.942078506542212</v>
      </c>
      <c r="S34" s="63">
        <f t="shared" si="4"/>
        <v>23.635302941911824</v>
      </c>
      <c r="T34" s="63">
        <f t="shared" si="5"/>
        <v>1.158429869155763</v>
      </c>
      <c r="U34" s="63">
        <f t="shared" si="6"/>
        <v>0.9250770897574798</v>
      </c>
      <c r="V34" s="35">
        <f t="shared" si="7"/>
        <v>70.90708979180043</v>
      </c>
      <c r="W34" s="35">
        <f t="shared" si="8"/>
        <v>6.035036228560946</v>
      </c>
      <c r="X34" s="35">
        <f t="shared" si="9"/>
        <v>20.654865633311932</v>
      </c>
      <c r="Y34" s="35">
        <f t="shared" si="10"/>
        <v>1.6325781894891316</v>
      </c>
      <c r="Z34" s="35">
        <f t="shared" si="11"/>
        <v>0.7704301568375677</v>
      </c>
      <c r="AA34" s="38" t="s">
        <v>83</v>
      </c>
    </row>
    <row r="35" spans="2:27" s="9" customFormat="1" ht="24" customHeight="1">
      <c r="B35" s="19" t="s">
        <v>28</v>
      </c>
      <c r="C35" s="55" t="s">
        <v>59</v>
      </c>
      <c r="D35" s="7"/>
      <c r="E35" s="62">
        <f t="shared" si="1"/>
        <v>4814</v>
      </c>
      <c r="F35" s="59">
        <v>3870</v>
      </c>
      <c r="G35" s="59">
        <v>534</v>
      </c>
      <c r="H35" s="59">
        <v>314</v>
      </c>
      <c r="I35" s="61">
        <v>55</v>
      </c>
      <c r="J35" s="59">
        <v>41</v>
      </c>
      <c r="K35" s="32">
        <f t="shared" si="12"/>
        <v>4683</v>
      </c>
      <c r="L35" s="33">
        <v>3793</v>
      </c>
      <c r="M35" s="33">
        <v>534</v>
      </c>
      <c r="N35" s="33">
        <v>250</v>
      </c>
      <c r="O35" s="34">
        <v>83</v>
      </c>
      <c r="P35" s="33">
        <v>23</v>
      </c>
      <c r="Q35" s="63">
        <f t="shared" si="2"/>
        <v>80.39052762775239</v>
      </c>
      <c r="R35" s="63">
        <f t="shared" si="3"/>
        <v>11.092646447860407</v>
      </c>
      <c r="S35" s="63">
        <f t="shared" si="4"/>
        <v>6.522642293311176</v>
      </c>
      <c r="T35" s="63">
        <f t="shared" si="5"/>
        <v>1.1425010386373078</v>
      </c>
      <c r="U35" s="63">
        <f t="shared" si="6"/>
        <v>0.8516825924387205</v>
      </c>
      <c r="V35" s="35">
        <f t="shared" si="7"/>
        <v>80.99508861840701</v>
      </c>
      <c r="W35" s="35">
        <f t="shared" si="8"/>
        <v>11.402946828955796</v>
      </c>
      <c r="X35" s="35">
        <f t="shared" si="9"/>
        <v>5.3384582532564595</v>
      </c>
      <c r="Y35" s="35">
        <f t="shared" si="10"/>
        <v>1.7723681400811444</v>
      </c>
      <c r="Z35" s="35">
        <f t="shared" si="11"/>
        <v>0.49113815929959426</v>
      </c>
      <c r="AA35" s="38" t="s">
        <v>84</v>
      </c>
    </row>
    <row r="36" spans="2:27" s="9" customFormat="1" ht="24" customHeight="1">
      <c r="B36" s="19" t="s">
        <v>29</v>
      </c>
      <c r="C36" s="55" t="s">
        <v>60</v>
      </c>
      <c r="D36" s="7"/>
      <c r="E36" s="62">
        <f t="shared" si="1"/>
        <v>4162</v>
      </c>
      <c r="F36" s="59">
        <v>3570</v>
      </c>
      <c r="G36" s="59">
        <v>347</v>
      </c>
      <c r="H36" s="59">
        <v>195</v>
      </c>
      <c r="I36" s="61">
        <v>9</v>
      </c>
      <c r="J36" s="59">
        <v>41</v>
      </c>
      <c r="K36" s="32">
        <f t="shared" si="12"/>
        <v>4057</v>
      </c>
      <c r="L36" s="33">
        <v>3481</v>
      </c>
      <c r="M36" s="33">
        <v>357</v>
      </c>
      <c r="N36" s="33">
        <v>183</v>
      </c>
      <c r="O36" s="34">
        <v>9</v>
      </c>
      <c r="P36" s="33">
        <v>27</v>
      </c>
      <c r="Q36" s="63">
        <f t="shared" si="2"/>
        <v>85.7760691975012</v>
      </c>
      <c r="R36" s="63">
        <f t="shared" si="3"/>
        <v>8.33733781835656</v>
      </c>
      <c r="S36" s="63">
        <f t="shared" si="4"/>
        <v>4.6852474771744355</v>
      </c>
      <c r="T36" s="63">
        <f t="shared" si="5"/>
        <v>0.2162421912542047</v>
      </c>
      <c r="U36" s="63">
        <f t="shared" si="6"/>
        <v>0.9851033157135992</v>
      </c>
      <c r="V36" s="35">
        <f t="shared" si="7"/>
        <v>85.80231698299235</v>
      </c>
      <c r="W36" s="35">
        <f t="shared" si="8"/>
        <v>8.799605619916194</v>
      </c>
      <c r="X36" s="35">
        <f t="shared" si="9"/>
        <v>4.5107222085284695</v>
      </c>
      <c r="Y36" s="35">
        <f t="shared" si="10"/>
        <v>0.22183879714074442</v>
      </c>
      <c r="Z36" s="35">
        <f t="shared" si="11"/>
        <v>0.6655163914222332</v>
      </c>
      <c r="AA36" s="38" t="s">
        <v>85</v>
      </c>
    </row>
    <row r="37" spans="2:27" s="8" customFormat="1" ht="31.5" customHeight="1">
      <c r="B37" s="19" t="s">
        <v>30</v>
      </c>
      <c r="C37" s="56" t="s">
        <v>90</v>
      </c>
      <c r="D37" s="7"/>
      <c r="E37" s="62">
        <f t="shared" si="1"/>
        <v>4268</v>
      </c>
      <c r="F37" s="59">
        <v>3539</v>
      </c>
      <c r="G37" s="59">
        <v>350</v>
      </c>
      <c r="H37" s="59">
        <v>305</v>
      </c>
      <c r="I37" s="61">
        <v>47</v>
      </c>
      <c r="J37" s="59">
        <v>27</v>
      </c>
      <c r="K37" s="32">
        <f t="shared" si="12"/>
        <v>4489</v>
      </c>
      <c r="L37" s="33">
        <v>3763</v>
      </c>
      <c r="M37" s="33">
        <v>354</v>
      </c>
      <c r="N37" s="33">
        <v>287</v>
      </c>
      <c r="O37" s="34">
        <v>53</v>
      </c>
      <c r="P37" s="33">
        <v>32</v>
      </c>
      <c r="Q37" s="63">
        <f t="shared" si="2"/>
        <v>82.91940018744143</v>
      </c>
      <c r="R37" s="63">
        <f t="shared" si="3"/>
        <v>8.200562324273665</v>
      </c>
      <c r="S37" s="63">
        <f t="shared" si="4"/>
        <v>7.146204311152765</v>
      </c>
      <c r="T37" s="63">
        <f t="shared" si="5"/>
        <v>1.1012183692596065</v>
      </c>
      <c r="U37" s="63">
        <f t="shared" si="6"/>
        <v>0.6326148078725398</v>
      </c>
      <c r="V37" s="35">
        <f t="shared" si="7"/>
        <v>83.82713299175762</v>
      </c>
      <c r="W37" s="35">
        <f t="shared" si="8"/>
        <v>7.885943417242148</v>
      </c>
      <c r="X37" s="35">
        <f t="shared" si="9"/>
        <v>6.393406103809311</v>
      </c>
      <c r="Y37" s="35">
        <f t="shared" si="10"/>
        <v>1.1806638449543327</v>
      </c>
      <c r="Z37" s="35">
        <f t="shared" si="11"/>
        <v>0.7128536422365783</v>
      </c>
      <c r="AA37" s="38" t="s">
        <v>86</v>
      </c>
    </row>
    <row r="38" spans="2:27" s="9" customFormat="1" ht="24" customHeight="1">
      <c r="B38" s="19" t="s">
        <v>31</v>
      </c>
      <c r="C38" s="55" t="s">
        <v>101</v>
      </c>
      <c r="D38" s="7"/>
      <c r="E38" s="62">
        <f t="shared" si="1"/>
        <v>5204</v>
      </c>
      <c r="F38" s="59">
        <v>4247</v>
      </c>
      <c r="G38" s="59">
        <v>247</v>
      </c>
      <c r="H38" s="59">
        <v>591</v>
      </c>
      <c r="I38" s="61">
        <v>49</v>
      </c>
      <c r="J38" s="59">
        <v>70</v>
      </c>
      <c r="K38" s="32">
        <f t="shared" si="12"/>
        <v>5172</v>
      </c>
      <c r="L38" s="33">
        <v>4214</v>
      </c>
      <c r="M38" s="33">
        <v>267</v>
      </c>
      <c r="N38" s="33">
        <v>604</v>
      </c>
      <c r="O38" s="34">
        <v>50</v>
      </c>
      <c r="P38" s="33">
        <v>37</v>
      </c>
      <c r="Q38" s="63">
        <f t="shared" si="2"/>
        <v>81.61029976940814</v>
      </c>
      <c r="R38" s="63">
        <f t="shared" si="3"/>
        <v>4.746348962336664</v>
      </c>
      <c r="S38" s="63">
        <f t="shared" si="4"/>
        <v>11.356648731744812</v>
      </c>
      <c r="T38" s="63">
        <f t="shared" si="5"/>
        <v>0.9415833973866257</v>
      </c>
      <c r="U38" s="63">
        <f t="shared" si="6"/>
        <v>1.345119139123751</v>
      </c>
      <c r="V38" s="35">
        <f t="shared" si="7"/>
        <v>81.47718484145399</v>
      </c>
      <c r="W38" s="35">
        <f t="shared" si="8"/>
        <v>5.162412993039443</v>
      </c>
      <c r="X38" s="35">
        <f t="shared" si="9"/>
        <v>11.678267594740912</v>
      </c>
      <c r="Y38" s="35">
        <f t="shared" si="10"/>
        <v>0.9667440061871616</v>
      </c>
      <c r="Z38" s="35">
        <f t="shared" si="11"/>
        <v>0.7153905645784996</v>
      </c>
      <c r="AA38" s="38" t="s">
        <v>87</v>
      </c>
    </row>
    <row r="39" spans="1:27" ht="13.5" customHeight="1" thickBot="1">
      <c r="A39" s="13"/>
      <c r="B39" s="13"/>
      <c r="C39" s="12"/>
      <c r="D39" s="10"/>
      <c r="E39" s="11"/>
      <c r="F39" s="12"/>
      <c r="G39" s="12"/>
      <c r="H39" s="12"/>
      <c r="I39" s="11"/>
      <c r="J39" s="11"/>
      <c r="K39" s="11"/>
      <c r="L39" s="12"/>
      <c r="M39" s="12"/>
      <c r="N39" s="12"/>
      <c r="O39" s="11"/>
      <c r="P39" s="11"/>
      <c r="Q39" s="12"/>
      <c r="R39" s="12"/>
      <c r="S39" s="12"/>
      <c r="T39" s="11"/>
      <c r="U39" s="11"/>
      <c r="V39" s="12"/>
      <c r="W39" s="12"/>
      <c r="X39" s="12"/>
      <c r="Y39" s="11"/>
      <c r="Z39" s="11"/>
      <c r="AA39" s="18"/>
    </row>
    <row r="40" ht="21.75" customHeight="1">
      <c r="B40" s="25" t="s">
        <v>45</v>
      </c>
    </row>
  </sheetData>
  <sheetProtection/>
  <mergeCells count="12">
    <mergeCell ref="C6:C7"/>
    <mergeCell ref="E4:P4"/>
    <mergeCell ref="K5:N5"/>
    <mergeCell ref="O5:P5"/>
    <mergeCell ref="E5:H5"/>
    <mergeCell ref="I5:J5"/>
    <mergeCell ref="AA4:AA9"/>
    <mergeCell ref="Q4:Z4"/>
    <mergeCell ref="Q5:S5"/>
    <mergeCell ref="T5:U5"/>
    <mergeCell ref="V5:X5"/>
    <mergeCell ref="Y5:Z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徳島県</cp:lastModifiedBy>
  <cp:lastPrinted>2009-03-24T02:48:46Z</cp:lastPrinted>
  <dcterms:created xsi:type="dcterms:W3CDTF">2003-02-26T01:56:50Z</dcterms:created>
  <dcterms:modified xsi:type="dcterms:W3CDTF">2013-01-08T07:29:14Z</dcterms:modified>
  <cp:category/>
  <cp:version/>
  <cp:contentType/>
  <cp:contentStatus/>
</cp:coreProperties>
</file>