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17表　" sheetId="1" r:id="rId1"/>
  </sheets>
  <definedNames>
    <definedName name="_xlnm.Print_Area" localSheetId="0">'第17表　'!$A$1:$AC$51</definedName>
  </definedNames>
  <calcPr fullCalcOnLoad="1"/>
</workbook>
</file>

<file path=xl/sharedStrings.xml><?xml version="1.0" encoding="utf-8"?>
<sst xmlns="http://schemas.openxmlformats.org/spreadsheetml/2006/main" count="168" uniqueCount="145">
  <si>
    <t>総　数</t>
  </si>
  <si>
    <t>徳島県</t>
  </si>
  <si>
    <t>市部</t>
  </si>
  <si>
    <t>郡部</t>
  </si>
  <si>
    <t>徳島市　　　　</t>
  </si>
  <si>
    <t>鳴門市　　　　</t>
  </si>
  <si>
    <t>小松島市　　　</t>
  </si>
  <si>
    <t>阿南市　　　　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</si>
  <si>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</si>
  <si>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</si>
  <si>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</si>
  <si>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</si>
  <si>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</si>
  <si>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</si>
  <si>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</si>
  <si>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</si>
  <si>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</si>
  <si>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</si>
  <si>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</si>
  <si>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</si>
  <si>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</si>
  <si>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</si>
  <si>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</si>
  <si>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</si>
  <si>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</si>
  <si>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</si>
  <si>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</si>
  <si>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</si>
  <si>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</si>
  <si>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</si>
  <si>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</si>
  <si>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</si>
  <si>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</si>
  <si>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</si>
  <si>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</si>
  <si>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</si>
  <si>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</si>
  <si>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</si>
  <si>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</si>
  <si>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</si>
  <si>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</si>
  <si>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</si>
  <si>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</si>
  <si>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</si>
  <si>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市部</t>
  </si>
  <si>
    <t>郡部</t>
  </si>
  <si>
    <t>地域コード</t>
  </si>
  <si>
    <t>地　　　域</t>
  </si>
  <si>
    <t>平　　成　　17　　年　　　　　　　</t>
  </si>
  <si>
    <t>公営・都市</t>
  </si>
  <si>
    <t>再生機構・</t>
  </si>
  <si>
    <t>公社の借家</t>
  </si>
  <si>
    <t>民営の借家</t>
  </si>
  <si>
    <t>給与住宅</t>
  </si>
  <si>
    <t>平　　成　　12　　年　　　　　　　</t>
  </si>
  <si>
    <t>住　宅　に　住　む　一　般　世　帯　数</t>
  </si>
  <si>
    <t>1世帯当</t>
  </si>
  <si>
    <t>面積</t>
  </si>
  <si>
    <t>平成17年</t>
  </si>
  <si>
    <t>1人当</t>
  </si>
  <si>
    <t>間借り</t>
  </si>
  <si>
    <t>持ち家</t>
  </si>
  <si>
    <t>平　成　17　年</t>
  </si>
  <si>
    <t>平　成　12　年</t>
  </si>
  <si>
    <t>住　宅　の　所　有　の　関　係　別　割　合　（％）</t>
  </si>
  <si>
    <t>たり延べ</t>
  </si>
  <si>
    <t xml:space="preserve">  1) 公団は、平成16年7月1日から　「独立行政法人都市再生機構」となった。</t>
  </si>
  <si>
    <r>
      <t>第１７表　　　住宅の所有の関係（５区分）別住宅に住む一般世帯数，１世帯当たり延べ面積及び1人当たり延べ面積 －</t>
    </r>
    <r>
      <rPr>
        <sz val="16.5"/>
        <rFont val="標準明朝"/>
        <family val="1"/>
      </rPr>
      <t>都道府県，市部，郡部，市町村　(平成12年・17年)</t>
    </r>
  </si>
  <si>
    <t>民営</t>
  </si>
  <si>
    <t>借家</t>
  </si>
  <si>
    <t>給与</t>
  </si>
  <si>
    <t>住宅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</si>
  <si>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</si>
  <si>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</si>
  <si>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</si>
  <si>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</si>
  <si>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</si>
  <si>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</si>
  <si>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</si>
  <si>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</si>
  <si>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</si>
  <si>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</si>
  <si>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</si>
  <si>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</si>
  <si>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</si>
  <si>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</si>
  <si>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</si>
  <si>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</si>
  <si>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</si>
  <si>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</si>
  <si>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</si>
  <si>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</si>
  <si>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</si>
  <si>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</si>
  <si>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</si>
  <si>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</si>
  <si>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</si>
  <si>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</si>
  <si>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の</t>
  </si>
  <si>
    <t>の</t>
  </si>
  <si>
    <t>（㎡）</t>
  </si>
  <si>
    <t>1)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</si>
  <si>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</si>
  <si>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</si>
  <si>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</si>
  <si>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</si>
  <si>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</si>
  <si>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</si>
  <si>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</si>
  <si>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</si>
  <si>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</si>
  <si>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</si>
  <si>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</si>
  <si>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</si>
  <si>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</si>
  <si>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</si>
  <si>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</si>
  <si>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</si>
  <si>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</si>
  <si>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</si>
  <si>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</si>
  <si>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</si>
  <si>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</si>
  <si>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</si>
  <si>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</si>
  <si>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</si>
  <si>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</si>
  <si>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</si>
  <si>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</si>
  <si>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</si>
  <si>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</si>
  <si>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</si>
  <si>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</si>
  <si>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</si>
  <si>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</si>
  <si>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</si>
  <si>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</si>
  <si>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</si>
  <si>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美馬市</t>
  </si>
  <si>
    <t>吉野川市</t>
  </si>
  <si>
    <t>つるぎ町</t>
  </si>
  <si>
    <t>阿波市</t>
  </si>
  <si>
    <t>那賀町</t>
  </si>
  <si>
    <t>公営・公団・</t>
  </si>
  <si>
    <r>
      <t>公営</t>
    </r>
    <r>
      <rPr>
        <sz val="11"/>
        <rFont val="標準明朝"/>
        <family val="1"/>
      </rPr>
      <t>・</t>
    </r>
    <r>
      <rPr>
        <sz val="14"/>
        <rFont val="標準明朝"/>
        <family val="1"/>
      </rPr>
      <t>公団</t>
    </r>
    <r>
      <rPr>
        <sz val="11"/>
        <rFont val="標準明朝"/>
        <family val="1"/>
      </rPr>
      <t>・</t>
    </r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</si>
</sst>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  <numFmt numFmtId="215" formatCode="&quot;-&quot;0"/>
    <numFmt numFmtId="216" formatCode="&quot;-&quot;0.0"/>
    <numFmt numFmtId="217" formatCode="#&quot;-&quot;"/>
  </numFmts>
  <fonts count="19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  <font>
      <sz val="6"/>
      <name val="ＭＳ Ｐ明朝"/>
      <family val="1"/>
    </font>
    <font>
      <sz val="15"/>
      <name val="標準明朝"/>
      <family val="1"/>
    </font>
    <font>
      <sz val="15"/>
      <name val="ＭＳ 明朝"/>
      <family val="1"/>
    </font>
    <font>
      <sz val="15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4"/>
      <name val="標準明朝"/>
      <family val="1"/>
    </font>
    <font>
      <sz val="16"/>
      <name val="標準明朝"/>
      <family val="1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left"/>
      <protection/>
    </xf>
    <xf numFmtId="0" fontId="8" fillId="0" borderId="1" xfId="21" applyFont="1" applyFill="1" applyBorder="1" applyAlignment="1">
      <alignment vertical="top"/>
      <protection/>
    </xf>
    <xf numFmtId="0" fontId="7" fillId="0" borderId="1" xfId="21" applyFont="1" applyFill="1" applyBorder="1" applyAlignment="1">
      <alignment vertical="top"/>
      <protection/>
    </xf>
    <xf numFmtId="0" fontId="7" fillId="0" borderId="0" xfId="21" applyFont="1" applyFill="1" applyAlignment="1">
      <alignment vertical="top"/>
      <protection/>
    </xf>
    <xf numFmtId="0" fontId="7" fillId="0" borderId="0" xfId="21" applyFont="1" applyFill="1" applyAlignment="1">
      <alignment/>
      <protection/>
    </xf>
    <xf numFmtId="0" fontId="7" fillId="0" borderId="2" xfId="21" applyFont="1" applyFill="1" applyBorder="1" applyAlignment="1">
      <alignment vertical="top"/>
      <protection/>
    </xf>
    <xf numFmtId="38" fontId="7" fillId="0" borderId="3" xfId="17" applyFont="1" applyFill="1" applyBorder="1" applyAlignment="1">
      <alignment vertical="top"/>
    </xf>
    <xf numFmtId="0" fontId="7" fillId="0" borderId="3" xfId="21" applyFont="1" applyFill="1" applyBorder="1" applyAlignment="1">
      <alignment vertical="top"/>
      <protection/>
    </xf>
    <xf numFmtId="0" fontId="7" fillId="0" borderId="3" xfId="21" applyFont="1" applyFill="1" applyBorder="1">
      <alignment/>
      <protection/>
    </xf>
    <xf numFmtId="213" fontId="7" fillId="0" borderId="0" xfId="21" applyNumberFormat="1" applyFont="1" applyFill="1" applyAlignment="1">
      <alignment vertical="top"/>
      <protection/>
    </xf>
    <xf numFmtId="0" fontId="7" fillId="0" borderId="4" xfId="21" applyFont="1" applyFill="1" applyBorder="1">
      <alignment/>
      <protection/>
    </xf>
    <xf numFmtId="0" fontId="7" fillId="0" borderId="5" xfId="21" applyFont="1" applyFill="1" applyBorder="1">
      <alignment/>
      <protection/>
    </xf>
    <xf numFmtId="38" fontId="7" fillId="0" borderId="0" xfId="21" applyNumberFormat="1" applyFont="1" applyFill="1" applyAlignment="1">
      <alignment vertical="top"/>
      <protection/>
    </xf>
    <xf numFmtId="0" fontId="7" fillId="0" borderId="6" xfId="21" applyFont="1" applyFill="1" applyBorder="1">
      <alignment/>
      <protection/>
    </xf>
    <xf numFmtId="0" fontId="10" fillId="0" borderId="0" xfId="21" applyFont="1" applyFill="1" applyAlignment="1">
      <alignment vertical="top"/>
      <protection/>
    </xf>
    <xf numFmtId="0" fontId="10" fillId="0" borderId="4" xfId="21" applyFont="1" applyFill="1" applyBorder="1">
      <alignment/>
      <protection/>
    </xf>
    <xf numFmtId="0" fontId="10" fillId="0" borderId="7" xfId="21" applyFont="1" applyFill="1" applyBorder="1">
      <alignment/>
      <protection/>
    </xf>
    <xf numFmtId="0" fontId="11" fillId="0" borderId="8" xfId="0" applyFont="1" applyFill="1" applyBorder="1" applyAlignment="1">
      <alignment horizontal="center" vertical="center"/>
    </xf>
    <xf numFmtId="0" fontId="10" fillId="0" borderId="0" xfId="21" applyFont="1" applyFill="1" applyBorder="1">
      <alignment/>
      <protection/>
    </xf>
    <xf numFmtId="0" fontId="10" fillId="0" borderId="1" xfId="21" applyFont="1" applyFill="1" applyBorder="1">
      <alignment/>
      <protection/>
    </xf>
    <xf numFmtId="0" fontId="11" fillId="0" borderId="9" xfId="0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0" xfId="21" applyFont="1" applyFill="1">
      <alignment/>
      <protection/>
    </xf>
    <xf numFmtId="0" fontId="10" fillId="0" borderId="1" xfId="21" applyFont="1" applyFill="1" applyBorder="1" applyAlignment="1">
      <alignment horizontal="center"/>
      <protection/>
    </xf>
    <xf numFmtId="0" fontId="10" fillId="0" borderId="3" xfId="21" applyFont="1" applyFill="1" applyBorder="1" applyAlignment="1" quotePrefix="1">
      <alignment horizontal="left"/>
      <protection/>
    </xf>
    <xf numFmtId="0" fontId="10" fillId="0" borderId="2" xfId="21" applyFont="1" applyFill="1" applyBorder="1" applyAlignment="1" quotePrefix="1">
      <alignment horizontal="left"/>
      <protection/>
    </xf>
    <xf numFmtId="0" fontId="10" fillId="0" borderId="10" xfId="21" applyFont="1" applyFill="1" applyBorder="1">
      <alignment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2" fillId="0" borderId="0" xfId="21" applyFont="1" applyFill="1" applyAlignment="1">
      <alignment vertical="top"/>
      <protection/>
    </xf>
    <xf numFmtId="38" fontId="10" fillId="0" borderId="0" xfId="21" applyNumberFormat="1" applyFont="1" applyFill="1" applyBorder="1" applyAlignment="1">
      <alignment vertical="top"/>
      <protection/>
    </xf>
    <xf numFmtId="38" fontId="10" fillId="0" borderId="0" xfId="17" applyFont="1" applyFill="1" applyBorder="1" applyAlignment="1">
      <alignment vertical="top"/>
    </xf>
    <xf numFmtId="3" fontId="10" fillId="0" borderId="0" xfId="17" applyNumberFormat="1" applyFont="1" applyFill="1" applyBorder="1" applyAlignment="1">
      <alignment vertical="top"/>
    </xf>
    <xf numFmtId="214" fontId="10" fillId="0" borderId="0" xfId="17" applyNumberFormat="1" applyFont="1" applyFill="1" applyBorder="1" applyAlignment="1">
      <alignment vertical="top"/>
    </xf>
    <xf numFmtId="214" fontId="10" fillId="0" borderId="0" xfId="21" applyNumberFormat="1" applyFont="1" applyFill="1" applyAlignment="1">
      <alignment horizontal="right" vertical="top"/>
      <protection/>
    </xf>
    <xf numFmtId="38" fontId="10" fillId="0" borderId="0" xfId="17" applyFont="1" applyFill="1" applyBorder="1" applyAlignment="1">
      <alignment horizontal="right" vertical="top"/>
    </xf>
    <xf numFmtId="49" fontId="13" fillId="0" borderId="5" xfId="22" applyNumberFormat="1" applyFont="1" applyFill="1" applyBorder="1" applyAlignment="1">
      <alignment horizontal="center" vertical="top"/>
      <protection/>
    </xf>
    <xf numFmtId="49" fontId="14" fillId="0" borderId="5" xfId="22" applyNumberFormat="1" applyFont="1" applyFill="1" applyBorder="1" applyAlignment="1">
      <alignment horizontal="center" vertical="top"/>
      <protection/>
    </xf>
    <xf numFmtId="0" fontId="10" fillId="0" borderId="6" xfId="21" applyFont="1" applyFill="1" applyBorder="1">
      <alignment/>
      <protection/>
    </xf>
    <xf numFmtId="0" fontId="15" fillId="0" borderId="11" xfId="21" applyFont="1" applyFill="1" applyBorder="1" applyAlignment="1">
      <alignment horizontal="center"/>
      <protection/>
    </xf>
    <xf numFmtId="0" fontId="15" fillId="0" borderId="1" xfId="21" applyFont="1" applyFill="1" applyBorder="1" applyAlignment="1">
      <alignment horizontal="center"/>
      <protection/>
    </xf>
    <xf numFmtId="0" fontId="15" fillId="0" borderId="12" xfId="21" applyFont="1" applyFill="1" applyBorder="1" applyAlignment="1">
      <alignment horizontal="center"/>
      <protection/>
    </xf>
    <xf numFmtId="0" fontId="15" fillId="0" borderId="13" xfId="21" applyFont="1" applyFill="1" applyBorder="1" applyAlignment="1">
      <alignment horizontal="center"/>
      <protection/>
    </xf>
    <xf numFmtId="0" fontId="15" fillId="0" borderId="9" xfId="21" applyFont="1" applyFill="1" applyBorder="1">
      <alignment/>
      <protection/>
    </xf>
    <xf numFmtId="0" fontId="15" fillId="0" borderId="1" xfId="21" applyFont="1" applyFill="1" applyBorder="1">
      <alignment/>
      <protection/>
    </xf>
    <xf numFmtId="0" fontId="15" fillId="0" borderId="0" xfId="21" applyFont="1" applyFill="1" applyBorder="1" applyAlignment="1">
      <alignment horizontal="center"/>
      <protection/>
    </xf>
    <xf numFmtId="0" fontId="15" fillId="0" borderId="9" xfId="21" applyFont="1" applyFill="1" applyBorder="1" applyAlignment="1">
      <alignment horizontal="center" vertical="top"/>
      <protection/>
    </xf>
    <xf numFmtId="0" fontId="15" fillId="0" borderId="1" xfId="21" applyFont="1" applyFill="1" applyBorder="1" applyAlignment="1" quotePrefix="1">
      <alignment horizontal="left"/>
      <protection/>
    </xf>
    <xf numFmtId="0" fontId="15" fillId="0" borderId="1" xfId="21" applyFont="1" applyFill="1" applyBorder="1" applyAlignment="1">
      <alignment horizontal="center" vertical="top"/>
      <protection/>
    </xf>
    <xf numFmtId="0" fontId="15" fillId="0" borderId="5" xfId="21" applyFont="1" applyFill="1" applyBorder="1">
      <alignment/>
      <protection/>
    </xf>
    <xf numFmtId="0" fontId="15" fillId="0" borderId="9" xfId="21" applyFont="1" applyFill="1" applyBorder="1" applyAlignment="1" quotePrefix="1">
      <alignment horizontal="left"/>
      <protection/>
    </xf>
    <xf numFmtId="0" fontId="15" fillId="0" borderId="0" xfId="21" applyFont="1" applyFill="1" applyBorder="1" applyAlignment="1" quotePrefix="1">
      <alignment horizontal="left"/>
      <protection/>
    </xf>
    <xf numFmtId="0" fontId="15" fillId="0" borderId="9" xfId="21" applyFont="1" applyFill="1" applyBorder="1" applyAlignment="1">
      <alignment horizontal="center"/>
      <protection/>
    </xf>
    <xf numFmtId="49" fontId="17" fillId="0" borderId="0" xfId="22" applyNumberFormat="1" applyFont="1" applyFill="1" applyBorder="1" applyAlignment="1">
      <alignment horizontal="distributed" vertical="top"/>
      <protection/>
    </xf>
    <xf numFmtId="49" fontId="18" fillId="0" borderId="0" xfId="22" applyNumberFormat="1" applyFont="1" applyFill="1" applyBorder="1" applyAlignment="1">
      <alignment horizontal="distributed" vertical="top"/>
      <protection/>
    </xf>
    <xf numFmtId="49" fontId="18" fillId="0" borderId="0" xfId="22" applyNumberFormat="1" applyFont="1" applyFill="1" applyAlignment="1">
      <alignment horizontal="distributed" vertical="top"/>
      <protection/>
    </xf>
    <xf numFmtId="0" fontId="15" fillId="0" borderId="11" xfId="21" applyFont="1" applyFill="1" applyBorder="1" applyAlignment="1">
      <alignment horizontal="center" shrinkToFit="1"/>
      <protection/>
    </xf>
    <xf numFmtId="0" fontId="10" fillId="0" borderId="14" xfId="21" applyFont="1" applyFill="1" applyBorder="1" applyAlignment="1">
      <alignment vertical="center" textRotation="255"/>
      <protection/>
    </xf>
    <xf numFmtId="0" fontId="10" fillId="0" borderId="5" xfId="21" applyFont="1" applyFill="1" applyBorder="1" applyAlignment="1">
      <alignment vertical="center" textRotation="255"/>
      <protection/>
    </xf>
    <xf numFmtId="0" fontId="10" fillId="0" borderId="6" xfId="21" applyFont="1" applyFill="1" applyBorder="1" applyAlignment="1">
      <alignment vertical="center" textRotation="255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1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20.625" style="1" customWidth="1"/>
    <col min="4" max="4" width="1.625" style="1" customWidth="1"/>
    <col min="5" max="5" width="13.625" style="1" customWidth="1"/>
    <col min="6" max="6" width="12.625" style="1" customWidth="1"/>
    <col min="7" max="7" width="14.625" style="1" customWidth="1"/>
    <col min="8" max="9" width="13.625" style="1" customWidth="1"/>
    <col min="10" max="10" width="12.625" style="1" customWidth="1"/>
    <col min="11" max="12" width="13.625" style="1" customWidth="1"/>
    <col min="13" max="13" width="14.625" style="1" customWidth="1"/>
    <col min="14" max="14" width="13.625" style="1" customWidth="1"/>
    <col min="15" max="17" width="11.625" style="1" customWidth="1"/>
    <col min="18" max="18" width="13.625" style="1" customWidth="1"/>
    <col min="19" max="19" width="11.625" style="1" customWidth="1"/>
    <col min="20" max="21" width="10.625" style="1" customWidth="1"/>
    <col min="22" max="22" width="11.625" style="1" customWidth="1"/>
    <col min="23" max="23" width="13.625" style="1" customWidth="1"/>
    <col min="24" max="24" width="11.625" style="1" customWidth="1"/>
    <col min="25" max="26" width="10.625" style="1" customWidth="1"/>
    <col min="27" max="28" width="12.625" style="1" customWidth="1"/>
    <col min="29" max="29" width="9.00390625" style="1" customWidth="1"/>
    <col min="30" max="30" width="11.125" style="1" bestFit="1" customWidth="1"/>
    <col min="31" max="16384" width="9.00390625" style="1" customWidth="1"/>
  </cols>
  <sheetData>
    <row r="1" spans="4:28" ht="24.75" customHeight="1">
      <c r="D1" s="3"/>
      <c r="E1" s="2"/>
      <c r="F1" s="2" t="s">
        <v>67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</row>
    <row r="2" spans="4:28" ht="22.5" customHeight="1"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</row>
    <row r="3" spans="3:28" ht="17.2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9" s="3" customFormat="1" ht="24.75" customHeight="1">
      <c r="A4" s="15"/>
      <c r="B4" s="15"/>
      <c r="C4" s="20"/>
      <c r="D4" s="21"/>
      <c r="E4" s="72" t="s">
        <v>55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5" t="s">
        <v>64</v>
      </c>
      <c r="R4" s="65"/>
      <c r="S4" s="65"/>
      <c r="T4" s="65"/>
      <c r="U4" s="65"/>
      <c r="V4" s="65"/>
      <c r="W4" s="65"/>
      <c r="X4" s="65"/>
      <c r="Y4" s="65"/>
      <c r="Z4" s="66"/>
      <c r="AA4" s="22" t="s">
        <v>56</v>
      </c>
      <c r="AB4" s="22" t="s">
        <v>59</v>
      </c>
      <c r="AC4" s="62" t="s">
        <v>46</v>
      </c>
    </row>
    <row r="5" spans="3:29" s="3" customFormat="1" ht="24.75" customHeight="1">
      <c r="C5" s="23"/>
      <c r="D5" s="24"/>
      <c r="E5" s="73" t="s">
        <v>48</v>
      </c>
      <c r="F5" s="67"/>
      <c r="G5" s="67"/>
      <c r="H5" s="67"/>
      <c r="I5" s="68">
        <v>2005</v>
      </c>
      <c r="J5" s="69"/>
      <c r="K5" s="73" t="s">
        <v>54</v>
      </c>
      <c r="L5" s="67"/>
      <c r="M5" s="67"/>
      <c r="N5" s="67"/>
      <c r="O5" s="68">
        <v>2000</v>
      </c>
      <c r="P5" s="69"/>
      <c r="Q5" s="67" t="s">
        <v>62</v>
      </c>
      <c r="R5" s="67"/>
      <c r="S5" s="67"/>
      <c r="T5" s="68">
        <v>2005</v>
      </c>
      <c r="U5" s="69"/>
      <c r="V5" s="67" t="s">
        <v>63</v>
      </c>
      <c r="W5" s="67"/>
      <c r="X5" s="67"/>
      <c r="Y5" s="68">
        <v>2000</v>
      </c>
      <c r="Z5" s="69"/>
      <c r="AA5" s="25" t="s">
        <v>65</v>
      </c>
      <c r="AB5" s="25" t="s">
        <v>65</v>
      </c>
      <c r="AC5" s="63"/>
    </row>
    <row r="6" spans="1:29" ht="24.75" customHeight="1">
      <c r="A6" s="3"/>
      <c r="B6" s="3"/>
      <c r="C6" s="70" t="s">
        <v>47</v>
      </c>
      <c r="D6" s="26"/>
      <c r="E6" s="44" t="s">
        <v>0</v>
      </c>
      <c r="F6" s="46" t="s">
        <v>61</v>
      </c>
      <c r="G6" s="44" t="s">
        <v>49</v>
      </c>
      <c r="H6" s="44" t="s">
        <v>52</v>
      </c>
      <c r="I6" s="44" t="s">
        <v>53</v>
      </c>
      <c r="J6" s="44" t="s">
        <v>60</v>
      </c>
      <c r="K6" s="46" t="s">
        <v>0</v>
      </c>
      <c r="L6" s="46" t="s">
        <v>61</v>
      </c>
      <c r="M6" s="61" t="s">
        <v>143</v>
      </c>
      <c r="N6" s="44" t="s">
        <v>52</v>
      </c>
      <c r="O6" s="44" t="s">
        <v>53</v>
      </c>
      <c r="P6" s="44" t="s">
        <v>60</v>
      </c>
      <c r="Q6" s="47" t="s">
        <v>61</v>
      </c>
      <c r="R6" s="44" t="s">
        <v>49</v>
      </c>
      <c r="S6" s="44" t="s">
        <v>68</v>
      </c>
      <c r="T6" s="44" t="s">
        <v>70</v>
      </c>
      <c r="U6" s="44" t="s">
        <v>60</v>
      </c>
      <c r="V6" s="46" t="s">
        <v>61</v>
      </c>
      <c r="W6" s="61" t="s">
        <v>144</v>
      </c>
      <c r="X6" s="44" t="s">
        <v>68</v>
      </c>
      <c r="Y6" s="44" t="s">
        <v>70</v>
      </c>
      <c r="Z6" s="44" t="s">
        <v>60</v>
      </c>
      <c r="AA6" s="27" t="s">
        <v>57</v>
      </c>
      <c r="AB6" s="27" t="s">
        <v>57</v>
      </c>
      <c r="AC6" s="63"/>
    </row>
    <row r="7" spans="1:29" ht="24.75" customHeight="1">
      <c r="A7" s="3"/>
      <c r="B7" s="3"/>
      <c r="C7" s="71"/>
      <c r="D7" s="29"/>
      <c r="E7" s="48"/>
      <c r="F7" s="45"/>
      <c r="G7" s="45" t="s">
        <v>50</v>
      </c>
      <c r="H7" s="45"/>
      <c r="I7" s="45"/>
      <c r="J7" s="45"/>
      <c r="K7" s="49"/>
      <c r="L7" s="45"/>
      <c r="M7" s="45" t="s">
        <v>51</v>
      </c>
      <c r="N7" s="45"/>
      <c r="O7" s="45"/>
      <c r="P7" s="45"/>
      <c r="Q7" s="50"/>
      <c r="R7" s="57" t="s">
        <v>50</v>
      </c>
      <c r="S7" s="45" t="s">
        <v>98</v>
      </c>
      <c r="T7" s="45" t="s">
        <v>71</v>
      </c>
      <c r="U7" s="45"/>
      <c r="V7" s="45"/>
      <c r="W7" s="45" t="s">
        <v>51</v>
      </c>
      <c r="X7" s="45" t="s">
        <v>99</v>
      </c>
      <c r="Y7" s="45" t="s">
        <v>71</v>
      </c>
      <c r="Z7" s="45"/>
      <c r="AA7" s="27" t="s">
        <v>100</v>
      </c>
      <c r="AB7" s="27" t="s">
        <v>100</v>
      </c>
      <c r="AC7" s="63"/>
    </row>
    <row r="8" spans="1:29" ht="24.75" customHeight="1">
      <c r="A8" s="3"/>
      <c r="B8" s="3"/>
      <c r="C8" s="23"/>
      <c r="D8" s="24"/>
      <c r="E8" s="51"/>
      <c r="F8" s="52"/>
      <c r="G8" s="45" t="s">
        <v>51</v>
      </c>
      <c r="H8" s="52"/>
      <c r="I8" s="52"/>
      <c r="J8" s="52"/>
      <c r="K8" s="53"/>
      <c r="L8" s="52"/>
      <c r="M8" s="54"/>
      <c r="N8" s="55"/>
      <c r="O8" s="52"/>
      <c r="P8" s="52"/>
      <c r="Q8" s="56"/>
      <c r="R8" s="57" t="s">
        <v>51</v>
      </c>
      <c r="S8" s="45" t="s">
        <v>69</v>
      </c>
      <c r="T8" s="52"/>
      <c r="U8" s="52"/>
      <c r="V8" s="52"/>
      <c r="W8" s="54"/>
      <c r="X8" s="57" t="s">
        <v>69</v>
      </c>
      <c r="Y8" s="52"/>
      <c r="Z8" s="52"/>
      <c r="AA8" s="27" t="s">
        <v>58</v>
      </c>
      <c r="AB8" s="27" t="s">
        <v>58</v>
      </c>
      <c r="AC8" s="63"/>
    </row>
    <row r="9" spans="1:29" ht="27" customHeight="1" thickBot="1">
      <c r="A9" s="13"/>
      <c r="B9" s="13"/>
      <c r="C9" s="30"/>
      <c r="D9" s="31"/>
      <c r="E9" s="32"/>
      <c r="F9" s="32"/>
      <c r="G9" s="32"/>
      <c r="H9" s="32"/>
      <c r="I9" s="32"/>
      <c r="J9" s="32"/>
      <c r="K9" s="32"/>
      <c r="L9" s="32"/>
      <c r="M9" s="33" t="s">
        <v>101</v>
      </c>
      <c r="N9" s="32"/>
      <c r="O9" s="32"/>
      <c r="P9" s="32"/>
      <c r="Q9" s="43"/>
      <c r="R9" s="32"/>
      <c r="S9" s="32"/>
      <c r="T9" s="32"/>
      <c r="U9" s="32"/>
      <c r="V9" s="32"/>
      <c r="W9" s="33" t="s">
        <v>101</v>
      </c>
      <c r="X9" s="32"/>
      <c r="Y9" s="32"/>
      <c r="Z9" s="32"/>
      <c r="AA9" s="33">
        <v>2005</v>
      </c>
      <c r="AB9" s="33">
        <v>2005</v>
      </c>
      <c r="AC9" s="64"/>
    </row>
    <row r="10" spans="3:29" ht="9.75" customHeight="1">
      <c r="C10" s="5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/>
      <c r="AB10" s="3"/>
      <c r="AC10" s="16"/>
    </row>
    <row r="11" spans="3:29" ht="15.75" customHeight="1">
      <c r="C11" s="5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"/>
      <c r="AB11" s="3"/>
      <c r="AC11" s="16"/>
    </row>
    <row r="12" spans="2:29" ht="31.5" customHeight="1">
      <c r="B12" s="34" t="s">
        <v>8</v>
      </c>
      <c r="C12" s="58" t="s">
        <v>1</v>
      </c>
      <c r="D12" s="6"/>
      <c r="E12" s="35">
        <f>SUM(F12:J12)</f>
        <v>293546</v>
      </c>
      <c r="F12" s="36">
        <v>205809</v>
      </c>
      <c r="G12" s="36">
        <v>18200</v>
      </c>
      <c r="H12" s="37">
        <v>59900</v>
      </c>
      <c r="I12" s="37">
        <v>6825</v>
      </c>
      <c r="J12" s="36">
        <v>2812</v>
      </c>
      <c r="K12" s="35">
        <f>SUM(L12:P12)</f>
        <v>284290</v>
      </c>
      <c r="L12" s="36">
        <v>200609</v>
      </c>
      <c r="M12" s="36">
        <v>18083</v>
      </c>
      <c r="N12" s="36">
        <v>55179</v>
      </c>
      <c r="O12" s="37">
        <v>7714</v>
      </c>
      <c r="P12" s="36">
        <v>2705</v>
      </c>
      <c r="Q12" s="38">
        <f>F12/$E12*100</f>
        <v>70.11132837783516</v>
      </c>
      <c r="R12" s="38">
        <f>G12/$E12*100</f>
        <v>6.2000504179924105</v>
      </c>
      <c r="S12" s="38">
        <f>H12/$E12*100</f>
        <v>20.40566044163436</v>
      </c>
      <c r="T12" s="38">
        <f>I12/$E12*100</f>
        <v>2.325018906747154</v>
      </c>
      <c r="U12" s="38">
        <f>J12/$E12*100</f>
        <v>0.9579418557909152</v>
      </c>
      <c r="V12" s="38">
        <f>L12/$K12*100</f>
        <v>70.56491610679237</v>
      </c>
      <c r="W12" s="38">
        <f>M12/$K12*100</f>
        <v>6.360758380526926</v>
      </c>
      <c r="X12" s="38">
        <f>N12/$K12*100</f>
        <v>19.409405888353444</v>
      </c>
      <c r="Y12" s="38">
        <f>O12/$K12*100</f>
        <v>2.7134264307573255</v>
      </c>
      <c r="Z12" s="38">
        <f>P12/$K12*100</f>
        <v>0.9514931935699461</v>
      </c>
      <c r="AA12" s="39">
        <v>106.7</v>
      </c>
      <c r="AB12" s="39">
        <v>40.2</v>
      </c>
      <c r="AC12" s="41" t="s">
        <v>102</v>
      </c>
    </row>
    <row r="13" spans="2:31" s="8" customFormat="1" ht="31.5" customHeight="1">
      <c r="B13" s="34"/>
      <c r="C13" s="58" t="s">
        <v>2</v>
      </c>
      <c r="D13" s="7"/>
      <c r="E13" s="35">
        <f aca="true" t="shared" si="0" ref="E13:E49">SUM(F13:J13)</f>
        <v>202822</v>
      </c>
      <c r="F13" s="36">
        <v>134184</v>
      </c>
      <c r="G13" s="36">
        <v>11915</v>
      </c>
      <c r="H13" s="36">
        <v>49606</v>
      </c>
      <c r="I13" s="37">
        <v>5108</v>
      </c>
      <c r="J13" s="36">
        <v>2009</v>
      </c>
      <c r="K13" s="35">
        <f aca="true" t="shared" si="1" ref="K13:K49">SUM(L13:P13)</f>
        <v>196129</v>
      </c>
      <c r="L13" s="36">
        <v>130111</v>
      </c>
      <c r="M13" s="36">
        <v>12086</v>
      </c>
      <c r="N13" s="36">
        <v>46235</v>
      </c>
      <c r="O13" s="37">
        <v>5713</v>
      </c>
      <c r="P13" s="36">
        <v>1984</v>
      </c>
      <c r="Q13" s="38">
        <f aca="true" t="shared" si="2" ref="Q13:Q49">F13/$E13*100</f>
        <v>66.15850351539774</v>
      </c>
      <c r="R13" s="38">
        <f aca="true" t="shared" si="3" ref="R13:R49">G13/$E13*100</f>
        <v>5.874609263294909</v>
      </c>
      <c r="S13" s="38">
        <f aca="true" t="shared" si="4" ref="S13:S49">H13/$E13*100</f>
        <v>24.457899044482353</v>
      </c>
      <c r="T13" s="38">
        <f aca="true" t="shared" si="5" ref="T13:T49">I13/$E13*100</f>
        <v>2.518464466379387</v>
      </c>
      <c r="U13" s="38">
        <f aca="true" t="shared" si="6" ref="U13:U49">J13/$E13*100</f>
        <v>0.9905237104456124</v>
      </c>
      <c r="V13" s="38">
        <f aca="true" t="shared" si="7" ref="V13:V49">L13/$K13*100</f>
        <v>66.33950104268109</v>
      </c>
      <c r="W13" s="38">
        <f aca="true" t="shared" si="8" ref="W13:W49">M13/$K13*100</f>
        <v>6.162270750373479</v>
      </c>
      <c r="X13" s="38">
        <f aca="true" t="shared" si="9" ref="X13:X49">N13/$K13*100</f>
        <v>23.573770324633276</v>
      </c>
      <c r="Y13" s="38">
        <f aca="true" t="shared" si="10" ref="Y13:Y49">O13/$K13*100</f>
        <v>2.912878768565587</v>
      </c>
      <c r="Z13" s="38">
        <f aca="true" t="shared" si="11" ref="Z13:Z49">P13/$K13*100</f>
        <v>1.0115791137465646</v>
      </c>
      <c r="AA13" s="39">
        <v>103.3</v>
      </c>
      <c r="AB13" s="39">
        <v>39.6</v>
      </c>
      <c r="AC13" s="41" t="s">
        <v>44</v>
      </c>
      <c r="AD13" s="17"/>
      <c r="AE13" s="14"/>
    </row>
    <row r="14" spans="2:29" s="9" customFormat="1" ht="31.5" customHeight="1">
      <c r="B14" s="34"/>
      <c r="C14" s="58" t="s">
        <v>3</v>
      </c>
      <c r="D14" s="7"/>
      <c r="E14" s="35">
        <f t="shared" si="0"/>
        <v>90724</v>
      </c>
      <c r="F14" s="36">
        <v>71625</v>
      </c>
      <c r="G14" s="36">
        <v>6285</v>
      </c>
      <c r="H14" s="36">
        <v>10294</v>
      </c>
      <c r="I14" s="37">
        <v>1717</v>
      </c>
      <c r="J14" s="36">
        <v>803</v>
      </c>
      <c r="K14" s="35">
        <f t="shared" si="1"/>
        <v>88161</v>
      </c>
      <c r="L14" s="36">
        <v>70498</v>
      </c>
      <c r="M14" s="36">
        <v>5997</v>
      </c>
      <c r="N14" s="36">
        <v>8944</v>
      </c>
      <c r="O14" s="37">
        <v>2001</v>
      </c>
      <c r="P14" s="36">
        <v>721</v>
      </c>
      <c r="Q14" s="38">
        <f t="shared" si="2"/>
        <v>78.94823861381774</v>
      </c>
      <c r="R14" s="38">
        <f t="shared" si="3"/>
        <v>6.92760460297165</v>
      </c>
      <c r="S14" s="38">
        <f t="shared" si="4"/>
        <v>11.346501477007187</v>
      </c>
      <c r="T14" s="38">
        <f t="shared" si="5"/>
        <v>1.892553238393369</v>
      </c>
      <c r="U14" s="38">
        <f t="shared" si="6"/>
        <v>0.8851020678100613</v>
      </c>
      <c r="V14" s="38">
        <f t="shared" si="7"/>
        <v>79.96506391715158</v>
      </c>
      <c r="W14" s="38">
        <f t="shared" si="8"/>
        <v>6.802327559805356</v>
      </c>
      <c r="X14" s="38">
        <f t="shared" si="9"/>
        <v>10.145075486893298</v>
      </c>
      <c r="Y14" s="38">
        <f t="shared" si="10"/>
        <v>2.269711096743458</v>
      </c>
      <c r="Z14" s="38">
        <f t="shared" si="11"/>
        <v>0.8178219394063135</v>
      </c>
      <c r="AA14" s="39">
        <v>114.3</v>
      </c>
      <c r="AB14" s="39">
        <v>41.3</v>
      </c>
      <c r="AC14" s="41" t="s">
        <v>45</v>
      </c>
    </row>
    <row r="15" spans="2:29" s="9" customFormat="1" ht="24" customHeight="1">
      <c r="B15" s="19" t="s">
        <v>9</v>
      </c>
      <c r="C15" s="59" t="s">
        <v>4</v>
      </c>
      <c r="D15" s="7"/>
      <c r="E15" s="35">
        <f t="shared" si="0"/>
        <v>108422</v>
      </c>
      <c r="F15" s="36">
        <v>59605</v>
      </c>
      <c r="G15" s="36">
        <v>6069</v>
      </c>
      <c r="H15" s="36">
        <v>38269</v>
      </c>
      <c r="I15" s="37">
        <v>3265</v>
      </c>
      <c r="J15" s="36">
        <v>1214</v>
      </c>
      <c r="K15" s="35">
        <f t="shared" si="1"/>
        <v>103444</v>
      </c>
      <c r="L15" s="36">
        <v>56768</v>
      </c>
      <c r="M15" s="36">
        <v>6260</v>
      </c>
      <c r="N15" s="36">
        <v>35642</v>
      </c>
      <c r="O15" s="37">
        <v>3587</v>
      </c>
      <c r="P15" s="36">
        <v>1187</v>
      </c>
      <c r="Q15" s="38">
        <f t="shared" si="2"/>
        <v>54.97500507277121</v>
      </c>
      <c r="R15" s="38">
        <f t="shared" si="3"/>
        <v>5.5975724483960825</v>
      </c>
      <c r="S15" s="38">
        <f t="shared" si="4"/>
        <v>35.29634207079744</v>
      </c>
      <c r="T15" s="38">
        <f t="shared" si="5"/>
        <v>3.0113814539484607</v>
      </c>
      <c r="U15" s="38">
        <f t="shared" si="6"/>
        <v>1.119698954086809</v>
      </c>
      <c r="V15" s="38">
        <f t="shared" si="7"/>
        <v>54.87800162406713</v>
      </c>
      <c r="W15" s="38">
        <f t="shared" si="8"/>
        <v>6.051583465449905</v>
      </c>
      <c r="X15" s="38">
        <f t="shared" si="9"/>
        <v>34.455357488109506</v>
      </c>
      <c r="Y15" s="38">
        <f t="shared" si="10"/>
        <v>3.4675766598352733</v>
      </c>
      <c r="Z15" s="38">
        <f t="shared" si="11"/>
        <v>1.1474807625381849</v>
      </c>
      <c r="AA15" s="39">
        <v>88.8</v>
      </c>
      <c r="AB15" s="39">
        <v>37.3</v>
      </c>
      <c r="AC15" s="42" t="s">
        <v>103</v>
      </c>
    </row>
    <row r="16" spans="2:29" s="9" customFormat="1" ht="24" customHeight="1">
      <c r="B16" s="19" t="s">
        <v>10</v>
      </c>
      <c r="C16" s="59" t="s">
        <v>5</v>
      </c>
      <c r="D16" s="7"/>
      <c r="E16" s="35">
        <f t="shared" si="0"/>
        <v>21879</v>
      </c>
      <c r="F16" s="36">
        <v>16326</v>
      </c>
      <c r="G16" s="36">
        <v>862</v>
      </c>
      <c r="H16" s="36">
        <v>4044</v>
      </c>
      <c r="I16" s="37">
        <v>478</v>
      </c>
      <c r="J16" s="36">
        <v>169</v>
      </c>
      <c r="K16" s="35">
        <f t="shared" si="1"/>
        <v>21469</v>
      </c>
      <c r="L16" s="36">
        <v>15811</v>
      </c>
      <c r="M16" s="36">
        <v>931</v>
      </c>
      <c r="N16" s="36">
        <v>3916</v>
      </c>
      <c r="O16" s="37">
        <v>561</v>
      </c>
      <c r="P16" s="36">
        <v>250</v>
      </c>
      <c r="Q16" s="38">
        <f t="shared" si="2"/>
        <v>74.61949814890991</v>
      </c>
      <c r="R16" s="38">
        <f t="shared" si="3"/>
        <v>3.9398509986745283</v>
      </c>
      <c r="S16" s="38">
        <f t="shared" si="4"/>
        <v>18.48347730700672</v>
      </c>
      <c r="T16" s="38">
        <f t="shared" si="5"/>
        <v>2.1847433612139495</v>
      </c>
      <c r="U16" s="38">
        <f t="shared" si="6"/>
        <v>0.7724301841948901</v>
      </c>
      <c r="V16" s="38">
        <f t="shared" si="7"/>
        <v>73.64572173832038</v>
      </c>
      <c r="W16" s="38">
        <f t="shared" si="8"/>
        <v>4.336485164656016</v>
      </c>
      <c r="X16" s="38">
        <f t="shared" si="9"/>
        <v>18.240253388606828</v>
      </c>
      <c r="Y16" s="38">
        <f t="shared" si="10"/>
        <v>2.613070007918394</v>
      </c>
      <c r="Z16" s="38">
        <f t="shared" si="11"/>
        <v>1.164469700498393</v>
      </c>
      <c r="AA16" s="39">
        <v>111.7</v>
      </c>
      <c r="AB16" s="39">
        <v>40.6</v>
      </c>
      <c r="AC16" s="42" t="s">
        <v>104</v>
      </c>
    </row>
    <row r="17" spans="2:29" s="9" customFormat="1" ht="24" customHeight="1">
      <c r="B17" s="19" t="s">
        <v>11</v>
      </c>
      <c r="C17" s="59" t="s">
        <v>6</v>
      </c>
      <c r="D17" s="7"/>
      <c r="E17" s="35">
        <f t="shared" si="0"/>
        <v>14830</v>
      </c>
      <c r="F17" s="36">
        <v>11156</v>
      </c>
      <c r="G17" s="36">
        <v>956</v>
      </c>
      <c r="H17" s="36">
        <v>2251</v>
      </c>
      <c r="I17" s="37">
        <v>303</v>
      </c>
      <c r="J17" s="36">
        <v>164</v>
      </c>
      <c r="K17" s="35">
        <f t="shared" si="1"/>
        <v>14565</v>
      </c>
      <c r="L17" s="36">
        <v>10991</v>
      </c>
      <c r="M17" s="36">
        <v>976</v>
      </c>
      <c r="N17" s="36">
        <v>2006</v>
      </c>
      <c r="O17" s="37">
        <v>463</v>
      </c>
      <c r="P17" s="36">
        <v>129</v>
      </c>
      <c r="Q17" s="38">
        <f t="shared" si="2"/>
        <v>75.22589345920431</v>
      </c>
      <c r="R17" s="38">
        <f t="shared" si="3"/>
        <v>6.446392447741066</v>
      </c>
      <c r="S17" s="38">
        <f t="shared" si="4"/>
        <v>15.178691840863115</v>
      </c>
      <c r="T17" s="38">
        <f t="shared" si="5"/>
        <v>2.043155765340526</v>
      </c>
      <c r="U17" s="38">
        <f t="shared" si="6"/>
        <v>1.1058664868509778</v>
      </c>
      <c r="V17" s="38">
        <f t="shared" si="7"/>
        <v>75.46172330930312</v>
      </c>
      <c r="W17" s="38">
        <f t="shared" si="8"/>
        <v>6.700995537246825</v>
      </c>
      <c r="X17" s="38">
        <f t="shared" si="9"/>
        <v>13.772742876759356</v>
      </c>
      <c r="Y17" s="38">
        <f t="shared" si="10"/>
        <v>3.1788534157226227</v>
      </c>
      <c r="Z17" s="38">
        <f t="shared" si="11"/>
        <v>0.8856848609680742</v>
      </c>
      <c r="AA17" s="39">
        <v>109.3</v>
      </c>
      <c r="AB17" s="39">
        <v>39.6</v>
      </c>
      <c r="AC17" s="42" t="s">
        <v>105</v>
      </c>
    </row>
    <row r="18" spans="2:29" s="8" customFormat="1" ht="24" customHeight="1">
      <c r="B18" s="19" t="s">
        <v>12</v>
      </c>
      <c r="C18" s="59" t="s">
        <v>7</v>
      </c>
      <c r="D18" s="7"/>
      <c r="E18" s="35">
        <f t="shared" si="0"/>
        <v>17876</v>
      </c>
      <c r="F18" s="36">
        <v>14087</v>
      </c>
      <c r="G18" s="36">
        <v>1032</v>
      </c>
      <c r="H18" s="36">
        <v>1907</v>
      </c>
      <c r="I18" s="37">
        <v>657</v>
      </c>
      <c r="J18" s="36">
        <v>193</v>
      </c>
      <c r="K18" s="35">
        <f t="shared" si="1"/>
        <v>17559</v>
      </c>
      <c r="L18" s="36">
        <v>13875</v>
      </c>
      <c r="M18" s="36">
        <v>960</v>
      </c>
      <c r="N18" s="36">
        <v>1821</v>
      </c>
      <c r="O18" s="37">
        <v>732</v>
      </c>
      <c r="P18" s="36">
        <v>171</v>
      </c>
      <c r="Q18" s="38">
        <f t="shared" si="2"/>
        <v>78.80398299395837</v>
      </c>
      <c r="R18" s="38">
        <f t="shared" si="3"/>
        <v>5.7731036025956595</v>
      </c>
      <c r="S18" s="38">
        <f t="shared" si="4"/>
        <v>10.667934660997986</v>
      </c>
      <c r="T18" s="38">
        <f t="shared" si="5"/>
        <v>3.675318863280376</v>
      </c>
      <c r="U18" s="38">
        <f t="shared" si="6"/>
        <v>1.0796598791675989</v>
      </c>
      <c r="V18" s="38">
        <f t="shared" si="7"/>
        <v>79.01930633862976</v>
      </c>
      <c r="W18" s="38">
        <f t="shared" si="8"/>
        <v>5.467281735861952</v>
      </c>
      <c r="X18" s="38">
        <f t="shared" si="9"/>
        <v>10.370750042713137</v>
      </c>
      <c r="Y18" s="38">
        <f t="shared" si="10"/>
        <v>4.168802323594738</v>
      </c>
      <c r="Z18" s="38">
        <f t="shared" si="11"/>
        <v>0.9738595592004101</v>
      </c>
      <c r="AA18" s="39">
        <v>121</v>
      </c>
      <c r="AB18" s="39">
        <v>41</v>
      </c>
      <c r="AC18" s="42" t="s">
        <v>106</v>
      </c>
    </row>
    <row r="19" spans="2:29" s="9" customFormat="1" ht="31.5" customHeight="1">
      <c r="B19" s="19" t="s">
        <v>13</v>
      </c>
      <c r="C19" s="59" t="s">
        <v>139</v>
      </c>
      <c r="D19" s="7"/>
      <c r="E19" s="35">
        <f t="shared" si="0"/>
        <v>15332</v>
      </c>
      <c r="F19" s="36">
        <v>12363</v>
      </c>
      <c r="G19" s="36">
        <v>1111</v>
      </c>
      <c r="H19" s="36">
        <v>1602</v>
      </c>
      <c r="I19" s="37">
        <v>139</v>
      </c>
      <c r="J19" s="36">
        <v>117</v>
      </c>
      <c r="K19" s="35">
        <f t="shared" si="1"/>
        <v>14942</v>
      </c>
      <c r="L19" s="36">
        <v>12170</v>
      </c>
      <c r="M19" s="36">
        <v>1069</v>
      </c>
      <c r="N19" s="36">
        <v>1469</v>
      </c>
      <c r="O19" s="37">
        <v>120</v>
      </c>
      <c r="P19" s="36">
        <v>114</v>
      </c>
      <c r="Q19" s="38">
        <f t="shared" si="2"/>
        <v>80.63527263240282</v>
      </c>
      <c r="R19" s="38">
        <f t="shared" si="3"/>
        <v>7.2462822854161235</v>
      </c>
      <c r="S19" s="38">
        <f t="shared" si="4"/>
        <v>10.448734672580224</v>
      </c>
      <c r="T19" s="38">
        <f t="shared" si="5"/>
        <v>0.9066005739629533</v>
      </c>
      <c r="U19" s="38">
        <f t="shared" si="6"/>
        <v>0.7631098356378816</v>
      </c>
      <c r="V19" s="38">
        <f t="shared" si="7"/>
        <v>81.4482666309731</v>
      </c>
      <c r="W19" s="38">
        <f t="shared" si="8"/>
        <v>7.154330076295007</v>
      </c>
      <c r="X19" s="38">
        <f t="shared" si="9"/>
        <v>9.831347878463392</v>
      </c>
      <c r="Y19" s="38">
        <f t="shared" si="10"/>
        <v>0.8031053406505154</v>
      </c>
      <c r="Z19" s="38">
        <f t="shared" si="11"/>
        <v>0.7629500736179896</v>
      </c>
      <c r="AA19" s="39">
        <v>123</v>
      </c>
      <c r="AB19" s="39">
        <v>42.8</v>
      </c>
      <c r="AC19" s="42" t="s">
        <v>107</v>
      </c>
    </row>
    <row r="20" spans="2:29" s="9" customFormat="1" ht="24" customHeight="1">
      <c r="B20" s="19" t="s">
        <v>14</v>
      </c>
      <c r="C20" s="59" t="s">
        <v>141</v>
      </c>
      <c r="D20" s="7"/>
      <c r="E20" s="35">
        <f t="shared" si="0"/>
        <v>12811</v>
      </c>
      <c r="F20" s="36">
        <v>11282</v>
      </c>
      <c r="G20" s="36">
        <v>886</v>
      </c>
      <c r="H20" s="36">
        <v>479</v>
      </c>
      <c r="I20" s="37">
        <v>88</v>
      </c>
      <c r="J20" s="36">
        <v>76</v>
      </c>
      <c r="K20" s="35">
        <f t="shared" si="1"/>
        <v>12518</v>
      </c>
      <c r="L20" s="36">
        <v>11099</v>
      </c>
      <c r="M20" s="36">
        <v>881</v>
      </c>
      <c r="N20" s="36">
        <v>408</v>
      </c>
      <c r="O20" s="37">
        <v>60</v>
      </c>
      <c r="P20" s="36">
        <v>70</v>
      </c>
      <c r="Q20" s="38">
        <f t="shared" si="2"/>
        <v>88.06494418858793</v>
      </c>
      <c r="R20" s="38">
        <f t="shared" si="3"/>
        <v>6.915931621262978</v>
      </c>
      <c r="S20" s="38">
        <f t="shared" si="4"/>
        <v>3.738974318944657</v>
      </c>
      <c r="T20" s="38">
        <f t="shared" si="5"/>
        <v>0.6869096869877449</v>
      </c>
      <c r="U20" s="38">
        <f t="shared" si="6"/>
        <v>0.5932401842166888</v>
      </c>
      <c r="V20" s="38">
        <f t="shared" si="7"/>
        <v>88.66432337434095</v>
      </c>
      <c r="W20" s="38">
        <f t="shared" si="8"/>
        <v>7.037865473717847</v>
      </c>
      <c r="X20" s="38">
        <f t="shared" si="9"/>
        <v>3.2593065984981626</v>
      </c>
      <c r="Y20" s="38">
        <f t="shared" si="10"/>
        <v>0.4793097938967887</v>
      </c>
      <c r="Z20" s="38">
        <f t="shared" si="11"/>
        <v>0.5591947595462534</v>
      </c>
      <c r="AA20" s="39">
        <v>137.4</v>
      </c>
      <c r="AB20" s="39">
        <v>43.8</v>
      </c>
      <c r="AC20" s="42" t="s">
        <v>108</v>
      </c>
    </row>
    <row r="21" spans="2:29" s="9" customFormat="1" ht="31.5" customHeight="1">
      <c r="B21" s="19" t="s">
        <v>15</v>
      </c>
      <c r="C21" s="59" t="s">
        <v>138</v>
      </c>
      <c r="D21" s="7"/>
      <c r="E21" s="35">
        <f t="shared" si="0"/>
        <v>11672</v>
      </c>
      <c r="F21" s="36">
        <v>9365</v>
      </c>
      <c r="G21" s="36">
        <v>999</v>
      </c>
      <c r="H21" s="36">
        <v>1054</v>
      </c>
      <c r="I21" s="37">
        <v>178</v>
      </c>
      <c r="J21" s="36">
        <v>76</v>
      </c>
      <c r="K21" s="35">
        <f t="shared" si="1"/>
        <v>11632</v>
      </c>
      <c r="L21" s="36">
        <v>9397</v>
      </c>
      <c r="M21" s="36">
        <v>1009</v>
      </c>
      <c r="N21" s="36">
        <v>973</v>
      </c>
      <c r="O21" s="37">
        <v>190</v>
      </c>
      <c r="P21" s="36">
        <v>63</v>
      </c>
      <c r="Q21" s="38">
        <f t="shared" si="2"/>
        <v>80.23474982864977</v>
      </c>
      <c r="R21" s="38">
        <f t="shared" si="3"/>
        <v>8.558944482522275</v>
      </c>
      <c r="S21" s="38">
        <f t="shared" si="4"/>
        <v>9.030157642220699</v>
      </c>
      <c r="T21" s="38">
        <f t="shared" si="5"/>
        <v>1.5250171350239892</v>
      </c>
      <c r="U21" s="38">
        <f t="shared" si="6"/>
        <v>0.6511309115832763</v>
      </c>
      <c r="V21" s="38">
        <f t="shared" si="7"/>
        <v>80.78576341127923</v>
      </c>
      <c r="W21" s="38">
        <f t="shared" si="8"/>
        <v>8.674346629986244</v>
      </c>
      <c r="X21" s="38">
        <f t="shared" si="9"/>
        <v>8.364855570839065</v>
      </c>
      <c r="Y21" s="38">
        <f t="shared" si="10"/>
        <v>1.6334250343878955</v>
      </c>
      <c r="Z21" s="38">
        <f t="shared" si="11"/>
        <v>0.5416093535075653</v>
      </c>
      <c r="AA21" s="39">
        <v>124.7</v>
      </c>
      <c r="AB21" s="39">
        <v>44.2</v>
      </c>
      <c r="AC21" s="42" t="s">
        <v>109</v>
      </c>
    </row>
    <row r="22" spans="2:29" s="9" customFormat="1" ht="24" customHeight="1">
      <c r="B22" s="19" t="s">
        <v>16</v>
      </c>
      <c r="C22" s="59" t="s">
        <v>72</v>
      </c>
      <c r="D22" s="7"/>
      <c r="E22" s="35">
        <f t="shared" si="0"/>
        <v>1907</v>
      </c>
      <c r="F22" s="36">
        <v>1757</v>
      </c>
      <c r="G22" s="36">
        <v>75</v>
      </c>
      <c r="H22" s="36">
        <v>45</v>
      </c>
      <c r="I22" s="37">
        <v>7</v>
      </c>
      <c r="J22" s="36">
        <v>23</v>
      </c>
      <c r="K22" s="35">
        <f t="shared" si="1"/>
        <v>1914</v>
      </c>
      <c r="L22" s="36">
        <v>1764</v>
      </c>
      <c r="M22" s="36">
        <v>57</v>
      </c>
      <c r="N22" s="36">
        <v>55</v>
      </c>
      <c r="O22" s="37">
        <v>17</v>
      </c>
      <c r="P22" s="36">
        <v>21</v>
      </c>
      <c r="Q22" s="38">
        <f t="shared" si="2"/>
        <v>92.13424226533823</v>
      </c>
      <c r="R22" s="38">
        <f t="shared" si="3"/>
        <v>3.9328788673308863</v>
      </c>
      <c r="S22" s="38">
        <f t="shared" si="4"/>
        <v>2.3597273203985316</v>
      </c>
      <c r="T22" s="38">
        <f t="shared" si="5"/>
        <v>0.36706869428421607</v>
      </c>
      <c r="U22" s="38">
        <f t="shared" si="6"/>
        <v>1.2060828526481384</v>
      </c>
      <c r="V22" s="38">
        <f t="shared" si="7"/>
        <v>92.16300940438872</v>
      </c>
      <c r="W22" s="38">
        <f t="shared" si="8"/>
        <v>2.978056426332288</v>
      </c>
      <c r="X22" s="38">
        <f t="shared" si="9"/>
        <v>2.8735632183908044</v>
      </c>
      <c r="Y22" s="38">
        <f t="shared" si="10"/>
        <v>0.8881922675026124</v>
      </c>
      <c r="Z22" s="38">
        <f t="shared" si="11"/>
        <v>1.09717868338558</v>
      </c>
      <c r="AA22" s="39">
        <v>133.8</v>
      </c>
      <c r="AB22" s="39">
        <v>42.2</v>
      </c>
      <c r="AC22" s="42" t="s">
        <v>110</v>
      </c>
    </row>
    <row r="23" spans="2:29" s="8" customFormat="1" ht="24" customHeight="1">
      <c r="B23" s="19" t="s">
        <v>17</v>
      </c>
      <c r="C23" s="59" t="s">
        <v>73</v>
      </c>
      <c r="D23" s="7"/>
      <c r="E23" s="35">
        <f t="shared" si="0"/>
        <v>783</v>
      </c>
      <c r="F23" s="36">
        <v>703</v>
      </c>
      <c r="G23" s="36">
        <v>50</v>
      </c>
      <c r="H23" s="36">
        <v>12</v>
      </c>
      <c r="I23" s="37">
        <v>8</v>
      </c>
      <c r="J23" s="36">
        <v>10</v>
      </c>
      <c r="K23" s="35">
        <f t="shared" si="1"/>
        <v>785</v>
      </c>
      <c r="L23" s="36">
        <v>733</v>
      </c>
      <c r="M23" s="36">
        <v>16</v>
      </c>
      <c r="N23" s="36">
        <v>17</v>
      </c>
      <c r="O23" s="37">
        <v>11</v>
      </c>
      <c r="P23" s="36">
        <v>8</v>
      </c>
      <c r="Q23" s="38">
        <f t="shared" si="2"/>
        <v>89.78288633461047</v>
      </c>
      <c r="R23" s="38">
        <f t="shared" si="3"/>
        <v>6.385696040868455</v>
      </c>
      <c r="S23" s="38">
        <f t="shared" si="4"/>
        <v>1.532567049808429</v>
      </c>
      <c r="T23" s="38">
        <f t="shared" si="5"/>
        <v>1.0217113665389528</v>
      </c>
      <c r="U23" s="38">
        <f t="shared" si="6"/>
        <v>1.277139208173691</v>
      </c>
      <c r="V23" s="38">
        <f t="shared" si="7"/>
        <v>93.37579617834395</v>
      </c>
      <c r="W23" s="38">
        <f t="shared" si="8"/>
        <v>2.038216560509554</v>
      </c>
      <c r="X23" s="38">
        <f t="shared" si="9"/>
        <v>2.1656050955414012</v>
      </c>
      <c r="Y23" s="38">
        <f t="shared" si="10"/>
        <v>1.4012738853503186</v>
      </c>
      <c r="Z23" s="38">
        <f t="shared" si="11"/>
        <v>1.019108280254777</v>
      </c>
      <c r="AA23" s="39">
        <v>99.5</v>
      </c>
      <c r="AB23" s="39">
        <v>41.8</v>
      </c>
      <c r="AC23" s="42" t="s">
        <v>111</v>
      </c>
    </row>
    <row r="24" spans="2:29" ht="24" customHeight="1">
      <c r="B24" s="19" t="s">
        <v>18</v>
      </c>
      <c r="C24" s="59" t="s">
        <v>74</v>
      </c>
      <c r="D24" s="7"/>
      <c r="E24" s="35">
        <f t="shared" si="0"/>
        <v>814</v>
      </c>
      <c r="F24" s="36">
        <v>787</v>
      </c>
      <c r="G24" s="36">
        <v>6</v>
      </c>
      <c r="H24" s="36">
        <v>14</v>
      </c>
      <c r="I24" s="37">
        <v>4</v>
      </c>
      <c r="J24" s="36">
        <v>3</v>
      </c>
      <c r="K24" s="35">
        <f t="shared" si="1"/>
        <v>823</v>
      </c>
      <c r="L24" s="36">
        <v>806</v>
      </c>
      <c r="M24" s="36">
        <v>5</v>
      </c>
      <c r="N24" s="36">
        <v>10</v>
      </c>
      <c r="O24" s="37">
        <v>1</v>
      </c>
      <c r="P24" s="36">
        <v>1</v>
      </c>
      <c r="Q24" s="38">
        <f t="shared" si="2"/>
        <v>96.68304668304668</v>
      </c>
      <c r="R24" s="38">
        <f t="shared" si="3"/>
        <v>0.7371007371007371</v>
      </c>
      <c r="S24" s="38">
        <f t="shared" si="4"/>
        <v>1.71990171990172</v>
      </c>
      <c r="T24" s="38">
        <f t="shared" si="5"/>
        <v>0.4914004914004914</v>
      </c>
      <c r="U24" s="38">
        <f t="shared" si="6"/>
        <v>0.36855036855036855</v>
      </c>
      <c r="V24" s="38">
        <f t="shared" si="7"/>
        <v>97.93438639125152</v>
      </c>
      <c r="W24" s="38">
        <f t="shared" si="8"/>
        <v>0.6075334143377886</v>
      </c>
      <c r="X24" s="38">
        <f t="shared" si="9"/>
        <v>1.2150668286755772</v>
      </c>
      <c r="Y24" s="38">
        <f t="shared" si="10"/>
        <v>0.12150668286755771</v>
      </c>
      <c r="Z24" s="38">
        <f t="shared" si="11"/>
        <v>0.12150668286755771</v>
      </c>
      <c r="AA24" s="39">
        <v>130.3</v>
      </c>
      <c r="AB24" s="39">
        <v>39</v>
      </c>
      <c r="AC24" s="42" t="s">
        <v>112</v>
      </c>
    </row>
    <row r="25" spans="2:29" ht="24" customHeight="1">
      <c r="B25" s="19" t="s">
        <v>19</v>
      </c>
      <c r="C25" s="59" t="s">
        <v>75</v>
      </c>
      <c r="D25" s="7"/>
      <c r="E25" s="35">
        <f t="shared" si="0"/>
        <v>8503</v>
      </c>
      <c r="F25" s="36">
        <v>6915</v>
      </c>
      <c r="G25" s="36">
        <v>595</v>
      </c>
      <c r="H25" s="36">
        <v>811</v>
      </c>
      <c r="I25" s="37">
        <v>121</v>
      </c>
      <c r="J25" s="36">
        <v>61</v>
      </c>
      <c r="K25" s="35">
        <f t="shared" si="1"/>
        <v>7997</v>
      </c>
      <c r="L25" s="36">
        <v>6550</v>
      </c>
      <c r="M25" s="36">
        <v>506</v>
      </c>
      <c r="N25" s="36">
        <v>749</v>
      </c>
      <c r="O25" s="37">
        <v>121</v>
      </c>
      <c r="P25" s="36">
        <v>71</v>
      </c>
      <c r="Q25" s="38">
        <f t="shared" si="2"/>
        <v>81.32423850405739</v>
      </c>
      <c r="R25" s="38">
        <f t="shared" si="3"/>
        <v>6.997530283429378</v>
      </c>
      <c r="S25" s="38">
        <f t="shared" si="4"/>
        <v>9.537810184640714</v>
      </c>
      <c r="T25" s="38">
        <f t="shared" si="5"/>
        <v>1.423027166882277</v>
      </c>
      <c r="U25" s="38">
        <f t="shared" si="6"/>
        <v>0.7173938609902387</v>
      </c>
      <c r="V25" s="38">
        <f t="shared" si="7"/>
        <v>81.90571464299113</v>
      </c>
      <c r="W25" s="38">
        <f t="shared" si="8"/>
        <v>6.327372764786795</v>
      </c>
      <c r="X25" s="38">
        <f t="shared" si="9"/>
        <v>9.366012254595473</v>
      </c>
      <c r="Y25" s="38">
        <f t="shared" si="10"/>
        <v>1.5130674002751032</v>
      </c>
      <c r="Z25" s="38">
        <f t="shared" si="11"/>
        <v>0.8878329373515068</v>
      </c>
      <c r="AA25" s="39">
        <v>122.8</v>
      </c>
      <c r="AB25" s="39">
        <v>41</v>
      </c>
      <c r="AC25" s="42" t="s">
        <v>113</v>
      </c>
    </row>
    <row r="26" spans="2:29" ht="31.5" customHeight="1">
      <c r="B26" s="19" t="s">
        <v>20</v>
      </c>
      <c r="C26" s="59" t="s">
        <v>76</v>
      </c>
      <c r="D26" s="7"/>
      <c r="E26" s="35">
        <f t="shared" si="0"/>
        <v>2471</v>
      </c>
      <c r="F26" s="36">
        <v>2254</v>
      </c>
      <c r="G26" s="36">
        <v>165</v>
      </c>
      <c r="H26" s="36">
        <v>35</v>
      </c>
      <c r="I26" s="37">
        <v>9</v>
      </c>
      <c r="J26" s="36">
        <v>8</v>
      </c>
      <c r="K26" s="35">
        <f t="shared" si="1"/>
        <v>2616</v>
      </c>
      <c r="L26" s="36">
        <v>2387</v>
      </c>
      <c r="M26" s="36">
        <v>161</v>
      </c>
      <c r="N26" s="36">
        <v>30</v>
      </c>
      <c r="O26" s="37">
        <v>34</v>
      </c>
      <c r="P26" s="36">
        <v>4</v>
      </c>
      <c r="Q26" s="38">
        <f t="shared" si="2"/>
        <v>91.21813031161473</v>
      </c>
      <c r="R26" s="38">
        <f t="shared" si="3"/>
        <v>6.677458518818293</v>
      </c>
      <c r="S26" s="38">
        <f t="shared" si="4"/>
        <v>1.41643059490085</v>
      </c>
      <c r="T26" s="38">
        <f t="shared" si="5"/>
        <v>0.36422501011736136</v>
      </c>
      <c r="U26" s="38">
        <f t="shared" si="6"/>
        <v>0.3237555645487657</v>
      </c>
      <c r="V26" s="38">
        <f t="shared" si="7"/>
        <v>91.24617737003058</v>
      </c>
      <c r="W26" s="38">
        <f t="shared" si="8"/>
        <v>6.154434250764526</v>
      </c>
      <c r="X26" s="38">
        <f t="shared" si="9"/>
        <v>1.146788990825688</v>
      </c>
      <c r="Y26" s="38">
        <f t="shared" si="10"/>
        <v>1.2996941896024465</v>
      </c>
      <c r="Z26" s="38">
        <f t="shared" si="11"/>
        <v>0.1529051987767584</v>
      </c>
      <c r="AA26" s="39">
        <v>113.4</v>
      </c>
      <c r="AB26" s="39">
        <v>41.9</v>
      </c>
      <c r="AC26" s="42" t="s">
        <v>114</v>
      </c>
    </row>
    <row r="27" spans="2:29" ht="24" customHeight="1">
      <c r="B27" s="19" t="s">
        <v>21</v>
      </c>
      <c r="C27" s="59" t="s">
        <v>77</v>
      </c>
      <c r="D27" s="7"/>
      <c r="E27" s="35">
        <f t="shared" si="0"/>
        <v>3608</v>
      </c>
      <c r="F27" s="36">
        <v>2821</v>
      </c>
      <c r="G27" s="36">
        <v>307</v>
      </c>
      <c r="H27" s="36">
        <v>396</v>
      </c>
      <c r="I27" s="37">
        <v>34</v>
      </c>
      <c r="J27" s="36">
        <v>50</v>
      </c>
      <c r="K27" s="35">
        <f t="shared" si="1"/>
        <v>3273</v>
      </c>
      <c r="L27" s="36">
        <v>2668</v>
      </c>
      <c r="M27" s="36">
        <v>290</v>
      </c>
      <c r="N27" s="36">
        <v>240</v>
      </c>
      <c r="O27" s="37">
        <v>42</v>
      </c>
      <c r="P27" s="36">
        <v>33</v>
      </c>
      <c r="Q27" s="38">
        <f t="shared" si="2"/>
        <v>78.18736141906874</v>
      </c>
      <c r="R27" s="38">
        <f t="shared" si="3"/>
        <v>8.508869179600886</v>
      </c>
      <c r="S27" s="38">
        <f t="shared" si="4"/>
        <v>10.975609756097562</v>
      </c>
      <c r="T27" s="38">
        <f t="shared" si="5"/>
        <v>0.9423503325942351</v>
      </c>
      <c r="U27" s="38">
        <f t="shared" si="6"/>
        <v>1.385809312638581</v>
      </c>
      <c r="V27" s="38">
        <f t="shared" si="7"/>
        <v>81.51542926978307</v>
      </c>
      <c r="W27" s="38">
        <f t="shared" si="8"/>
        <v>8.860372746715552</v>
      </c>
      <c r="X27" s="38">
        <f t="shared" si="9"/>
        <v>7.332722273143904</v>
      </c>
      <c r="Y27" s="38">
        <f t="shared" si="10"/>
        <v>1.2832263978001834</v>
      </c>
      <c r="Z27" s="38">
        <f t="shared" si="11"/>
        <v>1.008249312557287</v>
      </c>
      <c r="AA27" s="39">
        <v>124.2</v>
      </c>
      <c r="AB27" s="39">
        <v>42</v>
      </c>
      <c r="AC27" s="42" t="s">
        <v>115</v>
      </c>
    </row>
    <row r="28" spans="2:29" ht="24" customHeight="1">
      <c r="B28" s="19" t="s">
        <v>22</v>
      </c>
      <c r="C28" s="59" t="s">
        <v>78</v>
      </c>
      <c r="D28" s="7"/>
      <c r="E28" s="35">
        <f t="shared" si="0"/>
        <v>4062</v>
      </c>
      <c r="F28" s="36">
        <v>3106</v>
      </c>
      <c r="G28" s="36">
        <v>524</v>
      </c>
      <c r="H28" s="36">
        <v>366</v>
      </c>
      <c r="I28" s="37">
        <v>19</v>
      </c>
      <c r="J28" s="36">
        <v>47</v>
      </c>
      <c r="K28" s="35">
        <f t="shared" si="1"/>
        <v>3728</v>
      </c>
      <c r="L28" s="36">
        <v>2922</v>
      </c>
      <c r="M28" s="36">
        <v>465</v>
      </c>
      <c r="N28" s="36">
        <v>284</v>
      </c>
      <c r="O28" s="37">
        <v>19</v>
      </c>
      <c r="P28" s="36">
        <v>38</v>
      </c>
      <c r="Q28" s="38">
        <f t="shared" si="2"/>
        <v>76.46479566715904</v>
      </c>
      <c r="R28" s="38">
        <f t="shared" si="3"/>
        <v>12.900049236829148</v>
      </c>
      <c r="S28" s="38">
        <f t="shared" si="4"/>
        <v>9.010339734121123</v>
      </c>
      <c r="T28" s="38">
        <f t="shared" si="5"/>
        <v>0.46774987690792713</v>
      </c>
      <c r="U28" s="38">
        <f t="shared" si="6"/>
        <v>1.157065484982767</v>
      </c>
      <c r="V28" s="38">
        <f t="shared" si="7"/>
        <v>78.37982832618026</v>
      </c>
      <c r="W28" s="38">
        <f t="shared" si="8"/>
        <v>12.473175965665236</v>
      </c>
      <c r="X28" s="38">
        <f t="shared" si="9"/>
        <v>7.618025751072961</v>
      </c>
      <c r="Y28" s="38">
        <f t="shared" si="10"/>
        <v>0.509656652360515</v>
      </c>
      <c r="Z28" s="38">
        <f t="shared" si="11"/>
        <v>1.01931330472103</v>
      </c>
      <c r="AA28" s="39">
        <v>117.2</v>
      </c>
      <c r="AB28" s="39">
        <v>40.2</v>
      </c>
      <c r="AC28" s="42" t="s">
        <v>116</v>
      </c>
    </row>
    <row r="29" spans="2:29" ht="24" customHeight="1">
      <c r="B29" s="19" t="s">
        <v>23</v>
      </c>
      <c r="C29" s="59" t="s">
        <v>142</v>
      </c>
      <c r="D29" s="7"/>
      <c r="E29" s="35">
        <f t="shared" si="0"/>
        <v>3958</v>
      </c>
      <c r="F29" s="36">
        <v>3405</v>
      </c>
      <c r="G29" s="36">
        <v>291</v>
      </c>
      <c r="H29" s="36">
        <v>141</v>
      </c>
      <c r="I29" s="37">
        <v>99</v>
      </c>
      <c r="J29" s="36">
        <v>22</v>
      </c>
      <c r="K29" s="35">
        <f t="shared" si="1"/>
        <v>4134</v>
      </c>
      <c r="L29" s="36">
        <v>3488</v>
      </c>
      <c r="M29" s="36">
        <v>283</v>
      </c>
      <c r="N29" s="36">
        <v>142</v>
      </c>
      <c r="O29" s="37">
        <v>198</v>
      </c>
      <c r="P29" s="36">
        <v>23</v>
      </c>
      <c r="Q29" s="38">
        <f t="shared" si="2"/>
        <v>86.02829711975745</v>
      </c>
      <c r="R29" s="38">
        <f t="shared" si="3"/>
        <v>7.352198079838303</v>
      </c>
      <c r="S29" s="38">
        <f t="shared" si="4"/>
        <v>3.5624052551793834</v>
      </c>
      <c r="T29" s="38">
        <f t="shared" si="5"/>
        <v>2.5012632642748867</v>
      </c>
      <c r="U29" s="38">
        <f t="shared" si="6"/>
        <v>0.5558362809499747</v>
      </c>
      <c r="V29" s="38">
        <f t="shared" si="7"/>
        <v>84.37348814707305</v>
      </c>
      <c r="W29" s="38">
        <f t="shared" si="8"/>
        <v>6.845670053217223</v>
      </c>
      <c r="X29" s="38">
        <f t="shared" si="9"/>
        <v>3.4349298500241896</v>
      </c>
      <c r="Y29" s="38">
        <f t="shared" si="10"/>
        <v>4.78955007256894</v>
      </c>
      <c r="Z29" s="38">
        <f t="shared" si="11"/>
        <v>0.5563618771165941</v>
      </c>
      <c r="AA29" s="39">
        <v>115.9</v>
      </c>
      <c r="AB29" s="39">
        <v>44</v>
      </c>
      <c r="AC29" s="42" t="s">
        <v>117</v>
      </c>
    </row>
    <row r="30" spans="2:29" s="8" customFormat="1" ht="24" customHeight="1">
      <c r="B30" s="19" t="s">
        <v>24</v>
      </c>
      <c r="C30" s="59" t="s">
        <v>79</v>
      </c>
      <c r="D30" s="7"/>
      <c r="E30" s="35">
        <f t="shared" si="0"/>
        <v>1295</v>
      </c>
      <c r="F30" s="36">
        <v>1167</v>
      </c>
      <c r="G30" s="36">
        <v>34</v>
      </c>
      <c r="H30" s="36">
        <v>68</v>
      </c>
      <c r="I30" s="37">
        <v>17</v>
      </c>
      <c r="J30" s="36">
        <v>9</v>
      </c>
      <c r="K30" s="35">
        <f t="shared" si="1"/>
        <v>1349</v>
      </c>
      <c r="L30" s="36">
        <v>1239</v>
      </c>
      <c r="M30" s="36">
        <v>30</v>
      </c>
      <c r="N30" s="36">
        <v>58</v>
      </c>
      <c r="O30" s="37">
        <v>15</v>
      </c>
      <c r="P30" s="36">
        <v>7</v>
      </c>
      <c r="Q30" s="38">
        <f t="shared" si="2"/>
        <v>90.11583011583012</v>
      </c>
      <c r="R30" s="38">
        <f t="shared" si="3"/>
        <v>2.6254826254826256</v>
      </c>
      <c r="S30" s="38">
        <f t="shared" si="4"/>
        <v>5.250965250965251</v>
      </c>
      <c r="T30" s="38">
        <f t="shared" si="5"/>
        <v>1.3127413127413128</v>
      </c>
      <c r="U30" s="38">
        <f t="shared" si="6"/>
        <v>0.6949806949806949</v>
      </c>
      <c r="V30" s="38">
        <f t="shared" si="7"/>
        <v>91.84581171237954</v>
      </c>
      <c r="W30" s="38">
        <f t="shared" si="8"/>
        <v>2.2238695329873983</v>
      </c>
      <c r="X30" s="38">
        <f t="shared" si="9"/>
        <v>4.29948109710897</v>
      </c>
      <c r="Y30" s="38">
        <f t="shared" si="10"/>
        <v>1.1119347664936992</v>
      </c>
      <c r="Z30" s="38">
        <f t="shared" si="11"/>
        <v>0.5189028910303929</v>
      </c>
      <c r="AA30" s="39">
        <v>104.9</v>
      </c>
      <c r="AB30" s="39">
        <v>43.4</v>
      </c>
      <c r="AC30" s="42" t="s">
        <v>118</v>
      </c>
    </row>
    <row r="31" spans="2:29" s="8" customFormat="1" ht="31.5" customHeight="1">
      <c r="B31" s="19" t="s">
        <v>25</v>
      </c>
      <c r="C31" s="59" t="s">
        <v>80</v>
      </c>
      <c r="D31" s="7"/>
      <c r="E31" s="35">
        <f t="shared" si="0"/>
        <v>1965</v>
      </c>
      <c r="F31" s="36">
        <v>1597</v>
      </c>
      <c r="G31" s="36">
        <v>129</v>
      </c>
      <c r="H31" s="36">
        <v>122</v>
      </c>
      <c r="I31" s="37">
        <v>90</v>
      </c>
      <c r="J31" s="36">
        <v>27</v>
      </c>
      <c r="K31" s="35">
        <f t="shared" si="1"/>
        <v>1982</v>
      </c>
      <c r="L31" s="36">
        <v>1625</v>
      </c>
      <c r="M31" s="36">
        <v>122</v>
      </c>
      <c r="N31" s="36">
        <v>154</v>
      </c>
      <c r="O31" s="37">
        <v>71</v>
      </c>
      <c r="P31" s="36">
        <v>10</v>
      </c>
      <c r="Q31" s="38">
        <f t="shared" si="2"/>
        <v>81.27226463104326</v>
      </c>
      <c r="R31" s="38">
        <f t="shared" si="3"/>
        <v>6.564885496183207</v>
      </c>
      <c r="S31" s="38">
        <f t="shared" si="4"/>
        <v>6.208651399491094</v>
      </c>
      <c r="T31" s="38">
        <f t="shared" si="5"/>
        <v>4.580152671755725</v>
      </c>
      <c r="U31" s="38">
        <f t="shared" si="6"/>
        <v>1.3740458015267176</v>
      </c>
      <c r="V31" s="38">
        <f t="shared" si="7"/>
        <v>81.98789101917255</v>
      </c>
      <c r="W31" s="38">
        <f t="shared" si="8"/>
        <v>6.15539858728557</v>
      </c>
      <c r="X31" s="38">
        <f t="shared" si="9"/>
        <v>7.769929364278506</v>
      </c>
      <c r="Y31" s="38">
        <f t="shared" si="10"/>
        <v>3.5822401614530777</v>
      </c>
      <c r="Z31" s="38">
        <f t="shared" si="11"/>
        <v>0.5045408678102926</v>
      </c>
      <c r="AA31" s="39">
        <v>109.7</v>
      </c>
      <c r="AB31" s="39">
        <v>43.4</v>
      </c>
      <c r="AC31" s="42" t="s">
        <v>119</v>
      </c>
    </row>
    <row r="32" spans="2:29" s="9" customFormat="1" ht="24" customHeight="1">
      <c r="B32" s="19" t="s">
        <v>26</v>
      </c>
      <c r="C32" s="59" t="s">
        <v>81</v>
      </c>
      <c r="D32" s="7"/>
      <c r="E32" s="35">
        <f t="shared" si="0"/>
        <v>2159</v>
      </c>
      <c r="F32" s="36">
        <v>1810</v>
      </c>
      <c r="G32" s="36">
        <v>110</v>
      </c>
      <c r="H32" s="36">
        <v>156</v>
      </c>
      <c r="I32" s="37">
        <v>50</v>
      </c>
      <c r="J32" s="36">
        <v>33</v>
      </c>
      <c r="K32" s="35">
        <f t="shared" si="1"/>
        <v>2253</v>
      </c>
      <c r="L32" s="36">
        <v>1898</v>
      </c>
      <c r="M32" s="40">
        <v>114</v>
      </c>
      <c r="N32" s="36">
        <v>166</v>
      </c>
      <c r="O32" s="37">
        <v>57</v>
      </c>
      <c r="P32" s="36">
        <v>18</v>
      </c>
      <c r="Q32" s="38">
        <f t="shared" si="2"/>
        <v>83.83510884668827</v>
      </c>
      <c r="R32" s="38">
        <f t="shared" si="3"/>
        <v>5.094951366373321</v>
      </c>
      <c r="S32" s="38">
        <f t="shared" si="4"/>
        <v>7.225567392311255</v>
      </c>
      <c r="T32" s="38">
        <f t="shared" si="5"/>
        <v>2.3158869847151458</v>
      </c>
      <c r="U32" s="38">
        <f t="shared" si="6"/>
        <v>1.5284854099119962</v>
      </c>
      <c r="V32" s="38">
        <f t="shared" si="7"/>
        <v>84.24323124722592</v>
      </c>
      <c r="W32" s="38">
        <f t="shared" si="8"/>
        <v>5.0599201065246335</v>
      </c>
      <c r="X32" s="38">
        <f t="shared" si="9"/>
        <v>7.367953839325344</v>
      </c>
      <c r="Y32" s="38">
        <f t="shared" si="10"/>
        <v>2.5299600532623168</v>
      </c>
      <c r="Z32" s="38">
        <f t="shared" si="11"/>
        <v>0.7989347536617843</v>
      </c>
      <c r="AA32" s="39">
        <v>107.6</v>
      </c>
      <c r="AB32" s="39">
        <v>45.4</v>
      </c>
      <c r="AC32" s="42" t="s">
        <v>120</v>
      </c>
    </row>
    <row r="33" spans="2:29" s="9" customFormat="1" ht="24" customHeight="1">
      <c r="B33" s="19" t="s">
        <v>27</v>
      </c>
      <c r="C33" s="59" t="s">
        <v>82</v>
      </c>
      <c r="D33" s="7"/>
      <c r="E33" s="35">
        <f t="shared" si="0"/>
        <v>2266</v>
      </c>
      <c r="F33" s="36">
        <v>1912</v>
      </c>
      <c r="G33" s="40">
        <v>62</v>
      </c>
      <c r="H33" s="36">
        <v>242</v>
      </c>
      <c r="I33" s="37">
        <v>33</v>
      </c>
      <c r="J33" s="36">
        <v>17</v>
      </c>
      <c r="K33" s="35">
        <f t="shared" si="1"/>
        <v>2253</v>
      </c>
      <c r="L33" s="36">
        <v>1909</v>
      </c>
      <c r="M33" s="36">
        <v>59</v>
      </c>
      <c r="N33" s="36">
        <v>237</v>
      </c>
      <c r="O33" s="37">
        <v>35</v>
      </c>
      <c r="P33" s="36">
        <v>13</v>
      </c>
      <c r="Q33" s="38">
        <f t="shared" si="2"/>
        <v>84.37775816416593</v>
      </c>
      <c r="R33" s="38">
        <f t="shared" si="3"/>
        <v>2.736098852603707</v>
      </c>
      <c r="S33" s="38">
        <f t="shared" si="4"/>
        <v>10.679611650485436</v>
      </c>
      <c r="T33" s="38">
        <f t="shared" si="5"/>
        <v>1.4563106796116505</v>
      </c>
      <c r="U33" s="38">
        <f t="shared" si="6"/>
        <v>0.7502206531332745</v>
      </c>
      <c r="V33" s="38">
        <f t="shared" si="7"/>
        <v>84.73146915224146</v>
      </c>
      <c r="W33" s="38">
        <f t="shared" si="8"/>
        <v>2.6187305814469597</v>
      </c>
      <c r="X33" s="38">
        <f t="shared" si="9"/>
        <v>10.51930758988016</v>
      </c>
      <c r="Y33" s="38">
        <f t="shared" si="10"/>
        <v>1.5534842432312472</v>
      </c>
      <c r="Z33" s="38">
        <f t="shared" si="11"/>
        <v>0.5770084332001775</v>
      </c>
      <c r="AA33" s="39">
        <v>112.4</v>
      </c>
      <c r="AB33" s="39">
        <v>45.1</v>
      </c>
      <c r="AC33" s="42" t="s">
        <v>121</v>
      </c>
    </row>
    <row r="34" spans="2:29" s="9" customFormat="1" ht="24" customHeight="1">
      <c r="B34" s="19" t="s">
        <v>28</v>
      </c>
      <c r="C34" s="59" t="s">
        <v>83</v>
      </c>
      <c r="D34" s="7"/>
      <c r="E34" s="35">
        <f t="shared" si="0"/>
        <v>938</v>
      </c>
      <c r="F34" s="36">
        <v>805</v>
      </c>
      <c r="G34" s="36">
        <v>60</v>
      </c>
      <c r="H34" s="36">
        <v>57</v>
      </c>
      <c r="I34" s="37">
        <v>12</v>
      </c>
      <c r="J34" s="36">
        <v>4</v>
      </c>
      <c r="K34" s="35">
        <f t="shared" si="1"/>
        <v>990</v>
      </c>
      <c r="L34" s="36">
        <v>853</v>
      </c>
      <c r="M34" s="36">
        <v>67</v>
      </c>
      <c r="N34" s="36">
        <v>56</v>
      </c>
      <c r="O34" s="37">
        <v>9</v>
      </c>
      <c r="P34" s="36">
        <v>5</v>
      </c>
      <c r="Q34" s="38">
        <f t="shared" si="2"/>
        <v>85.82089552238806</v>
      </c>
      <c r="R34" s="38">
        <f t="shared" si="3"/>
        <v>6.396588486140725</v>
      </c>
      <c r="S34" s="38">
        <f t="shared" si="4"/>
        <v>6.076759061833688</v>
      </c>
      <c r="T34" s="38">
        <f t="shared" si="5"/>
        <v>1.279317697228145</v>
      </c>
      <c r="U34" s="38">
        <f t="shared" si="6"/>
        <v>0.42643923240938164</v>
      </c>
      <c r="V34" s="38">
        <f t="shared" si="7"/>
        <v>86.16161616161617</v>
      </c>
      <c r="W34" s="38">
        <f t="shared" si="8"/>
        <v>6.767676767676768</v>
      </c>
      <c r="X34" s="38">
        <f t="shared" si="9"/>
        <v>5.656565656565657</v>
      </c>
      <c r="Y34" s="38">
        <f t="shared" si="10"/>
        <v>0.9090909090909091</v>
      </c>
      <c r="Z34" s="38">
        <f t="shared" si="11"/>
        <v>0.5050505050505051</v>
      </c>
      <c r="AA34" s="38">
        <v>109.4</v>
      </c>
      <c r="AB34" s="38">
        <v>45.7</v>
      </c>
      <c r="AC34" s="42" t="s">
        <v>122</v>
      </c>
    </row>
    <row r="35" spans="2:29" s="9" customFormat="1" ht="24" customHeight="1">
      <c r="B35" s="19" t="s">
        <v>29</v>
      </c>
      <c r="C35" s="59" t="s">
        <v>84</v>
      </c>
      <c r="D35" s="7"/>
      <c r="E35" s="35">
        <f t="shared" si="0"/>
        <v>1289</v>
      </c>
      <c r="F35" s="36">
        <v>1139</v>
      </c>
      <c r="G35" s="36">
        <v>12</v>
      </c>
      <c r="H35" s="36">
        <v>114</v>
      </c>
      <c r="I35" s="37">
        <v>13</v>
      </c>
      <c r="J35" s="36">
        <v>11</v>
      </c>
      <c r="K35" s="35">
        <f t="shared" si="1"/>
        <v>1308</v>
      </c>
      <c r="L35" s="36">
        <v>1138</v>
      </c>
      <c r="M35" s="36">
        <v>12</v>
      </c>
      <c r="N35" s="36">
        <v>124</v>
      </c>
      <c r="O35" s="37">
        <v>23</v>
      </c>
      <c r="P35" s="36">
        <v>11</v>
      </c>
      <c r="Q35" s="38">
        <f t="shared" si="2"/>
        <v>88.36307214895268</v>
      </c>
      <c r="R35" s="38">
        <f t="shared" si="3"/>
        <v>0.9309542280837859</v>
      </c>
      <c r="S35" s="38">
        <f t="shared" si="4"/>
        <v>8.844065166795966</v>
      </c>
      <c r="T35" s="38">
        <f t="shared" si="5"/>
        <v>1.008533747090768</v>
      </c>
      <c r="U35" s="38">
        <f t="shared" si="6"/>
        <v>0.8533747090768037</v>
      </c>
      <c r="V35" s="38">
        <f t="shared" si="7"/>
        <v>87.00305810397553</v>
      </c>
      <c r="W35" s="38">
        <f t="shared" si="8"/>
        <v>0.9174311926605505</v>
      </c>
      <c r="X35" s="38">
        <f t="shared" si="9"/>
        <v>9.480122324159021</v>
      </c>
      <c r="Y35" s="38">
        <f t="shared" si="10"/>
        <v>1.7584097859327217</v>
      </c>
      <c r="Z35" s="38">
        <f t="shared" si="11"/>
        <v>0.8409785932721712</v>
      </c>
      <c r="AA35" s="39">
        <v>114.9</v>
      </c>
      <c r="AB35" s="39">
        <v>46.3</v>
      </c>
      <c r="AC35" s="42" t="s">
        <v>123</v>
      </c>
    </row>
    <row r="36" spans="2:29" s="8" customFormat="1" ht="31.5" customHeight="1">
      <c r="B36" s="19" t="s">
        <v>30</v>
      </c>
      <c r="C36" s="59" t="s">
        <v>85</v>
      </c>
      <c r="D36" s="7"/>
      <c r="E36" s="35">
        <f t="shared" si="0"/>
        <v>5081</v>
      </c>
      <c r="F36" s="36">
        <v>3093</v>
      </c>
      <c r="G36" s="36">
        <v>516</v>
      </c>
      <c r="H36" s="36">
        <v>1099</v>
      </c>
      <c r="I36" s="37">
        <v>281</v>
      </c>
      <c r="J36" s="36">
        <v>92</v>
      </c>
      <c r="K36" s="35">
        <f t="shared" si="1"/>
        <v>4733</v>
      </c>
      <c r="L36" s="36">
        <v>2882</v>
      </c>
      <c r="M36" s="36">
        <v>526</v>
      </c>
      <c r="N36" s="36">
        <v>951</v>
      </c>
      <c r="O36" s="37">
        <v>315</v>
      </c>
      <c r="P36" s="36">
        <v>59</v>
      </c>
      <c r="Q36" s="38">
        <f t="shared" si="2"/>
        <v>60.8738437315489</v>
      </c>
      <c r="R36" s="38">
        <f t="shared" si="3"/>
        <v>10.155481204487305</v>
      </c>
      <c r="S36" s="38">
        <f t="shared" si="4"/>
        <v>21.629600472347963</v>
      </c>
      <c r="T36" s="38">
        <f t="shared" si="5"/>
        <v>5.5304074001180865</v>
      </c>
      <c r="U36" s="38">
        <f t="shared" si="6"/>
        <v>1.8106671914977366</v>
      </c>
      <c r="V36" s="38">
        <f t="shared" si="7"/>
        <v>60.891612085358126</v>
      </c>
      <c r="W36" s="38">
        <f t="shared" si="8"/>
        <v>11.113458694274245</v>
      </c>
      <c r="X36" s="38">
        <f t="shared" si="9"/>
        <v>20.09296429326009</v>
      </c>
      <c r="Y36" s="38">
        <f t="shared" si="10"/>
        <v>6.655398267483625</v>
      </c>
      <c r="Z36" s="38">
        <f t="shared" si="11"/>
        <v>1.246566659623917</v>
      </c>
      <c r="AA36" s="39">
        <v>103</v>
      </c>
      <c r="AB36" s="39">
        <v>37.5</v>
      </c>
      <c r="AC36" s="42" t="s">
        <v>124</v>
      </c>
    </row>
    <row r="37" spans="2:29" s="9" customFormat="1" ht="24" customHeight="1">
      <c r="B37" s="19" t="s">
        <v>31</v>
      </c>
      <c r="C37" s="59" t="s">
        <v>86</v>
      </c>
      <c r="D37" s="7"/>
      <c r="E37" s="35">
        <f t="shared" si="0"/>
        <v>7470</v>
      </c>
      <c r="F37" s="36">
        <v>5270</v>
      </c>
      <c r="G37" s="36">
        <v>140</v>
      </c>
      <c r="H37" s="36">
        <v>1792</v>
      </c>
      <c r="I37" s="37">
        <v>204</v>
      </c>
      <c r="J37" s="36">
        <v>64</v>
      </c>
      <c r="K37" s="35">
        <f t="shared" si="1"/>
        <v>6705</v>
      </c>
      <c r="L37" s="36">
        <v>4888</v>
      </c>
      <c r="M37" s="36">
        <v>139</v>
      </c>
      <c r="N37" s="36">
        <v>1424</v>
      </c>
      <c r="O37" s="37">
        <v>202</v>
      </c>
      <c r="P37" s="36">
        <v>52</v>
      </c>
      <c r="Q37" s="38">
        <f t="shared" si="2"/>
        <v>70.54886211512718</v>
      </c>
      <c r="R37" s="38">
        <f t="shared" si="3"/>
        <v>1.8741633199464525</v>
      </c>
      <c r="S37" s="38">
        <f t="shared" si="4"/>
        <v>23.98929049531459</v>
      </c>
      <c r="T37" s="38">
        <f t="shared" si="5"/>
        <v>2.7309236947791167</v>
      </c>
      <c r="U37" s="38">
        <f t="shared" si="6"/>
        <v>0.856760374832664</v>
      </c>
      <c r="V37" s="38">
        <f t="shared" si="7"/>
        <v>72.90082028337062</v>
      </c>
      <c r="W37" s="38">
        <f t="shared" si="8"/>
        <v>2.0730797912005965</v>
      </c>
      <c r="X37" s="38">
        <f t="shared" si="9"/>
        <v>21.23788217747949</v>
      </c>
      <c r="Y37" s="38">
        <f t="shared" si="10"/>
        <v>3.0126771066368385</v>
      </c>
      <c r="Z37" s="38">
        <f t="shared" si="11"/>
        <v>0.7755406413124534</v>
      </c>
      <c r="AA37" s="39">
        <v>106</v>
      </c>
      <c r="AB37" s="39">
        <v>39.1</v>
      </c>
      <c r="AC37" s="42" t="s">
        <v>125</v>
      </c>
    </row>
    <row r="38" spans="2:29" s="9" customFormat="1" ht="24" customHeight="1">
      <c r="B38" s="19" t="s">
        <v>32</v>
      </c>
      <c r="C38" s="59" t="s">
        <v>87</v>
      </c>
      <c r="D38" s="7"/>
      <c r="E38" s="35">
        <f t="shared" si="0"/>
        <v>10903</v>
      </c>
      <c r="F38" s="36">
        <v>7731</v>
      </c>
      <c r="G38" s="36">
        <v>658</v>
      </c>
      <c r="H38" s="36">
        <v>2252</v>
      </c>
      <c r="I38" s="37">
        <v>178</v>
      </c>
      <c r="J38" s="36">
        <v>84</v>
      </c>
      <c r="K38" s="35">
        <f t="shared" si="1"/>
        <v>9857</v>
      </c>
      <c r="L38" s="36">
        <v>7274</v>
      </c>
      <c r="M38" s="36">
        <v>669</v>
      </c>
      <c r="N38" s="36">
        <v>1684</v>
      </c>
      <c r="O38" s="37">
        <v>144</v>
      </c>
      <c r="P38" s="36">
        <v>86</v>
      </c>
      <c r="Q38" s="38">
        <f t="shared" si="2"/>
        <v>70.90708979180043</v>
      </c>
      <c r="R38" s="38">
        <f t="shared" si="3"/>
        <v>6.035036228560946</v>
      </c>
      <c r="S38" s="38">
        <f t="shared" si="4"/>
        <v>20.654865633311932</v>
      </c>
      <c r="T38" s="38">
        <f t="shared" si="5"/>
        <v>1.6325781894891316</v>
      </c>
      <c r="U38" s="38">
        <f t="shared" si="6"/>
        <v>0.7704301568375677</v>
      </c>
      <c r="V38" s="38">
        <f t="shared" si="7"/>
        <v>73.79527239525211</v>
      </c>
      <c r="W38" s="38">
        <f t="shared" si="8"/>
        <v>6.787054884853403</v>
      </c>
      <c r="X38" s="38">
        <f t="shared" si="9"/>
        <v>17.084305569645934</v>
      </c>
      <c r="Y38" s="38">
        <f t="shared" si="10"/>
        <v>1.4608907375469211</v>
      </c>
      <c r="Z38" s="38">
        <f t="shared" si="11"/>
        <v>0.8724764127016335</v>
      </c>
      <c r="AA38" s="39">
        <v>105.8</v>
      </c>
      <c r="AB38" s="39">
        <v>36.2</v>
      </c>
      <c r="AC38" s="42" t="s">
        <v>126</v>
      </c>
    </row>
    <row r="39" spans="2:29" s="9" customFormat="1" ht="24" customHeight="1">
      <c r="B39" s="19" t="s">
        <v>33</v>
      </c>
      <c r="C39" s="59" t="s">
        <v>88</v>
      </c>
      <c r="D39" s="7"/>
      <c r="E39" s="35">
        <f t="shared" si="0"/>
        <v>4683</v>
      </c>
      <c r="F39" s="36">
        <v>3793</v>
      </c>
      <c r="G39" s="36">
        <v>534</v>
      </c>
      <c r="H39" s="36">
        <v>250</v>
      </c>
      <c r="I39" s="37">
        <v>83</v>
      </c>
      <c r="J39" s="36">
        <v>23</v>
      </c>
      <c r="K39" s="35">
        <f t="shared" si="1"/>
        <v>4449</v>
      </c>
      <c r="L39" s="36">
        <v>3649</v>
      </c>
      <c r="M39" s="36">
        <v>489</v>
      </c>
      <c r="N39" s="36">
        <v>208</v>
      </c>
      <c r="O39" s="37">
        <v>76</v>
      </c>
      <c r="P39" s="36">
        <v>27</v>
      </c>
      <c r="Q39" s="38">
        <f t="shared" si="2"/>
        <v>80.99508861840701</v>
      </c>
      <c r="R39" s="38">
        <f t="shared" si="3"/>
        <v>11.402946828955796</v>
      </c>
      <c r="S39" s="38">
        <f t="shared" si="4"/>
        <v>5.3384582532564595</v>
      </c>
      <c r="T39" s="38">
        <f t="shared" si="5"/>
        <v>1.7723681400811444</v>
      </c>
      <c r="U39" s="38">
        <f t="shared" si="6"/>
        <v>0.49113815929959426</v>
      </c>
      <c r="V39" s="38">
        <f t="shared" si="7"/>
        <v>82.01843110811419</v>
      </c>
      <c r="W39" s="38">
        <f t="shared" si="8"/>
        <v>10.991233985165206</v>
      </c>
      <c r="X39" s="38">
        <f t="shared" si="9"/>
        <v>4.675207911890313</v>
      </c>
      <c r="Y39" s="38">
        <f t="shared" si="10"/>
        <v>1.7082490447291525</v>
      </c>
      <c r="Z39" s="38">
        <f t="shared" si="11"/>
        <v>0.6068779501011463</v>
      </c>
      <c r="AA39" s="39">
        <v>122.8</v>
      </c>
      <c r="AB39" s="39">
        <v>41.3</v>
      </c>
      <c r="AC39" s="42" t="s">
        <v>127</v>
      </c>
    </row>
    <row r="40" spans="2:29" s="9" customFormat="1" ht="24" customHeight="1">
      <c r="B40" s="19" t="s">
        <v>34</v>
      </c>
      <c r="C40" s="59" t="s">
        <v>89</v>
      </c>
      <c r="D40" s="7"/>
      <c r="E40" s="35">
        <f t="shared" si="0"/>
        <v>4057</v>
      </c>
      <c r="F40" s="36">
        <v>3481</v>
      </c>
      <c r="G40" s="36">
        <v>357</v>
      </c>
      <c r="H40" s="36">
        <v>183</v>
      </c>
      <c r="I40" s="37">
        <v>9</v>
      </c>
      <c r="J40" s="36">
        <v>27</v>
      </c>
      <c r="K40" s="35">
        <f t="shared" si="1"/>
        <v>3832</v>
      </c>
      <c r="L40" s="36">
        <v>3322</v>
      </c>
      <c r="M40" s="36">
        <v>356</v>
      </c>
      <c r="N40" s="36">
        <v>109</v>
      </c>
      <c r="O40" s="37">
        <v>17</v>
      </c>
      <c r="P40" s="36">
        <v>28</v>
      </c>
      <c r="Q40" s="38">
        <f t="shared" si="2"/>
        <v>85.80231698299235</v>
      </c>
      <c r="R40" s="38">
        <f t="shared" si="3"/>
        <v>8.799605619916194</v>
      </c>
      <c r="S40" s="38">
        <f t="shared" si="4"/>
        <v>4.5107222085284695</v>
      </c>
      <c r="T40" s="38">
        <f t="shared" si="5"/>
        <v>0.22183879714074442</v>
      </c>
      <c r="U40" s="38">
        <f t="shared" si="6"/>
        <v>0.6655163914222332</v>
      </c>
      <c r="V40" s="38">
        <f t="shared" si="7"/>
        <v>86.69102296450939</v>
      </c>
      <c r="W40" s="38">
        <f t="shared" si="8"/>
        <v>9.290187891440501</v>
      </c>
      <c r="X40" s="38">
        <f t="shared" si="9"/>
        <v>2.8444676409185807</v>
      </c>
      <c r="Y40" s="38">
        <f t="shared" si="10"/>
        <v>0.44363256784968685</v>
      </c>
      <c r="Z40" s="38">
        <f t="shared" si="11"/>
        <v>0.7306889352818371</v>
      </c>
      <c r="AA40" s="39">
        <v>130.1</v>
      </c>
      <c r="AB40" s="39">
        <v>42</v>
      </c>
      <c r="AC40" s="42" t="s">
        <v>128</v>
      </c>
    </row>
    <row r="41" spans="2:29" s="8" customFormat="1" ht="31.5" customHeight="1">
      <c r="B41" s="19" t="s">
        <v>35</v>
      </c>
      <c r="C41" s="60" t="s">
        <v>140</v>
      </c>
      <c r="D41" s="7"/>
      <c r="E41" s="35">
        <f t="shared" si="0"/>
        <v>4489</v>
      </c>
      <c r="F41" s="36">
        <v>3763</v>
      </c>
      <c r="G41" s="36">
        <v>354</v>
      </c>
      <c r="H41" s="36">
        <v>287</v>
      </c>
      <c r="I41" s="37">
        <v>53</v>
      </c>
      <c r="J41" s="36">
        <v>32</v>
      </c>
      <c r="K41" s="35">
        <f t="shared" si="1"/>
        <v>4778</v>
      </c>
      <c r="L41" s="36">
        <v>3990</v>
      </c>
      <c r="M41" s="36">
        <v>369</v>
      </c>
      <c r="N41" s="36">
        <v>322</v>
      </c>
      <c r="O41" s="37">
        <v>66</v>
      </c>
      <c r="P41" s="36">
        <v>31</v>
      </c>
      <c r="Q41" s="38">
        <f t="shared" si="2"/>
        <v>83.82713299175762</v>
      </c>
      <c r="R41" s="38">
        <f t="shared" si="3"/>
        <v>7.885943417242148</v>
      </c>
      <c r="S41" s="38">
        <f t="shared" si="4"/>
        <v>6.393406103809311</v>
      </c>
      <c r="T41" s="38">
        <f t="shared" si="5"/>
        <v>1.1806638449543327</v>
      </c>
      <c r="U41" s="38">
        <f t="shared" si="6"/>
        <v>0.7128536422365783</v>
      </c>
      <c r="V41" s="38">
        <f t="shared" si="7"/>
        <v>83.50774382586856</v>
      </c>
      <c r="W41" s="38">
        <f t="shared" si="8"/>
        <v>7.722896609460025</v>
      </c>
      <c r="X41" s="38">
        <f t="shared" si="9"/>
        <v>6.739221431561322</v>
      </c>
      <c r="Y41" s="38">
        <f t="shared" si="10"/>
        <v>1.381331100879029</v>
      </c>
      <c r="Z41" s="38">
        <f t="shared" si="11"/>
        <v>0.648807032231059</v>
      </c>
      <c r="AA41" s="39">
        <v>110.3</v>
      </c>
      <c r="AB41" s="39">
        <v>43.4</v>
      </c>
      <c r="AC41" s="42" t="s">
        <v>129</v>
      </c>
    </row>
    <row r="42" spans="2:29" s="9" customFormat="1" ht="24" customHeight="1">
      <c r="B42" s="19" t="s">
        <v>36</v>
      </c>
      <c r="C42" s="59" t="s">
        <v>90</v>
      </c>
      <c r="D42" s="7"/>
      <c r="E42" s="35">
        <f t="shared" si="0"/>
        <v>1664</v>
      </c>
      <c r="F42" s="36">
        <v>1395</v>
      </c>
      <c r="G42" s="36">
        <v>177</v>
      </c>
      <c r="H42" s="36">
        <v>67</v>
      </c>
      <c r="I42" s="37">
        <v>10</v>
      </c>
      <c r="J42" s="36">
        <v>15</v>
      </c>
      <c r="K42" s="35">
        <f t="shared" si="1"/>
        <v>1634</v>
      </c>
      <c r="L42" s="36">
        <v>1358</v>
      </c>
      <c r="M42" s="36">
        <v>189</v>
      </c>
      <c r="N42" s="36">
        <v>75</v>
      </c>
      <c r="O42" s="37">
        <v>2</v>
      </c>
      <c r="P42" s="36">
        <v>10</v>
      </c>
      <c r="Q42" s="38">
        <f t="shared" si="2"/>
        <v>83.83413461538461</v>
      </c>
      <c r="R42" s="38">
        <f t="shared" si="3"/>
        <v>10.63701923076923</v>
      </c>
      <c r="S42" s="38">
        <f t="shared" si="4"/>
        <v>4.026442307692308</v>
      </c>
      <c r="T42" s="38">
        <f t="shared" si="5"/>
        <v>0.6009615384615385</v>
      </c>
      <c r="U42" s="38">
        <f t="shared" si="6"/>
        <v>0.9014423076923076</v>
      </c>
      <c r="V42" s="38">
        <f t="shared" si="7"/>
        <v>83.10893512851897</v>
      </c>
      <c r="W42" s="38">
        <f t="shared" si="8"/>
        <v>11.566707466340269</v>
      </c>
      <c r="X42" s="38">
        <f t="shared" si="9"/>
        <v>4.589963280293757</v>
      </c>
      <c r="Y42" s="38">
        <f t="shared" si="10"/>
        <v>0.12239902080783352</v>
      </c>
      <c r="Z42" s="38">
        <f t="shared" si="11"/>
        <v>0.6119951040391677</v>
      </c>
      <c r="AA42" s="39">
        <v>131.8</v>
      </c>
      <c r="AB42" s="39">
        <v>45.3</v>
      </c>
      <c r="AC42" s="42" t="s">
        <v>130</v>
      </c>
    </row>
    <row r="43" spans="2:29" s="9" customFormat="1" ht="24" customHeight="1">
      <c r="B43" s="19" t="s">
        <v>37</v>
      </c>
      <c r="C43" s="59" t="s">
        <v>91</v>
      </c>
      <c r="D43" s="7"/>
      <c r="E43" s="35">
        <f t="shared" si="0"/>
        <v>1982</v>
      </c>
      <c r="F43" s="36">
        <v>1648</v>
      </c>
      <c r="G43" s="36">
        <v>110</v>
      </c>
      <c r="H43" s="36">
        <v>194</v>
      </c>
      <c r="I43" s="37">
        <v>10</v>
      </c>
      <c r="J43" s="36">
        <v>20</v>
      </c>
      <c r="K43" s="35">
        <f t="shared" si="1"/>
        <v>1899</v>
      </c>
      <c r="L43" s="36">
        <v>1595</v>
      </c>
      <c r="M43" s="36">
        <v>122</v>
      </c>
      <c r="N43" s="36">
        <v>164</v>
      </c>
      <c r="O43" s="37">
        <v>11</v>
      </c>
      <c r="P43" s="36">
        <v>7</v>
      </c>
      <c r="Q43" s="38">
        <f t="shared" si="2"/>
        <v>83.14833501513623</v>
      </c>
      <c r="R43" s="38">
        <f t="shared" si="3"/>
        <v>5.549949545913218</v>
      </c>
      <c r="S43" s="38">
        <f t="shared" si="4"/>
        <v>9.788092835519677</v>
      </c>
      <c r="T43" s="38">
        <f t="shared" si="5"/>
        <v>0.5045408678102926</v>
      </c>
      <c r="U43" s="38">
        <f t="shared" si="6"/>
        <v>1.0090817356205852</v>
      </c>
      <c r="V43" s="38">
        <f t="shared" si="7"/>
        <v>83.99157451290152</v>
      </c>
      <c r="W43" s="38">
        <f t="shared" si="8"/>
        <v>6.424433912585571</v>
      </c>
      <c r="X43" s="38">
        <f t="shared" si="9"/>
        <v>8.636124275934701</v>
      </c>
      <c r="Y43" s="38">
        <f t="shared" si="10"/>
        <v>0.5792522380200106</v>
      </c>
      <c r="Z43" s="38">
        <f t="shared" si="11"/>
        <v>0.3686150605581885</v>
      </c>
      <c r="AA43" s="39">
        <v>132.7</v>
      </c>
      <c r="AB43" s="39">
        <v>44.7</v>
      </c>
      <c r="AC43" s="42" t="s">
        <v>131</v>
      </c>
    </row>
    <row r="44" spans="2:29" s="9" customFormat="1" ht="24" customHeight="1">
      <c r="B44" s="19" t="s">
        <v>38</v>
      </c>
      <c r="C44" s="59" t="s">
        <v>92</v>
      </c>
      <c r="D44" s="7"/>
      <c r="E44" s="35">
        <f t="shared" si="0"/>
        <v>6020</v>
      </c>
      <c r="F44" s="36">
        <v>4316</v>
      </c>
      <c r="G44" s="36">
        <v>390</v>
      </c>
      <c r="H44" s="36">
        <v>1020</v>
      </c>
      <c r="I44" s="37">
        <v>234</v>
      </c>
      <c r="J44" s="36">
        <v>60</v>
      </c>
      <c r="K44" s="35">
        <f t="shared" si="1"/>
        <v>6278</v>
      </c>
      <c r="L44" s="36">
        <v>4430</v>
      </c>
      <c r="M44" s="36">
        <v>394</v>
      </c>
      <c r="N44" s="36">
        <v>1062</v>
      </c>
      <c r="O44" s="37">
        <v>308</v>
      </c>
      <c r="P44" s="36">
        <v>84</v>
      </c>
      <c r="Q44" s="38">
        <f t="shared" si="2"/>
        <v>71.69435215946845</v>
      </c>
      <c r="R44" s="38">
        <f t="shared" si="3"/>
        <v>6.4784053156146175</v>
      </c>
      <c r="S44" s="38">
        <f t="shared" si="4"/>
        <v>16.943521594684384</v>
      </c>
      <c r="T44" s="38">
        <f t="shared" si="5"/>
        <v>3.887043189368771</v>
      </c>
      <c r="U44" s="38">
        <f t="shared" si="6"/>
        <v>0.9966777408637874</v>
      </c>
      <c r="V44" s="38">
        <f t="shared" si="7"/>
        <v>70.56387384517362</v>
      </c>
      <c r="W44" s="38">
        <f t="shared" si="8"/>
        <v>6.275884039503027</v>
      </c>
      <c r="X44" s="38">
        <f t="shared" si="9"/>
        <v>16.916215355208667</v>
      </c>
      <c r="Y44" s="38">
        <f t="shared" si="10"/>
        <v>4.906021025804396</v>
      </c>
      <c r="Z44" s="38">
        <f t="shared" si="11"/>
        <v>1.33800573431029</v>
      </c>
      <c r="AA44" s="39">
        <v>107.6</v>
      </c>
      <c r="AB44" s="39">
        <v>44.2</v>
      </c>
      <c r="AC44" s="42" t="s">
        <v>132</v>
      </c>
    </row>
    <row r="45" spans="2:29" s="9" customFormat="1" ht="24" customHeight="1">
      <c r="B45" s="19" t="s">
        <v>39</v>
      </c>
      <c r="C45" s="59" t="s">
        <v>93</v>
      </c>
      <c r="D45" s="7"/>
      <c r="E45" s="35">
        <f t="shared" si="0"/>
        <v>1878</v>
      </c>
      <c r="F45" s="36">
        <v>1631</v>
      </c>
      <c r="G45" s="36">
        <v>154</v>
      </c>
      <c r="H45" s="36">
        <v>46</v>
      </c>
      <c r="I45" s="37">
        <v>37</v>
      </c>
      <c r="J45" s="36">
        <v>10</v>
      </c>
      <c r="K45" s="35">
        <f t="shared" si="1"/>
        <v>1964</v>
      </c>
      <c r="L45" s="36">
        <v>1731</v>
      </c>
      <c r="M45" s="36">
        <v>129</v>
      </c>
      <c r="N45" s="36">
        <v>52</v>
      </c>
      <c r="O45" s="37">
        <v>34</v>
      </c>
      <c r="P45" s="36">
        <v>18</v>
      </c>
      <c r="Q45" s="38">
        <f t="shared" si="2"/>
        <v>86.84771033013845</v>
      </c>
      <c r="R45" s="38">
        <f t="shared" si="3"/>
        <v>8.20021299254526</v>
      </c>
      <c r="S45" s="38">
        <f t="shared" si="4"/>
        <v>2.4494142705005326</v>
      </c>
      <c r="T45" s="38">
        <f t="shared" si="5"/>
        <v>1.970181043663472</v>
      </c>
      <c r="U45" s="38">
        <f t="shared" si="6"/>
        <v>0.5324813631522897</v>
      </c>
      <c r="V45" s="38">
        <f t="shared" si="7"/>
        <v>88.13645621181263</v>
      </c>
      <c r="W45" s="38">
        <f t="shared" si="8"/>
        <v>6.5682281059063135</v>
      </c>
      <c r="X45" s="38">
        <f t="shared" si="9"/>
        <v>2.6476578411405294</v>
      </c>
      <c r="Y45" s="38">
        <f t="shared" si="10"/>
        <v>1.7311608961303464</v>
      </c>
      <c r="Z45" s="38">
        <f t="shared" si="11"/>
        <v>0.9164969450101833</v>
      </c>
      <c r="AA45" s="39">
        <v>101.1</v>
      </c>
      <c r="AB45" s="39">
        <v>39.6</v>
      </c>
      <c r="AC45" s="42" t="s">
        <v>133</v>
      </c>
    </row>
    <row r="46" spans="2:29" s="9" customFormat="1" ht="31.5" customHeight="1">
      <c r="B46" s="19" t="s">
        <v>40</v>
      </c>
      <c r="C46" s="59" t="s">
        <v>94</v>
      </c>
      <c r="D46" s="7"/>
      <c r="E46" s="35">
        <f t="shared" si="0"/>
        <v>1686</v>
      </c>
      <c r="F46" s="36">
        <v>1393</v>
      </c>
      <c r="G46" s="36">
        <v>178</v>
      </c>
      <c r="H46" s="36">
        <v>86</v>
      </c>
      <c r="I46" s="37">
        <v>17</v>
      </c>
      <c r="J46" s="36">
        <v>12</v>
      </c>
      <c r="K46" s="35">
        <f t="shared" si="1"/>
        <v>1703</v>
      </c>
      <c r="L46" s="36">
        <v>1392</v>
      </c>
      <c r="M46" s="36">
        <v>161</v>
      </c>
      <c r="N46" s="36">
        <v>102</v>
      </c>
      <c r="O46" s="37">
        <v>25</v>
      </c>
      <c r="P46" s="36">
        <v>23</v>
      </c>
      <c r="Q46" s="38">
        <f t="shared" si="2"/>
        <v>82.62158956109134</v>
      </c>
      <c r="R46" s="38">
        <f t="shared" si="3"/>
        <v>10.55753262158956</v>
      </c>
      <c r="S46" s="38">
        <f t="shared" si="4"/>
        <v>5.100830367734282</v>
      </c>
      <c r="T46" s="38">
        <f t="shared" si="5"/>
        <v>1.0083036773428233</v>
      </c>
      <c r="U46" s="38">
        <f t="shared" si="6"/>
        <v>0.7117437722419928</v>
      </c>
      <c r="V46" s="38">
        <f t="shared" si="7"/>
        <v>81.73810921902525</v>
      </c>
      <c r="W46" s="38">
        <f t="shared" si="8"/>
        <v>9.453904873752201</v>
      </c>
      <c r="X46" s="38">
        <f t="shared" si="9"/>
        <v>5.989430416911333</v>
      </c>
      <c r="Y46" s="38">
        <f t="shared" si="10"/>
        <v>1.4679976512037582</v>
      </c>
      <c r="Z46" s="38">
        <f t="shared" si="11"/>
        <v>1.3505578391074575</v>
      </c>
      <c r="AA46" s="39">
        <v>117.3</v>
      </c>
      <c r="AB46" s="39">
        <v>42.4</v>
      </c>
      <c r="AC46" s="42" t="s">
        <v>134</v>
      </c>
    </row>
    <row r="47" spans="2:29" s="9" customFormat="1" ht="24" customHeight="1">
      <c r="B47" s="19" t="s">
        <v>41</v>
      </c>
      <c r="C47" s="59" t="s">
        <v>95</v>
      </c>
      <c r="D47" s="7"/>
      <c r="E47" s="35">
        <f t="shared" si="0"/>
        <v>3190</v>
      </c>
      <c r="F47" s="36">
        <v>2566</v>
      </c>
      <c r="G47" s="36">
        <v>157</v>
      </c>
      <c r="H47" s="36">
        <v>410</v>
      </c>
      <c r="I47" s="37">
        <v>40</v>
      </c>
      <c r="J47" s="36">
        <v>17</v>
      </c>
      <c r="K47" s="35">
        <f t="shared" si="1"/>
        <v>3142</v>
      </c>
      <c r="L47" s="36">
        <v>2491</v>
      </c>
      <c r="M47" s="36">
        <v>165</v>
      </c>
      <c r="N47" s="36">
        <v>406</v>
      </c>
      <c r="O47" s="37">
        <v>64</v>
      </c>
      <c r="P47" s="36">
        <v>16</v>
      </c>
      <c r="Q47" s="38">
        <f t="shared" si="2"/>
        <v>80.43887147335424</v>
      </c>
      <c r="R47" s="38">
        <f t="shared" si="3"/>
        <v>4.921630094043887</v>
      </c>
      <c r="S47" s="38">
        <f t="shared" si="4"/>
        <v>12.852664576802509</v>
      </c>
      <c r="T47" s="38">
        <f t="shared" si="5"/>
        <v>1.2539184952978055</v>
      </c>
      <c r="U47" s="38">
        <f t="shared" si="6"/>
        <v>0.5329153605015674</v>
      </c>
      <c r="V47" s="38">
        <f t="shared" si="7"/>
        <v>79.28071292170593</v>
      </c>
      <c r="W47" s="38">
        <f t="shared" si="8"/>
        <v>5.251432208784214</v>
      </c>
      <c r="X47" s="38">
        <f t="shared" si="9"/>
        <v>12.921705919796308</v>
      </c>
      <c r="Y47" s="38">
        <f t="shared" si="10"/>
        <v>2.0369191597708465</v>
      </c>
      <c r="Z47" s="38">
        <f t="shared" si="11"/>
        <v>0.5092297899427116</v>
      </c>
      <c r="AA47" s="39">
        <v>126.3</v>
      </c>
      <c r="AB47" s="39">
        <v>44.2</v>
      </c>
      <c r="AC47" s="42" t="s">
        <v>135</v>
      </c>
    </row>
    <row r="48" spans="2:29" s="8" customFormat="1" ht="24" customHeight="1">
      <c r="B48" s="19" t="s">
        <v>42</v>
      </c>
      <c r="C48" s="59" t="s">
        <v>96</v>
      </c>
      <c r="D48" s="7"/>
      <c r="E48" s="35">
        <f t="shared" si="0"/>
        <v>892</v>
      </c>
      <c r="F48" s="36">
        <v>788</v>
      </c>
      <c r="G48" s="36">
        <v>51</v>
      </c>
      <c r="H48" s="36">
        <v>16</v>
      </c>
      <c r="I48" s="37">
        <v>25</v>
      </c>
      <c r="J48" s="36">
        <v>12</v>
      </c>
      <c r="K48" s="35">
        <f t="shared" si="1"/>
        <v>1009</v>
      </c>
      <c r="L48" s="36">
        <v>873</v>
      </c>
      <c r="M48" s="36">
        <v>46</v>
      </c>
      <c r="N48" s="36">
        <v>29</v>
      </c>
      <c r="O48" s="37">
        <v>53</v>
      </c>
      <c r="P48" s="36">
        <v>8</v>
      </c>
      <c r="Q48" s="38">
        <f t="shared" si="2"/>
        <v>88.34080717488789</v>
      </c>
      <c r="R48" s="38">
        <f t="shared" si="3"/>
        <v>5.7174887892376685</v>
      </c>
      <c r="S48" s="38">
        <f t="shared" si="4"/>
        <v>1.7937219730941705</v>
      </c>
      <c r="T48" s="38">
        <f t="shared" si="5"/>
        <v>2.8026905829596416</v>
      </c>
      <c r="U48" s="38">
        <f t="shared" si="6"/>
        <v>1.345291479820628</v>
      </c>
      <c r="V48" s="38">
        <f t="shared" si="7"/>
        <v>86.5213082259663</v>
      </c>
      <c r="W48" s="38">
        <f t="shared" si="8"/>
        <v>4.558969276511397</v>
      </c>
      <c r="X48" s="38">
        <f t="shared" si="9"/>
        <v>2.8741328047571852</v>
      </c>
      <c r="Y48" s="38">
        <f t="shared" si="10"/>
        <v>5.2527254707631315</v>
      </c>
      <c r="Z48" s="38">
        <f t="shared" si="11"/>
        <v>0.7928642220019821</v>
      </c>
      <c r="AA48" s="39">
        <v>93.3</v>
      </c>
      <c r="AB48" s="39">
        <v>45.3</v>
      </c>
      <c r="AC48" s="42" t="s">
        <v>136</v>
      </c>
    </row>
    <row r="49" spans="2:29" s="8" customFormat="1" ht="24" customHeight="1">
      <c r="B49" s="19" t="s">
        <v>43</v>
      </c>
      <c r="C49" s="59" t="s">
        <v>97</v>
      </c>
      <c r="D49" s="7"/>
      <c r="E49" s="35">
        <f t="shared" si="0"/>
        <v>711</v>
      </c>
      <c r="F49" s="36">
        <v>579</v>
      </c>
      <c r="G49" s="36">
        <v>89</v>
      </c>
      <c r="H49" s="36">
        <v>13</v>
      </c>
      <c r="I49" s="37">
        <v>20</v>
      </c>
      <c r="J49" s="36">
        <v>10</v>
      </c>
      <c r="K49" s="35">
        <f t="shared" si="1"/>
        <v>773</v>
      </c>
      <c r="L49" s="36">
        <v>643</v>
      </c>
      <c r="M49" s="36">
        <v>56</v>
      </c>
      <c r="N49" s="36">
        <v>34</v>
      </c>
      <c r="O49" s="37">
        <v>31</v>
      </c>
      <c r="P49" s="36">
        <v>9</v>
      </c>
      <c r="Q49" s="38">
        <f t="shared" si="2"/>
        <v>81.43459915611815</v>
      </c>
      <c r="R49" s="38">
        <f t="shared" si="3"/>
        <v>12.517580872011253</v>
      </c>
      <c r="S49" s="38">
        <f t="shared" si="4"/>
        <v>1.8284106891701828</v>
      </c>
      <c r="T49" s="38">
        <f t="shared" si="5"/>
        <v>2.8129395218002813</v>
      </c>
      <c r="U49" s="38">
        <f t="shared" si="6"/>
        <v>1.4064697609001406</v>
      </c>
      <c r="V49" s="38">
        <f t="shared" si="7"/>
        <v>83.18240620957309</v>
      </c>
      <c r="W49" s="38">
        <f t="shared" si="8"/>
        <v>7.244501940491591</v>
      </c>
      <c r="X49" s="38">
        <f t="shared" si="9"/>
        <v>4.3984476067270375</v>
      </c>
      <c r="Y49" s="38">
        <f t="shared" si="10"/>
        <v>4.010349288486417</v>
      </c>
      <c r="Z49" s="38">
        <f t="shared" si="11"/>
        <v>1.1642949547218628</v>
      </c>
      <c r="AA49" s="39">
        <v>95.3</v>
      </c>
      <c r="AB49" s="39">
        <v>43.9</v>
      </c>
      <c r="AC49" s="42" t="s">
        <v>137</v>
      </c>
    </row>
    <row r="50" spans="1:29" ht="13.5" customHeight="1" thickBot="1">
      <c r="A50" s="13"/>
      <c r="B50" s="13"/>
      <c r="C50" s="12"/>
      <c r="D50" s="10"/>
      <c r="E50" s="11"/>
      <c r="F50" s="12"/>
      <c r="G50" s="12"/>
      <c r="H50" s="12"/>
      <c r="I50" s="11"/>
      <c r="J50" s="11"/>
      <c r="K50" s="11"/>
      <c r="L50" s="12"/>
      <c r="M50" s="12"/>
      <c r="N50" s="12"/>
      <c r="O50" s="11"/>
      <c r="P50" s="11"/>
      <c r="Q50" s="12"/>
      <c r="R50" s="12"/>
      <c r="S50" s="12"/>
      <c r="T50" s="11"/>
      <c r="U50" s="11"/>
      <c r="V50" s="12"/>
      <c r="W50" s="12"/>
      <c r="X50" s="12"/>
      <c r="Y50" s="11"/>
      <c r="Z50" s="11"/>
      <c r="AA50" s="13"/>
      <c r="AB50" s="13"/>
      <c r="AC50" s="18"/>
    </row>
    <row r="51" ht="21.75" customHeight="1">
      <c r="B51" s="28" t="s">
        <v>66</v>
      </c>
    </row>
  </sheetData>
  <mergeCells count="12">
    <mergeCell ref="C6:C7"/>
    <mergeCell ref="E4:P4"/>
    <mergeCell ref="K5:N5"/>
    <mergeCell ref="O5:P5"/>
    <mergeCell ref="E5:H5"/>
    <mergeCell ref="I5:J5"/>
    <mergeCell ref="AC4:AC9"/>
    <mergeCell ref="Q4:Z4"/>
    <mergeCell ref="Q5:S5"/>
    <mergeCell ref="T5:U5"/>
    <mergeCell ref="V5:X5"/>
    <mergeCell ref="Y5:Z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2009-03-24T02:48:46Z</cp:lastPrinted>
  <dcterms:created xsi:type="dcterms:W3CDTF">2003-02-26T01:56:50Z</dcterms:created>
  <dcterms:modified xsi:type="dcterms:W3CDTF">2009-03-24T06:48:07Z</dcterms:modified>
  <cp:category/>
  <cp:version/>
  <cp:contentType/>
  <cp:contentStatus/>
</cp:coreProperties>
</file>