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9315" activeTab="0"/>
  </bookViews>
  <sheets>
    <sheet name="第16表　" sheetId="1" r:id="rId1"/>
  </sheets>
  <definedNames>
    <definedName name="_xlnm.Print_Area" localSheetId="0">'第16表　'!$A$1:$AA$52</definedName>
  </definedNames>
  <calcPr fullCalcOnLoad="1"/>
</workbook>
</file>

<file path=xl/sharedStrings.xml><?xml version="1.0" encoding="utf-8"?>
<sst xmlns="http://schemas.openxmlformats.org/spreadsheetml/2006/main" count="158" uniqueCount="134">
  <si>
    <t>総　数</t>
  </si>
  <si>
    <t>徳島県</t>
  </si>
  <si>
    <t>市部</t>
  </si>
  <si>
    <t>郡部</t>
  </si>
  <si>
    <t>徳島市　　　　</t>
  </si>
  <si>
    <t>鳴門市　　　　</t>
  </si>
  <si>
    <t>小松島市　　　</t>
  </si>
  <si>
    <t>阿南市　　　　</t>
  </si>
  <si>
    <t>36</t>
  </si>
  <si>
    <t>201</t>
  </si>
  <si>
    <t>202</t>
  </si>
  <si>
    <t>203</t>
  </si>
  <si>
    <t>204</t>
  </si>
  <si>
    <t>205</t>
  </si>
  <si>
    <t>206</t>
  </si>
  <si>
    <t>207</t>
  </si>
  <si>
    <t>301</t>
  </si>
  <si>
    <t>302</t>
  </si>
  <si>
    <t>321</t>
  </si>
  <si>
    <t>341</t>
  </si>
  <si>
    <t>342</t>
  </si>
  <si>
    <t>361</t>
  </si>
  <si>
    <t>362</t>
  </si>
  <si>
    <t>368</t>
  </si>
  <si>
    <t>381</t>
  </si>
  <si>
    <t>382</t>
  </si>
  <si>
    <t>383</t>
  </si>
  <si>
    <t>384</t>
  </si>
  <si>
    <t>385</t>
  </si>
  <si>
    <t>386</t>
  </si>
  <si>
    <t>401</t>
  </si>
  <si>
    <t>402</t>
  </si>
  <si>
    <t>403</t>
  </si>
  <si>
    <t>404</t>
  </si>
  <si>
    <t>405</t>
  </si>
  <si>
    <t>468</t>
  </si>
  <si>
    <t>481</t>
  </si>
  <si>
    <t>482</t>
  </si>
  <si>
    <t>483</t>
  </si>
  <si>
    <t>484</t>
  </si>
  <si>
    <t>485</t>
  </si>
  <si>
    <t>486</t>
  </si>
  <si>
    <t>487</t>
  </si>
  <si>
    <t>488</t>
  </si>
  <si>
    <t>市部</t>
  </si>
  <si>
    <t>郡部</t>
  </si>
  <si>
    <t>地域コード</t>
  </si>
  <si>
    <t>地　　　域</t>
  </si>
  <si>
    <t>総　　数</t>
  </si>
  <si>
    <r>
      <t>第１６表　　　世帯の家族類型（４区分）別一般世帯数及び施設等の世帯人員  －</t>
    </r>
    <r>
      <rPr>
        <sz val="16.5"/>
        <rFont val="標準明朝"/>
        <family val="1"/>
      </rPr>
      <t>都道府県，市部，郡部，市町村　(平成12年・17年)</t>
    </r>
  </si>
  <si>
    <t>核家族</t>
  </si>
  <si>
    <t>その他の</t>
  </si>
  <si>
    <t>親族世帯</t>
  </si>
  <si>
    <t>非親族</t>
  </si>
  <si>
    <t>単独世帯</t>
  </si>
  <si>
    <t>世　帯</t>
  </si>
  <si>
    <t>平　　成　　17　　年　　　　　　　</t>
  </si>
  <si>
    <t>親　　族　　世　　帯</t>
  </si>
  <si>
    <t>　　　　　　　平　　成　　12　　年　　　　　　　</t>
  </si>
  <si>
    <t>平成17年</t>
  </si>
  <si>
    <t>平　成　17　年</t>
  </si>
  <si>
    <t>平　成　12　年</t>
  </si>
  <si>
    <t>世　帯　の　家　族　類　型　別　割　合　　（％）</t>
  </si>
  <si>
    <t>施設等の世帯人員</t>
  </si>
  <si>
    <t>平成12年</t>
  </si>
  <si>
    <t>うち</t>
  </si>
  <si>
    <t>36</t>
  </si>
  <si>
    <t>201</t>
  </si>
  <si>
    <t>202</t>
  </si>
  <si>
    <t>203</t>
  </si>
  <si>
    <t>204</t>
  </si>
  <si>
    <t>205</t>
  </si>
  <si>
    <t>206</t>
  </si>
  <si>
    <t>207</t>
  </si>
  <si>
    <t>301</t>
  </si>
  <si>
    <t>302</t>
  </si>
  <si>
    <t>321</t>
  </si>
  <si>
    <t>341</t>
  </si>
  <si>
    <t>342</t>
  </si>
  <si>
    <t>361</t>
  </si>
  <si>
    <t>362</t>
  </si>
  <si>
    <t>368</t>
  </si>
  <si>
    <t>381</t>
  </si>
  <si>
    <t>382</t>
  </si>
  <si>
    <t>383</t>
  </si>
  <si>
    <t>384</t>
  </si>
  <si>
    <t>385</t>
  </si>
  <si>
    <t>386</t>
  </si>
  <si>
    <t>401</t>
  </si>
  <si>
    <t>402</t>
  </si>
  <si>
    <t>403</t>
  </si>
  <si>
    <t>404</t>
  </si>
  <si>
    <t>405</t>
  </si>
  <si>
    <t>468</t>
  </si>
  <si>
    <t>481</t>
  </si>
  <si>
    <t>482</t>
  </si>
  <si>
    <t>483</t>
  </si>
  <si>
    <t>484</t>
  </si>
  <si>
    <t>485</t>
  </si>
  <si>
    <t>486</t>
  </si>
  <si>
    <t>487</t>
  </si>
  <si>
    <t>488</t>
  </si>
  <si>
    <t>勝浦町　　　　</t>
  </si>
  <si>
    <t>上勝町　　　　</t>
  </si>
  <si>
    <t>佐那河内村　　</t>
  </si>
  <si>
    <t>石井町　　　　</t>
  </si>
  <si>
    <t>神山町　　　　</t>
  </si>
  <si>
    <t>那賀川町　　　</t>
  </si>
  <si>
    <t>羽ノ浦町　　　</t>
  </si>
  <si>
    <t>由岐町　　　　</t>
  </si>
  <si>
    <t>日和佐町　　　</t>
  </si>
  <si>
    <t>牟岐町　　　　</t>
  </si>
  <si>
    <t>海南町　　　　</t>
  </si>
  <si>
    <t>海部町　　　　</t>
  </si>
  <si>
    <t>宍喰町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</si>
  <si>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</si>
  <si>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</si>
  <si>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</si>
  <si>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</si>
  <si>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</si>
  <si>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三野町　　　　</t>
  </si>
  <si>
    <t>三好町　　　　</t>
  </si>
  <si>
    <t>池田町　　　　</t>
  </si>
  <si>
    <t>山城町　　　　</t>
  </si>
  <si>
    <t>井川町　　　　</t>
  </si>
  <si>
    <t>三加茂町　　　</t>
  </si>
  <si>
    <t>東祖谷山村　　</t>
  </si>
  <si>
    <t>西祖谷山村　　</t>
  </si>
  <si>
    <t>つるぎ町</t>
  </si>
  <si>
    <t>吉野川市</t>
  </si>
  <si>
    <t>阿波市</t>
  </si>
  <si>
    <t>美馬市</t>
  </si>
  <si>
    <t>那賀町</t>
  </si>
  <si>
    <t>一　　般　　世　　帯　　数　　　　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</si>
</sst>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#\ ##0;&quot;△ &quot;###\ ###\ ##0"/>
    <numFmt numFmtId="179" formatCode="00.0;&quot;△ &quot;00.0"/>
    <numFmt numFmtId="180" formatCode="##0"/>
    <numFmt numFmtId="181" formatCode="0.0"/>
    <numFmt numFmtId="182" formatCode="###\ ###\ ##0.00"/>
    <numFmt numFmtId="183" formatCode="###\ ###\ ##0.0"/>
    <numFmt numFmtId="184" formatCode="00.0"/>
    <numFmt numFmtId="185" formatCode="#0.0;&quot;△ &quot;#0.0"/>
    <numFmt numFmtId="186" formatCode="##0.0"/>
    <numFmt numFmtId="187" formatCode="&quot;8) &quot;###\ ###\ ##0"/>
    <numFmt numFmtId="188" formatCode="&quot;6 )&quot;###\ ###\ ##0;&quot;6) △ &quot;###\ ###\ ##0"/>
    <numFmt numFmtId="189" formatCode="&quot;6 )&quot;#0.0;&quot;6 )△ &quot;#0.0"/>
    <numFmt numFmtId="190" formatCode="&quot;6) &quot;#0.0;&quot;6) △ &quot;#0.0"/>
    <numFmt numFmtId="191" formatCode="&quot;6) &quot;###\ ###\ ##0;&quot;6) △ &quot;###\ ###\ ##0"/>
    <numFmt numFmtId="192" formatCode="&quot;6 )&quot;###\ ###\ ##0;&quot;6) △&quot;###\ ###\ ##0"/>
    <numFmt numFmtId="193" formatCode="&quot;6) &quot;###\ ###\ ##0;&quot;6) △&quot;###\ ###\ ##0"/>
    <numFmt numFmtId="194" formatCode="&quot;7) &quot;###\ ###\ ##0;&quot;7) △ &quot;###\ ###\ ##0"/>
    <numFmt numFmtId="195" formatCode="&quot;7) &quot;###\ ###\ ##0;&quot;7) △&quot;###\ ###\ ##0"/>
    <numFmt numFmtId="196" formatCode="&quot;7) &quot;#0.0;&quot;7) △&quot;#0.0"/>
    <numFmt numFmtId="197" formatCode="###\ ###\ ##0;&quot;△&quot;###\ ###\ ##0"/>
    <numFmt numFmtId="198" formatCode="&quot;6) &quot;#0.0;&quot;6) △&quot;#0.0"/>
    <numFmt numFmtId="199" formatCode="&quot;7) &quot;#0.0;&quot;7) △ &quot;#0.0"/>
    <numFmt numFmtId="200" formatCode="&quot;8)&quot;\ ###\ ###\ ##0.00"/>
    <numFmt numFmtId="201" formatCode="&quot;8) &quot;###\ ###\ ##0.00"/>
    <numFmt numFmtId="202" formatCode="&quot;9) &quot;###\ ###\ ##0.00"/>
    <numFmt numFmtId="203" formatCode="0.0;&quot;△ &quot;0.0"/>
    <numFmt numFmtId="204" formatCode="###\ ###\ ##0;&quot;-&quot;###\ ###\ ##0"/>
    <numFmt numFmtId="205" formatCode="#0.0;&quot;- &quot;#0.0"/>
    <numFmt numFmtId="206" formatCode="###,###,##0;&quot;-&quot;###,###,##0"/>
    <numFmt numFmtId="207" formatCode="###,###,##0;&quot;- &quot;###,###,##0"/>
    <numFmt numFmtId="208" formatCode="###,###,##0.00"/>
    <numFmt numFmtId="209" formatCode="###,###,##0.0"/>
    <numFmt numFmtId="210" formatCode="###,###,##0"/>
    <numFmt numFmtId="211" formatCode="#,##0_ "/>
    <numFmt numFmtId="212" formatCode="#,##0.0_ "/>
    <numFmt numFmtId="213" formatCode="0.0_ "/>
    <numFmt numFmtId="214" formatCode="#,##0.0"/>
    <numFmt numFmtId="215" formatCode="&quot;-&quot;0"/>
    <numFmt numFmtId="216" formatCode="&quot;-&quot;0.0"/>
    <numFmt numFmtId="217" formatCode="#&quot;-&quot;"/>
  </numFmts>
  <fonts count="16">
    <font>
      <sz val="11"/>
      <name val="ＭＳ Ｐゴシック"/>
      <family val="3"/>
    </font>
    <font>
      <sz val="11"/>
      <name val="標準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6"/>
      <name val="標準明朝"/>
      <family val="1"/>
    </font>
    <font>
      <sz val="16.5"/>
      <name val="標準明朝"/>
      <family val="1"/>
    </font>
    <font>
      <sz val="20.5"/>
      <name val="標準明朝"/>
      <family val="1"/>
    </font>
    <font>
      <sz val="14.5"/>
      <name val="標準明朝"/>
      <family val="1"/>
    </font>
    <font>
      <sz val="14.5"/>
      <name val="標準ゴシック"/>
      <family val="3"/>
    </font>
    <font>
      <sz val="6"/>
      <name val="ＭＳ Ｐ明朝"/>
      <family val="1"/>
    </font>
    <font>
      <sz val="15"/>
      <name val="標準明朝"/>
      <family val="1"/>
    </font>
    <font>
      <sz val="15"/>
      <color indexed="8"/>
      <name val="ＭＳ ゴシック"/>
      <family val="3"/>
    </font>
    <font>
      <sz val="15"/>
      <color indexed="8"/>
      <name val="ＭＳ 明朝"/>
      <family val="1"/>
    </font>
    <font>
      <sz val="15"/>
      <name val="ＭＳ ゴシック"/>
      <family val="3"/>
    </font>
    <font>
      <sz val="15"/>
      <name val="ＭＳ Ｐゴシック"/>
      <family val="3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1" xfId="21" applyFont="1" applyFill="1" applyBorder="1" applyAlignment="1" quotePrefix="1">
      <alignment horizontal="left"/>
      <protection/>
    </xf>
    <xf numFmtId="0" fontId="7" fillId="0" borderId="0" xfId="21" applyFont="1" applyFill="1" applyBorder="1" applyAlignment="1" quotePrefix="1">
      <alignment horizontal="left"/>
      <protection/>
    </xf>
    <xf numFmtId="0" fontId="8" fillId="0" borderId="1" xfId="21" applyFont="1" applyFill="1" applyBorder="1" applyAlignment="1">
      <alignment vertical="top"/>
      <protection/>
    </xf>
    <xf numFmtId="0" fontId="7" fillId="0" borderId="1" xfId="21" applyFont="1" applyFill="1" applyBorder="1" applyAlignment="1">
      <alignment vertical="top"/>
      <protection/>
    </xf>
    <xf numFmtId="0" fontId="7" fillId="0" borderId="0" xfId="21" applyFont="1" applyFill="1" applyAlignment="1">
      <alignment vertical="top"/>
      <protection/>
    </xf>
    <xf numFmtId="0" fontId="7" fillId="0" borderId="0" xfId="21" applyFont="1" applyFill="1" applyAlignment="1">
      <alignment/>
      <protection/>
    </xf>
    <xf numFmtId="0" fontId="7" fillId="0" borderId="2" xfId="21" applyFont="1" applyFill="1" applyBorder="1" applyAlignment="1">
      <alignment vertical="top"/>
      <protection/>
    </xf>
    <xf numFmtId="38" fontId="7" fillId="0" borderId="3" xfId="17" applyFont="1" applyFill="1" applyBorder="1" applyAlignment="1">
      <alignment vertical="top"/>
    </xf>
    <xf numFmtId="0" fontId="7" fillId="0" borderId="3" xfId="21" applyFont="1" applyFill="1" applyBorder="1" applyAlignment="1">
      <alignment vertical="top"/>
      <protection/>
    </xf>
    <xf numFmtId="0" fontId="7" fillId="0" borderId="3" xfId="21" applyFont="1" applyFill="1" applyBorder="1">
      <alignment/>
      <protection/>
    </xf>
    <xf numFmtId="213" fontId="7" fillId="0" borderId="0" xfId="21" applyNumberFormat="1" applyFont="1" applyFill="1" applyAlignment="1">
      <alignment vertical="top"/>
      <protection/>
    </xf>
    <xf numFmtId="0" fontId="7" fillId="0" borderId="4" xfId="21" applyFont="1" applyFill="1" applyBorder="1">
      <alignment/>
      <protection/>
    </xf>
    <xf numFmtId="0" fontId="7" fillId="0" borderId="5" xfId="21" applyFont="1" applyFill="1" applyBorder="1">
      <alignment/>
      <protection/>
    </xf>
    <xf numFmtId="38" fontId="7" fillId="0" borderId="0" xfId="21" applyNumberFormat="1" applyFont="1" applyFill="1" applyAlignment="1">
      <alignment vertical="top"/>
      <protection/>
    </xf>
    <xf numFmtId="0" fontId="7" fillId="0" borderId="6" xfId="21" applyFont="1" applyFill="1" applyBorder="1">
      <alignment/>
      <protection/>
    </xf>
    <xf numFmtId="38" fontId="10" fillId="0" borderId="0" xfId="21" applyNumberFormat="1" applyFont="1" applyFill="1" applyBorder="1" applyAlignment="1">
      <alignment vertical="top"/>
      <protection/>
    </xf>
    <xf numFmtId="38" fontId="10" fillId="0" borderId="0" xfId="17" applyFont="1" applyFill="1" applyBorder="1" applyAlignment="1">
      <alignment vertical="top"/>
    </xf>
    <xf numFmtId="0" fontId="10" fillId="0" borderId="0" xfId="17" applyNumberFormat="1" applyFont="1" applyFill="1" applyBorder="1" applyAlignment="1">
      <alignment vertical="top"/>
    </xf>
    <xf numFmtId="214" fontId="10" fillId="0" borderId="0" xfId="17" applyNumberFormat="1" applyFont="1" applyFill="1" applyBorder="1" applyAlignment="1">
      <alignment vertical="top"/>
    </xf>
    <xf numFmtId="213" fontId="10" fillId="0" borderId="0" xfId="21" applyNumberFormat="1" applyFont="1" applyFill="1" applyAlignment="1">
      <alignment horizontal="right" vertical="top"/>
      <protection/>
    </xf>
    <xf numFmtId="3" fontId="10" fillId="0" borderId="0" xfId="21" applyNumberFormat="1" applyFont="1" applyFill="1" applyAlignment="1">
      <alignment horizontal="right" vertical="top"/>
      <protection/>
    </xf>
    <xf numFmtId="49" fontId="11" fillId="0" borderId="5" xfId="22" applyNumberFormat="1" applyFont="1" applyFill="1" applyBorder="1" applyAlignment="1">
      <alignment horizontal="center" vertical="top"/>
      <protection/>
    </xf>
    <xf numFmtId="49" fontId="12" fillId="0" borderId="5" xfId="22" applyNumberFormat="1" applyFont="1" applyFill="1" applyBorder="1" applyAlignment="1">
      <alignment horizontal="center" vertical="top"/>
      <protection/>
    </xf>
    <xf numFmtId="217" fontId="10" fillId="0" borderId="0" xfId="17" applyNumberFormat="1" applyFont="1" applyFill="1" applyBorder="1" applyAlignment="1">
      <alignment vertical="top"/>
    </xf>
    <xf numFmtId="38" fontId="10" fillId="0" borderId="0" xfId="17" applyFont="1" applyFill="1" applyBorder="1" applyAlignment="1">
      <alignment horizontal="right" vertical="top"/>
    </xf>
    <xf numFmtId="0" fontId="13" fillId="0" borderId="0" xfId="21" applyFont="1" applyFill="1" applyAlignment="1">
      <alignment vertical="top"/>
      <protection/>
    </xf>
    <xf numFmtId="0" fontId="10" fillId="0" borderId="0" xfId="21" applyFont="1" applyFill="1" applyAlignment="1">
      <alignment vertical="top"/>
      <protection/>
    </xf>
    <xf numFmtId="0" fontId="10" fillId="0" borderId="4" xfId="21" applyFont="1" applyFill="1" applyBorder="1">
      <alignment/>
      <protection/>
    </xf>
    <xf numFmtId="0" fontId="10" fillId="0" borderId="7" xfId="21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10" fillId="0" borderId="1" xfId="21" applyFont="1" applyFill="1" applyBorder="1">
      <alignment/>
      <protection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/>
      <protection/>
    </xf>
    <xf numFmtId="0" fontId="10" fillId="0" borderId="1" xfId="21" applyFont="1" applyFill="1" applyBorder="1" applyAlignment="1">
      <alignment/>
      <protection/>
    </xf>
    <xf numFmtId="0" fontId="10" fillId="0" borderId="1" xfId="21" applyFont="1" applyFill="1" applyBorder="1" applyAlignment="1">
      <alignment horizontal="center"/>
      <protection/>
    </xf>
    <xf numFmtId="0" fontId="10" fillId="0" borderId="0" xfId="21" applyFont="1" applyFill="1">
      <alignment/>
      <protection/>
    </xf>
    <xf numFmtId="0" fontId="10" fillId="0" borderId="9" xfId="21" applyFont="1" applyFill="1" applyBorder="1" applyAlignment="1">
      <alignment horizontal="center"/>
      <protection/>
    </xf>
    <xf numFmtId="0" fontId="10" fillId="0" borderId="3" xfId="21" applyFont="1" applyFill="1" applyBorder="1" applyAlignment="1" quotePrefix="1">
      <alignment horizontal="left"/>
      <protection/>
    </xf>
    <xf numFmtId="0" fontId="10" fillId="0" borderId="2" xfId="21" applyFont="1" applyFill="1" applyBorder="1" applyAlignment="1" quotePrefix="1">
      <alignment horizontal="left"/>
      <protection/>
    </xf>
    <xf numFmtId="0" fontId="10" fillId="0" borderId="2" xfId="21" applyFont="1" applyFill="1" applyBorder="1" applyAlignment="1">
      <alignment horizontal="center" vertical="top"/>
      <protection/>
    </xf>
    <xf numFmtId="0" fontId="10" fillId="0" borderId="8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"/>
      <protection/>
    </xf>
    <xf numFmtId="0" fontId="10" fillId="0" borderId="10" xfId="21" applyFont="1" applyFill="1" applyBorder="1" applyAlignment="1">
      <alignment horizontal="center"/>
      <protection/>
    </xf>
    <xf numFmtId="0" fontId="10" fillId="0" borderId="9" xfId="21" applyFont="1" applyFill="1" applyBorder="1" applyAlignment="1">
      <alignment horizontal="center" vertical="top"/>
      <protection/>
    </xf>
    <xf numFmtId="0" fontId="10" fillId="0" borderId="2" xfId="21" applyFont="1" applyFill="1" applyBorder="1" applyAlignment="1">
      <alignment horizontal="center"/>
      <protection/>
    </xf>
    <xf numFmtId="0" fontId="10" fillId="0" borderId="3" xfId="21" applyFont="1" applyFill="1" applyBorder="1" applyAlignment="1">
      <alignment horizontal="center"/>
      <protection/>
    </xf>
    <xf numFmtId="0" fontId="10" fillId="0" borderId="11" xfId="21" applyFont="1" applyFill="1" applyBorder="1" applyAlignment="1">
      <alignment horizontal="center"/>
      <protection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0" fillId="0" borderId="11" xfId="21" applyFont="1" applyFill="1" applyBorder="1" applyAlignment="1">
      <alignment horizontal="center" vertical="top"/>
      <protection/>
    </xf>
    <xf numFmtId="3" fontId="10" fillId="0" borderId="0" xfId="17" applyNumberFormat="1" applyFont="1" applyFill="1" applyBorder="1" applyAlignment="1">
      <alignment vertical="top"/>
    </xf>
    <xf numFmtId="49" fontId="11" fillId="0" borderId="0" xfId="22" applyNumberFormat="1" applyFont="1" applyFill="1" applyBorder="1" applyAlignment="1">
      <alignment horizontal="distributed" vertical="top"/>
      <protection/>
    </xf>
    <xf numFmtId="49" fontId="12" fillId="0" borderId="0" xfId="22" applyNumberFormat="1" applyFont="1" applyFill="1" applyBorder="1" applyAlignment="1">
      <alignment horizontal="distributed" vertical="top"/>
      <protection/>
    </xf>
    <xf numFmtId="49" fontId="12" fillId="0" borderId="0" xfId="22" applyNumberFormat="1" applyFont="1" applyFill="1" applyAlignment="1">
      <alignment horizontal="distributed" vertical="top"/>
      <protection/>
    </xf>
    <xf numFmtId="0" fontId="10" fillId="0" borderId="13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8" xfId="0" applyFont="1" applyBorder="1" applyAlignment="1">
      <alignment horizontal="center" vertical="center"/>
    </xf>
    <xf numFmtId="0" fontId="10" fillId="0" borderId="14" xfId="21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 horizontal="center"/>
    </xf>
    <xf numFmtId="0" fontId="10" fillId="0" borderId="16" xfId="21" applyFont="1" applyFill="1" applyBorder="1" applyAlignment="1">
      <alignment vertical="center" textRotation="255"/>
      <protection/>
    </xf>
    <xf numFmtId="0" fontId="14" fillId="0" borderId="5" xfId="0" applyFont="1" applyFill="1" applyBorder="1" applyAlignment="1">
      <alignment vertical="center" textRotation="255"/>
    </xf>
    <xf numFmtId="0" fontId="14" fillId="0" borderId="6" xfId="0" applyFont="1" applyFill="1" applyBorder="1" applyAlignment="1">
      <alignment vertical="center" textRotation="255"/>
    </xf>
    <xf numFmtId="0" fontId="10" fillId="0" borderId="1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-1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50"/>
  <sheetViews>
    <sheetView tabSelected="1" zoomScale="60" zoomScaleNormal="6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6.125" style="1" customWidth="1"/>
    <col min="3" max="3" width="20.625" style="1" customWidth="1"/>
    <col min="4" max="4" width="1.625" style="1" customWidth="1"/>
    <col min="5" max="26" width="12.625" style="1" customWidth="1"/>
    <col min="27" max="27" width="9.00390625" style="1" customWidth="1"/>
    <col min="28" max="28" width="11.125" style="1" bestFit="1" customWidth="1"/>
    <col min="29" max="16384" width="9.00390625" style="1" customWidth="1"/>
  </cols>
  <sheetData>
    <row r="1" spans="4:26" ht="24.75" customHeight="1">
      <c r="D1" s="3"/>
      <c r="E1" s="2"/>
      <c r="F1" s="2"/>
      <c r="G1" s="2"/>
      <c r="H1" s="2" t="s">
        <v>49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4:26" ht="22.5" customHeight="1"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</row>
    <row r="3" spans="3:26" ht="17.25" customHeight="1" thickBo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7" s="3" customFormat="1" ht="24.75" customHeight="1">
      <c r="A4" s="15"/>
      <c r="B4" s="15"/>
      <c r="C4" s="31"/>
      <c r="D4" s="32"/>
      <c r="E4" s="63" t="s">
        <v>133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63" t="s">
        <v>62</v>
      </c>
      <c r="R4" s="64"/>
      <c r="S4" s="64"/>
      <c r="T4" s="64"/>
      <c r="U4" s="64"/>
      <c r="V4" s="64"/>
      <c r="W4" s="64"/>
      <c r="X4" s="64"/>
      <c r="Y4" s="69" t="s">
        <v>63</v>
      </c>
      <c r="Z4" s="70"/>
      <c r="AA4" s="65" t="s">
        <v>46</v>
      </c>
    </row>
    <row r="5" spans="3:27" s="3" customFormat="1" ht="24.75" customHeight="1">
      <c r="C5" s="33"/>
      <c r="D5" s="34"/>
      <c r="E5" s="59" t="s">
        <v>56</v>
      </c>
      <c r="F5" s="62"/>
      <c r="G5" s="62"/>
      <c r="H5" s="62"/>
      <c r="I5" s="62"/>
      <c r="J5" s="36">
        <v>2005</v>
      </c>
      <c r="K5" s="59" t="s">
        <v>58</v>
      </c>
      <c r="L5" s="62"/>
      <c r="M5" s="62"/>
      <c r="N5" s="62"/>
      <c r="O5" s="35">
        <v>2000</v>
      </c>
      <c r="P5" s="36"/>
      <c r="Q5" s="59" t="s">
        <v>60</v>
      </c>
      <c r="R5" s="62"/>
      <c r="S5" s="62"/>
      <c r="T5" s="36">
        <v>2005</v>
      </c>
      <c r="U5" s="45"/>
      <c r="V5" s="68" t="s">
        <v>61</v>
      </c>
      <c r="W5" s="62"/>
      <c r="X5" s="36">
        <v>2000</v>
      </c>
      <c r="Y5" s="52"/>
      <c r="Z5" s="53"/>
      <c r="AA5" s="66"/>
    </row>
    <row r="6" spans="1:27" ht="24.75" customHeight="1">
      <c r="A6" s="3"/>
      <c r="B6" s="3"/>
      <c r="C6" s="37" t="s">
        <v>47</v>
      </c>
      <c r="D6" s="38"/>
      <c r="E6" s="39" t="s">
        <v>0</v>
      </c>
      <c r="F6" s="59" t="s">
        <v>57</v>
      </c>
      <c r="G6" s="60"/>
      <c r="H6" s="61"/>
      <c r="I6" s="39" t="s">
        <v>53</v>
      </c>
      <c r="J6" s="39" t="s">
        <v>54</v>
      </c>
      <c r="K6" s="39" t="s">
        <v>0</v>
      </c>
      <c r="L6" s="59" t="s">
        <v>57</v>
      </c>
      <c r="M6" s="60"/>
      <c r="N6" s="61"/>
      <c r="O6" s="39" t="s">
        <v>53</v>
      </c>
      <c r="P6" s="39" t="s">
        <v>54</v>
      </c>
      <c r="Q6" s="59" t="s">
        <v>57</v>
      </c>
      <c r="R6" s="60"/>
      <c r="S6" s="61"/>
      <c r="T6" s="39" t="s">
        <v>53</v>
      </c>
      <c r="U6" s="39" t="s">
        <v>54</v>
      </c>
      <c r="V6" s="46" t="s">
        <v>52</v>
      </c>
      <c r="W6" s="47"/>
      <c r="X6" s="46" t="s">
        <v>54</v>
      </c>
      <c r="Y6" s="41" t="s">
        <v>59</v>
      </c>
      <c r="Z6" s="41" t="s">
        <v>64</v>
      </c>
      <c r="AA6" s="66"/>
    </row>
    <row r="7" spans="1:27" ht="24.75" customHeight="1">
      <c r="A7" s="3"/>
      <c r="B7" s="3"/>
      <c r="C7" s="40"/>
      <c r="D7" s="39"/>
      <c r="E7" s="39"/>
      <c r="F7" s="39" t="s">
        <v>48</v>
      </c>
      <c r="G7" s="41" t="s">
        <v>50</v>
      </c>
      <c r="H7" s="41" t="s">
        <v>51</v>
      </c>
      <c r="I7" s="41" t="s">
        <v>55</v>
      </c>
      <c r="J7" s="41"/>
      <c r="K7" s="39"/>
      <c r="L7" s="39" t="s">
        <v>48</v>
      </c>
      <c r="M7" s="41" t="s">
        <v>50</v>
      </c>
      <c r="N7" s="41" t="s">
        <v>51</v>
      </c>
      <c r="O7" s="41" t="s">
        <v>55</v>
      </c>
      <c r="P7" s="41"/>
      <c r="Q7" s="39" t="s">
        <v>48</v>
      </c>
      <c r="R7" s="41" t="s">
        <v>50</v>
      </c>
      <c r="S7" s="41" t="s">
        <v>51</v>
      </c>
      <c r="T7" s="41" t="s">
        <v>55</v>
      </c>
      <c r="U7" s="41"/>
      <c r="V7" s="39"/>
      <c r="W7" s="46" t="s">
        <v>65</v>
      </c>
      <c r="X7" s="48"/>
      <c r="Y7" s="48"/>
      <c r="Z7" s="41"/>
      <c r="AA7" s="66"/>
    </row>
    <row r="8" spans="1:27" ht="24.75" customHeight="1">
      <c r="A8" s="3"/>
      <c r="B8" s="3"/>
      <c r="C8" s="33"/>
      <c r="D8" s="34"/>
      <c r="E8" s="34"/>
      <c r="F8" s="39"/>
      <c r="G8" s="39" t="s">
        <v>55</v>
      </c>
      <c r="H8" s="39" t="s">
        <v>52</v>
      </c>
      <c r="I8" s="39"/>
      <c r="J8" s="39"/>
      <c r="K8" s="34"/>
      <c r="L8" s="39"/>
      <c r="M8" s="39" t="s">
        <v>55</v>
      </c>
      <c r="N8" s="39" t="s">
        <v>52</v>
      </c>
      <c r="O8" s="39"/>
      <c r="P8" s="39"/>
      <c r="Q8" s="39"/>
      <c r="R8" s="39" t="s">
        <v>55</v>
      </c>
      <c r="S8" s="39" t="s">
        <v>52</v>
      </c>
      <c r="T8" s="39"/>
      <c r="U8" s="39"/>
      <c r="V8" s="39"/>
      <c r="W8" s="46" t="s">
        <v>50</v>
      </c>
      <c r="X8" s="41"/>
      <c r="Y8" s="41">
        <v>2005</v>
      </c>
      <c r="Z8" s="41">
        <v>2000</v>
      </c>
      <c r="AA8" s="66"/>
    </row>
    <row r="9" spans="1:27" ht="27" customHeight="1" thickBot="1">
      <c r="A9" s="13"/>
      <c r="B9" s="13"/>
      <c r="C9" s="42"/>
      <c r="D9" s="43"/>
      <c r="E9" s="44"/>
      <c r="F9" s="43"/>
      <c r="G9" s="43"/>
      <c r="H9" s="43"/>
      <c r="I9" s="43"/>
      <c r="J9" s="43"/>
      <c r="K9" s="44"/>
      <c r="L9" s="43"/>
      <c r="M9" s="43"/>
      <c r="N9" s="43"/>
      <c r="O9" s="43"/>
      <c r="P9" s="43"/>
      <c r="Q9" s="43"/>
      <c r="R9" s="43"/>
      <c r="S9" s="43"/>
      <c r="T9" s="43"/>
      <c r="U9" s="43"/>
      <c r="V9" s="49"/>
      <c r="W9" s="50" t="s">
        <v>55</v>
      </c>
      <c r="X9" s="51"/>
      <c r="Y9" s="51"/>
      <c r="Z9" s="54"/>
      <c r="AA9" s="67"/>
    </row>
    <row r="10" spans="3:27" ht="9.75" customHeight="1">
      <c r="C10" s="5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3"/>
      <c r="W10" s="3"/>
      <c r="X10" s="3"/>
      <c r="Y10" s="3"/>
      <c r="Z10" s="3"/>
      <c r="AA10" s="16"/>
    </row>
    <row r="11" spans="3:27" ht="15.75" customHeight="1">
      <c r="C11" s="5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3"/>
      <c r="W11" s="3"/>
      <c r="X11" s="3"/>
      <c r="Y11" s="3"/>
      <c r="Z11" s="3"/>
      <c r="AA11" s="16"/>
    </row>
    <row r="12" spans="2:27" ht="31.5" customHeight="1">
      <c r="B12" s="29" t="s">
        <v>8</v>
      </c>
      <c r="C12" s="56" t="s">
        <v>1</v>
      </c>
      <c r="D12" s="6"/>
      <c r="E12" s="19">
        <v>297539</v>
      </c>
      <c r="F12" s="20">
        <f>SUM(G12:H12)</f>
        <v>216438</v>
      </c>
      <c r="G12" s="20">
        <v>165556</v>
      </c>
      <c r="H12" s="20">
        <v>50882</v>
      </c>
      <c r="I12" s="55">
        <v>1023</v>
      </c>
      <c r="J12" s="55">
        <v>80078</v>
      </c>
      <c r="K12" s="19">
        <f>SUM(L12,O12:P12)</f>
        <v>287897</v>
      </c>
      <c r="L12" s="20">
        <f>SUM(M12:N12)</f>
        <v>216830</v>
      </c>
      <c r="M12" s="20">
        <v>160309</v>
      </c>
      <c r="N12" s="20">
        <v>56521</v>
      </c>
      <c r="O12" s="21">
        <v>811</v>
      </c>
      <c r="P12" s="20">
        <v>70256</v>
      </c>
      <c r="Q12" s="22">
        <f>F12/$E12*100</f>
        <v>72.74273288543687</v>
      </c>
      <c r="R12" s="22">
        <f>G12/$E12*100</f>
        <v>55.64178141352898</v>
      </c>
      <c r="S12" s="22">
        <f>H12/$E12*100</f>
        <v>17.100951471907884</v>
      </c>
      <c r="T12" s="22">
        <f>I12/$E12*100</f>
        <v>0.34382047395467485</v>
      </c>
      <c r="U12" s="22">
        <f>J12/$E12*100</f>
        <v>26.913446640608456</v>
      </c>
      <c r="V12" s="23">
        <f>L12/$K12*100</f>
        <v>75.315130063877</v>
      </c>
      <c r="W12" s="23">
        <f>M12/$K12*100</f>
        <v>55.68276154319079</v>
      </c>
      <c r="X12" s="23">
        <f>P12/$K12*100</f>
        <v>24.403171967752353</v>
      </c>
      <c r="Y12" s="24">
        <v>24491</v>
      </c>
      <c r="Z12" s="24">
        <v>21837</v>
      </c>
      <c r="AA12" s="25" t="s">
        <v>66</v>
      </c>
    </row>
    <row r="13" spans="2:29" s="8" customFormat="1" ht="31.5" customHeight="1">
      <c r="B13" s="29"/>
      <c r="C13" s="56" t="s">
        <v>2</v>
      </c>
      <c r="D13" s="7"/>
      <c r="E13" s="19">
        <v>205267</v>
      </c>
      <c r="F13" s="20">
        <f aca="true" t="shared" si="0" ref="F13:F49">SUM(G13:H13)</f>
        <v>145148</v>
      </c>
      <c r="G13" s="20">
        <v>112004</v>
      </c>
      <c r="H13" s="20">
        <v>33144</v>
      </c>
      <c r="I13" s="55">
        <v>745</v>
      </c>
      <c r="J13" s="20">
        <v>59374</v>
      </c>
      <c r="K13" s="19">
        <f aca="true" t="shared" si="1" ref="K13:K49">SUM(L13,O13:P13)</f>
        <v>198485</v>
      </c>
      <c r="L13" s="20">
        <f aca="true" t="shared" si="2" ref="L13:L49">SUM(M13:N13)</f>
        <v>145457</v>
      </c>
      <c r="M13" s="20">
        <v>109000</v>
      </c>
      <c r="N13" s="20">
        <v>36457</v>
      </c>
      <c r="O13" s="21">
        <v>603</v>
      </c>
      <c r="P13" s="20">
        <v>52425</v>
      </c>
      <c r="Q13" s="22">
        <f aca="true" t="shared" si="3" ref="Q13:Q49">F13/$E13*100</f>
        <v>70.71180462519547</v>
      </c>
      <c r="R13" s="22">
        <f aca="true" t="shared" si="4" ref="R13:R49">G13/$E13*100</f>
        <v>54.56502993661913</v>
      </c>
      <c r="S13" s="22">
        <f aca="true" t="shared" si="5" ref="S13:S49">H13/$E13*100</f>
        <v>16.146774688576343</v>
      </c>
      <c r="T13" s="22">
        <f aca="true" t="shared" si="6" ref="T13:T49">I13/$E13*100</f>
        <v>0.3629419244203891</v>
      </c>
      <c r="U13" s="22">
        <f aca="true" t="shared" si="7" ref="U13:U49">J13/$E13*100</f>
        <v>28.925253450384137</v>
      </c>
      <c r="V13" s="23">
        <f aca="true" t="shared" si="8" ref="V13:V49">L13/$K13*100</f>
        <v>73.28362344761568</v>
      </c>
      <c r="W13" s="23">
        <f aca="true" t="shared" si="9" ref="W13:W49">M13/$K13*100</f>
        <v>54.91598861374914</v>
      </c>
      <c r="X13" s="23">
        <f aca="true" t="shared" si="10" ref="X13:X49">P13/$K13*100</f>
        <v>26.412575257576137</v>
      </c>
      <c r="Y13" s="24">
        <v>17256</v>
      </c>
      <c r="Z13" s="24">
        <v>15384</v>
      </c>
      <c r="AA13" s="25" t="s">
        <v>44</v>
      </c>
      <c r="AB13" s="17"/>
      <c r="AC13" s="14"/>
    </row>
    <row r="14" spans="2:27" s="9" customFormat="1" ht="31.5" customHeight="1">
      <c r="B14" s="29"/>
      <c r="C14" s="56" t="s">
        <v>3</v>
      </c>
      <c r="D14" s="7"/>
      <c r="E14" s="20">
        <v>92272</v>
      </c>
      <c r="F14" s="20">
        <f t="shared" si="0"/>
        <v>71290</v>
      </c>
      <c r="G14" s="20">
        <v>53552</v>
      </c>
      <c r="H14" s="20">
        <v>17738</v>
      </c>
      <c r="I14" s="55">
        <v>278</v>
      </c>
      <c r="J14" s="20">
        <v>20704</v>
      </c>
      <c r="K14" s="19">
        <f t="shared" si="1"/>
        <v>89412</v>
      </c>
      <c r="L14" s="20">
        <f t="shared" si="2"/>
        <v>71373</v>
      </c>
      <c r="M14" s="20">
        <v>51309</v>
      </c>
      <c r="N14" s="20">
        <v>20064</v>
      </c>
      <c r="O14" s="21">
        <v>208</v>
      </c>
      <c r="P14" s="20">
        <v>17831</v>
      </c>
      <c r="Q14" s="22">
        <f t="shared" si="3"/>
        <v>77.26070747355645</v>
      </c>
      <c r="R14" s="22">
        <f t="shared" si="4"/>
        <v>58.037107681636904</v>
      </c>
      <c r="S14" s="22">
        <f t="shared" si="5"/>
        <v>19.223599791919543</v>
      </c>
      <c r="T14" s="22">
        <f t="shared" si="6"/>
        <v>0.3012831628229582</v>
      </c>
      <c r="U14" s="22">
        <f t="shared" si="7"/>
        <v>22.4380093636206</v>
      </c>
      <c r="V14" s="23">
        <f t="shared" si="8"/>
        <v>79.82485572406388</v>
      </c>
      <c r="W14" s="23">
        <f t="shared" si="9"/>
        <v>57.384914776540064</v>
      </c>
      <c r="X14" s="23">
        <f t="shared" si="10"/>
        <v>19.942513309175503</v>
      </c>
      <c r="Y14" s="24">
        <v>7235</v>
      </c>
      <c r="Z14" s="24">
        <v>6453</v>
      </c>
      <c r="AA14" s="25" t="s">
        <v>45</v>
      </c>
    </row>
    <row r="15" spans="2:27" s="9" customFormat="1" ht="24" customHeight="1">
      <c r="B15" s="30" t="s">
        <v>9</v>
      </c>
      <c r="C15" s="57" t="s">
        <v>4</v>
      </c>
      <c r="D15" s="7"/>
      <c r="E15" s="20">
        <v>109359</v>
      </c>
      <c r="F15" s="20">
        <f t="shared" si="0"/>
        <v>70073</v>
      </c>
      <c r="G15" s="20">
        <v>58132</v>
      </c>
      <c r="H15" s="20">
        <v>11941</v>
      </c>
      <c r="I15" s="55">
        <v>489</v>
      </c>
      <c r="J15" s="20">
        <v>38797</v>
      </c>
      <c r="K15" s="19">
        <f t="shared" si="1"/>
        <v>104613</v>
      </c>
      <c r="L15" s="20">
        <f t="shared" si="2"/>
        <v>69750</v>
      </c>
      <c r="M15" s="20">
        <v>56700</v>
      </c>
      <c r="N15" s="20">
        <v>13050</v>
      </c>
      <c r="O15" s="21">
        <v>391</v>
      </c>
      <c r="P15" s="20">
        <v>34472</v>
      </c>
      <c r="Q15" s="22">
        <f t="shared" si="3"/>
        <v>64.07611627758118</v>
      </c>
      <c r="R15" s="22">
        <f t="shared" si="4"/>
        <v>53.15703325743652</v>
      </c>
      <c r="S15" s="22">
        <f t="shared" si="5"/>
        <v>10.919083020144662</v>
      </c>
      <c r="T15" s="22">
        <f t="shared" si="6"/>
        <v>0.44715112610759056</v>
      </c>
      <c r="U15" s="22">
        <f t="shared" si="7"/>
        <v>35.47673259631124</v>
      </c>
      <c r="V15" s="23">
        <f t="shared" si="8"/>
        <v>66.67431389980213</v>
      </c>
      <c r="W15" s="23">
        <f t="shared" si="9"/>
        <v>54.199764847581086</v>
      </c>
      <c r="X15" s="23">
        <f t="shared" si="10"/>
        <v>32.951927580702204</v>
      </c>
      <c r="Y15" s="24">
        <v>8672</v>
      </c>
      <c r="Z15" s="24">
        <v>7619</v>
      </c>
      <c r="AA15" s="26" t="s">
        <v>67</v>
      </c>
    </row>
    <row r="16" spans="2:27" s="9" customFormat="1" ht="24" customHeight="1">
      <c r="B16" s="30" t="s">
        <v>10</v>
      </c>
      <c r="C16" s="57" t="s">
        <v>5</v>
      </c>
      <c r="D16" s="7"/>
      <c r="E16" s="20">
        <v>22263</v>
      </c>
      <c r="F16" s="20">
        <f t="shared" si="0"/>
        <v>16921</v>
      </c>
      <c r="G16" s="20">
        <v>13045</v>
      </c>
      <c r="H16" s="20">
        <v>3876</v>
      </c>
      <c r="I16" s="55">
        <v>70</v>
      </c>
      <c r="J16" s="20">
        <v>5272</v>
      </c>
      <c r="K16" s="19">
        <f t="shared" si="1"/>
        <v>21743</v>
      </c>
      <c r="L16" s="20">
        <f t="shared" si="2"/>
        <v>16921</v>
      </c>
      <c r="M16" s="20">
        <v>12621</v>
      </c>
      <c r="N16" s="20">
        <v>4300</v>
      </c>
      <c r="O16" s="21">
        <v>56</v>
      </c>
      <c r="P16" s="20">
        <v>4766</v>
      </c>
      <c r="Q16" s="22">
        <f t="shared" si="3"/>
        <v>76.00503076853973</v>
      </c>
      <c r="R16" s="22">
        <f t="shared" si="4"/>
        <v>58.59497821497553</v>
      </c>
      <c r="S16" s="22">
        <f t="shared" si="5"/>
        <v>17.41005255356421</v>
      </c>
      <c r="T16" s="22">
        <f t="shared" si="6"/>
        <v>0.31442303373309977</v>
      </c>
      <c r="U16" s="22">
        <f t="shared" si="7"/>
        <v>23.68054619772717</v>
      </c>
      <c r="V16" s="23">
        <f t="shared" si="8"/>
        <v>77.82274755093593</v>
      </c>
      <c r="W16" s="23">
        <f t="shared" si="9"/>
        <v>58.04626776433794</v>
      </c>
      <c r="X16" s="23">
        <f t="shared" si="10"/>
        <v>21.91969829370372</v>
      </c>
      <c r="Y16" s="24">
        <v>2487</v>
      </c>
      <c r="Z16" s="24">
        <v>2359</v>
      </c>
      <c r="AA16" s="26" t="s">
        <v>68</v>
      </c>
    </row>
    <row r="17" spans="2:27" s="9" customFormat="1" ht="24" customHeight="1">
      <c r="B17" s="30" t="s">
        <v>11</v>
      </c>
      <c r="C17" s="57" t="s">
        <v>6</v>
      </c>
      <c r="D17" s="7"/>
      <c r="E17" s="20">
        <v>15012</v>
      </c>
      <c r="F17" s="20">
        <f t="shared" si="0"/>
        <v>11607</v>
      </c>
      <c r="G17" s="20">
        <v>9015</v>
      </c>
      <c r="H17" s="20">
        <v>2592</v>
      </c>
      <c r="I17" s="55">
        <v>53</v>
      </c>
      <c r="J17" s="20">
        <v>3352</v>
      </c>
      <c r="K17" s="19">
        <f t="shared" si="1"/>
        <v>14708</v>
      </c>
      <c r="L17" s="20">
        <f t="shared" si="2"/>
        <v>11726</v>
      </c>
      <c r="M17" s="20">
        <v>8911</v>
      </c>
      <c r="N17" s="20">
        <v>2815</v>
      </c>
      <c r="O17" s="21">
        <v>41</v>
      </c>
      <c r="P17" s="20">
        <v>2941</v>
      </c>
      <c r="Q17" s="22">
        <f t="shared" si="3"/>
        <v>77.31814548361311</v>
      </c>
      <c r="R17" s="22">
        <f t="shared" si="4"/>
        <v>60.0519584332534</v>
      </c>
      <c r="S17" s="22">
        <f t="shared" si="5"/>
        <v>17.26618705035971</v>
      </c>
      <c r="T17" s="22">
        <f t="shared" si="6"/>
        <v>0.35305089261923794</v>
      </c>
      <c r="U17" s="22">
        <f t="shared" si="7"/>
        <v>22.32880362376765</v>
      </c>
      <c r="V17" s="23">
        <f t="shared" si="8"/>
        <v>79.72531955398424</v>
      </c>
      <c r="W17" s="23">
        <f t="shared" si="9"/>
        <v>60.58607560511287</v>
      </c>
      <c r="X17" s="23">
        <f t="shared" si="10"/>
        <v>19.99592058743541</v>
      </c>
      <c r="Y17" s="24">
        <v>939</v>
      </c>
      <c r="Z17" s="24">
        <v>869</v>
      </c>
      <c r="AA17" s="26" t="s">
        <v>69</v>
      </c>
    </row>
    <row r="18" spans="2:27" s="8" customFormat="1" ht="24" customHeight="1">
      <c r="B18" s="30" t="s">
        <v>12</v>
      </c>
      <c r="C18" s="57" t="s">
        <v>7</v>
      </c>
      <c r="D18" s="7"/>
      <c r="E18" s="20">
        <v>18300</v>
      </c>
      <c r="F18" s="20">
        <f t="shared" si="0"/>
        <v>14462</v>
      </c>
      <c r="G18" s="20">
        <v>10122</v>
      </c>
      <c r="H18" s="20">
        <v>4340</v>
      </c>
      <c r="I18" s="55">
        <v>41</v>
      </c>
      <c r="J18" s="20">
        <v>3797</v>
      </c>
      <c r="K18" s="19">
        <f t="shared" si="1"/>
        <v>17986</v>
      </c>
      <c r="L18" s="20">
        <f t="shared" si="2"/>
        <v>14626</v>
      </c>
      <c r="M18" s="20">
        <v>9807</v>
      </c>
      <c r="N18" s="20">
        <v>4819</v>
      </c>
      <c r="O18" s="21">
        <v>37</v>
      </c>
      <c r="P18" s="20">
        <v>3323</v>
      </c>
      <c r="Q18" s="22">
        <f t="shared" si="3"/>
        <v>79.02732240437157</v>
      </c>
      <c r="R18" s="22">
        <f t="shared" si="4"/>
        <v>55.31147540983606</v>
      </c>
      <c r="S18" s="22">
        <f t="shared" si="5"/>
        <v>23.715846994535518</v>
      </c>
      <c r="T18" s="22">
        <f t="shared" si="6"/>
        <v>0.22404371584699456</v>
      </c>
      <c r="U18" s="22">
        <f t="shared" si="7"/>
        <v>20.74863387978142</v>
      </c>
      <c r="V18" s="23">
        <f t="shared" si="8"/>
        <v>81.3188035138441</v>
      </c>
      <c r="W18" s="23">
        <f t="shared" si="9"/>
        <v>54.525742243967535</v>
      </c>
      <c r="X18" s="23">
        <f t="shared" si="10"/>
        <v>18.47548092961192</v>
      </c>
      <c r="Y18" s="24">
        <v>1668</v>
      </c>
      <c r="Z18" s="24">
        <v>1472</v>
      </c>
      <c r="AA18" s="26" t="s">
        <v>70</v>
      </c>
    </row>
    <row r="19" spans="2:27" s="9" customFormat="1" ht="31.5" customHeight="1">
      <c r="B19" s="30" t="s">
        <v>13</v>
      </c>
      <c r="C19" s="57" t="s">
        <v>129</v>
      </c>
      <c r="D19" s="7"/>
      <c r="E19" s="20">
        <v>15445</v>
      </c>
      <c r="F19" s="20">
        <f t="shared" si="0"/>
        <v>12294</v>
      </c>
      <c r="G19" s="20">
        <v>8763</v>
      </c>
      <c r="H19" s="20">
        <v>3531</v>
      </c>
      <c r="I19" s="55">
        <v>36</v>
      </c>
      <c r="J19" s="20">
        <v>3115</v>
      </c>
      <c r="K19" s="19">
        <f t="shared" si="1"/>
        <v>15025</v>
      </c>
      <c r="L19" s="20">
        <f t="shared" si="2"/>
        <v>12309</v>
      </c>
      <c r="M19" s="20">
        <v>8464</v>
      </c>
      <c r="N19" s="20">
        <v>3845</v>
      </c>
      <c r="O19" s="21">
        <v>23</v>
      </c>
      <c r="P19" s="20">
        <v>2693</v>
      </c>
      <c r="Q19" s="22">
        <f t="shared" si="3"/>
        <v>79.59857559080609</v>
      </c>
      <c r="R19" s="22">
        <f t="shared" si="4"/>
        <v>56.736808028488184</v>
      </c>
      <c r="S19" s="22">
        <f t="shared" si="5"/>
        <v>22.8617675623179</v>
      </c>
      <c r="T19" s="22">
        <f t="shared" si="6"/>
        <v>0.23308514082227258</v>
      </c>
      <c r="U19" s="22">
        <f t="shared" si="7"/>
        <v>20.16833926837164</v>
      </c>
      <c r="V19" s="23">
        <f t="shared" si="8"/>
        <v>81.9234608985025</v>
      </c>
      <c r="W19" s="23">
        <f t="shared" si="9"/>
        <v>56.33277870216307</v>
      </c>
      <c r="X19" s="23">
        <f t="shared" si="10"/>
        <v>17.923460898502498</v>
      </c>
      <c r="Y19" s="24">
        <v>1476</v>
      </c>
      <c r="Z19" s="24">
        <v>1309</v>
      </c>
      <c r="AA19" s="26" t="s">
        <v>71</v>
      </c>
    </row>
    <row r="20" spans="2:27" s="9" customFormat="1" ht="24" customHeight="1">
      <c r="B20" s="30" t="s">
        <v>14</v>
      </c>
      <c r="C20" s="57" t="s">
        <v>130</v>
      </c>
      <c r="D20" s="7"/>
      <c r="E20" s="20">
        <v>13025</v>
      </c>
      <c r="F20" s="20">
        <f t="shared" si="0"/>
        <v>10715</v>
      </c>
      <c r="G20" s="20">
        <v>6696</v>
      </c>
      <c r="H20" s="20">
        <v>4019</v>
      </c>
      <c r="I20" s="55">
        <v>26</v>
      </c>
      <c r="J20" s="20">
        <v>2284</v>
      </c>
      <c r="K20" s="19">
        <f t="shared" si="1"/>
        <v>12629</v>
      </c>
      <c r="L20" s="20">
        <f t="shared" si="2"/>
        <v>10739</v>
      </c>
      <c r="M20" s="20">
        <v>6302</v>
      </c>
      <c r="N20" s="20">
        <v>4437</v>
      </c>
      <c r="O20" s="21">
        <v>36</v>
      </c>
      <c r="P20" s="20">
        <v>1854</v>
      </c>
      <c r="Q20" s="22">
        <f t="shared" si="3"/>
        <v>82.26487523992323</v>
      </c>
      <c r="R20" s="22">
        <f t="shared" si="4"/>
        <v>51.408829174664106</v>
      </c>
      <c r="S20" s="22">
        <f t="shared" si="5"/>
        <v>30.856046065259118</v>
      </c>
      <c r="T20" s="22">
        <f t="shared" si="6"/>
        <v>0.199616122840691</v>
      </c>
      <c r="U20" s="22">
        <f t="shared" si="7"/>
        <v>17.535508637236084</v>
      </c>
      <c r="V20" s="23">
        <f t="shared" si="8"/>
        <v>85.03444453242537</v>
      </c>
      <c r="W20" s="23">
        <f t="shared" si="9"/>
        <v>49.90102145854779</v>
      </c>
      <c r="X20" s="23">
        <f t="shared" si="10"/>
        <v>14.680497268192255</v>
      </c>
      <c r="Y20" s="24">
        <v>677</v>
      </c>
      <c r="Z20" s="24">
        <v>481</v>
      </c>
      <c r="AA20" s="26" t="s">
        <v>72</v>
      </c>
    </row>
    <row r="21" spans="2:27" s="9" customFormat="1" ht="31.5" customHeight="1">
      <c r="B21" s="30" t="s">
        <v>15</v>
      </c>
      <c r="C21" s="57" t="s">
        <v>131</v>
      </c>
      <c r="D21" s="7"/>
      <c r="E21" s="20">
        <v>11863</v>
      </c>
      <c r="F21" s="20">
        <f t="shared" si="0"/>
        <v>9076</v>
      </c>
      <c r="G21" s="20">
        <v>6231</v>
      </c>
      <c r="H21" s="20">
        <v>2845</v>
      </c>
      <c r="I21" s="55">
        <v>30</v>
      </c>
      <c r="J21" s="20">
        <v>2757</v>
      </c>
      <c r="K21" s="19">
        <f t="shared" si="1"/>
        <v>11781</v>
      </c>
      <c r="L21" s="20">
        <f t="shared" si="2"/>
        <v>9386</v>
      </c>
      <c r="M21" s="20">
        <v>6195</v>
      </c>
      <c r="N21" s="20">
        <v>3191</v>
      </c>
      <c r="O21" s="21">
        <v>19</v>
      </c>
      <c r="P21" s="20">
        <v>2376</v>
      </c>
      <c r="Q21" s="22">
        <f t="shared" si="3"/>
        <v>76.50678580460254</v>
      </c>
      <c r="R21" s="22">
        <f t="shared" si="4"/>
        <v>52.5246564949844</v>
      </c>
      <c r="S21" s="22">
        <f t="shared" si="5"/>
        <v>23.98212930961814</v>
      </c>
      <c r="T21" s="22">
        <f t="shared" si="6"/>
        <v>0.25288712804518254</v>
      </c>
      <c r="U21" s="22">
        <f t="shared" si="7"/>
        <v>23.240327067352272</v>
      </c>
      <c r="V21" s="23">
        <f t="shared" si="8"/>
        <v>79.67065614124438</v>
      </c>
      <c r="W21" s="23">
        <f t="shared" si="9"/>
        <v>52.584670231729056</v>
      </c>
      <c r="X21" s="23">
        <f t="shared" si="10"/>
        <v>20.168067226890756</v>
      </c>
      <c r="Y21" s="24">
        <v>1337</v>
      </c>
      <c r="Z21" s="24">
        <v>1275</v>
      </c>
      <c r="AA21" s="26" t="s">
        <v>73</v>
      </c>
    </row>
    <row r="22" spans="2:27" s="9" customFormat="1" ht="24" customHeight="1">
      <c r="B22" s="30" t="s">
        <v>16</v>
      </c>
      <c r="C22" s="57" t="s">
        <v>102</v>
      </c>
      <c r="D22" s="7"/>
      <c r="E22" s="20">
        <v>1914</v>
      </c>
      <c r="F22" s="20">
        <f t="shared" si="0"/>
        <v>1592</v>
      </c>
      <c r="G22" s="20">
        <v>889</v>
      </c>
      <c r="H22" s="20">
        <v>703</v>
      </c>
      <c r="I22" s="27">
        <v>0</v>
      </c>
      <c r="J22" s="20">
        <v>322</v>
      </c>
      <c r="K22" s="19">
        <f t="shared" si="1"/>
        <v>1919</v>
      </c>
      <c r="L22" s="20">
        <f t="shared" si="2"/>
        <v>1648</v>
      </c>
      <c r="M22" s="20">
        <v>867</v>
      </c>
      <c r="N22" s="20">
        <v>781</v>
      </c>
      <c r="O22" s="27">
        <v>0</v>
      </c>
      <c r="P22" s="20">
        <v>271</v>
      </c>
      <c r="Q22" s="22">
        <f t="shared" si="3"/>
        <v>83.17659352142111</v>
      </c>
      <c r="R22" s="22">
        <f t="shared" si="4"/>
        <v>46.44723092998955</v>
      </c>
      <c r="S22" s="22">
        <f t="shared" si="5"/>
        <v>36.72936259143156</v>
      </c>
      <c r="T22" s="27">
        <v>0</v>
      </c>
      <c r="U22" s="22">
        <f t="shared" si="7"/>
        <v>16.823406478578892</v>
      </c>
      <c r="V22" s="23">
        <f t="shared" si="8"/>
        <v>85.87806149035956</v>
      </c>
      <c r="W22" s="23">
        <f t="shared" si="9"/>
        <v>45.17978113600834</v>
      </c>
      <c r="X22" s="23">
        <f t="shared" si="10"/>
        <v>14.121938509640438</v>
      </c>
      <c r="Y22" s="24">
        <v>240</v>
      </c>
      <c r="Z22" s="24">
        <v>224</v>
      </c>
      <c r="AA22" s="26" t="s">
        <v>74</v>
      </c>
    </row>
    <row r="23" spans="2:27" s="8" customFormat="1" ht="24" customHeight="1">
      <c r="B23" s="30" t="s">
        <v>17</v>
      </c>
      <c r="C23" s="57" t="s">
        <v>103</v>
      </c>
      <c r="D23" s="7"/>
      <c r="E23" s="20">
        <v>789</v>
      </c>
      <c r="F23" s="20">
        <f t="shared" si="0"/>
        <v>563</v>
      </c>
      <c r="G23" s="20">
        <v>399</v>
      </c>
      <c r="H23" s="20">
        <v>164</v>
      </c>
      <c r="I23" s="27">
        <v>0</v>
      </c>
      <c r="J23" s="20">
        <v>226</v>
      </c>
      <c r="K23" s="19">
        <f t="shared" si="1"/>
        <v>791</v>
      </c>
      <c r="L23" s="20">
        <f t="shared" si="2"/>
        <v>612</v>
      </c>
      <c r="M23" s="20">
        <v>405</v>
      </c>
      <c r="N23" s="20">
        <v>207</v>
      </c>
      <c r="O23" s="27">
        <v>0</v>
      </c>
      <c r="P23" s="20">
        <v>179</v>
      </c>
      <c r="Q23" s="22">
        <f t="shared" si="3"/>
        <v>71.35614702154626</v>
      </c>
      <c r="R23" s="22">
        <f t="shared" si="4"/>
        <v>50.57034220532319</v>
      </c>
      <c r="S23" s="22">
        <f t="shared" si="5"/>
        <v>20.785804816223067</v>
      </c>
      <c r="T23" s="27">
        <v>0</v>
      </c>
      <c r="U23" s="22">
        <f t="shared" si="7"/>
        <v>28.643852978453737</v>
      </c>
      <c r="V23" s="23">
        <f t="shared" si="8"/>
        <v>77.37041719342605</v>
      </c>
      <c r="W23" s="23">
        <f t="shared" si="9"/>
        <v>51.201011378002526</v>
      </c>
      <c r="X23" s="23">
        <f t="shared" si="10"/>
        <v>22.629582806573957</v>
      </c>
      <c r="Y23" s="24">
        <v>80</v>
      </c>
      <c r="Z23" s="24">
        <v>80</v>
      </c>
      <c r="AA23" s="26" t="s">
        <v>75</v>
      </c>
    </row>
    <row r="24" spans="2:27" ht="24" customHeight="1">
      <c r="B24" s="30" t="s">
        <v>18</v>
      </c>
      <c r="C24" s="57" t="s">
        <v>104</v>
      </c>
      <c r="D24" s="7"/>
      <c r="E24" s="20">
        <v>843</v>
      </c>
      <c r="F24" s="20">
        <f t="shared" si="0"/>
        <v>713</v>
      </c>
      <c r="G24" s="20">
        <v>357</v>
      </c>
      <c r="H24" s="20">
        <v>356</v>
      </c>
      <c r="I24" s="55">
        <v>1</v>
      </c>
      <c r="J24" s="20">
        <v>129</v>
      </c>
      <c r="K24" s="19">
        <f t="shared" si="1"/>
        <v>825</v>
      </c>
      <c r="L24" s="20">
        <f t="shared" si="2"/>
        <v>740</v>
      </c>
      <c r="M24" s="20">
        <v>337</v>
      </c>
      <c r="N24" s="20">
        <v>403</v>
      </c>
      <c r="O24" s="21">
        <v>1</v>
      </c>
      <c r="P24" s="20">
        <v>84</v>
      </c>
      <c r="Q24" s="22">
        <f t="shared" si="3"/>
        <v>84.57888493475683</v>
      </c>
      <c r="R24" s="22">
        <f t="shared" si="4"/>
        <v>42.34875444839858</v>
      </c>
      <c r="S24" s="22">
        <f t="shared" si="5"/>
        <v>42.23013048635824</v>
      </c>
      <c r="T24" s="22">
        <f t="shared" si="6"/>
        <v>0.11862396204033215</v>
      </c>
      <c r="U24" s="22">
        <f t="shared" si="7"/>
        <v>15.302491103202847</v>
      </c>
      <c r="V24" s="23">
        <f t="shared" si="8"/>
        <v>89.6969696969697</v>
      </c>
      <c r="W24" s="23">
        <f t="shared" si="9"/>
        <v>40.84848484848485</v>
      </c>
      <c r="X24" s="23">
        <f t="shared" si="10"/>
        <v>10.181818181818182</v>
      </c>
      <c r="Y24" s="24">
        <v>48</v>
      </c>
      <c r="Z24" s="24">
        <v>46</v>
      </c>
      <c r="AA24" s="26" t="s">
        <v>76</v>
      </c>
    </row>
    <row r="25" spans="2:27" ht="24" customHeight="1">
      <c r="B25" s="30" t="s">
        <v>19</v>
      </c>
      <c r="C25" s="57" t="s">
        <v>105</v>
      </c>
      <c r="D25" s="7"/>
      <c r="E25" s="20">
        <v>8562</v>
      </c>
      <c r="F25" s="20">
        <f t="shared" si="0"/>
        <v>7063</v>
      </c>
      <c r="G25" s="20">
        <v>5066</v>
      </c>
      <c r="H25" s="20">
        <v>1997</v>
      </c>
      <c r="I25" s="55">
        <v>15</v>
      </c>
      <c r="J25" s="20">
        <v>1484</v>
      </c>
      <c r="K25" s="19">
        <f t="shared" si="1"/>
        <v>8049</v>
      </c>
      <c r="L25" s="20">
        <f t="shared" si="2"/>
        <v>6869</v>
      </c>
      <c r="M25" s="20">
        <v>4625</v>
      </c>
      <c r="N25" s="20">
        <v>2244</v>
      </c>
      <c r="O25" s="21">
        <v>12</v>
      </c>
      <c r="P25" s="20">
        <v>1168</v>
      </c>
      <c r="Q25" s="22">
        <f t="shared" si="3"/>
        <v>82.49240831581406</v>
      </c>
      <c r="R25" s="22">
        <f t="shared" si="4"/>
        <v>59.1684185937865</v>
      </c>
      <c r="S25" s="22">
        <f t="shared" si="5"/>
        <v>23.323989722027562</v>
      </c>
      <c r="T25" s="22">
        <f t="shared" si="6"/>
        <v>0.17519271198318148</v>
      </c>
      <c r="U25" s="22">
        <f t="shared" si="7"/>
        <v>17.332398972202757</v>
      </c>
      <c r="V25" s="23">
        <f t="shared" si="8"/>
        <v>85.3397937632004</v>
      </c>
      <c r="W25" s="23">
        <f t="shared" si="9"/>
        <v>57.46055410610013</v>
      </c>
      <c r="X25" s="23">
        <f t="shared" si="10"/>
        <v>14.511119393713503</v>
      </c>
      <c r="Y25" s="24">
        <v>522</v>
      </c>
      <c r="Z25" s="24">
        <v>437</v>
      </c>
      <c r="AA25" s="26" t="s">
        <v>77</v>
      </c>
    </row>
    <row r="26" spans="2:27" ht="31.5" customHeight="1">
      <c r="B26" s="30" t="s">
        <v>20</v>
      </c>
      <c r="C26" s="57" t="s">
        <v>106</v>
      </c>
      <c r="D26" s="7"/>
      <c r="E26" s="20">
        <v>2523</v>
      </c>
      <c r="F26" s="20">
        <f t="shared" si="0"/>
        <v>1908</v>
      </c>
      <c r="G26" s="20">
        <v>1243</v>
      </c>
      <c r="H26" s="20">
        <v>665</v>
      </c>
      <c r="I26" s="55">
        <v>6</v>
      </c>
      <c r="J26" s="20">
        <v>609</v>
      </c>
      <c r="K26" s="19">
        <f t="shared" si="1"/>
        <v>2648</v>
      </c>
      <c r="L26" s="20">
        <f t="shared" si="2"/>
        <v>2081</v>
      </c>
      <c r="M26" s="20">
        <v>1256</v>
      </c>
      <c r="N26" s="20">
        <v>825</v>
      </c>
      <c r="O26" s="27">
        <v>0</v>
      </c>
      <c r="P26" s="20">
        <v>567</v>
      </c>
      <c r="Q26" s="22">
        <f t="shared" si="3"/>
        <v>75.62425683709868</v>
      </c>
      <c r="R26" s="22">
        <f t="shared" si="4"/>
        <v>49.266745937376136</v>
      </c>
      <c r="S26" s="22">
        <f t="shared" si="5"/>
        <v>26.357510899722552</v>
      </c>
      <c r="T26" s="22">
        <f t="shared" si="6"/>
        <v>0.23781212841854932</v>
      </c>
      <c r="U26" s="22">
        <f t="shared" si="7"/>
        <v>24.137931034482758</v>
      </c>
      <c r="V26" s="23">
        <f t="shared" si="8"/>
        <v>78.58761329305136</v>
      </c>
      <c r="W26" s="23">
        <f t="shared" si="9"/>
        <v>47.43202416918429</v>
      </c>
      <c r="X26" s="23">
        <f t="shared" si="10"/>
        <v>21.41238670694864</v>
      </c>
      <c r="Y26" s="24">
        <v>188</v>
      </c>
      <c r="Z26" s="24">
        <v>217</v>
      </c>
      <c r="AA26" s="26" t="s">
        <v>78</v>
      </c>
    </row>
    <row r="27" spans="2:27" ht="24" customHeight="1">
      <c r="B27" s="30" t="s">
        <v>21</v>
      </c>
      <c r="C27" s="57" t="s">
        <v>107</v>
      </c>
      <c r="D27" s="7"/>
      <c r="E27" s="20">
        <v>3669</v>
      </c>
      <c r="F27" s="20">
        <f t="shared" si="0"/>
        <v>2951</v>
      </c>
      <c r="G27" s="20">
        <v>2109</v>
      </c>
      <c r="H27" s="20">
        <v>842</v>
      </c>
      <c r="I27" s="55">
        <v>6</v>
      </c>
      <c r="J27" s="20">
        <v>712</v>
      </c>
      <c r="K27" s="19">
        <f t="shared" si="1"/>
        <v>3280</v>
      </c>
      <c r="L27" s="20">
        <f t="shared" si="2"/>
        <v>2750</v>
      </c>
      <c r="M27" s="20">
        <v>1812</v>
      </c>
      <c r="N27" s="20">
        <v>938</v>
      </c>
      <c r="O27" s="21">
        <v>6</v>
      </c>
      <c r="P27" s="20">
        <v>524</v>
      </c>
      <c r="Q27" s="22">
        <f t="shared" si="3"/>
        <v>80.43063505042247</v>
      </c>
      <c r="R27" s="22">
        <f t="shared" si="4"/>
        <v>57.48160261651676</v>
      </c>
      <c r="S27" s="22">
        <f t="shared" si="5"/>
        <v>22.949032433905696</v>
      </c>
      <c r="T27" s="22">
        <f t="shared" si="6"/>
        <v>0.1635322976287817</v>
      </c>
      <c r="U27" s="22">
        <f t="shared" si="7"/>
        <v>19.40583265194876</v>
      </c>
      <c r="V27" s="23">
        <f t="shared" si="8"/>
        <v>83.84146341463415</v>
      </c>
      <c r="W27" s="23">
        <f t="shared" si="9"/>
        <v>55.243902439024396</v>
      </c>
      <c r="X27" s="23">
        <f t="shared" si="10"/>
        <v>15.975609756097562</v>
      </c>
      <c r="Y27" s="24">
        <v>179</v>
      </c>
      <c r="Z27" s="24">
        <v>85</v>
      </c>
      <c r="AA27" s="26" t="s">
        <v>79</v>
      </c>
    </row>
    <row r="28" spans="2:27" ht="24" customHeight="1">
      <c r="B28" s="30" t="s">
        <v>22</v>
      </c>
      <c r="C28" s="57" t="s">
        <v>108</v>
      </c>
      <c r="D28" s="7"/>
      <c r="E28" s="20">
        <v>4083</v>
      </c>
      <c r="F28" s="20">
        <f t="shared" si="0"/>
        <v>3405</v>
      </c>
      <c r="G28" s="20">
        <v>2681</v>
      </c>
      <c r="H28" s="20">
        <v>724</v>
      </c>
      <c r="I28" s="55">
        <v>11</v>
      </c>
      <c r="J28" s="20">
        <v>667</v>
      </c>
      <c r="K28" s="19">
        <f t="shared" si="1"/>
        <v>3755</v>
      </c>
      <c r="L28" s="20">
        <f t="shared" si="2"/>
        <v>3224</v>
      </c>
      <c r="M28" s="20">
        <v>2445</v>
      </c>
      <c r="N28" s="20">
        <v>779</v>
      </c>
      <c r="O28" s="21">
        <v>7</v>
      </c>
      <c r="P28" s="20">
        <v>524</v>
      </c>
      <c r="Q28" s="22">
        <f t="shared" si="3"/>
        <v>83.39456282145481</v>
      </c>
      <c r="R28" s="22">
        <f t="shared" si="4"/>
        <v>65.66250306147441</v>
      </c>
      <c r="S28" s="22">
        <f t="shared" si="5"/>
        <v>17.732059759980405</v>
      </c>
      <c r="T28" s="22">
        <f t="shared" si="6"/>
        <v>0.26940974773450893</v>
      </c>
      <c r="U28" s="22">
        <f t="shared" si="7"/>
        <v>16.336027430810677</v>
      </c>
      <c r="V28" s="23">
        <f t="shared" si="8"/>
        <v>85.85885486018641</v>
      </c>
      <c r="W28" s="23">
        <f t="shared" si="9"/>
        <v>65.11318242343542</v>
      </c>
      <c r="X28" s="23">
        <f t="shared" si="10"/>
        <v>13.954727030625833</v>
      </c>
      <c r="Y28" s="24">
        <v>290</v>
      </c>
      <c r="Z28" s="24">
        <v>196</v>
      </c>
      <c r="AA28" s="26" t="s">
        <v>80</v>
      </c>
    </row>
    <row r="29" spans="2:27" ht="24" customHeight="1">
      <c r="B29" s="30" t="s">
        <v>23</v>
      </c>
      <c r="C29" s="57" t="s">
        <v>132</v>
      </c>
      <c r="D29" s="7"/>
      <c r="E29" s="20">
        <v>3986</v>
      </c>
      <c r="F29" s="20">
        <f t="shared" si="0"/>
        <v>3073</v>
      </c>
      <c r="G29" s="20">
        <v>2179</v>
      </c>
      <c r="H29" s="20">
        <v>894</v>
      </c>
      <c r="I29" s="55">
        <v>9</v>
      </c>
      <c r="J29" s="20">
        <v>904</v>
      </c>
      <c r="K29" s="19">
        <f t="shared" si="1"/>
        <v>4236</v>
      </c>
      <c r="L29" s="20">
        <f t="shared" si="2"/>
        <v>3275</v>
      </c>
      <c r="M29" s="20">
        <v>2176</v>
      </c>
      <c r="N29" s="20">
        <v>1099</v>
      </c>
      <c r="O29" s="21">
        <v>8</v>
      </c>
      <c r="P29" s="20">
        <v>953</v>
      </c>
      <c r="Q29" s="22">
        <f t="shared" si="3"/>
        <v>77.09483191169092</v>
      </c>
      <c r="R29" s="22">
        <f t="shared" si="4"/>
        <v>54.666332162568985</v>
      </c>
      <c r="S29" s="22">
        <f t="shared" si="5"/>
        <v>22.428499749121926</v>
      </c>
      <c r="T29" s="22">
        <f t="shared" si="6"/>
        <v>0.22579026593075763</v>
      </c>
      <c r="U29" s="22">
        <f t="shared" si="7"/>
        <v>22.679377822378324</v>
      </c>
      <c r="V29" s="23">
        <f t="shared" si="8"/>
        <v>77.31350330500472</v>
      </c>
      <c r="W29" s="23">
        <f t="shared" si="9"/>
        <v>51.36921624173749</v>
      </c>
      <c r="X29" s="23">
        <f t="shared" si="10"/>
        <v>22.497639282341833</v>
      </c>
      <c r="Y29" s="24">
        <v>227</v>
      </c>
      <c r="Z29" s="24">
        <v>204</v>
      </c>
      <c r="AA29" s="26" t="s">
        <v>81</v>
      </c>
    </row>
    <row r="30" spans="2:27" s="8" customFormat="1" ht="24" customHeight="1">
      <c r="B30" s="30" t="s">
        <v>24</v>
      </c>
      <c r="C30" s="57" t="s">
        <v>109</v>
      </c>
      <c r="D30" s="7"/>
      <c r="E30" s="20">
        <v>1311</v>
      </c>
      <c r="F30" s="20">
        <f t="shared" si="0"/>
        <v>962</v>
      </c>
      <c r="G30" s="20">
        <v>759</v>
      </c>
      <c r="H30" s="20">
        <v>203</v>
      </c>
      <c r="I30" s="55">
        <v>2</v>
      </c>
      <c r="J30" s="20">
        <v>347</v>
      </c>
      <c r="K30" s="19">
        <f t="shared" si="1"/>
        <v>1372</v>
      </c>
      <c r="L30" s="20">
        <f t="shared" si="2"/>
        <v>1043</v>
      </c>
      <c r="M30" s="20">
        <v>821</v>
      </c>
      <c r="N30" s="20">
        <v>222</v>
      </c>
      <c r="O30" s="21">
        <v>1</v>
      </c>
      <c r="P30" s="20">
        <v>328</v>
      </c>
      <c r="Q30" s="22">
        <f t="shared" si="3"/>
        <v>73.37909992372235</v>
      </c>
      <c r="R30" s="22">
        <f t="shared" si="4"/>
        <v>57.89473684210527</v>
      </c>
      <c r="S30" s="22">
        <f t="shared" si="5"/>
        <v>15.484363081617087</v>
      </c>
      <c r="T30" s="22">
        <f t="shared" si="6"/>
        <v>0.15255530129672007</v>
      </c>
      <c r="U30" s="22">
        <f t="shared" si="7"/>
        <v>26.468344774980928</v>
      </c>
      <c r="V30" s="23">
        <f t="shared" si="8"/>
        <v>76.0204081632653</v>
      </c>
      <c r="W30" s="23">
        <f t="shared" si="9"/>
        <v>59.839650145772595</v>
      </c>
      <c r="X30" s="23">
        <f t="shared" si="10"/>
        <v>23.9067055393586</v>
      </c>
      <c r="Y30" s="24">
        <v>119</v>
      </c>
      <c r="Z30" s="24">
        <v>65</v>
      </c>
      <c r="AA30" s="26" t="s">
        <v>82</v>
      </c>
    </row>
    <row r="31" spans="2:27" s="8" customFormat="1" ht="31.5" customHeight="1">
      <c r="B31" s="30" t="s">
        <v>25</v>
      </c>
      <c r="C31" s="57" t="s">
        <v>110</v>
      </c>
      <c r="D31" s="7"/>
      <c r="E31" s="20">
        <v>2000</v>
      </c>
      <c r="F31" s="20">
        <f t="shared" si="0"/>
        <v>1483</v>
      </c>
      <c r="G31" s="20">
        <v>1126</v>
      </c>
      <c r="H31" s="20">
        <v>357</v>
      </c>
      <c r="I31" s="55">
        <v>3</v>
      </c>
      <c r="J31" s="20">
        <v>514</v>
      </c>
      <c r="K31" s="19">
        <f t="shared" si="1"/>
        <v>2033</v>
      </c>
      <c r="L31" s="20">
        <f t="shared" si="2"/>
        <v>1572</v>
      </c>
      <c r="M31" s="20">
        <v>1133</v>
      </c>
      <c r="N31" s="20">
        <v>439</v>
      </c>
      <c r="O31" s="21">
        <v>3</v>
      </c>
      <c r="P31" s="20">
        <v>458</v>
      </c>
      <c r="Q31" s="22">
        <f t="shared" si="3"/>
        <v>74.15</v>
      </c>
      <c r="R31" s="22">
        <f t="shared" si="4"/>
        <v>56.3</v>
      </c>
      <c r="S31" s="22">
        <f t="shared" si="5"/>
        <v>17.849999999999998</v>
      </c>
      <c r="T31" s="22">
        <f t="shared" si="6"/>
        <v>0.15</v>
      </c>
      <c r="U31" s="22">
        <f t="shared" si="7"/>
        <v>25.7</v>
      </c>
      <c r="V31" s="23">
        <f t="shared" si="8"/>
        <v>77.32415150024595</v>
      </c>
      <c r="W31" s="23">
        <f t="shared" si="9"/>
        <v>55.73044761436301</v>
      </c>
      <c r="X31" s="23">
        <f t="shared" si="10"/>
        <v>22.528283325135266</v>
      </c>
      <c r="Y31" s="24">
        <v>419</v>
      </c>
      <c r="Z31" s="24">
        <v>357</v>
      </c>
      <c r="AA31" s="26" t="s">
        <v>83</v>
      </c>
    </row>
    <row r="32" spans="2:27" s="9" customFormat="1" ht="24" customHeight="1">
      <c r="B32" s="30" t="s">
        <v>26</v>
      </c>
      <c r="C32" s="57" t="s">
        <v>111</v>
      </c>
      <c r="D32" s="7"/>
      <c r="E32" s="20">
        <v>2182</v>
      </c>
      <c r="F32" s="20">
        <f t="shared" si="0"/>
        <v>1573</v>
      </c>
      <c r="G32" s="28">
        <v>1272</v>
      </c>
      <c r="H32" s="20">
        <v>301</v>
      </c>
      <c r="I32" s="55">
        <v>3</v>
      </c>
      <c r="J32" s="20">
        <v>606</v>
      </c>
      <c r="K32" s="19">
        <f t="shared" si="1"/>
        <v>2284</v>
      </c>
      <c r="L32" s="20">
        <f t="shared" si="2"/>
        <v>1695</v>
      </c>
      <c r="M32" s="28">
        <v>1335</v>
      </c>
      <c r="N32" s="20">
        <v>360</v>
      </c>
      <c r="O32" s="21">
        <v>7</v>
      </c>
      <c r="P32" s="20">
        <v>582</v>
      </c>
      <c r="Q32" s="22">
        <f t="shared" si="3"/>
        <v>72.08982584784601</v>
      </c>
      <c r="R32" s="22">
        <f t="shared" si="4"/>
        <v>58.29514207149404</v>
      </c>
      <c r="S32" s="22">
        <f t="shared" si="5"/>
        <v>13.79468377635197</v>
      </c>
      <c r="T32" s="22">
        <f t="shared" si="6"/>
        <v>0.13748854262144822</v>
      </c>
      <c r="U32" s="22">
        <f t="shared" si="7"/>
        <v>27.772685609532537</v>
      </c>
      <c r="V32" s="23">
        <f t="shared" si="8"/>
        <v>74.21190893169877</v>
      </c>
      <c r="W32" s="23">
        <f t="shared" si="9"/>
        <v>58.45008756567426</v>
      </c>
      <c r="X32" s="23">
        <f t="shared" si="10"/>
        <v>25.481611208406306</v>
      </c>
      <c r="Y32" s="24">
        <v>233</v>
      </c>
      <c r="Z32" s="24">
        <v>149</v>
      </c>
      <c r="AA32" s="26" t="s">
        <v>84</v>
      </c>
    </row>
    <row r="33" spans="2:27" s="9" customFormat="1" ht="24" customHeight="1">
      <c r="B33" s="30" t="s">
        <v>27</v>
      </c>
      <c r="C33" s="57" t="s">
        <v>112</v>
      </c>
      <c r="D33" s="7"/>
      <c r="E33" s="20">
        <v>2313</v>
      </c>
      <c r="F33" s="20">
        <f t="shared" si="0"/>
        <v>1675</v>
      </c>
      <c r="G33" s="20">
        <v>1339</v>
      </c>
      <c r="H33" s="20">
        <v>336</v>
      </c>
      <c r="I33" s="55">
        <v>5</v>
      </c>
      <c r="J33" s="20">
        <v>633</v>
      </c>
      <c r="K33" s="19">
        <f t="shared" si="1"/>
        <v>2322</v>
      </c>
      <c r="L33" s="20">
        <f t="shared" si="2"/>
        <v>1692</v>
      </c>
      <c r="M33" s="20">
        <v>1287</v>
      </c>
      <c r="N33" s="20">
        <v>405</v>
      </c>
      <c r="O33" s="21">
        <v>10</v>
      </c>
      <c r="P33" s="20">
        <v>620</v>
      </c>
      <c r="Q33" s="22">
        <f t="shared" si="3"/>
        <v>72.4167747514051</v>
      </c>
      <c r="R33" s="22">
        <f t="shared" si="4"/>
        <v>57.890185905750116</v>
      </c>
      <c r="S33" s="22">
        <f t="shared" si="5"/>
        <v>14.526588845654995</v>
      </c>
      <c r="T33" s="22">
        <f t="shared" si="6"/>
        <v>0.21616947686986598</v>
      </c>
      <c r="U33" s="22">
        <f t="shared" si="7"/>
        <v>27.367055771725035</v>
      </c>
      <c r="V33" s="23">
        <f t="shared" si="8"/>
        <v>72.86821705426357</v>
      </c>
      <c r="W33" s="23">
        <f t="shared" si="9"/>
        <v>55.42635658914728</v>
      </c>
      <c r="X33" s="23">
        <f t="shared" si="10"/>
        <v>26.701119724375538</v>
      </c>
      <c r="Y33" s="24">
        <v>82</v>
      </c>
      <c r="Z33" s="24">
        <v>64</v>
      </c>
      <c r="AA33" s="26" t="s">
        <v>85</v>
      </c>
    </row>
    <row r="34" spans="2:27" s="9" customFormat="1" ht="24" customHeight="1">
      <c r="B34" s="30" t="s">
        <v>28</v>
      </c>
      <c r="C34" s="57" t="s">
        <v>113</v>
      </c>
      <c r="D34" s="7"/>
      <c r="E34" s="20">
        <v>1032</v>
      </c>
      <c r="F34" s="20">
        <f t="shared" si="0"/>
        <v>690</v>
      </c>
      <c r="G34" s="20">
        <v>538</v>
      </c>
      <c r="H34" s="20">
        <v>152</v>
      </c>
      <c r="I34" s="27">
        <v>0</v>
      </c>
      <c r="J34" s="20">
        <v>342</v>
      </c>
      <c r="K34" s="19">
        <f t="shared" si="1"/>
        <v>1055</v>
      </c>
      <c r="L34" s="20">
        <f t="shared" si="2"/>
        <v>748</v>
      </c>
      <c r="M34" s="20">
        <v>572</v>
      </c>
      <c r="N34" s="20">
        <v>176</v>
      </c>
      <c r="O34" s="27">
        <v>0</v>
      </c>
      <c r="P34" s="20">
        <v>307</v>
      </c>
      <c r="Q34" s="22">
        <f t="shared" si="3"/>
        <v>66.86046511627907</v>
      </c>
      <c r="R34" s="22">
        <f t="shared" si="4"/>
        <v>52.13178294573644</v>
      </c>
      <c r="S34" s="22">
        <f t="shared" si="5"/>
        <v>14.728682170542637</v>
      </c>
      <c r="T34" s="27">
        <v>0</v>
      </c>
      <c r="U34" s="22">
        <f>J34/$E34*100</f>
        <v>33.13953488372093</v>
      </c>
      <c r="V34" s="23">
        <f t="shared" si="8"/>
        <v>70.9004739336493</v>
      </c>
      <c r="W34" s="23">
        <f t="shared" si="9"/>
        <v>54.21800947867299</v>
      </c>
      <c r="X34" s="23">
        <f t="shared" si="10"/>
        <v>29.099526066350712</v>
      </c>
      <c r="Y34" s="27">
        <v>0</v>
      </c>
      <c r="Z34" s="27">
        <v>0</v>
      </c>
      <c r="AA34" s="26" t="s">
        <v>86</v>
      </c>
    </row>
    <row r="35" spans="2:27" s="9" customFormat="1" ht="24" customHeight="1">
      <c r="B35" s="30" t="s">
        <v>29</v>
      </c>
      <c r="C35" s="57" t="s">
        <v>114</v>
      </c>
      <c r="D35" s="7"/>
      <c r="E35" s="20">
        <v>1332</v>
      </c>
      <c r="F35" s="20">
        <f t="shared" si="0"/>
        <v>975</v>
      </c>
      <c r="G35" s="20">
        <v>762</v>
      </c>
      <c r="H35" s="20">
        <v>213</v>
      </c>
      <c r="I35" s="55">
        <v>3</v>
      </c>
      <c r="J35" s="20">
        <v>354</v>
      </c>
      <c r="K35" s="19">
        <f t="shared" si="1"/>
        <v>1340</v>
      </c>
      <c r="L35" s="20">
        <f t="shared" si="2"/>
        <v>1007</v>
      </c>
      <c r="M35" s="20">
        <v>766</v>
      </c>
      <c r="N35" s="20">
        <v>241</v>
      </c>
      <c r="O35" s="21">
        <v>2</v>
      </c>
      <c r="P35" s="20">
        <v>331</v>
      </c>
      <c r="Q35" s="22">
        <f t="shared" si="3"/>
        <v>73.1981981981982</v>
      </c>
      <c r="R35" s="22">
        <f t="shared" si="4"/>
        <v>57.20720720720721</v>
      </c>
      <c r="S35" s="22">
        <f t="shared" si="5"/>
        <v>15.99099099099099</v>
      </c>
      <c r="T35" s="22">
        <f t="shared" si="6"/>
        <v>0.22522522522522523</v>
      </c>
      <c r="U35" s="22">
        <f t="shared" si="7"/>
        <v>26.576576576576578</v>
      </c>
      <c r="V35" s="23">
        <f t="shared" si="8"/>
        <v>75.14925373134328</v>
      </c>
      <c r="W35" s="23">
        <f t="shared" si="9"/>
        <v>57.16417910447761</v>
      </c>
      <c r="X35" s="23">
        <f t="shared" si="10"/>
        <v>24.70149253731343</v>
      </c>
      <c r="Y35" s="24">
        <v>120</v>
      </c>
      <c r="Z35" s="24">
        <v>99</v>
      </c>
      <c r="AA35" s="26" t="s">
        <v>87</v>
      </c>
    </row>
    <row r="36" spans="2:27" s="8" customFormat="1" ht="31.5" customHeight="1">
      <c r="B36" s="30" t="s">
        <v>30</v>
      </c>
      <c r="C36" s="57" t="s">
        <v>115</v>
      </c>
      <c r="D36" s="7"/>
      <c r="E36" s="20">
        <v>5344</v>
      </c>
      <c r="F36" s="20">
        <f t="shared" si="0"/>
        <v>3856</v>
      </c>
      <c r="G36" s="20">
        <v>3123</v>
      </c>
      <c r="H36" s="20">
        <v>733</v>
      </c>
      <c r="I36" s="55">
        <v>18</v>
      </c>
      <c r="J36" s="20">
        <v>1470</v>
      </c>
      <c r="K36" s="19">
        <f t="shared" si="1"/>
        <v>4823</v>
      </c>
      <c r="L36" s="20">
        <f t="shared" si="2"/>
        <v>3674</v>
      </c>
      <c r="M36" s="20">
        <v>2947</v>
      </c>
      <c r="N36" s="20">
        <v>727</v>
      </c>
      <c r="O36" s="21">
        <v>17</v>
      </c>
      <c r="P36" s="20">
        <v>1132</v>
      </c>
      <c r="Q36" s="22">
        <f t="shared" si="3"/>
        <v>72.15568862275448</v>
      </c>
      <c r="R36" s="22">
        <f t="shared" si="4"/>
        <v>58.43937125748503</v>
      </c>
      <c r="S36" s="22">
        <f t="shared" si="5"/>
        <v>13.716317365269463</v>
      </c>
      <c r="T36" s="22">
        <f t="shared" si="6"/>
        <v>0.33682634730538924</v>
      </c>
      <c r="U36" s="22">
        <f t="shared" si="7"/>
        <v>27.50748502994012</v>
      </c>
      <c r="V36" s="23">
        <f t="shared" si="8"/>
        <v>76.1766535351441</v>
      </c>
      <c r="W36" s="23">
        <f t="shared" si="9"/>
        <v>61.10304789550073</v>
      </c>
      <c r="X36" s="23">
        <f t="shared" si="10"/>
        <v>23.470868753887622</v>
      </c>
      <c r="Y36" s="24">
        <v>705</v>
      </c>
      <c r="Z36" s="24">
        <v>655</v>
      </c>
      <c r="AA36" s="26" t="s">
        <v>88</v>
      </c>
    </row>
    <row r="37" spans="2:27" s="9" customFormat="1" ht="24" customHeight="1">
      <c r="B37" s="30" t="s">
        <v>31</v>
      </c>
      <c r="C37" s="57" t="s">
        <v>116</v>
      </c>
      <c r="D37" s="7"/>
      <c r="E37" s="20">
        <v>7588</v>
      </c>
      <c r="F37" s="20">
        <f t="shared" si="0"/>
        <v>5840</v>
      </c>
      <c r="G37" s="20">
        <v>4870</v>
      </c>
      <c r="H37" s="20">
        <v>970</v>
      </c>
      <c r="I37" s="55">
        <v>42</v>
      </c>
      <c r="J37" s="20">
        <v>1706</v>
      </c>
      <c r="K37" s="19">
        <f t="shared" si="1"/>
        <v>6875</v>
      </c>
      <c r="L37" s="20">
        <f t="shared" si="2"/>
        <v>5575</v>
      </c>
      <c r="M37" s="20">
        <v>4528</v>
      </c>
      <c r="N37" s="20">
        <v>1047</v>
      </c>
      <c r="O37" s="21">
        <v>29</v>
      </c>
      <c r="P37" s="20">
        <v>1271</v>
      </c>
      <c r="Q37" s="22">
        <f t="shared" si="3"/>
        <v>76.96362677912494</v>
      </c>
      <c r="R37" s="22">
        <f t="shared" si="4"/>
        <v>64.18028465998947</v>
      </c>
      <c r="S37" s="22">
        <f t="shared" si="5"/>
        <v>12.783342119135476</v>
      </c>
      <c r="T37" s="22">
        <f t="shared" si="6"/>
        <v>0.5535055350553505</v>
      </c>
      <c r="U37" s="22">
        <f t="shared" si="7"/>
        <v>22.482867685819716</v>
      </c>
      <c r="V37" s="23">
        <f t="shared" si="8"/>
        <v>81.0909090909091</v>
      </c>
      <c r="W37" s="23">
        <f t="shared" si="9"/>
        <v>65.86181818181818</v>
      </c>
      <c r="X37" s="23">
        <f t="shared" si="10"/>
        <v>18.487272727272728</v>
      </c>
      <c r="Y37" s="24">
        <v>305</v>
      </c>
      <c r="Z37" s="24">
        <v>250</v>
      </c>
      <c r="AA37" s="26" t="s">
        <v>89</v>
      </c>
    </row>
    <row r="38" spans="2:27" s="9" customFormat="1" ht="24" customHeight="1">
      <c r="B38" s="30" t="s">
        <v>32</v>
      </c>
      <c r="C38" s="57" t="s">
        <v>117</v>
      </c>
      <c r="D38" s="7"/>
      <c r="E38" s="20">
        <v>11040</v>
      </c>
      <c r="F38" s="20">
        <f t="shared" si="0"/>
        <v>9064</v>
      </c>
      <c r="G38" s="20">
        <v>7489</v>
      </c>
      <c r="H38" s="20">
        <v>1575</v>
      </c>
      <c r="I38" s="55">
        <v>54</v>
      </c>
      <c r="J38" s="20">
        <v>1922</v>
      </c>
      <c r="K38" s="19">
        <f t="shared" si="1"/>
        <v>9912</v>
      </c>
      <c r="L38" s="20">
        <f t="shared" si="2"/>
        <v>8348</v>
      </c>
      <c r="M38" s="20">
        <v>6709</v>
      </c>
      <c r="N38" s="20">
        <v>1639</v>
      </c>
      <c r="O38" s="21">
        <v>44</v>
      </c>
      <c r="P38" s="20">
        <v>1520</v>
      </c>
      <c r="Q38" s="22">
        <f t="shared" si="3"/>
        <v>82.10144927536231</v>
      </c>
      <c r="R38" s="22">
        <f t="shared" si="4"/>
        <v>67.83514492753623</v>
      </c>
      <c r="S38" s="22">
        <f t="shared" si="5"/>
        <v>14.266304347826086</v>
      </c>
      <c r="T38" s="22">
        <f t="shared" si="6"/>
        <v>0.48913043478260876</v>
      </c>
      <c r="U38" s="22">
        <f t="shared" si="7"/>
        <v>17.409420289855074</v>
      </c>
      <c r="V38" s="23">
        <f t="shared" si="8"/>
        <v>84.22114608555287</v>
      </c>
      <c r="W38" s="23">
        <f t="shared" si="9"/>
        <v>67.6856335754641</v>
      </c>
      <c r="X38" s="23">
        <f t="shared" si="10"/>
        <v>15.334947538337367</v>
      </c>
      <c r="Y38" s="24">
        <v>293</v>
      </c>
      <c r="Z38" s="24">
        <v>197</v>
      </c>
      <c r="AA38" s="26" t="s">
        <v>90</v>
      </c>
    </row>
    <row r="39" spans="2:27" s="9" customFormat="1" ht="24" customHeight="1">
      <c r="B39" s="30" t="s">
        <v>33</v>
      </c>
      <c r="C39" s="57" t="s">
        <v>118</v>
      </c>
      <c r="D39" s="7"/>
      <c r="E39" s="20">
        <v>4789</v>
      </c>
      <c r="F39" s="20">
        <f t="shared" si="0"/>
        <v>3717</v>
      </c>
      <c r="G39" s="20">
        <v>2662</v>
      </c>
      <c r="H39" s="20">
        <v>1055</v>
      </c>
      <c r="I39" s="55">
        <v>19</v>
      </c>
      <c r="J39" s="20">
        <v>1053</v>
      </c>
      <c r="K39" s="19">
        <f t="shared" si="1"/>
        <v>4519</v>
      </c>
      <c r="L39" s="20">
        <f t="shared" si="2"/>
        <v>3684</v>
      </c>
      <c r="M39" s="20">
        <v>2530</v>
      </c>
      <c r="N39" s="20">
        <v>1154</v>
      </c>
      <c r="O39" s="21">
        <v>11</v>
      </c>
      <c r="P39" s="20">
        <v>824</v>
      </c>
      <c r="Q39" s="22">
        <f t="shared" si="3"/>
        <v>77.6153685529338</v>
      </c>
      <c r="R39" s="22">
        <f t="shared" si="4"/>
        <v>55.585717268740865</v>
      </c>
      <c r="S39" s="22">
        <f t="shared" si="5"/>
        <v>22.02965128419294</v>
      </c>
      <c r="T39" s="22">
        <f t="shared" si="6"/>
        <v>0.3967425349759866</v>
      </c>
      <c r="U39" s="22">
        <f t="shared" si="7"/>
        <v>21.987888912090206</v>
      </c>
      <c r="V39" s="23">
        <f t="shared" si="8"/>
        <v>81.52246072139853</v>
      </c>
      <c r="W39" s="23">
        <f t="shared" si="9"/>
        <v>55.98583757468466</v>
      </c>
      <c r="X39" s="23">
        <f t="shared" si="10"/>
        <v>18.23412259349414</v>
      </c>
      <c r="Y39" s="24">
        <v>491</v>
      </c>
      <c r="Z39" s="24">
        <v>521</v>
      </c>
      <c r="AA39" s="26" t="s">
        <v>91</v>
      </c>
    </row>
    <row r="40" spans="2:27" s="9" customFormat="1" ht="24" customHeight="1">
      <c r="B40" s="30" t="s">
        <v>34</v>
      </c>
      <c r="C40" s="57" t="s">
        <v>119</v>
      </c>
      <c r="D40" s="7"/>
      <c r="E40" s="20">
        <v>4116</v>
      </c>
      <c r="F40" s="20">
        <f t="shared" si="0"/>
        <v>3408</v>
      </c>
      <c r="G40" s="20">
        <v>2302</v>
      </c>
      <c r="H40" s="20">
        <v>1106</v>
      </c>
      <c r="I40" s="55">
        <v>21</v>
      </c>
      <c r="J40" s="20">
        <v>687</v>
      </c>
      <c r="K40" s="19">
        <f t="shared" si="1"/>
        <v>3869</v>
      </c>
      <c r="L40" s="20">
        <f t="shared" si="2"/>
        <v>3269</v>
      </c>
      <c r="M40" s="20">
        <v>2108</v>
      </c>
      <c r="N40" s="20">
        <v>1161</v>
      </c>
      <c r="O40" s="21">
        <v>11</v>
      </c>
      <c r="P40" s="20">
        <v>589</v>
      </c>
      <c r="Q40" s="22">
        <f t="shared" si="3"/>
        <v>82.79883381924198</v>
      </c>
      <c r="R40" s="22">
        <f t="shared" si="4"/>
        <v>55.928085519922256</v>
      </c>
      <c r="S40" s="22">
        <f t="shared" si="5"/>
        <v>26.87074829931973</v>
      </c>
      <c r="T40" s="22">
        <f t="shared" si="6"/>
        <v>0.5102040816326531</v>
      </c>
      <c r="U40" s="22">
        <f t="shared" si="7"/>
        <v>16.690962099125365</v>
      </c>
      <c r="V40" s="23">
        <f t="shared" si="8"/>
        <v>84.49211682605325</v>
      </c>
      <c r="W40" s="23">
        <f t="shared" si="9"/>
        <v>54.48436288446628</v>
      </c>
      <c r="X40" s="23">
        <f t="shared" si="10"/>
        <v>15.2235719824244</v>
      </c>
      <c r="Y40" s="24">
        <v>446</v>
      </c>
      <c r="Z40" s="24">
        <v>409</v>
      </c>
      <c r="AA40" s="26" t="s">
        <v>92</v>
      </c>
    </row>
    <row r="41" spans="2:27" s="8" customFormat="1" ht="31.5" customHeight="1">
      <c r="B41" s="30" t="s">
        <v>35</v>
      </c>
      <c r="C41" s="58" t="s">
        <v>128</v>
      </c>
      <c r="D41" s="7"/>
      <c r="E41" s="20">
        <v>4498</v>
      </c>
      <c r="F41" s="20">
        <f t="shared" si="0"/>
        <v>3265</v>
      </c>
      <c r="G41" s="20">
        <v>2422</v>
      </c>
      <c r="H41" s="20">
        <v>843</v>
      </c>
      <c r="I41" s="55">
        <v>9</v>
      </c>
      <c r="J41" s="20">
        <v>1224</v>
      </c>
      <c r="K41" s="19">
        <f t="shared" si="1"/>
        <v>4793</v>
      </c>
      <c r="L41" s="20">
        <f t="shared" si="2"/>
        <v>3596</v>
      </c>
      <c r="M41" s="20">
        <v>2565</v>
      </c>
      <c r="N41" s="20">
        <v>1031</v>
      </c>
      <c r="O41" s="21">
        <v>4</v>
      </c>
      <c r="P41" s="20">
        <v>1193</v>
      </c>
      <c r="Q41" s="22">
        <f t="shared" si="3"/>
        <v>72.58781680746999</v>
      </c>
      <c r="R41" s="22">
        <f t="shared" si="4"/>
        <v>53.84615384615385</v>
      </c>
      <c r="S41" s="22">
        <f t="shared" si="5"/>
        <v>18.74166296131614</v>
      </c>
      <c r="T41" s="22">
        <f t="shared" si="6"/>
        <v>0.20008892841262785</v>
      </c>
      <c r="U41" s="22">
        <f t="shared" si="7"/>
        <v>27.212094264117386</v>
      </c>
      <c r="V41" s="23">
        <f t="shared" si="8"/>
        <v>75.02607969956186</v>
      </c>
      <c r="W41" s="23">
        <f t="shared" si="9"/>
        <v>53.51554350093887</v>
      </c>
      <c r="X41" s="23">
        <f t="shared" si="10"/>
        <v>24.890465261840184</v>
      </c>
      <c r="Y41" s="24">
        <v>284</v>
      </c>
      <c r="Z41" s="24">
        <v>250</v>
      </c>
      <c r="AA41" s="26" t="s">
        <v>93</v>
      </c>
    </row>
    <row r="42" spans="2:27" s="9" customFormat="1" ht="24" customHeight="1">
      <c r="B42" s="30" t="s">
        <v>36</v>
      </c>
      <c r="C42" s="57" t="s">
        <v>120</v>
      </c>
      <c r="D42" s="7"/>
      <c r="E42" s="20">
        <v>1697</v>
      </c>
      <c r="F42" s="20">
        <f t="shared" si="0"/>
        <v>1340</v>
      </c>
      <c r="G42" s="20">
        <v>955</v>
      </c>
      <c r="H42" s="20">
        <v>385</v>
      </c>
      <c r="I42" s="27">
        <v>0</v>
      </c>
      <c r="J42" s="20">
        <v>357</v>
      </c>
      <c r="K42" s="19">
        <f t="shared" si="1"/>
        <v>1655</v>
      </c>
      <c r="L42" s="20">
        <f t="shared" si="2"/>
        <v>1346</v>
      </c>
      <c r="M42" s="20">
        <v>931</v>
      </c>
      <c r="N42" s="20">
        <v>415</v>
      </c>
      <c r="O42" s="21">
        <v>2</v>
      </c>
      <c r="P42" s="20">
        <v>307</v>
      </c>
      <c r="Q42" s="22">
        <f t="shared" si="3"/>
        <v>78.9628756629346</v>
      </c>
      <c r="R42" s="22">
        <f t="shared" si="4"/>
        <v>56.27578078962876</v>
      </c>
      <c r="S42" s="22">
        <f t="shared" si="5"/>
        <v>22.68709487330583</v>
      </c>
      <c r="T42" s="27">
        <v>0</v>
      </c>
      <c r="U42" s="22">
        <f t="shared" si="7"/>
        <v>21.03712433706541</v>
      </c>
      <c r="V42" s="23">
        <f t="shared" si="8"/>
        <v>81.32930513595166</v>
      </c>
      <c r="W42" s="23">
        <f t="shared" si="9"/>
        <v>56.253776435045324</v>
      </c>
      <c r="X42" s="23">
        <f t="shared" si="10"/>
        <v>18.54984894259819</v>
      </c>
      <c r="Y42" s="24">
        <v>220</v>
      </c>
      <c r="Z42" s="24">
        <v>221</v>
      </c>
      <c r="AA42" s="26" t="s">
        <v>94</v>
      </c>
    </row>
    <row r="43" spans="2:27" s="9" customFormat="1" ht="24" customHeight="1">
      <c r="B43" s="30" t="s">
        <v>37</v>
      </c>
      <c r="C43" s="57" t="s">
        <v>121</v>
      </c>
      <c r="D43" s="7"/>
      <c r="E43" s="20">
        <v>1992</v>
      </c>
      <c r="F43" s="20">
        <f t="shared" si="0"/>
        <v>1630</v>
      </c>
      <c r="G43" s="20">
        <v>1141</v>
      </c>
      <c r="H43" s="20">
        <v>489</v>
      </c>
      <c r="I43" s="55">
        <v>3</v>
      </c>
      <c r="J43" s="20">
        <v>359</v>
      </c>
      <c r="K43" s="19">
        <f t="shared" si="1"/>
        <v>1932</v>
      </c>
      <c r="L43" s="20">
        <f t="shared" si="2"/>
        <v>1599</v>
      </c>
      <c r="M43" s="20">
        <v>1019</v>
      </c>
      <c r="N43" s="20">
        <v>580</v>
      </c>
      <c r="O43" s="21">
        <v>2</v>
      </c>
      <c r="P43" s="20">
        <v>331</v>
      </c>
      <c r="Q43" s="22">
        <f t="shared" si="3"/>
        <v>81.82730923694778</v>
      </c>
      <c r="R43" s="22">
        <f t="shared" si="4"/>
        <v>57.27911646586345</v>
      </c>
      <c r="S43" s="22">
        <f t="shared" si="5"/>
        <v>24.548192771084338</v>
      </c>
      <c r="T43" s="22">
        <f t="shared" si="6"/>
        <v>0.15060240963855423</v>
      </c>
      <c r="U43" s="22">
        <f t="shared" si="7"/>
        <v>18.022088353413654</v>
      </c>
      <c r="V43" s="23">
        <f t="shared" si="8"/>
        <v>82.7639751552795</v>
      </c>
      <c r="W43" s="23">
        <f t="shared" si="9"/>
        <v>52.7432712215321</v>
      </c>
      <c r="X43" s="23">
        <f t="shared" si="10"/>
        <v>17.132505175983436</v>
      </c>
      <c r="Y43" s="24">
        <v>119</v>
      </c>
      <c r="Z43" s="24">
        <v>96</v>
      </c>
      <c r="AA43" s="26" t="s">
        <v>95</v>
      </c>
    </row>
    <row r="44" spans="2:27" s="9" customFormat="1" ht="24" customHeight="1">
      <c r="B44" s="30" t="s">
        <v>38</v>
      </c>
      <c r="C44" s="57" t="s">
        <v>122</v>
      </c>
      <c r="D44" s="7"/>
      <c r="E44" s="20">
        <v>6143</v>
      </c>
      <c r="F44" s="20">
        <f t="shared" si="0"/>
        <v>4247</v>
      </c>
      <c r="G44" s="20">
        <v>3252</v>
      </c>
      <c r="H44" s="20">
        <v>995</v>
      </c>
      <c r="I44" s="55">
        <v>26</v>
      </c>
      <c r="J44" s="20">
        <v>1870</v>
      </c>
      <c r="K44" s="19">
        <f t="shared" si="1"/>
        <v>6355</v>
      </c>
      <c r="L44" s="20">
        <f t="shared" si="2"/>
        <v>4619</v>
      </c>
      <c r="M44" s="20">
        <v>3432</v>
      </c>
      <c r="N44" s="20">
        <v>1187</v>
      </c>
      <c r="O44" s="21">
        <v>13</v>
      </c>
      <c r="P44" s="20">
        <v>1723</v>
      </c>
      <c r="Q44" s="22">
        <f t="shared" si="3"/>
        <v>69.13560149763958</v>
      </c>
      <c r="R44" s="22">
        <f t="shared" si="4"/>
        <v>52.93830376037767</v>
      </c>
      <c r="S44" s="22">
        <f t="shared" si="5"/>
        <v>16.197297737261923</v>
      </c>
      <c r="T44" s="22">
        <f t="shared" si="6"/>
        <v>0.4232459710239297</v>
      </c>
      <c r="U44" s="22">
        <f t="shared" si="7"/>
        <v>30.441152531336478</v>
      </c>
      <c r="V44" s="23">
        <f t="shared" si="8"/>
        <v>72.6829268292683</v>
      </c>
      <c r="W44" s="23">
        <f t="shared" si="9"/>
        <v>54.00472069236821</v>
      </c>
      <c r="X44" s="23">
        <f t="shared" si="10"/>
        <v>27.112509834775768</v>
      </c>
      <c r="Y44" s="24">
        <v>895</v>
      </c>
      <c r="Z44" s="24">
        <v>793</v>
      </c>
      <c r="AA44" s="26" t="s">
        <v>96</v>
      </c>
    </row>
    <row r="45" spans="2:27" s="9" customFormat="1" ht="24" customHeight="1">
      <c r="B45" s="30" t="s">
        <v>39</v>
      </c>
      <c r="C45" s="57" t="s">
        <v>123</v>
      </c>
      <c r="D45" s="7"/>
      <c r="E45" s="20">
        <v>1901</v>
      </c>
      <c r="F45" s="20">
        <f t="shared" si="0"/>
        <v>1380</v>
      </c>
      <c r="G45" s="20">
        <v>992</v>
      </c>
      <c r="H45" s="20">
        <v>388</v>
      </c>
      <c r="I45" s="55">
        <v>3</v>
      </c>
      <c r="J45" s="20">
        <v>518</v>
      </c>
      <c r="K45" s="19">
        <f t="shared" si="1"/>
        <v>1983</v>
      </c>
      <c r="L45" s="20">
        <f t="shared" si="2"/>
        <v>1521</v>
      </c>
      <c r="M45" s="20">
        <v>1041</v>
      </c>
      <c r="N45" s="20">
        <v>480</v>
      </c>
      <c r="O45" s="21">
        <v>6</v>
      </c>
      <c r="P45" s="20">
        <v>456</v>
      </c>
      <c r="Q45" s="22">
        <f t="shared" si="3"/>
        <v>72.59337190952131</v>
      </c>
      <c r="R45" s="22">
        <f t="shared" si="4"/>
        <v>52.18306154655444</v>
      </c>
      <c r="S45" s="22">
        <f t="shared" si="5"/>
        <v>20.41031036296686</v>
      </c>
      <c r="T45" s="22">
        <f t="shared" si="6"/>
        <v>0.15781167806417673</v>
      </c>
      <c r="U45" s="22">
        <f t="shared" si="7"/>
        <v>27.248816412414516</v>
      </c>
      <c r="V45" s="23">
        <f t="shared" si="8"/>
        <v>76.70196671709532</v>
      </c>
      <c r="W45" s="23">
        <f t="shared" si="9"/>
        <v>52.49621785173979</v>
      </c>
      <c r="X45" s="23">
        <f t="shared" si="10"/>
        <v>22.995461422087747</v>
      </c>
      <c r="Y45" s="24">
        <v>103</v>
      </c>
      <c r="Z45" s="24">
        <v>97</v>
      </c>
      <c r="AA45" s="26" t="s">
        <v>97</v>
      </c>
    </row>
    <row r="46" spans="2:27" s="9" customFormat="1" ht="31.5" customHeight="1">
      <c r="B46" s="30" t="s">
        <v>40</v>
      </c>
      <c r="C46" s="57" t="s">
        <v>124</v>
      </c>
      <c r="D46" s="7"/>
      <c r="E46" s="20">
        <v>1738</v>
      </c>
      <c r="F46" s="20">
        <f t="shared" si="0"/>
        <v>1290</v>
      </c>
      <c r="G46" s="20">
        <v>905</v>
      </c>
      <c r="H46" s="20">
        <v>385</v>
      </c>
      <c r="I46" s="55">
        <v>1</v>
      </c>
      <c r="J46" s="20">
        <v>447</v>
      </c>
      <c r="K46" s="19">
        <f t="shared" si="1"/>
        <v>1751</v>
      </c>
      <c r="L46" s="20">
        <f t="shared" si="2"/>
        <v>1379</v>
      </c>
      <c r="M46" s="20">
        <v>901</v>
      </c>
      <c r="N46" s="20">
        <v>478</v>
      </c>
      <c r="O46" s="21">
        <v>2</v>
      </c>
      <c r="P46" s="20">
        <v>370</v>
      </c>
      <c r="Q46" s="22">
        <f t="shared" si="3"/>
        <v>74.22324510932106</v>
      </c>
      <c r="R46" s="22">
        <f t="shared" si="4"/>
        <v>52.07134637514385</v>
      </c>
      <c r="S46" s="22">
        <f t="shared" si="5"/>
        <v>22.151898734177212</v>
      </c>
      <c r="T46" s="22">
        <f t="shared" si="6"/>
        <v>0.05753739930955121</v>
      </c>
      <c r="U46" s="22">
        <f t="shared" si="7"/>
        <v>25.71921749136939</v>
      </c>
      <c r="V46" s="23">
        <f t="shared" si="8"/>
        <v>78.75499714448885</v>
      </c>
      <c r="W46" s="23">
        <f t="shared" si="9"/>
        <v>51.45631067961165</v>
      </c>
      <c r="X46" s="23">
        <f t="shared" si="10"/>
        <v>21.1307824100514</v>
      </c>
      <c r="Y46" s="24">
        <v>136</v>
      </c>
      <c r="Z46" s="24">
        <v>157</v>
      </c>
      <c r="AA46" s="26" t="s">
        <v>98</v>
      </c>
    </row>
    <row r="47" spans="2:27" s="9" customFormat="1" ht="24" customHeight="1">
      <c r="B47" s="30" t="s">
        <v>41</v>
      </c>
      <c r="C47" s="57" t="s">
        <v>125</v>
      </c>
      <c r="D47" s="7"/>
      <c r="E47" s="20">
        <v>3252</v>
      </c>
      <c r="F47" s="20">
        <f t="shared" si="0"/>
        <v>2584</v>
      </c>
      <c r="G47" s="20">
        <v>1842</v>
      </c>
      <c r="H47" s="20">
        <v>742</v>
      </c>
      <c r="I47" s="55">
        <v>11</v>
      </c>
      <c r="J47" s="20">
        <v>657</v>
      </c>
      <c r="K47" s="19">
        <f t="shared" si="1"/>
        <v>3211</v>
      </c>
      <c r="L47" s="20">
        <f t="shared" si="2"/>
        <v>2600</v>
      </c>
      <c r="M47" s="20">
        <v>1789</v>
      </c>
      <c r="N47" s="20">
        <v>811</v>
      </c>
      <c r="O47" s="21">
        <v>8</v>
      </c>
      <c r="P47" s="20">
        <v>603</v>
      </c>
      <c r="Q47" s="22">
        <f t="shared" si="3"/>
        <v>79.45879458794587</v>
      </c>
      <c r="R47" s="22">
        <f t="shared" si="4"/>
        <v>56.64206642066421</v>
      </c>
      <c r="S47" s="22">
        <f t="shared" si="5"/>
        <v>22.81672816728167</v>
      </c>
      <c r="T47" s="22">
        <f t="shared" si="6"/>
        <v>0.33825338253382536</v>
      </c>
      <c r="U47" s="22">
        <f t="shared" si="7"/>
        <v>20.202952029520297</v>
      </c>
      <c r="V47" s="23">
        <f t="shared" si="8"/>
        <v>80.97165991902834</v>
      </c>
      <c r="W47" s="23">
        <f t="shared" si="9"/>
        <v>55.71473061351604</v>
      </c>
      <c r="X47" s="23">
        <f t="shared" si="10"/>
        <v>18.779196511990033</v>
      </c>
      <c r="Y47" s="24">
        <v>382</v>
      </c>
      <c r="Z47" s="24">
        <v>387</v>
      </c>
      <c r="AA47" s="26" t="s">
        <v>99</v>
      </c>
    </row>
    <row r="48" spans="2:27" s="8" customFormat="1" ht="24" customHeight="1">
      <c r="B48" s="30" t="s">
        <v>42</v>
      </c>
      <c r="C48" s="57" t="s">
        <v>126</v>
      </c>
      <c r="D48" s="7"/>
      <c r="E48" s="20">
        <v>906</v>
      </c>
      <c r="F48" s="20">
        <f t="shared" si="0"/>
        <v>583</v>
      </c>
      <c r="G48" s="20">
        <v>511</v>
      </c>
      <c r="H48" s="20">
        <v>72</v>
      </c>
      <c r="I48" s="55">
        <v>2</v>
      </c>
      <c r="J48" s="20">
        <v>321</v>
      </c>
      <c r="K48" s="19">
        <f t="shared" si="1"/>
        <v>1032</v>
      </c>
      <c r="L48" s="20">
        <f t="shared" si="2"/>
        <v>671</v>
      </c>
      <c r="M48" s="20">
        <v>571</v>
      </c>
      <c r="N48" s="20">
        <v>100</v>
      </c>
      <c r="O48" s="21">
        <v>1</v>
      </c>
      <c r="P48" s="20">
        <v>360</v>
      </c>
      <c r="Q48" s="22">
        <f t="shared" si="3"/>
        <v>64.34878587196468</v>
      </c>
      <c r="R48" s="22">
        <f t="shared" si="4"/>
        <v>56.40176600441501</v>
      </c>
      <c r="S48" s="22">
        <f t="shared" si="5"/>
        <v>7.9470198675496695</v>
      </c>
      <c r="T48" s="22">
        <f t="shared" si="6"/>
        <v>0.22075055187637968</v>
      </c>
      <c r="U48" s="22">
        <f t="shared" si="7"/>
        <v>35.430463576158935</v>
      </c>
      <c r="V48" s="23">
        <f t="shared" si="8"/>
        <v>65.01937984496125</v>
      </c>
      <c r="W48" s="23">
        <f t="shared" si="9"/>
        <v>55.32945736434108</v>
      </c>
      <c r="X48" s="23">
        <f t="shared" si="10"/>
        <v>34.883720930232556</v>
      </c>
      <c r="Y48" s="24">
        <v>72</v>
      </c>
      <c r="Z48" s="24">
        <v>138</v>
      </c>
      <c r="AA48" s="26" t="s">
        <v>100</v>
      </c>
    </row>
    <row r="49" spans="2:27" s="8" customFormat="1" ht="24" customHeight="1">
      <c r="B49" s="30" t="s">
        <v>43</v>
      </c>
      <c r="C49" s="57" t="s">
        <v>127</v>
      </c>
      <c r="D49" s="7"/>
      <c r="E49" s="20">
        <v>729</v>
      </c>
      <c r="F49" s="20">
        <f t="shared" si="0"/>
        <v>460</v>
      </c>
      <c r="G49" s="20">
        <v>367</v>
      </c>
      <c r="H49" s="20">
        <v>93</v>
      </c>
      <c r="I49" s="55">
        <v>5</v>
      </c>
      <c r="J49" s="20">
        <v>264</v>
      </c>
      <c r="K49" s="19">
        <f t="shared" si="1"/>
        <v>793</v>
      </c>
      <c r="L49" s="20">
        <f t="shared" si="2"/>
        <v>536</v>
      </c>
      <c r="M49" s="20">
        <v>401</v>
      </c>
      <c r="N49" s="20">
        <v>135</v>
      </c>
      <c r="O49" s="21">
        <v>1</v>
      </c>
      <c r="P49" s="20">
        <v>256</v>
      </c>
      <c r="Q49" s="22">
        <f t="shared" si="3"/>
        <v>63.10013717421125</v>
      </c>
      <c r="R49" s="22">
        <f t="shared" si="4"/>
        <v>50.34293552812071</v>
      </c>
      <c r="S49" s="22">
        <f t="shared" si="5"/>
        <v>12.757201646090536</v>
      </c>
      <c r="T49" s="22">
        <f t="shared" si="6"/>
        <v>0.6858710562414266</v>
      </c>
      <c r="U49" s="22">
        <f t="shared" si="7"/>
        <v>36.21399176954733</v>
      </c>
      <c r="V49" s="23">
        <f t="shared" si="8"/>
        <v>67.59142496847414</v>
      </c>
      <c r="W49" s="23">
        <f t="shared" si="9"/>
        <v>50.56746532156369</v>
      </c>
      <c r="X49" s="23">
        <f t="shared" si="10"/>
        <v>32.28247162673392</v>
      </c>
      <c r="Y49" s="24">
        <v>37</v>
      </c>
      <c r="Z49" s="24">
        <v>59</v>
      </c>
      <c r="AA49" s="26" t="s">
        <v>101</v>
      </c>
    </row>
    <row r="50" spans="1:27" ht="13.5" customHeight="1" thickBot="1">
      <c r="A50" s="13"/>
      <c r="B50" s="13"/>
      <c r="C50" s="12"/>
      <c r="D50" s="10"/>
      <c r="E50" s="11"/>
      <c r="F50" s="12"/>
      <c r="G50" s="12"/>
      <c r="H50" s="12"/>
      <c r="I50" s="11"/>
      <c r="J50" s="11"/>
      <c r="K50" s="11"/>
      <c r="L50" s="12"/>
      <c r="M50" s="12"/>
      <c r="N50" s="12"/>
      <c r="O50" s="11"/>
      <c r="P50" s="11"/>
      <c r="Q50" s="12"/>
      <c r="R50" s="12"/>
      <c r="S50" s="12"/>
      <c r="T50" s="11"/>
      <c r="U50" s="11"/>
      <c r="V50" s="13"/>
      <c r="W50" s="13"/>
      <c r="X50" s="13"/>
      <c r="Y50" s="13"/>
      <c r="Z50" s="13"/>
      <c r="AA50" s="18"/>
    </row>
    <row r="51" ht="21.75" customHeight="1"/>
  </sheetData>
  <mergeCells count="11">
    <mergeCell ref="E4:P4"/>
    <mergeCell ref="F6:H6"/>
    <mergeCell ref="L6:N6"/>
    <mergeCell ref="E5:I5"/>
    <mergeCell ref="K5:N5"/>
    <mergeCell ref="Q6:S6"/>
    <mergeCell ref="Q5:S5"/>
    <mergeCell ref="Q4:X4"/>
    <mergeCell ref="AA4:AA9"/>
    <mergeCell ref="V5:W5"/>
    <mergeCell ref="Y4:Z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  <colBreaks count="1" manualBreakCount="1">
    <brk id="1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kanrisya</cp:lastModifiedBy>
  <cp:lastPrinted>2009-03-06T02:00:12Z</cp:lastPrinted>
  <dcterms:created xsi:type="dcterms:W3CDTF">2003-02-26T01:56:50Z</dcterms:created>
  <dcterms:modified xsi:type="dcterms:W3CDTF">2009-03-24T06:47:42Z</dcterms:modified>
  <cp:category/>
  <cp:version/>
  <cp:contentType/>
  <cp:contentStatus/>
</cp:coreProperties>
</file>