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20年" sheetId="1" r:id="rId1"/>
  </sheets>
  <definedNames/>
  <calcPr fullCalcOnLoad="1"/>
</workbook>
</file>

<file path=xl/sharedStrings.xml><?xml version="1.0" encoding="utf-8"?>
<sst xmlns="http://schemas.openxmlformats.org/spreadsheetml/2006/main" count="69" uniqueCount="55">
  <si>
    <t>県計</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</si>
  <si>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</si>
  <si>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</si>
  <si>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</si>
  <si>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</si>
  <si>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</si>
  <si>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</si>
  <si>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</si>
  <si>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</si>
  <si>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</si>
  <si>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</si>
  <si>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</si>
  <si>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</si>
  <si>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</si>
  <si>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</si>
  <si>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</si>
  <si>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</si>
  <si>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</si>
  <si>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</si>
  <si>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</si>
  <si>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</si>
  <si>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</si>
  <si>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</si>
  <si>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</si>
  <si>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</si>
  <si>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</si>
  <si>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</si>
  <si>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</si>
  <si>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</si>
  <si>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</si>
  <si>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</si>
  <si>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</si>
  <si>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</si>
  <si>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</si>
  <si>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</si>
  <si>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</si>
  <si>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</si>
  <si>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</si>
  <si>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</si>
  <si>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</si>
  <si>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</si>
  <si>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人　　　　口　　　　動　　　　態</t>
  </si>
  <si>
    <t>世帯数</t>
  </si>
  <si>
    <t>推　計</t>
  </si>
  <si>
    <t>推　　計　　人　　口</t>
  </si>
  <si>
    <t>世　帯　の　移　動</t>
  </si>
  <si>
    <t>合　計</t>
  </si>
  <si>
    <t>市　町　村</t>
  </si>
  <si>
    <t>徳島県の推計人口</t>
  </si>
  <si>
    <t>年　報　（平成 21 年  1月  1日現在)</t>
  </si>
  <si>
    <t>総　数　（外国人も含む）</t>
  </si>
  <si>
    <t>1.推計人口および世帯数は、平成17年国勢調査の確定数を基に、住民基本台帳法および外国人登録法の規定に基づく移動状況を加減して推計したものである。</t>
  </si>
  <si>
    <t>2.自然動態、社会動態および世帯の移動の数値は、前年　１年間の移動状況である。（平成20年　1月から平成20年12月分の移動状況）</t>
  </si>
  <si>
    <t>3.1世帯当たりの人員は、推計人口を世帯数で除して算出したものである。</t>
  </si>
  <si>
    <t>徳島県人口移動調査　H872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</si>
</sst>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1"/>
      <name val="ＭＳ 明朝"/>
      <family val="1"/>
    </font>
    <font>
      <sz val="20"/>
      <name val="ＭＳ Ｐゴシック"/>
      <family val="3"/>
    </font>
    <font>
      <sz val="20"/>
      <name val="ＭＳ 明朝"/>
      <family val="1"/>
    </font>
    <font>
      <sz val="9"/>
      <name val="ＭＳ 明朝"/>
      <family val="1"/>
    </font>
  </fonts>
  <fills count="3">
    <fill>
      <patternFill/>
    </fill>
    <fill>
      <patternFill patternType="gray125"/>
    </fill>
    <fill>
      <patternFill patternType="solid">
        <fgColor indexed="22"/>
        <bgColor indexed="64"/>
      </patternFill>
    </fill>
  </fills>
  <borders count="54">
    <border>
      <left/>
      <right/>
      <top/>
      <bottom/>
      <diagonal/>
    </border>
    <border>
      <left style="thin"/>
      <right style="thin"/>
      <top style="thin"/>
      <bottom style="mediu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medium"/>
      <right style="thin"/>
      <top style="medium"/>
      <bottom>
        <color indexed="63"/>
      </bottom>
    </border>
    <border>
      <left style="thin"/>
      <right style="dotted"/>
      <top style="medium"/>
      <bottom>
        <color indexed="63"/>
      </bottom>
    </border>
    <border>
      <left style="dotted"/>
      <right style="dotted"/>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dotted"/>
      <bottom style="dotted"/>
    </border>
    <border>
      <left style="thin"/>
      <right style="dotted"/>
      <top style="dotted"/>
      <bottom style="dotted"/>
    </border>
    <border>
      <left style="dotted"/>
      <right style="dotted"/>
      <top style="dotted"/>
      <bottom style="dotted"/>
    </border>
    <border>
      <left>
        <color indexed="63"/>
      </left>
      <right style="thin"/>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dotted"/>
      <bottom style="medium"/>
    </border>
    <border>
      <left style="thin"/>
      <right style="dotted"/>
      <top style="dotted"/>
      <bottom style="medium"/>
    </border>
    <border>
      <left style="dotted"/>
      <right style="dotted"/>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dotted"/>
      <bottom>
        <color indexed="63"/>
      </bottom>
    </border>
    <border>
      <left style="thin"/>
      <right style="dotted"/>
      <top style="dotted"/>
      <bottom>
        <color indexed="63"/>
      </bottom>
    </border>
    <border>
      <left style="dotted"/>
      <right style="dotted"/>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color indexed="63"/>
      </top>
      <bottom style="dotted"/>
    </border>
    <border>
      <left style="thin"/>
      <right style="dotted"/>
      <top>
        <color indexed="63"/>
      </top>
      <bottom style="dotted"/>
    </border>
    <border>
      <left style="dotted"/>
      <right style="dotted"/>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style="medium"/>
      <bottom>
        <color indexed="63"/>
      </bottom>
    </border>
    <border>
      <left style="thin"/>
      <right style="thin"/>
      <top style="dotted"/>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style="dotted"/>
    </border>
    <border>
      <left style="thin"/>
      <right style="thin"/>
      <top style="dotted"/>
      <bottom style="medium"/>
    </border>
    <border>
      <left style="thin"/>
      <right style="thin"/>
      <top style="thin"/>
      <bottom style="thin"/>
    </border>
    <border>
      <left style="medium"/>
      <right style="thin"/>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vertical="center"/>
    </xf>
    <xf numFmtId="0" fontId="0" fillId="0" borderId="0" xfId="0"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distributed" vertical="center"/>
    </xf>
    <xf numFmtId="3" fontId="2" fillId="0" borderId="0" xfId="0" applyNumberFormat="1" applyFont="1" applyFill="1" applyBorder="1" applyAlignment="1">
      <alignment vertical="center"/>
    </xf>
    <xf numFmtId="4" fontId="2" fillId="0" borderId="3" xfId="0" applyNumberFormat="1" applyFont="1" applyFill="1" applyBorder="1" applyAlignment="1">
      <alignmen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5" fillId="0" borderId="0" xfId="0" applyFont="1" applyFill="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0" fontId="0" fillId="0" borderId="11" xfId="0" applyFill="1" applyBorder="1" applyAlignment="1">
      <alignment horizontal="distributed"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4" fontId="2" fillId="0" borderId="16" xfId="0" applyNumberFormat="1" applyFont="1" applyFill="1" applyBorder="1" applyAlignment="1">
      <alignment vertical="center"/>
    </xf>
    <xf numFmtId="0" fontId="2" fillId="0" borderId="17" xfId="0" applyFont="1" applyFill="1" applyBorder="1" applyAlignment="1">
      <alignment horizontal="distributed"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4" fontId="2" fillId="0" borderId="22" xfId="0" applyNumberFormat="1" applyFont="1" applyFill="1" applyBorder="1" applyAlignment="1">
      <alignment vertical="center"/>
    </xf>
    <xf numFmtId="0" fontId="2" fillId="0" borderId="23" xfId="0" applyFont="1" applyFill="1" applyBorder="1" applyAlignment="1">
      <alignment horizontal="distributed"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27" xfId="0" applyNumberFormat="1" applyFont="1" applyFill="1" applyBorder="1" applyAlignment="1">
      <alignment vertical="center"/>
    </xf>
    <xf numFmtId="4" fontId="2" fillId="0" borderId="28" xfId="0" applyNumberFormat="1" applyFont="1" applyFill="1" applyBorder="1" applyAlignment="1">
      <alignment vertical="center"/>
    </xf>
    <xf numFmtId="0" fontId="2" fillId="0" borderId="29" xfId="0" applyFont="1" applyFill="1" applyBorder="1" applyAlignment="1">
      <alignment horizontal="distributed" vertical="center"/>
    </xf>
    <xf numFmtId="3" fontId="2" fillId="0" borderId="30" xfId="0" applyNumberFormat="1" applyFont="1" applyFill="1" applyBorder="1" applyAlignment="1">
      <alignment vertical="center"/>
    </xf>
    <xf numFmtId="3" fontId="2" fillId="0" borderId="31"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33" xfId="0" applyNumberFormat="1" applyFont="1" applyFill="1" applyBorder="1" applyAlignment="1">
      <alignment vertical="center"/>
    </xf>
    <xf numFmtId="4" fontId="2" fillId="0" borderId="34" xfId="0" applyNumberFormat="1" applyFont="1" applyFill="1" applyBorder="1" applyAlignment="1">
      <alignment vertical="center"/>
    </xf>
    <xf numFmtId="0" fontId="2" fillId="0" borderId="35" xfId="0" applyFont="1" applyFill="1" applyBorder="1" applyAlignment="1">
      <alignment horizontal="distributed" vertical="center"/>
    </xf>
    <xf numFmtId="3" fontId="2" fillId="0" borderId="36" xfId="0" applyNumberFormat="1" applyFont="1" applyFill="1" applyBorder="1" applyAlignment="1">
      <alignment vertical="center"/>
    </xf>
    <xf numFmtId="3" fontId="2" fillId="0" borderId="37" xfId="0" applyNumberFormat="1" applyFont="1" applyFill="1" applyBorder="1" applyAlignment="1">
      <alignment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4" fontId="2" fillId="0" borderId="40" xfId="0" applyNumberFormat="1" applyFont="1" applyFill="1" applyBorder="1" applyAlignment="1">
      <alignment vertical="center"/>
    </xf>
    <xf numFmtId="3" fontId="2" fillId="2" borderId="12" xfId="0" applyNumberFormat="1" applyFont="1" applyFill="1" applyBorder="1" applyAlignment="1">
      <alignment vertical="center"/>
    </xf>
    <xf numFmtId="3" fontId="2" fillId="2" borderId="30" xfId="0" applyNumberFormat="1" applyFont="1" applyFill="1" applyBorder="1" applyAlignment="1">
      <alignment vertical="center"/>
    </xf>
    <xf numFmtId="3" fontId="2" fillId="2" borderId="9" xfId="0" applyNumberFormat="1" applyFont="1" applyFill="1" applyBorder="1" applyAlignment="1">
      <alignment vertical="center"/>
    </xf>
    <xf numFmtId="3" fontId="2" fillId="2" borderId="36"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41" xfId="0" applyNumberFormat="1" applyFont="1" applyFill="1" applyBorder="1" applyAlignment="1">
      <alignment vertical="center"/>
    </xf>
    <xf numFmtId="3" fontId="2" fillId="2" borderId="42" xfId="0" applyNumberFormat="1" applyFont="1" applyFill="1" applyBorder="1" applyAlignment="1">
      <alignment vertical="center"/>
    </xf>
    <xf numFmtId="3" fontId="2" fillId="2" borderId="43" xfId="0" applyNumberFormat="1" applyFont="1" applyFill="1" applyBorder="1" applyAlignment="1">
      <alignment vertical="center"/>
    </xf>
    <xf numFmtId="3" fontId="2" fillId="2" borderId="44" xfId="0" applyNumberFormat="1" applyFont="1" applyFill="1" applyBorder="1" applyAlignment="1">
      <alignment vertical="center"/>
    </xf>
    <xf numFmtId="3" fontId="2" fillId="2" borderId="45" xfId="0" applyNumberFormat="1" applyFont="1" applyFill="1" applyBorder="1" applyAlignment="1">
      <alignment vertical="center"/>
    </xf>
    <xf numFmtId="3" fontId="2" fillId="2" borderId="46" xfId="0" applyNumberFormat="1" applyFont="1" applyFill="1" applyBorder="1" applyAlignment="1">
      <alignment vertical="center"/>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 xfId="0" applyBorder="1" applyAlignment="1">
      <alignment vertical="center"/>
    </xf>
    <xf numFmtId="0" fontId="0" fillId="0" borderId="48" xfId="0" applyBorder="1" applyAlignment="1">
      <alignment vertical="center"/>
    </xf>
    <xf numFmtId="0" fontId="2" fillId="0" borderId="49" xfId="0" applyFont="1" applyFill="1" applyBorder="1" applyAlignment="1">
      <alignment horizontal="center" vertical="center"/>
    </xf>
    <xf numFmtId="0" fontId="0" fillId="0" borderId="49" xfId="0" applyBorder="1" applyAlignment="1">
      <alignment vertical="center"/>
    </xf>
    <xf numFmtId="0" fontId="0" fillId="0" borderId="47" xfId="0" applyBorder="1" applyAlignment="1">
      <alignment vertical="center"/>
    </xf>
    <xf numFmtId="0" fontId="2" fillId="0" borderId="1" xfId="0" applyFont="1" applyBorder="1" applyAlignment="1">
      <alignment horizontal="center" vertical="center"/>
    </xf>
    <xf numFmtId="0" fontId="2" fillId="0" borderId="50" xfId="0" applyFont="1" applyFill="1" applyBorder="1" applyAlignment="1">
      <alignment horizontal="center" vertical="center"/>
    </xf>
    <xf numFmtId="0" fontId="0" fillId="0" borderId="15" xfId="0" applyBorder="1" applyAlignment="1">
      <alignment vertical="center"/>
    </xf>
    <xf numFmtId="0" fontId="0" fillId="0" borderId="51" xfId="0"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Fill="1" applyAlignment="1">
      <alignment vertical="center"/>
    </xf>
    <xf numFmtId="0" fontId="2" fillId="0" borderId="14" xfId="0" applyFont="1" applyFill="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52" xfId="0" applyFont="1" applyBorder="1" applyAlignment="1">
      <alignment horizontal="center" vertical="center"/>
    </xf>
    <xf numFmtId="0" fontId="2" fillId="0" borderId="41" xfId="0" applyFont="1" applyFill="1" applyBorder="1" applyAlignment="1">
      <alignment horizontal="center" vertical="center"/>
    </xf>
    <xf numFmtId="0" fontId="2" fillId="0" borderId="43" xfId="0" applyFont="1" applyBorder="1" applyAlignment="1">
      <alignment horizontal="center" vertical="center"/>
    </xf>
    <xf numFmtId="0" fontId="2" fillId="0" borderId="43" xfId="0" applyFont="1" applyFill="1" applyBorder="1" applyAlignment="1">
      <alignment horizontal="center" vertical="center"/>
    </xf>
    <xf numFmtId="0" fontId="2" fillId="0" borderId="53" xfId="0" applyFont="1" applyBorder="1" applyAlignment="1">
      <alignment horizontal="center" vertical="center"/>
    </xf>
    <xf numFmtId="0" fontId="2" fillId="0" borderId="47"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
  <sheetViews>
    <sheetView tabSelected="1" workbookViewId="0" topLeftCell="A1">
      <selection activeCell="A1" sqref="A1"/>
    </sheetView>
  </sheetViews>
  <sheetFormatPr defaultColWidth="9.00390625" defaultRowHeight="13.5"/>
  <cols>
    <col min="1" max="1" width="10.75390625" style="1" customWidth="1"/>
    <col min="2" max="3" width="9.00390625" style="1" customWidth="1"/>
    <col min="4" max="4" width="9.125" style="1" bestFit="1" customWidth="1"/>
    <col min="5" max="5" width="7.625" style="1" customWidth="1"/>
    <col min="6" max="6" width="7.625" style="1" bestFit="1" customWidth="1"/>
    <col min="7" max="8" width="6.625" style="1" customWidth="1"/>
    <col min="9" max="9" width="7.625" style="1" bestFit="1" customWidth="1"/>
    <col min="10" max="11" width="6.625" style="1" customWidth="1"/>
    <col min="12" max="12" width="7.625" style="1" customWidth="1"/>
    <col min="13" max="13" width="8.00390625" style="1" bestFit="1" customWidth="1"/>
    <col min="14" max="15" width="7.125" style="1" customWidth="1"/>
    <col min="16" max="16" width="8.00390625" style="1" bestFit="1" customWidth="1"/>
    <col min="17" max="18" width="7.125" style="1" customWidth="1"/>
    <col min="19" max="19" width="7.625" style="1" customWidth="1"/>
    <col min="20" max="20" width="9.125" style="1" bestFit="1" customWidth="1"/>
    <col min="21" max="23" width="7.625" style="1" customWidth="1"/>
    <col min="24" max="24" width="7.25390625" style="1" bestFit="1" customWidth="1"/>
    <col min="25" max="16384" width="9.00390625" style="1" customWidth="1"/>
  </cols>
  <sheetData>
    <row r="1" ht="24">
      <c r="E1" s="10"/>
    </row>
    <row r="2" spans="2:8" ht="15.75" customHeight="1">
      <c r="B2" s="72" t="s">
        <v>48</v>
      </c>
      <c r="C2" s="70"/>
      <c r="D2" s="70"/>
      <c r="E2" s="70"/>
      <c r="F2" s="12" t="s">
        <v>49</v>
      </c>
      <c r="G2" s="11"/>
      <c r="H2" s="11"/>
    </row>
    <row r="3" spans="2:8" ht="15.75" customHeight="1">
      <c r="B3" s="70"/>
      <c r="C3" s="70"/>
      <c r="D3" s="70"/>
      <c r="E3" s="70"/>
      <c r="F3" s="12" t="s">
        <v>50</v>
      </c>
      <c r="G3" s="11"/>
      <c r="H3" s="11"/>
    </row>
    <row r="4" ht="15.75" customHeight="1" thickBot="1"/>
    <row r="5" spans="1:24" ht="15.75" customHeight="1">
      <c r="A5" s="60" t="s">
        <v>47</v>
      </c>
      <c r="B5" s="63" t="s">
        <v>44</v>
      </c>
      <c r="C5" s="64"/>
      <c r="D5" s="64"/>
      <c r="E5" s="73" t="s">
        <v>33</v>
      </c>
      <c r="F5" s="63" t="s">
        <v>41</v>
      </c>
      <c r="G5" s="63"/>
      <c r="H5" s="63"/>
      <c r="I5" s="63"/>
      <c r="J5" s="63"/>
      <c r="K5" s="63"/>
      <c r="L5" s="63"/>
      <c r="M5" s="63"/>
      <c r="N5" s="63"/>
      <c r="O5" s="63"/>
      <c r="P5" s="63"/>
      <c r="Q5" s="63"/>
      <c r="R5" s="63"/>
      <c r="S5" s="63"/>
      <c r="T5" s="77" t="s">
        <v>43</v>
      </c>
      <c r="U5" s="67" t="s">
        <v>45</v>
      </c>
      <c r="V5" s="68"/>
      <c r="W5" s="68"/>
      <c r="X5" s="7" t="s">
        <v>30</v>
      </c>
    </row>
    <row r="6" spans="1:24" ht="15.75" customHeight="1">
      <c r="A6" s="61"/>
      <c r="B6" s="65"/>
      <c r="C6" s="65"/>
      <c r="D6" s="65"/>
      <c r="E6" s="74"/>
      <c r="F6" s="59" t="s">
        <v>38</v>
      </c>
      <c r="G6" s="59"/>
      <c r="H6" s="59"/>
      <c r="I6" s="59"/>
      <c r="J6" s="59"/>
      <c r="K6" s="59"/>
      <c r="L6" s="81"/>
      <c r="M6" s="59" t="s">
        <v>40</v>
      </c>
      <c r="N6" s="59"/>
      <c r="O6" s="59"/>
      <c r="P6" s="59"/>
      <c r="Q6" s="59"/>
      <c r="R6" s="59"/>
      <c r="S6" s="59"/>
      <c r="T6" s="78"/>
      <c r="U6" s="69"/>
      <c r="V6" s="70"/>
      <c r="W6" s="71"/>
      <c r="X6" s="8" t="s">
        <v>31</v>
      </c>
    </row>
    <row r="7" spans="1:24" ht="15.75" customHeight="1">
      <c r="A7" s="61"/>
      <c r="B7" s="65"/>
      <c r="C7" s="65"/>
      <c r="D7" s="65"/>
      <c r="E7" s="75" t="s">
        <v>46</v>
      </c>
      <c r="F7" s="59" t="s">
        <v>35</v>
      </c>
      <c r="G7" s="59"/>
      <c r="H7" s="59"/>
      <c r="I7" s="59" t="s">
        <v>36</v>
      </c>
      <c r="J7" s="59"/>
      <c r="K7" s="59"/>
      <c r="L7" s="59" t="s">
        <v>33</v>
      </c>
      <c r="M7" s="59" t="s">
        <v>37</v>
      </c>
      <c r="N7" s="59"/>
      <c r="O7" s="59"/>
      <c r="P7" s="59" t="s">
        <v>34</v>
      </c>
      <c r="Q7" s="59"/>
      <c r="R7" s="59"/>
      <c r="S7" s="59" t="s">
        <v>33</v>
      </c>
      <c r="T7" s="79" t="s">
        <v>42</v>
      </c>
      <c r="U7" s="69"/>
      <c r="V7" s="71"/>
      <c r="W7" s="71"/>
      <c r="X7" s="8" t="s">
        <v>32</v>
      </c>
    </row>
    <row r="8" spans="1:24" ht="15.75" customHeight="1" thickBot="1">
      <c r="A8" s="62"/>
      <c r="B8" s="2" t="s">
        <v>39</v>
      </c>
      <c r="C8" s="2" t="s">
        <v>25</v>
      </c>
      <c r="D8" s="2" t="s">
        <v>26</v>
      </c>
      <c r="E8" s="76"/>
      <c r="F8" s="2" t="s">
        <v>39</v>
      </c>
      <c r="G8" s="2" t="s">
        <v>25</v>
      </c>
      <c r="H8" s="2" t="s">
        <v>26</v>
      </c>
      <c r="I8" s="2" t="s">
        <v>39</v>
      </c>
      <c r="J8" s="2" t="s">
        <v>25</v>
      </c>
      <c r="K8" s="2" t="s">
        <v>26</v>
      </c>
      <c r="L8" s="66"/>
      <c r="M8" s="2" t="s">
        <v>39</v>
      </c>
      <c r="N8" s="2" t="s">
        <v>25</v>
      </c>
      <c r="O8" s="2" t="s">
        <v>26</v>
      </c>
      <c r="P8" s="2" t="s">
        <v>39</v>
      </c>
      <c r="Q8" s="2" t="s">
        <v>25</v>
      </c>
      <c r="R8" s="2" t="s">
        <v>26</v>
      </c>
      <c r="S8" s="66"/>
      <c r="T8" s="80"/>
      <c r="U8" s="2" t="s">
        <v>27</v>
      </c>
      <c r="V8" s="2" t="s">
        <v>28</v>
      </c>
      <c r="W8" s="6" t="s">
        <v>29</v>
      </c>
      <c r="X8" s="9"/>
    </row>
    <row r="9" spans="1:24" ht="15.75" customHeight="1">
      <c r="A9" s="17" t="s">
        <v>0</v>
      </c>
      <c r="B9" s="47">
        <f>SUM(B10:B33)</f>
        <v>793278</v>
      </c>
      <c r="C9" s="19">
        <f aca="true" t="shared" si="0" ref="C9:H9">SUM(C10:C33)</f>
        <v>376252</v>
      </c>
      <c r="D9" s="19">
        <f t="shared" si="0"/>
        <v>417026</v>
      </c>
      <c r="E9" s="20">
        <f t="shared" si="0"/>
        <v>-5911</v>
      </c>
      <c r="F9" s="18">
        <f t="shared" si="0"/>
        <v>5901</v>
      </c>
      <c r="G9" s="19">
        <f t="shared" si="0"/>
        <v>3044</v>
      </c>
      <c r="H9" s="19">
        <f t="shared" si="0"/>
        <v>2857</v>
      </c>
      <c r="I9" s="19">
        <f aca="true" t="shared" si="1" ref="I9:W9">SUM(I10:I33)</f>
        <v>8868</v>
      </c>
      <c r="J9" s="19">
        <f t="shared" si="1"/>
        <v>4566</v>
      </c>
      <c r="K9" s="19">
        <f t="shared" si="1"/>
        <v>4302</v>
      </c>
      <c r="L9" s="20">
        <f t="shared" si="1"/>
        <v>-2967</v>
      </c>
      <c r="M9" s="18">
        <f t="shared" si="1"/>
        <v>25980</v>
      </c>
      <c r="N9" s="19">
        <f t="shared" si="1"/>
        <v>13137</v>
      </c>
      <c r="O9" s="19">
        <f t="shared" si="1"/>
        <v>12843</v>
      </c>
      <c r="P9" s="19">
        <f t="shared" si="1"/>
        <v>28924</v>
      </c>
      <c r="Q9" s="19">
        <f t="shared" si="1"/>
        <v>14557</v>
      </c>
      <c r="R9" s="19">
        <f t="shared" si="1"/>
        <v>14367</v>
      </c>
      <c r="S9" s="21">
        <f t="shared" si="1"/>
        <v>-2944</v>
      </c>
      <c r="T9" s="53">
        <f t="shared" si="1"/>
        <v>306479</v>
      </c>
      <c r="U9" s="18">
        <f t="shared" si="1"/>
        <v>17044</v>
      </c>
      <c r="V9" s="19">
        <f t="shared" si="1"/>
        <v>15018</v>
      </c>
      <c r="W9" s="19">
        <f t="shared" si="1"/>
        <v>2026</v>
      </c>
      <c r="X9" s="22">
        <f>B9/T9</f>
        <v>2.5883600507701994</v>
      </c>
    </row>
    <row r="10" spans="1:24" ht="15.75" customHeight="1">
      <c r="A10" s="35" t="s">
        <v>1</v>
      </c>
      <c r="B10" s="48">
        <v>265284</v>
      </c>
      <c r="C10" s="37">
        <v>125855</v>
      </c>
      <c r="D10" s="37">
        <v>139429</v>
      </c>
      <c r="E10" s="38">
        <v>-1086</v>
      </c>
      <c r="F10" s="36">
        <v>2123</v>
      </c>
      <c r="G10" s="37">
        <v>1098</v>
      </c>
      <c r="H10" s="37">
        <v>1025</v>
      </c>
      <c r="I10" s="37">
        <v>2425</v>
      </c>
      <c r="J10" s="37">
        <v>1230</v>
      </c>
      <c r="K10" s="37">
        <v>1195</v>
      </c>
      <c r="L10" s="38">
        <f>F10-I10</f>
        <v>-302</v>
      </c>
      <c r="M10" s="36">
        <f>SUM(N10:O10)</f>
        <v>9155</v>
      </c>
      <c r="N10" s="37">
        <v>4811</v>
      </c>
      <c r="O10" s="37">
        <v>4344</v>
      </c>
      <c r="P10" s="37">
        <f>SUM(Q10:R10)</f>
        <v>9939</v>
      </c>
      <c r="Q10" s="37">
        <v>5218</v>
      </c>
      <c r="R10" s="37">
        <v>4721</v>
      </c>
      <c r="S10" s="39">
        <f>M10-P10</f>
        <v>-784</v>
      </c>
      <c r="T10" s="54">
        <v>112430</v>
      </c>
      <c r="U10" s="36">
        <v>6601</v>
      </c>
      <c r="V10" s="37">
        <v>5998</v>
      </c>
      <c r="W10" s="37">
        <f>U10-V10</f>
        <v>603</v>
      </c>
      <c r="X10" s="40">
        <f aca="true" t="shared" si="2" ref="X10:X33">B10/T10</f>
        <v>2.3595481633016098</v>
      </c>
    </row>
    <row r="11" spans="1:24" ht="15.75" customHeight="1">
      <c r="A11" s="3" t="s">
        <v>2</v>
      </c>
      <c r="B11" s="49">
        <v>61948</v>
      </c>
      <c r="C11" s="16">
        <v>29318</v>
      </c>
      <c r="D11" s="16">
        <v>32630</v>
      </c>
      <c r="E11" s="14">
        <v>-505</v>
      </c>
      <c r="F11" s="15">
        <v>411</v>
      </c>
      <c r="G11" s="16">
        <v>229</v>
      </c>
      <c r="H11" s="16">
        <v>182</v>
      </c>
      <c r="I11" s="16">
        <v>677</v>
      </c>
      <c r="J11" s="16">
        <v>323</v>
      </c>
      <c r="K11" s="16">
        <v>354</v>
      </c>
      <c r="L11" s="14">
        <f aca="true" t="shared" si="3" ref="L11:L33">F11-I11</f>
        <v>-266</v>
      </c>
      <c r="M11" s="15">
        <f aca="true" t="shared" si="4" ref="M11:M33">SUM(N11:O11)</f>
        <v>1981</v>
      </c>
      <c r="N11" s="16">
        <v>985</v>
      </c>
      <c r="O11" s="16">
        <v>996</v>
      </c>
      <c r="P11" s="16">
        <f aca="true" t="shared" si="5" ref="P11:P33">SUM(Q11:R11)</f>
        <v>2220</v>
      </c>
      <c r="Q11" s="16">
        <v>1068</v>
      </c>
      <c r="R11" s="16">
        <v>1152</v>
      </c>
      <c r="S11" s="4">
        <f aca="true" t="shared" si="6" ref="S11:S33">M11-P11</f>
        <v>-239</v>
      </c>
      <c r="T11" s="55">
        <v>23079</v>
      </c>
      <c r="U11" s="15">
        <v>1569</v>
      </c>
      <c r="V11" s="16">
        <v>1324</v>
      </c>
      <c r="W11" s="16">
        <f aca="true" t="shared" si="7" ref="W11:W33">U11-V11</f>
        <v>245</v>
      </c>
      <c r="X11" s="5">
        <f t="shared" si="2"/>
        <v>2.6841717578751245</v>
      </c>
    </row>
    <row r="12" spans="1:24" ht="15.75" customHeight="1">
      <c r="A12" s="3" t="s">
        <v>3</v>
      </c>
      <c r="B12" s="49">
        <v>41122</v>
      </c>
      <c r="C12" s="16">
        <v>19611</v>
      </c>
      <c r="D12" s="16">
        <v>21511</v>
      </c>
      <c r="E12" s="14">
        <v>-418</v>
      </c>
      <c r="F12" s="15">
        <v>306</v>
      </c>
      <c r="G12" s="16">
        <v>143</v>
      </c>
      <c r="H12" s="16">
        <v>163</v>
      </c>
      <c r="I12" s="16">
        <v>438</v>
      </c>
      <c r="J12" s="16">
        <v>230</v>
      </c>
      <c r="K12" s="16">
        <v>208</v>
      </c>
      <c r="L12" s="14">
        <f t="shared" si="3"/>
        <v>-132</v>
      </c>
      <c r="M12" s="15">
        <f t="shared" si="4"/>
        <v>1386</v>
      </c>
      <c r="N12" s="16">
        <v>699</v>
      </c>
      <c r="O12" s="16">
        <v>687</v>
      </c>
      <c r="P12" s="16">
        <f t="shared" si="5"/>
        <v>1672</v>
      </c>
      <c r="Q12" s="16">
        <v>855</v>
      </c>
      <c r="R12" s="16">
        <v>817</v>
      </c>
      <c r="S12" s="4">
        <f t="shared" si="6"/>
        <v>-286</v>
      </c>
      <c r="T12" s="55">
        <v>15097</v>
      </c>
      <c r="U12" s="15">
        <v>806</v>
      </c>
      <c r="V12" s="16">
        <v>868</v>
      </c>
      <c r="W12" s="16">
        <f t="shared" si="7"/>
        <v>-62</v>
      </c>
      <c r="X12" s="5">
        <f t="shared" si="2"/>
        <v>2.723852421010797</v>
      </c>
    </row>
    <row r="13" spans="1:24" ht="15.75" customHeight="1">
      <c r="A13" s="3" t="s">
        <v>4</v>
      </c>
      <c r="B13" s="49">
        <v>76625</v>
      </c>
      <c r="C13" s="16">
        <v>36890</v>
      </c>
      <c r="D13" s="16">
        <v>39735</v>
      </c>
      <c r="E13" s="14">
        <v>-474</v>
      </c>
      <c r="F13" s="15">
        <v>646</v>
      </c>
      <c r="G13" s="16">
        <v>331</v>
      </c>
      <c r="H13" s="16">
        <v>315</v>
      </c>
      <c r="I13" s="16">
        <v>877</v>
      </c>
      <c r="J13" s="16">
        <v>470</v>
      </c>
      <c r="K13" s="16">
        <v>407</v>
      </c>
      <c r="L13" s="14">
        <f t="shared" si="3"/>
        <v>-231</v>
      </c>
      <c r="M13" s="15">
        <f t="shared" si="4"/>
        <v>2126</v>
      </c>
      <c r="N13" s="16">
        <v>1099</v>
      </c>
      <c r="O13" s="16">
        <v>1027</v>
      </c>
      <c r="P13" s="16">
        <f t="shared" si="5"/>
        <v>2369</v>
      </c>
      <c r="Q13" s="16">
        <v>1189</v>
      </c>
      <c r="R13" s="16">
        <v>1180</v>
      </c>
      <c r="S13" s="4">
        <f t="shared" si="6"/>
        <v>-243</v>
      </c>
      <c r="T13" s="55">
        <v>26983</v>
      </c>
      <c r="U13" s="15">
        <v>1427</v>
      </c>
      <c r="V13" s="16">
        <v>1255</v>
      </c>
      <c r="W13" s="16">
        <f t="shared" si="7"/>
        <v>172</v>
      </c>
      <c r="X13" s="5">
        <f t="shared" si="2"/>
        <v>2.839750954304562</v>
      </c>
    </row>
    <row r="14" spans="1:24" ht="15.75" customHeight="1">
      <c r="A14" s="3" t="s">
        <v>5</v>
      </c>
      <c r="B14" s="49">
        <v>44543</v>
      </c>
      <c r="C14" s="16">
        <v>20838</v>
      </c>
      <c r="D14" s="16">
        <v>23705</v>
      </c>
      <c r="E14" s="14">
        <v>-362</v>
      </c>
      <c r="F14" s="15">
        <v>299</v>
      </c>
      <c r="G14" s="16">
        <v>162</v>
      </c>
      <c r="H14" s="16">
        <v>137</v>
      </c>
      <c r="I14" s="16">
        <v>584</v>
      </c>
      <c r="J14" s="16">
        <v>314</v>
      </c>
      <c r="K14" s="16">
        <v>270</v>
      </c>
      <c r="L14" s="14">
        <f t="shared" si="3"/>
        <v>-285</v>
      </c>
      <c r="M14" s="15">
        <f t="shared" si="4"/>
        <v>1254</v>
      </c>
      <c r="N14" s="16">
        <v>553</v>
      </c>
      <c r="O14" s="16">
        <v>701</v>
      </c>
      <c r="P14" s="16">
        <f t="shared" si="5"/>
        <v>1331</v>
      </c>
      <c r="Q14" s="16">
        <v>607</v>
      </c>
      <c r="R14" s="16">
        <v>724</v>
      </c>
      <c r="S14" s="4">
        <f t="shared" si="6"/>
        <v>-77</v>
      </c>
      <c r="T14" s="55">
        <v>15975</v>
      </c>
      <c r="U14" s="15">
        <v>777</v>
      </c>
      <c r="V14" s="16">
        <v>589</v>
      </c>
      <c r="W14" s="16">
        <f t="shared" si="7"/>
        <v>188</v>
      </c>
      <c r="X14" s="5">
        <f t="shared" si="2"/>
        <v>2.7882942097026606</v>
      </c>
    </row>
    <row r="15" spans="1:24" ht="15.75" customHeight="1">
      <c r="A15" s="3" t="s">
        <v>6</v>
      </c>
      <c r="B15" s="49">
        <v>39825</v>
      </c>
      <c r="C15" s="16">
        <v>18733</v>
      </c>
      <c r="D15" s="16">
        <v>21092</v>
      </c>
      <c r="E15" s="14">
        <v>-478</v>
      </c>
      <c r="F15" s="15">
        <v>256</v>
      </c>
      <c r="G15" s="16">
        <v>121</v>
      </c>
      <c r="H15" s="16">
        <v>135</v>
      </c>
      <c r="I15" s="16">
        <v>541</v>
      </c>
      <c r="J15" s="16">
        <v>285</v>
      </c>
      <c r="K15" s="16">
        <v>256</v>
      </c>
      <c r="L15" s="14">
        <f t="shared" si="3"/>
        <v>-285</v>
      </c>
      <c r="M15" s="15">
        <f t="shared" si="4"/>
        <v>998</v>
      </c>
      <c r="N15" s="16">
        <v>428</v>
      </c>
      <c r="O15" s="16">
        <v>570</v>
      </c>
      <c r="P15" s="16">
        <f t="shared" si="5"/>
        <v>1191</v>
      </c>
      <c r="Q15" s="16">
        <v>539</v>
      </c>
      <c r="R15" s="16">
        <v>652</v>
      </c>
      <c r="S15" s="4">
        <f t="shared" si="6"/>
        <v>-193</v>
      </c>
      <c r="T15" s="55">
        <v>13507</v>
      </c>
      <c r="U15" s="15">
        <v>598</v>
      </c>
      <c r="V15" s="16">
        <v>509</v>
      </c>
      <c r="W15" s="16">
        <f t="shared" si="7"/>
        <v>89</v>
      </c>
      <c r="X15" s="5">
        <f t="shared" si="2"/>
        <v>2.9484711631006144</v>
      </c>
    </row>
    <row r="16" spans="1:24" ht="15.75" customHeight="1">
      <c r="A16" s="3" t="s">
        <v>7</v>
      </c>
      <c r="B16" s="49">
        <v>33146</v>
      </c>
      <c r="C16" s="16">
        <v>15712</v>
      </c>
      <c r="D16" s="16">
        <v>17434</v>
      </c>
      <c r="E16" s="14">
        <v>-374</v>
      </c>
      <c r="F16" s="15">
        <v>207</v>
      </c>
      <c r="G16" s="16">
        <v>114</v>
      </c>
      <c r="H16" s="16">
        <v>93</v>
      </c>
      <c r="I16" s="16">
        <v>450</v>
      </c>
      <c r="J16" s="16">
        <v>221</v>
      </c>
      <c r="K16" s="16">
        <v>229</v>
      </c>
      <c r="L16" s="14">
        <f t="shared" si="3"/>
        <v>-243</v>
      </c>
      <c r="M16" s="15">
        <f t="shared" si="4"/>
        <v>959</v>
      </c>
      <c r="N16" s="16">
        <v>441</v>
      </c>
      <c r="O16" s="16">
        <v>518</v>
      </c>
      <c r="P16" s="16">
        <f t="shared" si="5"/>
        <v>1090</v>
      </c>
      <c r="Q16" s="16">
        <v>520</v>
      </c>
      <c r="R16" s="16">
        <v>570</v>
      </c>
      <c r="S16" s="4">
        <f t="shared" si="6"/>
        <v>-131</v>
      </c>
      <c r="T16" s="55">
        <v>12128</v>
      </c>
      <c r="U16" s="15">
        <v>711</v>
      </c>
      <c r="V16" s="16">
        <v>538</v>
      </c>
      <c r="W16" s="16">
        <f t="shared" si="7"/>
        <v>173</v>
      </c>
      <c r="X16" s="5">
        <f t="shared" si="2"/>
        <v>2.733014511873351</v>
      </c>
    </row>
    <row r="17" spans="1:24" ht="15.75" customHeight="1">
      <c r="A17" s="3" t="s">
        <v>8</v>
      </c>
      <c r="B17" s="49">
        <v>31600</v>
      </c>
      <c r="C17" s="16">
        <v>14736</v>
      </c>
      <c r="D17" s="16">
        <v>16864</v>
      </c>
      <c r="E17" s="14">
        <v>-729</v>
      </c>
      <c r="F17" s="15">
        <v>158</v>
      </c>
      <c r="G17" s="16">
        <v>89</v>
      </c>
      <c r="H17" s="16">
        <v>69</v>
      </c>
      <c r="I17" s="16">
        <v>564</v>
      </c>
      <c r="J17" s="16">
        <v>297</v>
      </c>
      <c r="K17" s="16">
        <v>267</v>
      </c>
      <c r="L17" s="14">
        <f t="shared" si="3"/>
        <v>-406</v>
      </c>
      <c r="M17" s="15">
        <f t="shared" si="4"/>
        <v>798</v>
      </c>
      <c r="N17" s="16">
        <v>417</v>
      </c>
      <c r="O17" s="16">
        <v>381</v>
      </c>
      <c r="P17" s="16">
        <f t="shared" si="5"/>
        <v>1121</v>
      </c>
      <c r="Q17" s="16">
        <v>567</v>
      </c>
      <c r="R17" s="16">
        <v>554</v>
      </c>
      <c r="S17" s="4">
        <f t="shared" si="6"/>
        <v>-323</v>
      </c>
      <c r="T17" s="55">
        <v>13066</v>
      </c>
      <c r="U17" s="15">
        <v>325</v>
      </c>
      <c r="V17" s="16">
        <v>345</v>
      </c>
      <c r="W17" s="16">
        <f t="shared" si="7"/>
        <v>-20</v>
      </c>
      <c r="X17" s="5">
        <f t="shared" si="2"/>
        <v>2.4184907393234347</v>
      </c>
    </row>
    <row r="18" spans="1:24" ht="15.75" customHeight="1">
      <c r="A18" s="35" t="s">
        <v>9</v>
      </c>
      <c r="B18" s="48">
        <v>5898</v>
      </c>
      <c r="C18" s="37">
        <v>2832</v>
      </c>
      <c r="D18" s="37">
        <v>3066</v>
      </c>
      <c r="E18" s="38">
        <v>-125</v>
      </c>
      <c r="F18" s="36">
        <v>30</v>
      </c>
      <c r="G18" s="37">
        <v>16</v>
      </c>
      <c r="H18" s="37">
        <v>14</v>
      </c>
      <c r="I18" s="37">
        <v>90</v>
      </c>
      <c r="J18" s="37">
        <v>41</v>
      </c>
      <c r="K18" s="37">
        <v>49</v>
      </c>
      <c r="L18" s="38">
        <f t="shared" si="3"/>
        <v>-60</v>
      </c>
      <c r="M18" s="36">
        <f t="shared" si="4"/>
        <v>122</v>
      </c>
      <c r="N18" s="37">
        <v>61</v>
      </c>
      <c r="O18" s="37">
        <v>61</v>
      </c>
      <c r="P18" s="37">
        <f t="shared" si="5"/>
        <v>187</v>
      </c>
      <c r="Q18" s="37">
        <v>85</v>
      </c>
      <c r="R18" s="37">
        <v>102</v>
      </c>
      <c r="S18" s="39">
        <f t="shared" si="6"/>
        <v>-65</v>
      </c>
      <c r="T18" s="54">
        <v>1931</v>
      </c>
      <c r="U18" s="36">
        <v>63</v>
      </c>
      <c r="V18" s="37">
        <v>63</v>
      </c>
      <c r="W18" s="37">
        <f t="shared" si="7"/>
        <v>0</v>
      </c>
      <c r="X18" s="40">
        <f t="shared" si="2"/>
        <v>3.054375970999482</v>
      </c>
    </row>
    <row r="19" spans="1:24" ht="15.75" customHeight="1">
      <c r="A19" s="41" t="s">
        <v>10</v>
      </c>
      <c r="B19" s="50">
        <v>1813</v>
      </c>
      <c r="C19" s="43">
        <v>845</v>
      </c>
      <c r="D19" s="43">
        <v>968</v>
      </c>
      <c r="E19" s="44">
        <v>-32</v>
      </c>
      <c r="F19" s="42">
        <v>11</v>
      </c>
      <c r="G19" s="43">
        <v>3</v>
      </c>
      <c r="H19" s="43">
        <v>8</v>
      </c>
      <c r="I19" s="43">
        <v>32</v>
      </c>
      <c r="J19" s="43">
        <v>15</v>
      </c>
      <c r="K19" s="43">
        <v>17</v>
      </c>
      <c r="L19" s="44">
        <f t="shared" si="3"/>
        <v>-21</v>
      </c>
      <c r="M19" s="42">
        <f t="shared" si="4"/>
        <v>39</v>
      </c>
      <c r="N19" s="43">
        <v>19</v>
      </c>
      <c r="O19" s="43">
        <v>20</v>
      </c>
      <c r="P19" s="43">
        <f t="shared" si="5"/>
        <v>50</v>
      </c>
      <c r="Q19" s="43">
        <v>21</v>
      </c>
      <c r="R19" s="43">
        <v>29</v>
      </c>
      <c r="S19" s="45">
        <f t="shared" si="6"/>
        <v>-11</v>
      </c>
      <c r="T19" s="56">
        <v>775</v>
      </c>
      <c r="U19" s="42">
        <v>39</v>
      </c>
      <c r="V19" s="43">
        <v>30</v>
      </c>
      <c r="W19" s="43">
        <f t="shared" si="7"/>
        <v>9</v>
      </c>
      <c r="X19" s="46">
        <f t="shared" si="2"/>
        <v>2.3393548387096774</v>
      </c>
    </row>
    <row r="20" spans="1:24" ht="15.75" customHeight="1">
      <c r="A20" s="3" t="s">
        <v>11</v>
      </c>
      <c r="B20" s="49">
        <v>2673</v>
      </c>
      <c r="C20" s="16">
        <v>1287</v>
      </c>
      <c r="D20" s="16">
        <v>1386</v>
      </c>
      <c r="E20" s="14">
        <v>-40</v>
      </c>
      <c r="F20" s="15">
        <v>9</v>
      </c>
      <c r="G20" s="16">
        <v>7</v>
      </c>
      <c r="H20" s="16">
        <v>2</v>
      </c>
      <c r="I20" s="16">
        <v>36</v>
      </c>
      <c r="J20" s="16">
        <v>14</v>
      </c>
      <c r="K20" s="16">
        <v>22</v>
      </c>
      <c r="L20" s="14">
        <f t="shared" si="3"/>
        <v>-27</v>
      </c>
      <c r="M20" s="15">
        <f t="shared" si="4"/>
        <v>65</v>
      </c>
      <c r="N20" s="16">
        <v>31</v>
      </c>
      <c r="O20" s="16">
        <v>34</v>
      </c>
      <c r="P20" s="16">
        <f t="shared" si="5"/>
        <v>78</v>
      </c>
      <c r="Q20" s="16">
        <v>39</v>
      </c>
      <c r="R20" s="16">
        <v>39</v>
      </c>
      <c r="S20" s="4">
        <f t="shared" si="6"/>
        <v>-13</v>
      </c>
      <c r="T20" s="55">
        <v>880</v>
      </c>
      <c r="U20" s="15">
        <v>30</v>
      </c>
      <c r="V20" s="16">
        <v>21</v>
      </c>
      <c r="W20" s="16">
        <f t="shared" si="7"/>
        <v>9</v>
      </c>
      <c r="X20" s="5">
        <f t="shared" si="2"/>
        <v>3.0375</v>
      </c>
    </row>
    <row r="21" spans="1:24" ht="15.75" customHeight="1">
      <c r="A21" s="35" t="s">
        <v>12</v>
      </c>
      <c r="B21" s="48">
        <v>25902</v>
      </c>
      <c r="C21" s="37">
        <v>12229</v>
      </c>
      <c r="D21" s="37">
        <v>13673</v>
      </c>
      <c r="E21" s="38">
        <v>-61</v>
      </c>
      <c r="F21" s="36">
        <v>216</v>
      </c>
      <c r="G21" s="37">
        <v>106</v>
      </c>
      <c r="H21" s="37">
        <v>110</v>
      </c>
      <c r="I21" s="37">
        <v>282</v>
      </c>
      <c r="J21" s="37">
        <v>131</v>
      </c>
      <c r="K21" s="37">
        <v>151</v>
      </c>
      <c r="L21" s="38">
        <f t="shared" si="3"/>
        <v>-66</v>
      </c>
      <c r="M21" s="36">
        <f t="shared" si="4"/>
        <v>824</v>
      </c>
      <c r="N21" s="37">
        <v>393</v>
      </c>
      <c r="O21" s="37">
        <v>431</v>
      </c>
      <c r="P21" s="37">
        <f t="shared" si="5"/>
        <v>819</v>
      </c>
      <c r="Q21" s="37">
        <v>405</v>
      </c>
      <c r="R21" s="37">
        <v>414</v>
      </c>
      <c r="S21" s="39">
        <f t="shared" si="6"/>
        <v>5</v>
      </c>
      <c r="T21" s="54">
        <v>9040</v>
      </c>
      <c r="U21" s="36">
        <v>447</v>
      </c>
      <c r="V21" s="37">
        <v>324</v>
      </c>
      <c r="W21" s="37">
        <f t="shared" si="7"/>
        <v>123</v>
      </c>
      <c r="X21" s="40">
        <f t="shared" si="2"/>
        <v>2.8652654867256637</v>
      </c>
    </row>
    <row r="22" spans="1:24" ht="15.75" customHeight="1">
      <c r="A22" s="41" t="s">
        <v>13</v>
      </c>
      <c r="B22" s="50">
        <v>6225</v>
      </c>
      <c r="C22" s="43">
        <v>2895</v>
      </c>
      <c r="D22" s="43">
        <v>3330</v>
      </c>
      <c r="E22" s="44">
        <v>-198</v>
      </c>
      <c r="F22" s="42">
        <v>14</v>
      </c>
      <c r="G22" s="43">
        <v>8</v>
      </c>
      <c r="H22" s="43">
        <v>6</v>
      </c>
      <c r="I22" s="43">
        <v>133</v>
      </c>
      <c r="J22" s="43">
        <v>67</v>
      </c>
      <c r="K22" s="43">
        <v>66</v>
      </c>
      <c r="L22" s="44">
        <f t="shared" si="3"/>
        <v>-119</v>
      </c>
      <c r="M22" s="42">
        <f t="shared" si="4"/>
        <v>128</v>
      </c>
      <c r="N22" s="43">
        <v>64</v>
      </c>
      <c r="O22" s="43">
        <v>64</v>
      </c>
      <c r="P22" s="43">
        <f t="shared" si="5"/>
        <v>207</v>
      </c>
      <c r="Q22" s="43">
        <v>102</v>
      </c>
      <c r="R22" s="43">
        <v>105</v>
      </c>
      <c r="S22" s="45">
        <f t="shared" si="6"/>
        <v>-79</v>
      </c>
      <c r="T22" s="56">
        <v>2463</v>
      </c>
      <c r="U22" s="42">
        <v>68</v>
      </c>
      <c r="V22" s="43">
        <v>95</v>
      </c>
      <c r="W22" s="43">
        <f t="shared" si="7"/>
        <v>-27</v>
      </c>
      <c r="X22" s="46">
        <f t="shared" si="2"/>
        <v>2.527405602923264</v>
      </c>
    </row>
    <row r="23" spans="1:24" ht="15.75" customHeight="1">
      <c r="A23" s="3" t="s">
        <v>14</v>
      </c>
      <c r="B23" s="49">
        <v>9865</v>
      </c>
      <c r="C23" s="16">
        <v>4667</v>
      </c>
      <c r="D23" s="16">
        <v>5198</v>
      </c>
      <c r="E23" s="14">
        <v>-197</v>
      </c>
      <c r="F23" s="15">
        <v>57</v>
      </c>
      <c r="G23" s="16">
        <v>34</v>
      </c>
      <c r="H23" s="16">
        <v>23</v>
      </c>
      <c r="I23" s="16">
        <v>162</v>
      </c>
      <c r="J23" s="16">
        <v>91</v>
      </c>
      <c r="K23" s="16">
        <v>71</v>
      </c>
      <c r="L23" s="14">
        <f t="shared" si="3"/>
        <v>-105</v>
      </c>
      <c r="M23" s="15">
        <f t="shared" si="4"/>
        <v>235</v>
      </c>
      <c r="N23" s="16">
        <v>107</v>
      </c>
      <c r="O23" s="16">
        <v>128</v>
      </c>
      <c r="P23" s="16">
        <f t="shared" si="5"/>
        <v>327</v>
      </c>
      <c r="Q23" s="16">
        <v>158</v>
      </c>
      <c r="R23" s="16">
        <v>169</v>
      </c>
      <c r="S23" s="4">
        <f t="shared" si="6"/>
        <v>-92</v>
      </c>
      <c r="T23" s="55">
        <v>3959</v>
      </c>
      <c r="U23" s="15">
        <v>132</v>
      </c>
      <c r="V23" s="16">
        <v>135</v>
      </c>
      <c r="W23" s="16">
        <f t="shared" si="7"/>
        <v>-3</v>
      </c>
      <c r="X23" s="5">
        <f t="shared" si="2"/>
        <v>2.4917908562768374</v>
      </c>
    </row>
    <row r="24" spans="1:24" ht="15.75" customHeight="1">
      <c r="A24" s="35" t="s">
        <v>15</v>
      </c>
      <c r="B24" s="48">
        <v>5009</v>
      </c>
      <c r="C24" s="37">
        <v>2286</v>
      </c>
      <c r="D24" s="37">
        <v>2723</v>
      </c>
      <c r="E24" s="38">
        <v>-139</v>
      </c>
      <c r="F24" s="36">
        <v>26</v>
      </c>
      <c r="G24" s="37">
        <v>15</v>
      </c>
      <c r="H24" s="37">
        <v>11</v>
      </c>
      <c r="I24" s="37">
        <v>102</v>
      </c>
      <c r="J24" s="37">
        <v>42</v>
      </c>
      <c r="K24" s="37">
        <v>60</v>
      </c>
      <c r="L24" s="38">
        <f t="shared" si="3"/>
        <v>-76</v>
      </c>
      <c r="M24" s="36">
        <f t="shared" si="4"/>
        <v>121</v>
      </c>
      <c r="N24" s="37">
        <v>61</v>
      </c>
      <c r="O24" s="37">
        <v>60</v>
      </c>
      <c r="P24" s="37">
        <f t="shared" si="5"/>
        <v>184</v>
      </c>
      <c r="Q24" s="37">
        <v>96</v>
      </c>
      <c r="R24" s="37">
        <v>88</v>
      </c>
      <c r="S24" s="39">
        <f t="shared" si="6"/>
        <v>-63</v>
      </c>
      <c r="T24" s="54">
        <v>2154</v>
      </c>
      <c r="U24" s="36">
        <v>74</v>
      </c>
      <c r="V24" s="37">
        <v>91</v>
      </c>
      <c r="W24" s="37">
        <f t="shared" si="7"/>
        <v>-17</v>
      </c>
      <c r="X24" s="40">
        <f t="shared" si="2"/>
        <v>2.3254410399257197</v>
      </c>
    </row>
    <row r="25" spans="1:24" ht="15.75" customHeight="1">
      <c r="A25" s="3" t="s">
        <v>16</v>
      </c>
      <c r="B25" s="49">
        <v>8129</v>
      </c>
      <c r="C25" s="16">
        <v>3823</v>
      </c>
      <c r="D25" s="16">
        <v>4306</v>
      </c>
      <c r="E25" s="14">
        <v>-236</v>
      </c>
      <c r="F25" s="15">
        <v>39</v>
      </c>
      <c r="G25" s="16">
        <v>23</v>
      </c>
      <c r="H25" s="16">
        <v>16</v>
      </c>
      <c r="I25" s="16">
        <v>149</v>
      </c>
      <c r="J25" s="16">
        <v>77</v>
      </c>
      <c r="K25" s="16">
        <v>72</v>
      </c>
      <c r="L25" s="14">
        <f t="shared" si="3"/>
        <v>-110</v>
      </c>
      <c r="M25" s="15">
        <f t="shared" si="4"/>
        <v>203</v>
      </c>
      <c r="N25" s="16">
        <v>106</v>
      </c>
      <c r="O25" s="16">
        <v>97</v>
      </c>
      <c r="P25" s="16">
        <f t="shared" si="5"/>
        <v>329</v>
      </c>
      <c r="Q25" s="16">
        <v>150</v>
      </c>
      <c r="R25" s="16">
        <v>179</v>
      </c>
      <c r="S25" s="4">
        <f t="shared" si="6"/>
        <v>-126</v>
      </c>
      <c r="T25" s="55">
        <v>3298</v>
      </c>
      <c r="U25" s="15">
        <v>119</v>
      </c>
      <c r="V25" s="16">
        <v>171</v>
      </c>
      <c r="W25" s="16">
        <f t="shared" si="7"/>
        <v>-52</v>
      </c>
      <c r="X25" s="5">
        <f t="shared" si="2"/>
        <v>2.4648271679805944</v>
      </c>
    </row>
    <row r="26" spans="1:24" ht="15.75" customHeight="1">
      <c r="A26" s="3" t="s">
        <v>17</v>
      </c>
      <c r="B26" s="49">
        <v>10801</v>
      </c>
      <c r="C26" s="16">
        <v>5037</v>
      </c>
      <c r="D26" s="16">
        <v>5764</v>
      </c>
      <c r="E26" s="14">
        <v>-285</v>
      </c>
      <c r="F26" s="15">
        <v>49</v>
      </c>
      <c r="G26" s="16">
        <v>23</v>
      </c>
      <c r="H26" s="16">
        <v>26</v>
      </c>
      <c r="I26" s="16">
        <v>185</v>
      </c>
      <c r="J26" s="16">
        <v>105</v>
      </c>
      <c r="K26" s="16">
        <v>80</v>
      </c>
      <c r="L26" s="14">
        <f t="shared" si="3"/>
        <v>-136</v>
      </c>
      <c r="M26" s="15">
        <f t="shared" si="4"/>
        <v>285</v>
      </c>
      <c r="N26" s="16">
        <v>124</v>
      </c>
      <c r="O26" s="16">
        <v>161</v>
      </c>
      <c r="P26" s="16">
        <f t="shared" si="5"/>
        <v>434</v>
      </c>
      <c r="Q26" s="16">
        <v>209</v>
      </c>
      <c r="R26" s="16">
        <v>225</v>
      </c>
      <c r="S26" s="4">
        <f t="shared" si="6"/>
        <v>-149</v>
      </c>
      <c r="T26" s="55">
        <v>4636</v>
      </c>
      <c r="U26" s="15">
        <v>174</v>
      </c>
      <c r="V26" s="16">
        <v>195</v>
      </c>
      <c r="W26" s="16">
        <f t="shared" si="7"/>
        <v>-21</v>
      </c>
      <c r="X26" s="5">
        <f t="shared" si="2"/>
        <v>2.3298101811906817</v>
      </c>
    </row>
    <row r="27" spans="1:24" ht="15.75" customHeight="1">
      <c r="A27" s="35" t="s">
        <v>18</v>
      </c>
      <c r="B27" s="48">
        <v>15185</v>
      </c>
      <c r="C27" s="37">
        <v>7531</v>
      </c>
      <c r="D27" s="37">
        <v>7654</v>
      </c>
      <c r="E27" s="38">
        <v>92</v>
      </c>
      <c r="F27" s="36">
        <v>122</v>
      </c>
      <c r="G27" s="37">
        <v>58</v>
      </c>
      <c r="H27" s="37">
        <v>64</v>
      </c>
      <c r="I27" s="37">
        <v>118</v>
      </c>
      <c r="J27" s="37">
        <v>60</v>
      </c>
      <c r="K27" s="37">
        <v>58</v>
      </c>
      <c r="L27" s="38">
        <f t="shared" si="3"/>
        <v>4</v>
      </c>
      <c r="M27" s="36">
        <f t="shared" si="4"/>
        <v>1018</v>
      </c>
      <c r="N27" s="37">
        <v>616</v>
      </c>
      <c r="O27" s="37">
        <v>402</v>
      </c>
      <c r="P27" s="37">
        <f t="shared" si="5"/>
        <v>930</v>
      </c>
      <c r="Q27" s="37">
        <v>566</v>
      </c>
      <c r="R27" s="37">
        <v>364</v>
      </c>
      <c r="S27" s="39">
        <f t="shared" si="6"/>
        <v>88</v>
      </c>
      <c r="T27" s="54">
        <v>5742</v>
      </c>
      <c r="U27" s="36">
        <v>599</v>
      </c>
      <c r="V27" s="37">
        <v>505</v>
      </c>
      <c r="W27" s="37">
        <f t="shared" si="7"/>
        <v>94</v>
      </c>
      <c r="X27" s="40">
        <f t="shared" si="2"/>
        <v>2.644548937652386</v>
      </c>
    </row>
    <row r="28" spans="1:24" ht="15.75" customHeight="1">
      <c r="A28" s="3" t="s">
        <v>19</v>
      </c>
      <c r="B28" s="49">
        <v>21439</v>
      </c>
      <c r="C28" s="16">
        <v>10317</v>
      </c>
      <c r="D28" s="16">
        <v>11122</v>
      </c>
      <c r="E28" s="14">
        <v>229</v>
      </c>
      <c r="F28" s="15">
        <v>229</v>
      </c>
      <c r="G28" s="16">
        <v>126</v>
      </c>
      <c r="H28" s="16">
        <v>103</v>
      </c>
      <c r="I28" s="16">
        <v>151</v>
      </c>
      <c r="J28" s="16">
        <v>83</v>
      </c>
      <c r="K28" s="16">
        <v>68</v>
      </c>
      <c r="L28" s="14">
        <f t="shared" si="3"/>
        <v>78</v>
      </c>
      <c r="M28" s="15">
        <f t="shared" si="4"/>
        <v>1113</v>
      </c>
      <c r="N28" s="16">
        <v>587</v>
      </c>
      <c r="O28" s="16">
        <v>526</v>
      </c>
      <c r="P28" s="16">
        <f t="shared" si="5"/>
        <v>962</v>
      </c>
      <c r="Q28" s="16">
        <v>492</v>
      </c>
      <c r="R28" s="16">
        <v>470</v>
      </c>
      <c r="S28" s="4">
        <f t="shared" si="6"/>
        <v>151</v>
      </c>
      <c r="T28" s="55">
        <v>8130</v>
      </c>
      <c r="U28" s="15">
        <v>609</v>
      </c>
      <c r="V28" s="16">
        <v>451</v>
      </c>
      <c r="W28" s="16">
        <f t="shared" si="7"/>
        <v>158</v>
      </c>
      <c r="X28" s="5">
        <f t="shared" si="2"/>
        <v>2.6370233702337025</v>
      </c>
    </row>
    <row r="29" spans="1:24" ht="15.75" customHeight="1">
      <c r="A29" s="3" t="s">
        <v>20</v>
      </c>
      <c r="B29" s="49">
        <v>32918</v>
      </c>
      <c r="C29" s="16">
        <v>15708</v>
      </c>
      <c r="D29" s="16">
        <v>17210</v>
      </c>
      <c r="E29" s="14">
        <v>89</v>
      </c>
      <c r="F29" s="15">
        <v>348</v>
      </c>
      <c r="G29" s="16">
        <v>178</v>
      </c>
      <c r="H29" s="16">
        <v>170</v>
      </c>
      <c r="I29" s="16">
        <v>179</v>
      </c>
      <c r="J29" s="16">
        <v>91</v>
      </c>
      <c r="K29" s="16">
        <v>88</v>
      </c>
      <c r="L29" s="14">
        <f t="shared" si="3"/>
        <v>169</v>
      </c>
      <c r="M29" s="15">
        <f t="shared" si="4"/>
        <v>1484</v>
      </c>
      <c r="N29" s="16">
        <v>744</v>
      </c>
      <c r="O29" s="16">
        <v>740</v>
      </c>
      <c r="P29" s="16">
        <f t="shared" si="5"/>
        <v>1564</v>
      </c>
      <c r="Q29" s="16">
        <v>759</v>
      </c>
      <c r="R29" s="16">
        <v>805</v>
      </c>
      <c r="S29" s="4">
        <f t="shared" si="6"/>
        <v>-80</v>
      </c>
      <c r="T29" s="55">
        <v>11713</v>
      </c>
      <c r="U29" s="15">
        <v>794</v>
      </c>
      <c r="V29" s="16">
        <v>666</v>
      </c>
      <c r="W29" s="16">
        <f t="shared" si="7"/>
        <v>128</v>
      </c>
      <c r="X29" s="5">
        <f t="shared" si="2"/>
        <v>2.8103816272517714</v>
      </c>
    </row>
    <row r="30" spans="1:24" ht="15.75" customHeight="1">
      <c r="A30" s="3" t="s">
        <v>21</v>
      </c>
      <c r="B30" s="49">
        <v>14346</v>
      </c>
      <c r="C30" s="16">
        <v>6859</v>
      </c>
      <c r="D30" s="16">
        <v>7487</v>
      </c>
      <c r="E30" s="14">
        <v>-19</v>
      </c>
      <c r="F30" s="15">
        <v>95</v>
      </c>
      <c r="G30" s="16">
        <v>44</v>
      </c>
      <c r="H30" s="16">
        <v>51</v>
      </c>
      <c r="I30" s="16">
        <v>153</v>
      </c>
      <c r="J30" s="16">
        <v>89</v>
      </c>
      <c r="K30" s="16">
        <v>64</v>
      </c>
      <c r="L30" s="14">
        <f t="shared" si="3"/>
        <v>-58</v>
      </c>
      <c r="M30" s="15">
        <f t="shared" si="4"/>
        <v>589</v>
      </c>
      <c r="N30" s="16">
        <v>270</v>
      </c>
      <c r="O30" s="16">
        <v>319</v>
      </c>
      <c r="P30" s="16">
        <f t="shared" si="5"/>
        <v>550</v>
      </c>
      <c r="Q30" s="16">
        <v>253</v>
      </c>
      <c r="R30" s="16">
        <v>297</v>
      </c>
      <c r="S30" s="4">
        <f t="shared" si="6"/>
        <v>39</v>
      </c>
      <c r="T30" s="55">
        <v>5020</v>
      </c>
      <c r="U30" s="15">
        <v>345</v>
      </c>
      <c r="V30" s="16">
        <v>271</v>
      </c>
      <c r="W30" s="16">
        <f t="shared" si="7"/>
        <v>74</v>
      </c>
      <c r="X30" s="5">
        <f t="shared" si="2"/>
        <v>2.857768924302789</v>
      </c>
    </row>
    <row r="31" spans="1:24" ht="15.75" customHeight="1">
      <c r="A31" s="3" t="s">
        <v>22</v>
      </c>
      <c r="B31" s="49">
        <v>12945</v>
      </c>
      <c r="C31" s="16">
        <v>6136</v>
      </c>
      <c r="D31" s="16">
        <v>6809</v>
      </c>
      <c r="E31" s="14">
        <v>-118</v>
      </c>
      <c r="F31" s="15">
        <v>93</v>
      </c>
      <c r="G31" s="16">
        <v>39</v>
      </c>
      <c r="H31" s="16">
        <v>54</v>
      </c>
      <c r="I31" s="16">
        <v>139</v>
      </c>
      <c r="J31" s="16">
        <v>75</v>
      </c>
      <c r="K31" s="16">
        <v>64</v>
      </c>
      <c r="L31" s="14">
        <f t="shared" si="3"/>
        <v>-46</v>
      </c>
      <c r="M31" s="15">
        <f t="shared" si="4"/>
        <v>397</v>
      </c>
      <c r="N31" s="16">
        <v>176</v>
      </c>
      <c r="O31" s="16">
        <v>221</v>
      </c>
      <c r="P31" s="16">
        <f t="shared" si="5"/>
        <v>469</v>
      </c>
      <c r="Q31" s="16">
        <v>222</v>
      </c>
      <c r="R31" s="16">
        <v>247</v>
      </c>
      <c r="S31" s="4">
        <f t="shared" si="6"/>
        <v>-72</v>
      </c>
      <c r="T31" s="55">
        <v>4367</v>
      </c>
      <c r="U31" s="15">
        <v>230</v>
      </c>
      <c r="V31" s="16">
        <v>180</v>
      </c>
      <c r="W31" s="16">
        <f t="shared" si="7"/>
        <v>50</v>
      </c>
      <c r="X31" s="5">
        <f t="shared" si="2"/>
        <v>2.964277536065949</v>
      </c>
    </row>
    <row r="32" spans="1:24" ht="15.75" customHeight="1">
      <c r="A32" s="23" t="s">
        <v>23</v>
      </c>
      <c r="B32" s="51">
        <v>10837</v>
      </c>
      <c r="C32" s="25">
        <v>5011</v>
      </c>
      <c r="D32" s="25">
        <v>5826</v>
      </c>
      <c r="E32" s="26">
        <v>-300</v>
      </c>
      <c r="F32" s="24">
        <v>46</v>
      </c>
      <c r="G32" s="25">
        <v>20</v>
      </c>
      <c r="H32" s="25">
        <v>26</v>
      </c>
      <c r="I32" s="25">
        <v>209</v>
      </c>
      <c r="J32" s="25">
        <v>110</v>
      </c>
      <c r="K32" s="25">
        <v>99</v>
      </c>
      <c r="L32" s="26">
        <f t="shared" si="3"/>
        <v>-163</v>
      </c>
      <c r="M32" s="24">
        <f t="shared" si="4"/>
        <v>242</v>
      </c>
      <c r="N32" s="25">
        <v>117</v>
      </c>
      <c r="O32" s="25">
        <v>125</v>
      </c>
      <c r="P32" s="25">
        <f t="shared" si="5"/>
        <v>379</v>
      </c>
      <c r="Q32" s="25">
        <v>180</v>
      </c>
      <c r="R32" s="25">
        <v>199</v>
      </c>
      <c r="S32" s="27">
        <f t="shared" si="6"/>
        <v>-137</v>
      </c>
      <c r="T32" s="57">
        <v>4464</v>
      </c>
      <c r="U32" s="24">
        <v>191</v>
      </c>
      <c r="V32" s="25">
        <v>175</v>
      </c>
      <c r="W32" s="25">
        <f t="shared" si="7"/>
        <v>16</v>
      </c>
      <c r="X32" s="28">
        <f t="shared" si="2"/>
        <v>2.427643369175627</v>
      </c>
    </row>
    <row r="33" spans="1:24" ht="15.75" customHeight="1" thickBot="1">
      <c r="A33" s="29" t="s">
        <v>24</v>
      </c>
      <c r="B33" s="52">
        <v>15200</v>
      </c>
      <c r="C33" s="31">
        <v>7096</v>
      </c>
      <c r="D33" s="31">
        <v>8104</v>
      </c>
      <c r="E33" s="32">
        <v>-145</v>
      </c>
      <c r="F33" s="30">
        <v>111</v>
      </c>
      <c r="G33" s="31">
        <v>57</v>
      </c>
      <c r="H33" s="31">
        <v>54</v>
      </c>
      <c r="I33" s="31">
        <v>192</v>
      </c>
      <c r="J33" s="31">
        <v>105</v>
      </c>
      <c r="K33" s="31">
        <v>87</v>
      </c>
      <c r="L33" s="32">
        <f t="shared" si="3"/>
        <v>-81</v>
      </c>
      <c r="M33" s="30">
        <f t="shared" si="4"/>
        <v>458</v>
      </c>
      <c r="N33" s="31">
        <v>228</v>
      </c>
      <c r="O33" s="31">
        <v>230</v>
      </c>
      <c r="P33" s="31">
        <f t="shared" si="5"/>
        <v>522</v>
      </c>
      <c r="Q33" s="31">
        <v>257</v>
      </c>
      <c r="R33" s="31">
        <v>265</v>
      </c>
      <c r="S33" s="33">
        <f t="shared" si="6"/>
        <v>-64</v>
      </c>
      <c r="T33" s="58">
        <v>5642</v>
      </c>
      <c r="U33" s="30">
        <v>316</v>
      </c>
      <c r="V33" s="31">
        <v>219</v>
      </c>
      <c r="W33" s="31">
        <f t="shared" si="7"/>
        <v>97</v>
      </c>
      <c r="X33" s="34">
        <f t="shared" si="2"/>
        <v>2.694080113434952</v>
      </c>
    </row>
    <row r="34" ht="15.75" customHeight="1">
      <c r="U34" s="13" t="s">
        <v>54</v>
      </c>
    </row>
    <row r="35" ht="15.75" customHeight="1">
      <c r="B35" s="12" t="s">
        <v>51</v>
      </c>
    </row>
    <row r="36" ht="15.75" customHeight="1">
      <c r="B36" s="12" t="s">
        <v>52</v>
      </c>
    </row>
    <row r="37" ht="15.75" customHeight="1">
      <c r="B37" s="12" t="s">
        <v>53</v>
      </c>
    </row>
  </sheetData>
  <mergeCells count="17">
    <mergeCell ref="U5:W7"/>
    <mergeCell ref="B2:E3"/>
    <mergeCell ref="F5:S5"/>
    <mergeCell ref="L7:L8"/>
    <mergeCell ref="E5:E6"/>
    <mergeCell ref="E7:E8"/>
    <mergeCell ref="T5:T6"/>
    <mergeCell ref="T7:T8"/>
    <mergeCell ref="F7:H7"/>
    <mergeCell ref="F6:L6"/>
    <mergeCell ref="M6:S6"/>
    <mergeCell ref="A5:A8"/>
    <mergeCell ref="B5:D7"/>
    <mergeCell ref="S7:S8"/>
    <mergeCell ref="P7:R7"/>
    <mergeCell ref="M7:O7"/>
    <mergeCell ref="I7:K7"/>
  </mergeCells>
  <printOptions/>
  <pageMargins left="0.75" right="0.75" top="1" bottom="1" header="0.512" footer="0.51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2009-04-27T01:25:05Z</cp:lastPrinted>
  <dcterms:created xsi:type="dcterms:W3CDTF">2009-04-10T02:13:03Z</dcterms:created>
  <dcterms:modified xsi:type="dcterms:W3CDTF">2009-06-24T06:53:23Z</dcterms:modified>
  <cp:category/>
  <cp:version/>
  <cp:contentType/>
  <cp:contentStatus/>
</cp:coreProperties>
</file>