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45" yWindow="4170" windowWidth="19935" windowHeight="38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AM34" i="9"/>
  <c r="BE34" i="9" s="1"/>
  <c r="BE35" i="9" s="1"/>
  <c r="CO34" i="9" l="1"/>
</calcChain>
</file>

<file path=xl/sharedStrings.xml><?xml version="1.0" encoding="utf-8"?>
<sst xmlns="http://schemas.openxmlformats.org/spreadsheetml/2006/main" count="1107" uniqueCount="558">
  <si>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</si>
  <si>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</si>
  <si>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</si>
  <si>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</si>
  <si>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</si>
  <si>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</si>
  <si>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</si>
  <si>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</si>
  <si>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</si>
  <si>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</si>
  <si>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</si>
  <si>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</si>
  <si>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</si>
  <si>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</si>
  <si>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</si>
  <si>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</si>
  <si>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</si>
  <si>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</si>
  <si>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</si>
  <si>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</si>
  <si>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</si>
  <si>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</si>
  <si>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</si>
  <si>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</si>
  <si>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</si>
  <si>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</si>
  <si>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</si>
  <si>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</si>
  <si>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</si>
  <si>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</si>
  <si>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</si>
  <si>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</si>
  <si>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</si>
  <si>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</si>
  <si>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</si>
  <si>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</si>
  <si>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</si>
  <si>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</si>
  <si>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</si>
  <si>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</si>
  <si>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</si>
  <si>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</si>
  <si>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</si>
  <si>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</si>
  <si>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</si>
  <si>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</si>
  <si>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</si>
  <si>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</si>
  <si>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</si>
  <si>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</si>
  <si>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</si>
  <si>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</si>
  <si>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</si>
  <si>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</si>
  <si>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</si>
  <si>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</si>
  <si>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</si>
  <si>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</si>
  <si>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</si>
  <si>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</si>
  <si>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</si>
  <si>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</si>
  <si>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</si>
  <si>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</si>
  <si>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</si>
  <si>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</si>
  <si>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</si>
  <si>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</si>
  <si>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</si>
  <si>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</si>
  <si>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</si>
  <si>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</si>
  <si>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</si>
  <si>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</si>
  <si>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</si>
  <si>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</si>
  <si>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</si>
  <si>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</si>
  <si>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</si>
  <si>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</si>
  <si>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</si>
  <si>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</si>
  <si>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</si>
  <si>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</si>
  <si>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</si>
  <si>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</si>
  <si>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</si>
  <si>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</si>
  <si>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</si>
  <si>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</si>
  <si>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</si>
  <si>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</si>
  <si>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</si>
  <si>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</si>
  <si>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</si>
  <si>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</si>
  <si>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</si>
  <si>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</si>
  <si>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</si>
  <si>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</si>
  <si>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</si>
  <si>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</si>
  <si>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</si>
  <si>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</si>
  <si>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</si>
  <si>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</si>
  <si>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</si>
  <si>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</si>
  <si>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</si>
  <si>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</si>
  <si>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</si>
  <si>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</si>
  <si>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</si>
  <si>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</si>
  <si>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</si>
  <si>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</si>
  <si>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</si>
  <si>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</si>
  <si>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</si>
  <si>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</si>
  <si>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</si>
  <si>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</si>
  <si>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</si>
  <si>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</si>
  <si>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</si>
  <si>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</si>
  <si>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</si>
  <si>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</si>
  <si>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</si>
  <si>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</si>
  <si>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</si>
  <si>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</si>
  <si>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</si>
  <si>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</si>
  <si>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</si>
  <si>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</si>
  <si>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</si>
  <si>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</si>
  <si>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</si>
  <si>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</si>
  <si>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</si>
  <si>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</si>
  <si>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</si>
  <si>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</si>
  <si>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</si>
  <si>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</si>
  <si>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</si>
  <si>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</si>
  <si>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</si>
  <si>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</si>
  <si>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</si>
  <si>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</si>
  <si>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</si>
  <si>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</si>
  <si>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</si>
  <si>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</si>
  <si>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</si>
  <si>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</si>
  <si>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</si>
  <si>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</si>
  <si>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</si>
  <si>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</si>
  <si>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</si>
  <si>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</si>
  <si>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</si>
  <si>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</si>
  <si>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</si>
  <si>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</si>
  <si>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</si>
  <si>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</si>
  <si>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</si>
  <si>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</si>
  <si>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</si>
  <si>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</si>
  <si>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</si>
  <si>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</si>
  <si>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</si>
  <si>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</si>
  <si>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</si>
  <si>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</si>
  <si>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</si>
  <si>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</si>
  <si>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</si>
  <si>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</si>
  <si>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</si>
  <si>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</si>
  <si>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</si>
  <si>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</si>
  <si>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</si>
  <si>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</si>
  <si>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</si>
  <si>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</si>
  <si>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徳島県松茂町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</si>
  <si>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</si>
  <si>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</si>
  <si>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</si>
  <si>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</si>
  <si>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</si>
  <si>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</si>
  <si>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</si>
  <si>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</si>
  <si>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</si>
  <si>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</si>
  <si>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</si>
  <si>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</si>
  <si>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</si>
  <si>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</si>
  <si>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</si>
  <si>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</si>
  <si>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</si>
  <si>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</si>
  <si>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</si>
  <si>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</si>
  <si>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</si>
  <si>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</si>
  <si>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</si>
  <si>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</si>
  <si>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</si>
  <si>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</si>
  <si>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</si>
  <si>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</si>
  <si>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</si>
  <si>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</si>
  <si>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</si>
  <si>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</si>
  <si>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</si>
  <si>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</si>
  <si>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</si>
  <si>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</si>
  <si>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</si>
  <si>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</si>
  <si>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</si>
  <si>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</si>
  <si>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</si>
  <si>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</si>
  <si>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</si>
  <si>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</si>
  <si>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</si>
  <si>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</si>
  <si>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</si>
  <si>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</si>
  <si>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</si>
  <si>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</si>
  <si>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</si>
  <si>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</si>
  <si>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</si>
  <si>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</si>
  <si>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</si>
  <si>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</si>
  <si>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</si>
  <si>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</si>
  <si>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</si>
  <si>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</si>
  <si>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</si>
  <si>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</si>
  <si>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</si>
  <si>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</si>
  <si>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</si>
  <si>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</si>
  <si>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</si>
  <si>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</si>
  <si>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</si>
  <si>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</si>
  <si>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</si>
  <si>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</si>
  <si>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</si>
  <si>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</si>
  <si>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</si>
  <si>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</si>
  <si>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</si>
  <si>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</si>
  <si>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</si>
  <si>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</si>
  <si>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</si>
  <si>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</si>
  <si>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</si>
  <si>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</si>
  <si>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</si>
  <si>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</si>
  <si>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</si>
  <si>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</si>
  <si>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</si>
  <si>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</si>
  <si>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</si>
  <si>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</si>
  <si>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</si>
  <si>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</si>
  <si>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</si>
  <si>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</si>
  <si>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</si>
  <si>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</si>
  <si>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</si>
  <si>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</si>
  <si>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</si>
  <si>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</si>
  <si>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</si>
  <si>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</si>
  <si>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</si>
  <si>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</si>
  <si>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</si>
  <si>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</si>
  <si>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</si>
  <si>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</si>
  <si>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</si>
  <si>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</si>
  <si>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</si>
  <si>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</si>
  <si>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</si>
  <si>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</si>
  <si>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</si>
  <si>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</si>
  <si>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</si>
  <si>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</si>
  <si>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</si>
  <si>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</si>
  <si>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</si>
  <si>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</si>
  <si>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</si>
  <si>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</si>
  <si>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</si>
  <si>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</si>
  <si>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</si>
  <si>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</si>
  <si>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</si>
  <si>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</si>
  <si>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</si>
  <si>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</si>
  <si>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</si>
  <si>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</si>
  <si>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</si>
  <si>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</si>
  <si>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</si>
  <si>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</si>
  <si>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</si>
  <si>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</si>
  <si>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</si>
  <si>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</si>
  <si>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</si>
  <si>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</si>
  <si>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</si>
  <si>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徳島県松茂町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</si>
  <si>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</si>
  <si>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</si>
  <si>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</si>
  <si>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</si>
  <si>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</si>
  <si>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</si>
  <si>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</si>
  <si>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</si>
  <si>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</si>
  <si>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</si>
  <si>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</si>
  <si>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</si>
  <si>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</si>
  <si>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</si>
  <si>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</si>
  <si>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</si>
  <si>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</si>
  <si>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</si>
  <si>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</si>
  <si>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</si>
  <si>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長原渡船運行特別会計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</si>
  <si>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</si>
  <si>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</si>
  <si>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</si>
  <si>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</si>
  <si>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</si>
  <si>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</si>
  <si>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</si>
  <si>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</si>
  <si>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</si>
  <si>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</si>
  <si>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</si>
  <si>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</si>
  <si>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</si>
  <si>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</si>
  <si>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</si>
  <si>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</si>
  <si>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</si>
  <si>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法適用企業</t>
    <phoneticPr fontId="5"/>
  </si>
  <si>
    <t>公共下水道特別会計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</si>
  <si>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</si>
  <si>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</si>
  <si>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</si>
  <si>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</si>
  <si>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</si>
  <si>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</si>
  <si>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</si>
  <si>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</si>
  <si>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</si>
  <si>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</si>
  <si>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</si>
  <si>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</si>
  <si>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</si>
  <si>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</si>
  <si>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</si>
  <si>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</si>
  <si>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</si>
  <si>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</si>
  <si>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</si>
  <si>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</si>
  <si>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</si>
  <si>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</si>
  <si>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</si>
  <si>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</si>
  <si>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</si>
  <si>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</si>
  <si>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</si>
  <si>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</si>
  <si>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</si>
  <si>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</si>
  <si>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</si>
  <si>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</si>
  <si>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</si>
  <si>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</si>
  <si>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</si>
  <si>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</si>
  <si>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</si>
  <si>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</si>
  <si>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</si>
  <si>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</si>
  <si>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</si>
  <si>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</si>
  <si>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</si>
  <si>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</si>
  <si>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</si>
  <si>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</si>
  <si>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</si>
  <si>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</si>
  <si>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</si>
  <si>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</si>
  <si>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</si>
  <si>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</si>
  <si>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</si>
  <si>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</si>
  <si>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</si>
  <si>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</si>
  <si>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</si>
  <si>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</si>
  <si>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</si>
  <si>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</si>
  <si>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</si>
  <si>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</si>
  <si>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</si>
  <si>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</si>
  <si>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</si>
  <si>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</si>
  <si>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</si>
  <si>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</si>
  <si>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</si>
  <si>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</si>
  <si>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</si>
  <si>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</si>
  <si>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</si>
  <si>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</si>
  <si>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</si>
  <si>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</si>
  <si>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</si>
  <si>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</si>
  <si>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</si>
  <si>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</si>
  <si>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</si>
  <si>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</si>
  <si>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</si>
  <si>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</si>
  <si>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</si>
  <si>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</si>
  <si>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</si>
  <si>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</si>
  <si>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</si>
  <si>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</si>
  <si>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</si>
  <si>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</si>
  <si>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</si>
  <si>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</si>
  <si>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</si>
  <si>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</si>
  <si>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</si>
  <si>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</si>
  <si>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</si>
  <si>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</si>
  <si>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</si>
  <si>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</si>
  <si>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</si>
  <si>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</si>
  <si>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</si>
  <si>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</si>
  <si>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</si>
  <si>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</si>
  <si>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</si>
  <si>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</si>
  <si>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</si>
  <si>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</si>
  <si>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</si>
  <si>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</si>
  <si>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</si>
  <si>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</si>
  <si>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</si>
  <si>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</si>
  <si>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</si>
  <si>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</si>
  <si>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</si>
  <si>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</si>
  <si>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</si>
  <si>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</si>
  <si>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</si>
  <si>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</si>
  <si>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</si>
  <si>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</si>
  <si>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</si>
  <si>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</si>
  <si>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</si>
  <si>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</si>
  <si>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</si>
  <si>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</si>
  <si>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</si>
  <si>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</si>
  <si>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</si>
  <si>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</si>
  <si>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</si>
  <si>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</si>
  <si>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</si>
  <si>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水道特別会計</t>
  </si>
  <si>
    <t>国民健康保険特別会計</t>
  </si>
  <si>
    <t>一般会計</t>
  </si>
  <si>
    <t>介護保険特別会計</t>
  </si>
  <si>
    <t>公共下水道特別会計</t>
  </si>
  <si>
    <t>長原渡船運行特別会計</t>
  </si>
  <si>
    <t>農業集落排水特別会計</t>
  </si>
  <si>
    <t>後期高齢者医療特別会計</t>
  </si>
  <si>
    <t>その他会計（赤字）</t>
  </si>
  <si>
    <t>その他会計（黒字）</t>
  </si>
  <si>
    <t>松茂町土地開発公社</t>
    <rPh sb="0" eb="3">
      <t>マツシゲチョウ</t>
    </rPh>
    <rPh sb="3" eb="5">
      <t>トチ</t>
    </rPh>
    <rPh sb="5" eb="7">
      <t>カイハツ</t>
    </rPh>
    <rPh sb="7" eb="9">
      <t>コウシャ</t>
    </rPh>
    <phoneticPr fontId="2"/>
  </si>
  <si>
    <t>板野東部消防組合</t>
    <rPh sb="0" eb="2">
      <t>イタノ</t>
    </rPh>
    <rPh sb="2" eb="4">
      <t>トウブ</t>
    </rPh>
    <rPh sb="4" eb="6">
      <t>ショウボウ</t>
    </rPh>
    <rPh sb="6" eb="8">
      <t>クミアイ</t>
    </rPh>
    <phoneticPr fontId="5"/>
  </si>
  <si>
    <t>板野東部青少年育成センター組合</t>
    <rPh sb="0" eb="2">
      <t>イタノ</t>
    </rPh>
    <rPh sb="2" eb="4">
      <t>トウブ</t>
    </rPh>
    <rPh sb="4" eb="7">
      <t>セイショウネン</t>
    </rPh>
    <rPh sb="7" eb="9">
      <t>イクセイ</t>
    </rPh>
    <rPh sb="13" eb="15">
      <t>クミアイ</t>
    </rPh>
    <phoneticPr fontId="5"/>
  </si>
  <si>
    <t>松茂町ほか二町競艇事業組合</t>
    <rPh sb="0" eb="3">
      <t>マツシゲチョウ</t>
    </rPh>
    <rPh sb="5" eb="6">
      <t>2</t>
    </rPh>
    <rPh sb="6" eb="7">
      <t>チョウ</t>
    </rPh>
    <rPh sb="7" eb="9">
      <t>キョウテイ</t>
    </rPh>
    <rPh sb="9" eb="11">
      <t>ジギョウ</t>
    </rPh>
    <rPh sb="11" eb="13">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</si>
  <si>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</si>
  <si>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</si>
  <si>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</si>
  <si>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</si>
  <si>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</si>
  <si>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</si>
  <si>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</si>
  <si>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</si>
  <si>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</si>
  <si>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</si>
  <si>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</si>
  <si>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</si>
  <si>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</si>
  <si>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</si>
  <si>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</si>
  <si>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</si>
  <si>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</si>
  <si>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</si>
  <si>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</si>
  <si>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起債抑制策を続けたことで、地方債残高は年々減少しているが、庁舎改築等の防災対策や公営企業による起債が増加する見込みにあるので、楽観視できる状況にはない。
今後も公営企業会計を含めた起債計画により、中長期的視野での財政運営を行わなければならない。</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</si>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</sst>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31796</c:v>
                </c:pt>
                <c:pt idx="1">
                  <c:v>31873</c:v>
                </c:pt>
                <c:pt idx="2">
                  <c:v>43296</c:v>
                </c:pt>
                <c:pt idx="3">
                  <c:v>42293</c:v>
                </c:pt>
                <c:pt idx="4">
                  <c:v>68918</c:v>
                </c:pt>
              </c:numCache>
            </c:numRef>
          </c:val>
          <c:smooth val="0"/>
        </c:ser>
        <c:dLbls>
          <c:showLegendKey val="0"/>
          <c:showVal val="0"/>
          <c:showCatName val="0"/>
          <c:showSerName val="0"/>
          <c:showPercent val="0"/>
          <c:showBubbleSize val="0"/>
        </c:dLbls>
        <c:marker val="1"/>
        <c:smooth val="0"/>
        <c:axId val="152216448"/>
        <c:axId val="152874824"/>
      </c:lineChart>
      <c:catAx>
        <c:axId val="152216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874824"/>
        <c:crosses val="autoZero"/>
        <c:auto val="1"/>
        <c:lblAlgn val="ctr"/>
        <c:lblOffset val="100"/>
        <c:tickLblSkip val="1"/>
        <c:tickMarkSkip val="1"/>
        <c:noMultiLvlLbl val="0"/>
      </c:catAx>
      <c:valAx>
        <c:axId val="1528748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21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1.27</c:v>
                </c:pt>
                <c:pt idx="1">
                  <c:v>1.61</c:v>
                </c:pt>
                <c:pt idx="2">
                  <c:v>1.78</c:v>
                </c:pt>
                <c:pt idx="3">
                  <c:v>1.85</c:v>
                </c:pt>
                <c:pt idx="4">
                  <c:v>2.27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55.84</c:v>
                </c:pt>
                <c:pt idx="1">
                  <c:v>61.3</c:v>
                </c:pt>
                <c:pt idx="2">
                  <c:v>68.36</c:v>
                </c:pt>
                <c:pt idx="3">
                  <c:v>77.19</c:v>
                </c:pt>
                <c:pt idx="4">
                  <c:v>83.8</c:v>
                </c:pt>
              </c:numCache>
            </c:numRef>
          </c:val>
        </c:ser>
        <c:dLbls>
          <c:showLegendKey val="0"/>
          <c:showVal val="0"/>
          <c:showCatName val="0"/>
          <c:showSerName val="0"/>
          <c:showPercent val="0"/>
          <c:showBubbleSize val="0"/>
        </c:dLbls>
        <c:gapWidth val="250"/>
        <c:overlap val="100"/>
        <c:axId val="235803920"/>
        <c:axId val="15330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11.1</c:v>
                </c:pt>
                <c:pt idx="1">
                  <c:v>5.91</c:v>
                </c:pt>
                <c:pt idx="2">
                  <c:v>8.16</c:v>
                </c:pt>
                <c:pt idx="3">
                  <c:v>7.82</c:v>
                </c:pt>
                <c:pt idx="4">
                  <c:v>7.47</c:v>
                </c:pt>
              </c:numCache>
            </c:numRef>
          </c:val>
          <c:smooth val="0"/>
        </c:ser>
        <c:dLbls>
          <c:showLegendKey val="0"/>
          <c:showVal val="0"/>
          <c:showCatName val="0"/>
          <c:showSerName val="0"/>
          <c:showPercent val="0"/>
          <c:showBubbleSize val="0"/>
        </c:dLbls>
        <c:marker val="1"/>
        <c:smooth val="0"/>
        <c:axId val="235803920"/>
        <c:axId val="153308432"/>
      </c:lineChart>
      <c:catAx>
        <c:axId val="23580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308432"/>
        <c:crosses val="autoZero"/>
        <c:auto val="1"/>
        <c:lblAlgn val="ctr"/>
        <c:lblOffset val="100"/>
        <c:tickLblSkip val="1"/>
        <c:tickMarkSkip val="1"/>
        <c:noMultiLvlLbl val="0"/>
      </c:catAx>
      <c:valAx>
        <c:axId val="15330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80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0.02</c:v>
                </c:pt>
                <c:pt idx="8">
                  <c:v>#N/A</c:v>
                </c:pt>
                <c:pt idx="9">
                  <c:v>0.01</c:v>
                </c:pt>
              </c:numCache>
            </c:numRef>
          </c:val>
        </c:ser>
        <c:ser>
          <c:idx val="4"/>
          <c:order val="4"/>
          <c:tx>
            <c:strRef>
              <c:f>データシート!$A$31</c:f>
              <c:strCache>
                <c:ptCount val="1"/>
                <c:pt idx="0">
                  <c:v>長原渡船運行特別会計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0.1</c:v>
                </c:pt>
                <c:pt idx="4">
                  <c:v>#N/A</c:v>
                </c:pt>
                <c:pt idx="5">
                  <c:v>0.16</c:v>
                </c:pt>
                <c:pt idx="6">
                  <c:v>#N/A</c:v>
                </c:pt>
                <c:pt idx="7">
                  <c:v>0.14000000000000001</c:v>
                </c:pt>
                <c:pt idx="8">
                  <c:v>#N/A</c:v>
                </c:pt>
                <c:pt idx="9">
                  <c:v>0.11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1.98</c:v>
                </c:pt>
                <c:pt idx="2">
                  <c:v>#N/A</c:v>
                </c:pt>
                <c:pt idx="3">
                  <c:v>1.1299999999999999</c:v>
                </c:pt>
                <c:pt idx="4">
                  <c:v>#N/A</c:v>
                </c:pt>
                <c:pt idx="5">
                  <c:v>0.57999999999999996</c:v>
                </c:pt>
                <c:pt idx="6">
                  <c:v>#N/A</c:v>
                </c:pt>
                <c:pt idx="7">
                  <c:v>0.97</c:v>
                </c:pt>
                <c:pt idx="8">
                  <c:v>#N/A</c:v>
                </c:pt>
                <c:pt idx="9">
                  <c:v>0.73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1.18</c:v>
                </c:pt>
                <c:pt idx="2">
                  <c:v>#N/A</c:v>
                </c:pt>
                <c:pt idx="3">
                  <c:v>1.52</c:v>
                </c:pt>
                <c:pt idx="4">
                  <c:v>#N/A</c:v>
                </c:pt>
                <c:pt idx="5">
                  <c:v>1.69</c:v>
                </c:pt>
                <c:pt idx="6">
                  <c:v>#N/A</c:v>
                </c:pt>
                <c:pt idx="7">
                  <c:v>1.76</c:v>
                </c:pt>
                <c:pt idx="8">
                  <c:v>#N/A</c:v>
                </c:pt>
                <c:pt idx="9">
                  <c:v>2.1800000000000002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3.45</c:v>
                </c:pt>
                <c:pt idx="2">
                  <c:v>#N/A</c:v>
                </c:pt>
                <c:pt idx="3">
                  <c:v>3.99</c:v>
                </c:pt>
                <c:pt idx="4">
                  <c:v>#N/A</c:v>
                </c:pt>
                <c:pt idx="5">
                  <c:v>2.5</c:v>
                </c:pt>
                <c:pt idx="6">
                  <c:v>#N/A</c:v>
                </c:pt>
                <c:pt idx="7">
                  <c:v>2.93</c:v>
                </c:pt>
                <c:pt idx="8">
                  <c:v>#N/A</c:v>
                </c:pt>
                <c:pt idx="9">
                  <c:v>2.8</c:v>
                </c:pt>
              </c:numCache>
            </c:numRef>
          </c:val>
        </c:ser>
        <c:ser>
          <c:idx val="9"/>
          <c:order val="9"/>
          <c:tx>
            <c:strRef>
              <c:f>データシート!$A$36</c:f>
              <c:strCache>
                <c:ptCount val="1"/>
                <c:pt idx="0">
                  <c:v>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8.69</c:v>
                </c:pt>
                <c:pt idx="2">
                  <c:v>#N/A</c:v>
                </c:pt>
                <c:pt idx="3">
                  <c:v>10.09</c:v>
                </c:pt>
                <c:pt idx="4">
                  <c:v>#N/A</c:v>
                </c:pt>
                <c:pt idx="5">
                  <c:v>11.56</c:v>
                </c:pt>
                <c:pt idx="6">
                  <c:v>#N/A</c:v>
                </c:pt>
                <c:pt idx="7">
                  <c:v>13.85</c:v>
                </c:pt>
                <c:pt idx="8">
                  <c:v>#N/A</c:v>
                </c:pt>
                <c:pt idx="9">
                  <c:v>16.47</c:v>
                </c:pt>
              </c:numCache>
            </c:numRef>
          </c:val>
        </c:ser>
        <c:dLbls>
          <c:showLegendKey val="0"/>
          <c:showVal val="0"/>
          <c:showCatName val="0"/>
          <c:showSerName val="0"/>
          <c:showPercent val="0"/>
          <c:showBubbleSize val="0"/>
        </c:dLbls>
        <c:gapWidth val="150"/>
        <c:overlap val="100"/>
        <c:axId val="230204648"/>
        <c:axId val="230181112"/>
      </c:barChart>
      <c:catAx>
        <c:axId val="23020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181112"/>
        <c:crosses val="autoZero"/>
        <c:auto val="1"/>
        <c:lblAlgn val="ctr"/>
        <c:lblOffset val="100"/>
        <c:tickLblSkip val="1"/>
        <c:tickMarkSkip val="1"/>
        <c:noMultiLvlLbl val="0"/>
      </c:catAx>
      <c:valAx>
        <c:axId val="230181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204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417</c:v>
                </c:pt>
                <c:pt idx="5">
                  <c:v>433</c:v>
                </c:pt>
                <c:pt idx="8">
                  <c:v>456</c:v>
                </c:pt>
                <c:pt idx="11">
                  <c:v>449</c:v>
                </c:pt>
                <c:pt idx="14">
                  <c:v>406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23</c:v>
                </c:pt>
                <c:pt idx="6">
                  <c:v>24</c:v>
                </c:pt>
                <c:pt idx="9">
                  <c:v>30</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156</c:v>
                </c:pt>
                <c:pt idx="3">
                  <c:v>159</c:v>
                </c:pt>
                <c:pt idx="6">
                  <c:v>177</c:v>
                </c:pt>
                <c:pt idx="9">
                  <c:v>191</c:v>
                </c:pt>
                <c:pt idx="12">
                  <c:v>196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331</c:v>
                </c:pt>
                <c:pt idx="3">
                  <c:v>325</c:v>
                </c:pt>
                <c:pt idx="6">
                  <c:v>317</c:v>
                </c:pt>
                <c:pt idx="9">
                  <c:v>239</c:v>
                </c:pt>
                <c:pt idx="12">
                  <c:v>134</c:v>
                </c:pt>
              </c:numCache>
            </c:numRef>
          </c:val>
        </c:ser>
        <c:dLbls>
          <c:showLegendKey val="0"/>
          <c:showVal val="0"/>
          <c:showCatName val="0"/>
          <c:showSerName val="0"/>
          <c:showPercent val="0"/>
          <c:showBubbleSize val="0"/>
        </c:dLbls>
        <c:gapWidth val="100"/>
        <c:overlap val="100"/>
        <c:axId val="229998256"/>
        <c:axId val="152866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94</c:v>
                </c:pt>
                <c:pt idx="2">
                  <c:v>#N/A</c:v>
                </c:pt>
                <c:pt idx="3">
                  <c:v>#N/A</c:v>
                </c:pt>
                <c:pt idx="4">
                  <c:v>74</c:v>
                </c:pt>
                <c:pt idx="5">
                  <c:v>#N/A</c:v>
                </c:pt>
                <c:pt idx="6">
                  <c:v>#N/A</c:v>
                </c:pt>
                <c:pt idx="7">
                  <c:v>62</c:v>
                </c:pt>
                <c:pt idx="8">
                  <c:v>#N/A</c:v>
                </c:pt>
                <c:pt idx="9">
                  <c:v>#N/A</c:v>
                </c:pt>
                <c:pt idx="10">
                  <c:v>11</c:v>
                </c:pt>
                <c:pt idx="11">
                  <c:v>#N/A</c:v>
                </c:pt>
                <c:pt idx="12">
                  <c:v>#N/A</c:v>
                </c:pt>
                <c:pt idx="13">
                  <c:v>-46</c:v>
                </c:pt>
                <c:pt idx="14">
                  <c:v>#N/A</c:v>
                </c:pt>
              </c:numCache>
            </c:numRef>
          </c:val>
          <c:smooth val="0"/>
        </c:ser>
        <c:dLbls>
          <c:showLegendKey val="0"/>
          <c:showVal val="0"/>
          <c:showCatName val="0"/>
          <c:showSerName val="0"/>
          <c:showPercent val="0"/>
          <c:showBubbleSize val="0"/>
        </c:dLbls>
        <c:marker val="1"/>
        <c:smooth val="0"/>
        <c:axId val="229998256"/>
        <c:axId val="152866624"/>
      </c:lineChart>
      <c:catAx>
        <c:axId val="22999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866624"/>
        <c:crosses val="autoZero"/>
        <c:auto val="1"/>
        <c:lblAlgn val="ctr"/>
        <c:lblOffset val="100"/>
        <c:tickLblSkip val="1"/>
        <c:tickMarkSkip val="1"/>
        <c:noMultiLvlLbl val="0"/>
      </c:catAx>
      <c:valAx>
        <c:axId val="15286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99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4854</c:v>
                </c:pt>
                <c:pt idx="5">
                  <c:v>4500</c:v>
                </c:pt>
                <c:pt idx="8">
                  <c:v>4806</c:v>
                </c:pt>
                <c:pt idx="11">
                  <c:v>4818</c:v>
                </c:pt>
                <c:pt idx="14">
                  <c:v>4844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272</c:v>
                </c:pt>
                <c:pt idx="5">
                  <c:v>225</c:v>
                </c:pt>
                <c:pt idx="8">
                  <c:v>109</c:v>
                </c:pt>
                <c:pt idx="11">
                  <c:v>92</c:v>
                </c:pt>
                <c:pt idx="14">
                  <c:v>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5730</c:v>
                </c:pt>
                <c:pt idx="5">
                  <c:v>5665</c:v>
                </c:pt>
                <c:pt idx="8">
                  <c:v>5779</c:v>
                </c:pt>
                <c:pt idx="11">
                  <c:v>5628</c:v>
                </c:pt>
                <c:pt idx="14">
                  <c:v>5204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461</c:v>
                </c:pt>
                <c:pt idx="3">
                  <c:v>568</c:v>
                </c:pt>
                <c:pt idx="6">
                  <c:v>630</c:v>
                </c:pt>
                <c:pt idx="9">
                  <c:v>341</c:v>
                </c:pt>
                <c:pt idx="12">
                  <c:v>284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410</c:v>
                </c:pt>
                <c:pt idx="3">
                  <c:v>384</c:v>
                </c:pt>
                <c:pt idx="6">
                  <c:v>367</c:v>
                </c:pt>
                <c:pt idx="9">
                  <c:v>366</c:v>
                </c:pt>
                <c:pt idx="12">
                  <c:v>341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3335</c:v>
                </c:pt>
                <c:pt idx="3">
                  <c:v>3282</c:v>
                </c:pt>
                <c:pt idx="6">
                  <c:v>3314</c:v>
                </c:pt>
                <c:pt idx="9">
                  <c:v>3297</c:v>
                </c:pt>
                <c:pt idx="12">
                  <c:v>3262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1198</c:v>
                </c:pt>
                <c:pt idx="3">
                  <c:v>907</c:v>
                </c:pt>
                <c:pt idx="6">
                  <c:v>617</c:v>
                </c:pt>
                <c:pt idx="9">
                  <c:v>389</c:v>
                </c:pt>
                <c:pt idx="12">
                  <c:v>261</c:v>
                </c:pt>
              </c:numCache>
            </c:numRef>
          </c:val>
        </c:ser>
        <c:dLbls>
          <c:showLegendKey val="0"/>
          <c:showVal val="0"/>
          <c:showCatName val="0"/>
          <c:showSerName val="0"/>
          <c:showPercent val="0"/>
          <c:showBubbleSize val="0"/>
        </c:dLbls>
        <c:gapWidth val="100"/>
        <c:overlap val="100"/>
        <c:axId val="234692840"/>
        <c:axId val="235802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4692840"/>
        <c:axId val="235802600"/>
      </c:lineChart>
      <c:catAx>
        <c:axId val="23469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802600"/>
        <c:crosses val="autoZero"/>
        <c:auto val="1"/>
        <c:lblAlgn val="ctr"/>
        <c:lblOffset val="100"/>
        <c:tickLblSkip val="1"/>
        <c:tickMarkSkip val="1"/>
        <c:noMultiLvlLbl val="0"/>
      </c:catAx>
      <c:valAx>
        <c:axId val="235802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69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{6EDDCD23-E6D7-4EB3-9B61-15504C24483D}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{DEDF6F49-17BF-4A3E-B3CE-EAA11BF02BD2}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{DD449654-02DA-4167-B31B-ACB4EB49B6AE}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{515BE59A-EA6D-49D7-BE22-6FBD2DDD1440}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{76FB7454-45F1-48FD-873A-D915FEBAE120}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{B0D219C2-3CEC-4DBB-8BAB-08057960950D}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{4562D0C5-B1A0-4E99-AF2B-AB699E352887}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{7AC9BFDD-9463-41A6-98DC-1E1570807B9F}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{B202D591-1517-464D-8493-B18274F311C1}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{7AF5A79C-D4F7-4BED-8B70-13FB1B81E5CA}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9425696"/>
        <c:axId val="231770072"/>
      </c:scatterChart>
      <c:valAx>
        <c:axId val="239425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770072"/>
        <c:crosses val="autoZero"/>
        <c:crossBetween val="midCat"/>
      </c:valAx>
      <c:valAx>
        <c:axId val="231770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425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{4A72A0BD-ACEF-4D25-BB44-A273DD830B39}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{DCDFF38C-3834-4B24-B81E-89F3A5857CAA}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{B1321B7D-3C48-457F-A6A5-E0214E44E4BE}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{EA71E37C-3D1C-4229-B443-A9E40045E040}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{8D94391D-D7C4-4414-84A7-B6BE364A8DD2}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3.6</c:v>
                </c:pt>
                <c:pt idx="1">
                  <c:v>2.8</c:v>
                </c:pt>
                <c:pt idx="2">
                  <c:v>2.4</c:v>
                </c:pt>
                <c:pt idx="3">
                  <c:v>1.5</c:v>
                </c:pt>
                <c:pt idx="4">
                  <c:v>0.3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{F5CBE795-A7FD-427A-BA21-F4E4F2AFFFEF}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{FFA5F7FA-8484-408D-97B8-66413DF39372}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{2097FF43-CD5A-4C95-9A38-86D9CCEC3F0C}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{68519998-55C6-47DB-9BA1-50061F7DDAA4}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{40740C05-ED29-419E-B305-C7F8EE9E31AB}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231772744"/>
        <c:axId val="239307776"/>
      </c:scatterChart>
      <c:valAx>
        <c:axId val="231772744"/>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307776"/>
        <c:crosses val="autoZero"/>
        <c:crossBetween val="midCat"/>
      </c:valAx>
      <c:valAx>
        <c:axId val="239307776"/>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772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元利償還金は従来からの起債抑制により減少傾向にある。</a:t>
          </a:r>
          <a:endParaRPr lang="ja-JP" altLang="ja-JP" sz="1400">
            <a:effectLst/>
          </a:endParaRPr>
        </a:p>
        <a:p>
          <a:pPr rtl="0"/>
          <a:r>
            <a:rPr lang="ja-JP" altLang="ja-JP" sz="1100" b="0" i="0" baseline="0">
              <a:solidFill>
                <a:schemeClr val="dk1"/>
              </a:solidFill>
              <a:effectLst/>
              <a:latin typeface="+mn-lt"/>
              <a:ea typeface="+mn-ea"/>
              <a:cs typeface="+mn-cs"/>
            </a:rPr>
            <a:t>しかしながら公共下水道事業の開始に伴い、公営企業債の元利償還金に対する繰出金が増加している。</a:t>
          </a:r>
          <a:endParaRPr lang="ja-JP" altLang="ja-JP" sz="1400">
            <a:effectLst/>
          </a:endParaRPr>
        </a:p>
        <a:p>
          <a:pPr rtl="0"/>
          <a:r>
            <a:rPr lang="ja-JP" altLang="ja-JP" sz="1100" b="0" i="0" baseline="0">
              <a:solidFill>
                <a:schemeClr val="dk1"/>
              </a:solidFill>
              <a:effectLst/>
              <a:latin typeface="+mn-lt"/>
              <a:ea typeface="+mn-ea"/>
              <a:cs typeface="+mn-cs"/>
            </a:rPr>
            <a:t>今後は、算入公債費の分析を深め、事業を中長期的な計画の基に執行し、起債の急激な増加抑制に努める。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一般会計に係る地方債の現在高は、これまでの起債抑制により年々減少しているが、公共下水道事業を進めているために公営企業債等繰入見込額が増加傾向にある。</a:t>
          </a:r>
          <a:endParaRPr lang="ja-JP" altLang="ja-JP" sz="1400">
            <a:effectLst/>
          </a:endParaRPr>
        </a:p>
        <a:p>
          <a:pPr rtl="0"/>
          <a:r>
            <a:rPr lang="ja-JP" altLang="ja-JP" sz="1100" b="0" i="0" baseline="0">
              <a:solidFill>
                <a:schemeClr val="dk1"/>
              </a:solidFill>
              <a:effectLst/>
              <a:latin typeface="+mn-lt"/>
              <a:ea typeface="+mn-ea"/>
              <a:cs typeface="+mn-cs"/>
            </a:rPr>
            <a:t>今後充当可能財源の確保と起債の抑制で健全な財政運営を心がける。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15,426
15,323
14.24
6,342,514
6,172,441
81,878
3,607,593
261,365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15,426
15,323
14.24
6,342,514
6,172,441
81,878
3,607,593
261,365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15,426
15,323
14.24
6,342,514
6,172,441
81,878
3,607,593
261,365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15,426
15,323
14.24
6,342,514
6,172,441
81,878
3,607,593
261,365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類似団体平均を上回る</a:t>
          </a:r>
          <a:r>
            <a:rPr lang="en-US" altLang="ja-JP" sz="1100" b="0" i="0" baseline="0">
              <a:solidFill>
                <a:schemeClr val="dk1"/>
              </a:solidFill>
              <a:effectLst/>
              <a:latin typeface="+mn-lt"/>
              <a:ea typeface="+mn-ea"/>
              <a:cs typeface="+mn-cs"/>
            </a:rPr>
            <a:t>0.90</a:t>
          </a:r>
          <a:r>
            <a:rPr lang="ja-JP" altLang="ja-JP" sz="1100" b="0" i="0" baseline="0">
              <a:solidFill>
                <a:schemeClr val="dk1"/>
              </a:solidFill>
              <a:effectLst/>
              <a:latin typeface="+mn-lt"/>
              <a:ea typeface="+mn-ea"/>
              <a:cs typeface="+mn-cs"/>
            </a:rPr>
            <a:t>となっている要因は、大型企業の工場を有する工業団地からの税収を大きく増やしているところにある。しかしながら、長引く景気の低迷もあり、年々少しずつではあるが低下している。</a:t>
          </a:r>
          <a:endParaRPr lang="ja-JP" altLang="ja-JP" sz="1400">
            <a:effectLst/>
          </a:endParaRPr>
        </a:p>
        <a:p>
          <a:r>
            <a:rPr lang="ja-JP" altLang="ja-JP" sz="1100" b="0" i="0" baseline="0">
              <a:solidFill>
                <a:schemeClr val="dk1"/>
              </a:solidFill>
              <a:effectLst/>
              <a:latin typeface="+mn-lt"/>
              <a:ea typeface="+mn-ea"/>
              <a:cs typeface="+mn-cs"/>
            </a:rPr>
            <a:t>今後も更なる税の徴収強化等により税収増加を図り、歳入を確保するとともに歳出の見直しを行い、健全な財政運営に努める。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100189</xdr:rowOff>
    </xdr:from>
    <xdr:to>
      <xdr:col>3</xdr:col>
      <xdr:colOff>279400</xdr:colOff>
      <xdr:row>40</xdr:row>
      <xdr:rowOff>127000</xdr:rowOff>
    </xdr:to>
    <xdr:cxnSp macro="">
      <xdr:nvCxnSpPr>
        <xdr:cNvPr id="77" name="直線コネクタ 76"/>
        <xdr:cNvCxnSpPr/>
      </xdr:nvCxnSpPr>
      <xdr:spPr>
        <a:xfrm>
          <a:off x="1447800" y="695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49389</xdr:rowOff>
    </xdr:from>
    <xdr:to>
      <xdr:col>2</xdr:col>
      <xdr:colOff>127000</xdr:colOff>
      <xdr:row>40</xdr:row>
      <xdr:rowOff>150989</xdr:rowOff>
    </xdr:to>
    <xdr:sp macro="" textlink="">
      <xdr:nvSpPr>
        <xdr:cNvPr id="95" name="円/楕円 94"/>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161166</xdr:rowOff>
    </xdr:from>
    <xdr:ext cx="762000" cy="259045"/>
    <xdr:sp macro="" textlink="">
      <xdr:nvSpPr>
        <xdr:cNvPr id="96" name="テキスト ボックス 95"/>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厳粛な定員管理による人件費の抑制と起債抑制による公債費の縮減等により、</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年度より改善が見られ、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しかし今般の状況から扶助費の増加は避けられない傾向にあるので、一層の税徴収の強化、経常的物件費及び義務的経費の抑制により健全な財政運営に努め、現在の水準を維持していく。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61</xdr:row>
      <xdr:rowOff>37338</xdr:rowOff>
    </xdr:to>
    <xdr:cxnSp macro="">
      <xdr:nvCxnSpPr>
        <xdr:cNvPr id="129" name="直線コネクタ 128"/>
        <xdr:cNvCxnSpPr/>
      </xdr:nvCxnSpPr>
      <xdr:spPr>
        <a:xfrm flipV="1">
          <a:off x="4114800" y="1042822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20447</xdr:rowOff>
    </xdr:from>
    <xdr:to>
      <xdr:col>6</xdr:col>
      <xdr:colOff>0</xdr:colOff>
      <xdr:row>61</xdr:row>
      <xdr:rowOff>37338</xdr:rowOff>
    </xdr:to>
    <xdr:cxnSp macro="">
      <xdr:nvCxnSpPr>
        <xdr:cNvPr id="132" name="直線コネクタ 131"/>
        <xdr:cNvCxnSpPr/>
      </xdr:nvCxnSpPr>
      <xdr:spPr>
        <a:xfrm>
          <a:off x="3225800" y="1047889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3556</xdr:rowOff>
    </xdr:from>
    <xdr:to>
      <xdr:col>4</xdr:col>
      <xdr:colOff>482600</xdr:colOff>
      <xdr:row>61</xdr:row>
      <xdr:rowOff>20447</xdr:rowOff>
    </xdr:to>
    <xdr:cxnSp macro="">
      <xdr:nvCxnSpPr>
        <xdr:cNvPr id="135" name="直線コネクタ 134"/>
        <xdr:cNvCxnSpPr/>
      </xdr:nvCxnSpPr>
      <xdr:spPr>
        <a:xfrm>
          <a:off x="2336800" y="1046200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37" name="テキスト ボックス 136"/>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3556</xdr:rowOff>
    </xdr:from>
    <xdr:to>
      <xdr:col>3</xdr:col>
      <xdr:colOff>279400</xdr:colOff>
      <xdr:row>61</xdr:row>
      <xdr:rowOff>66294</xdr:rowOff>
    </xdr:to>
    <xdr:cxnSp macro="">
      <xdr:nvCxnSpPr>
        <xdr:cNvPr id="138" name="直線コネクタ 137"/>
        <xdr:cNvCxnSpPr/>
      </xdr:nvCxnSpPr>
      <xdr:spPr>
        <a:xfrm flipV="1">
          <a:off x="1447800" y="1046200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90424</xdr:rowOff>
    </xdr:from>
    <xdr:to>
      <xdr:col>7</xdr:col>
      <xdr:colOff>203200</xdr:colOff>
      <xdr:row>61</xdr:row>
      <xdr:rowOff>20574</xdr:rowOff>
    </xdr:to>
    <xdr:sp macro="" textlink="">
      <xdr:nvSpPr>
        <xdr:cNvPr id="148" name="円/楕円 147"/>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106951</xdr:rowOff>
    </xdr:from>
    <xdr:ext cx="762000" cy="259045"/>
    <xdr:sp macro="" textlink="">
      <xdr:nvSpPr>
        <xdr:cNvPr id="149"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157988</xdr:rowOff>
    </xdr:from>
    <xdr:to>
      <xdr:col>6</xdr:col>
      <xdr:colOff>50800</xdr:colOff>
      <xdr:row>61</xdr:row>
      <xdr:rowOff>88138</xdr:rowOff>
    </xdr:to>
    <xdr:sp macro="" textlink="">
      <xdr:nvSpPr>
        <xdr:cNvPr id="150" name="円/楕円 149"/>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98315</xdr:rowOff>
    </xdr:from>
    <xdr:ext cx="736600" cy="259045"/>
    <xdr:sp macro="" textlink="">
      <xdr:nvSpPr>
        <xdr:cNvPr id="151" name="テキスト ボックス 150"/>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141097</xdr:rowOff>
    </xdr:from>
    <xdr:to>
      <xdr:col>4</xdr:col>
      <xdr:colOff>533400</xdr:colOff>
      <xdr:row>61</xdr:row>
      <xdr:rowOff>71247</xdr:rowOff>
    </xdr:to>
    <xdr:sp macro="" textlink="">
      <xdr:nvSpPr>
        <xdr:cNvPr id="152" name="円/楕円 151"/>
        <xdr:cNvSpPr/>
      </xdr:nvSpPr>
      <xdr:spPr>
        <a:xfrm>
          <a:off x="3175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81424</xdr:rowOff>
    </xdr:from>
    <xdr:ext cx="762000" cy="259045"/>
    <xdr:sp macro="" textlink="">
      <xdr:nvSpPr>
        <xdr:cNvPr id="153" name="テキスト ボックス 152"/>
        <xdr:cNvSpPr txBox="1"/>
      </xdr:nvSpPr>
      <xdr:spPr>
        <a:xfrm>
          <a:off x="2844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124206</xdr:rowOff>
    </xdr:from>
    <xdr:to>
      <xdr:col>3</xdr:col>
      <xdr:colOff>330200</xdr:colOff>
      <xdr:row>61</xdr:row>
      <xdr:rowOff>54356</xdr:rowOff>
    </xdr:to>
    <xdr:sp macro="" textlink="">
      <xdr:nvSpPr>
        <xdr:cNvPr id="154" name="円/楕円 153"/>
        <xdr:cNvSpPr/>
      </xdr:nvSpPr>
      <xdr:spPr>
        <a:xfrm>
          <a:off x="2286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64533</xdr:rowOff>
    </xdr:from>
    <xdr:ext cx="762000" cy="259045"/>
    <xdr:sp macro="" textlink="">
      <xdr:nvSpPr>
        <xdr:cNvPr id="155" name="テキスト ボックス 154"/>
        <xdr:cNvSpPr txBox="1"/>
      </xdr:nvSpPr>
      <xdr:spPr>
        <a:xfrm>
          <a:off x="1955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15494</xdr:rowOff>
    </xdr:from>
    <xdr:to>
      <xdr:col>2</xdr:col>
      <xdr:colOff>127000</xdr:colOff>
      <xdr:row>61</xdr:row>
      <xdr:rowOff>117094</xdr:rowOff>
    </xdr:to>
    <xdr:sp macro="" textlink="">
      <xdr:nvSpPr>
        <xdr:cNvPr id="156" name="円/楕円 155"/>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127271</xdr:rowOff>
    </xdr:from>
    <xdr:ext cx="762000" cy="259045"/>
    <xdr:sp macro="" textlink="">
      <xdr:nvSpPr>
        <xdr:cNvPr id="157" name="テキスト ボックス 156"/>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[143,069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類似団体平均を下回っているものの、</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年以降増加している。今後も経常的な物件費の更なる抑制と事務事業の見直し、配置転換等により欠員補充を行わない等、現状のように類似団体を下回る金額を維持できるよう努める。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162954</xdr:rowOff>
    </xdr:from>
    <xdr:to>
      <xdr:col>7</xdr:col>
      <xdr:colOff>152400</xdr:colOff>
      <xdr:row>83</xdr:row>
      <xdr:rowOff>66452</xdr:rowOff>
    </xdr:to>
    <xdr:cxnSp macro="">
      <xdr:nvCxnSpPr>
        <xdr:cNvPr id="190" name="直線コネクタ 189"/>
        <xdr:cNvCxnSpPr/>
      </xdr:nvCxnSpPr>
      <xdr:spPr>
        <a:xfrm>
          <a:off x="4114800" y="14221854"/>
          <a:ext cx="8382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145928</xdr:rowOff>
    </xdr:from>
    <xdr:to>
      <xdr:col>6</xdr:col>
      <xdr:colOff>0</xdr:colOff>
      <xdr:row>82</xdr:row>
      <xdr:rowOff>162954</xdr:rowOff>
    </xdr:to>
    <xdr:cxnSp macro="">
      <xdr:nvCxnSpPr>
        <xdr:cNvPr id="193" name="直線コネクタ 192"/>
        <xdr:cNvCxnSpPr/>
      </xdr:nvCxnSpPr>
      <xdr:spPr>
        <a:xfrm>
          <a:off x="3225800" y="14204828"/>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123169</xdr:rowOff>
    </xdr:from>
    <xdr:to>
      <xdr:col>4</xdr:col>
      <xdr:colOff>482600</xdr:colOff>
      <xdr:row>82</xdr:row>
      <xdr:rowOff>145928</xdr:rowOff>
    </xdr:to>
    <xdr:cxnSp macro="">
      <xdr:nvCxnSpPr>
        <xdr:cNvPr id="196" name="直線コネクタ 195"/>
        <xdr:cNvCxnSpPr/>
      </xdr:nvCxnSpPr>
      <xdr:spPr>
        <a:xfrm>
          <a:off x="2336800" y="14182069"/>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123169</xdr:rowOff>
    </xdr:from>
    <xdr:to>
      <xdr:col>3</xdr:col>
      <xdr:colOff>279400</xdr:colOff>
      <xdr:row>83</xdr:row>
      <xdr:rowOff>52138</xdr:rowOff>
    </xdr:to>
    <xdr:cxnSp macro="">
      <xdr:nvCxnSpPr>
        <xdr:cNvPr id="199" name="直線コネクタ 198"/>
        <xdr:cNvCxnSpPr/>
      </xdr:nvCxnSpPr>
      <xdr:spPr>
        <a:xfrm flipV="1">
          <a:off x="1447800" y="14182069"/>
          <a:ext cx="889000" cy="1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15652</xdr:rowOff>
    </xdr:from>
    <xdr:to>
      <xdr:col>7</xdr:col>
      <xdr:colOff>203200</xdr:colOff>
      <xdr:row>83</xdr:row>
      <xdr:rowOff>117252</xdr:rowOff>
    </xdr:to>
    <xdr:sp macro="" textlink="">
      <xdr:nvSpPr>
        <xdr:cNvPr id="209" name="円/楕円 208"/>
        <xdr:cNvSpPr/>
      </xdr:nvSpPr>
      <xdr:spPr>
        <a:xfrm>
          <a:off x="4902200" y="142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32179</xdr:rowOff>
    </xdr:from>
    <xdr:ext cx="762000" cy="259045"/>
    <xdr:sp macro="" textlink="">
      <xdr:nvSpPr>
        <xdr:cNvPr id="210" name="人件費・物件費等の状況該当値テキスト"/>
        <xdr:cNvSpPr txBox="1"/>
      </xdr:nvSpPr>
      <xdr:spPr>
        <a:xfrm>
          <a:off x="5041900" y="1409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143,069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112154</xdr:rowOff>
    </xdr:from>
    <xdr:to>
      <xdr:col>6</xdr:col>
      <xdr:colOff>50800</xdr:colOff>
      <xdr:row>83</xdr:row>
      <xdr:rowOff>42304</xdr:rowOff>
    </xdr:to>
    <xdr:sp macro="" textlink="">
      <xdr:nvSpPr>
        <xdr:cNvPr id="211" name="円/楕円 210"/>
        <xdr:cNvSpPr/>
      </xdr:nvSpPr>
      <xdr:spPr>
        <a:xfrm>
          <a:off x="4064000" y="141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52481</xdr:rowOff>
    </xdr:from>
    <xdr:ext cx="736600" cy="259045"/>
    <xdr:sp macro="" textlink="">
      <xdr:nvSpPr>
        <xdr:cNvPr id="212" name="テキスト ボックス 211"/>
        <xdr:cNvSpPr txBox="1"/>
      </xdr:nvSpPr>
      <xdr:spPr>
        <a:xfrm>
          <a:off x="3733800" y="13939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135,304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95128</xdr:rowOff>
    </xdr:from>
    <xdr:to>
      <xdr:col>4</xdr:col>
      <xdr:colOff>533400</xdr:colOff>
      <xdr:row>83</xdr:row>
      <xdr:rowOff>25278</xdr:rowOff>
    </xdr:to>
    <xdr:sp macro="" textlink="">
      <xdr:nvSpPr>
        <xdr:cNvPr id="213" name="円/楕円 212"/>
        <xdr:cNvSpPr/>
      </xdr:nvSpPr>
      <xdr:spPr>
        <a:xfrm>
          <a:off x="3175000" y="141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35455</xdr:rowOff>
    </xdr:from>
    <xdr:ext cx="762000" cy="259045"/>
    <xdr:sp macro="" textlink="">
      <xdr:nvSpPr>
        <xdr:cNvPr id="214" name="テキスト ボックス 213"/>
        <xdr:cNvSpPr txBox="1"/>
      </xdr:nvSpPr>
      <xdr:spPr>
        <a:xfrm>
          <a:off x="2844800" y="139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72369</xdr:rowOff>
    </xdr:from>
    <xdr:to>
      <xdr:col>3</xdr:col>
      <xdr:colOff>330200</xdr:colOff>
      <xdr:row>83</xdr:row>
      <xdr:rowOff>2519</xdr:rowOff>
    </xdr:to>
    <xdr:sp macro="" textlink="">
      <xdr:nvSpPr>
        <xdr:cNvPr id="215" name="円/楕円 214"/>
        <xdr:cNvSpPr/>
      </xdr:nvSpPr>
      <xdr:spPr>
        <a:xfrm>
          <a:off x="2286000" y="141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12696</xdr:rowOff>
    </xdr:from>
    <xdr:ext cx="762000" cy="259045"/>
    <xdr:sp macro="" textlink="">
      <xdr:nvSpPr>
        <xdr:cNvPr id="216" name="テキスト ボックス 215"/>
        <xdr:cNvSpPr txBox="1"/>
      </xdr:nvSpPr>
      <xdr:spPr>
        <a:xfrm>
          <a:off x="1955800" y="139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1338</xdr:rowOff>
    </xdr:from>
    <xdr:to>
      <xdr:col>2</xdr:col>
      <xdr:colOff>127000</xdr:colOff>
      <xdr:row>83</xdr:row>
      <xdr:rowOff>102938</xdr:rowOff>
    </xdr:to>
    <xdr:sp macro="" textlink="">
      <xdr:nvSpPr>
        <xdr:cNvPr id="217" name="円/楕円 216"/>
        <xdr:cNvSpPr/>
      </xdr:nvSpPr>
      <xdr:spPr>
        <a:xfrm>
          <a:off x="1397000" y="142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113115</xdr:rowOff>
    </xdr:from>
    <xdr:ext cx="762000" cy="259045"/>
    <xdr:sp macro="" textlink="">
      <xdr:nvSpPr>
        <xdr:cNvPr id="218" name="テキスト ボックス 217"/>
        <xdr:cNvSpPr txBox="1"/>
      </xdr:nvSpPr>
      <xdr:spPr>
        <a:xfrm>
          <a:off x="1066800" y="1400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年度数値を上回ったが、</a:t>
          </a:r>
          <a:r>
            <a:rPr lang="ja-JP" altLang="ja-JP" sz="1100" b="0" i="0" baseline="0">
              <a:solidFill>
                <a:schemeClr val="dk1"/>
              </a:solidFill>
              <a:effectLst/>
              <a:latin typeface="+mn-lt"/>
              <a:ea typeface="+mn-ea"/>
              <a:cs typeface="+mn-cs"/>
            </a:rPr>
            <a:t>類似団体を下回る数値となっている。今後も現水準を維持し、適正な給与水準に努める。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39612</xdr:rowOff>
    </xdr:from>
    <xdr:to>
      <xdr:col>24</xdr:col>
      <xdr:colOff>558800</xdr:colOff>
      <xdr:row>82</xdr:row>
      <xdr:rowOff>6048</xdr:rowOff>
    </xdr:to>
    <xdr:cxnSp macro="">
      <xdr:nvCxnSpPr>
        <xdr:cNvPr id="254" name="直線コネクタ 253"/>
        <xdr:cNvCxnSpPr/>
      </xdr:nvCxnSpPr>
      <xdr:spPr>
        <a:xfrm>
          <a:off x="16179800" y="13927062"/>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39612</xdr:rowOff>
    </xdr:from>
    <xdr:to>
      <xdr:col>23</xdr:col>
      <xdr:colOff>406400</xdr:colOff>
      <xdr:row>83</xdr:row>
      <xdr:rowOff>156332</xdr:rowOff>
    </xdr:to>
    <xdr:cxnSp macro="">
      <xdr:nvCxnSpPr>
        <xdr:cNvPr id="257" name="直線コネクタ 256"/>
        <xdr:cNvCxnSpPr/>
      </xdr:nvCxnSpPr>
      <xdr:spPr>
        <a:xfrm flipV="1">
          <a:off x="15290800" y="13927062"/>
          <a:ext cx="8890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87</xdr:row>
      <xdr:rowOff>159959</xdr:rowOff>
    </xdr:to>
    <xdr:cxnSp macro="">
      <xdr:nvCxnSpPr>
        <xdr:cNvPr id="260" name="直線コネクタ 259"/>
        <xdr:cNvCxnSpPr/>
      </xdr:nvCxnSpPr>
      <xdr:spPr>
        <a:xfrm flipV="1">
          <a:off x="14401800" y="14386682"/>
          <a:ext cx="889000" cy="68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102507</xdr:rowOff>
    </xdr:from>
    <xdr:to>
      <xdr:col>21</xdr:col>
      <xdr:colOff>0</xdr:colOff>
      <xdr:row>87</xdr:row>
      <xdr:rowOff>159959</xdr:rowOff>
    </xdr:to>
    <xdr:cxnSp macro="">
      <xdr:nvCxnSpPr>
        <xdr:cNvPr id="263" name="直線コネクタ 262"/>
        <xdr:cNvCxnSpPr/>
      </xdr:nvCxnSpPr>
      <xdr:spPr>
        <a:xfrm>
          <a:off x="13512800" y="150186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3" name="円/楕円 272"/>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4"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160262</xdr:rowOff>
    </xdr:from>
    <xdr:to>
      <xdr:col>23</xdr:col>
      <xdr:colOff>457200</xdr:colOff>
      <xdr:row>81</xdr:row>
      <xdr:rowOff>90412</xdr:rowOff>
    </xdr:to>
    <xdr:sp macro="" textlink="">
      <xdr:nvSpPr>
        <xdr:cNvPr id="275" name="円/楕円 274"/>
        <xdr:cNvSpPr/>
      </xdr:nvSpPr>
      <xdr:spPr>
        <a:xfrm>
          <a:off x="16129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100589</xdr:rowOff>
    </xdr:from>
    <xdr:ext cx="736600" cy="259045"/>
    <xdr:sp macro="" textlink="">
      <xdr:nvSpPr>
        <xdr:cNvPr id="276" name="テキスト ボックス 275"/>
        <xdr:cNvSpPr txBox="1"/>
      </xdr:nvSpPr>
      <xdr:spPr>
        <a:xfrm>
          <a:off x="15798800" y="1364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77" name="円/楕円 276"/>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45859</xdr:rowOff>
    </xdr:from>
    <xdr:ext cx="762000" cy="259045"/>
    <xdr:sp macro="" textlink="">
      <xdr:nvSpPr>
        <xdr:cNvPr id="278" name="テキスト ボックス 277"/>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109159</xdr:rowOff>
    </xdr:from>
    <xdr:to>
      <xdr:col>21</xdr:col>
      <xdr:colOff>50800</xdr:colOff>
      <xdr:row>88</xdr:row>
      <xdr:rowOff>39309</xdr:rowOff>
    </xdr:to>
    <xdr:sp macro="" textlink="">
      <xdr:nvSpPr>
        <xdr:cNvPr id="279" name="円/楕円 278"/>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80" name="テキスト ボックス 279"/>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81" name="円/楕円 280"/>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82" name="テキスト ボックス 281"/>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従来からの厳粛な定員管理により、職員数抑制を行ってきたため、類似団体を下回る数値となった。</a:t>
          </a:r>
          <a:endParaRPr lang="ja-JP" altLang="ja-JP" sz="1400">
            <a:effectLst/>
          </a:endParaRPr>
        </a:p>
        <a:p>
          <a:pPr rtl="0"/>
          <a:r>
            <a:rPr lang="ja-JP" altLang="ja-JP" sz="1100" b="0" i="0" baseline="0">
              <a:solidFill>
                <a:schemeClr val="dk1"/>
              </a:solidFill>
              <a:effectLst/>
              <a:latin typeface="+mn-lt"/>
              <a:ea typeface="+mn-ea"/>
              <a:cs typeface="+mn-cs"/>
            </a:rPr>
            <a:t>今後も民間委託や配置転換による業務の安定化等職員の増加を抑制する。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49530</xdr:rowOff>
    </xdr:from>
    <xdr:to>
      <xdr:col>24</xdr:col>
      <xdr:colOff>558800</xdr:colOff>
      <xdr:row>60</xdr:row>
      <xdr:rowOff>61020</xdr:rowOff>
    </xdr:to>
    <xdr:cxnSp macro="">
      <xdr:nvCxnSpPr>
        <xdr:cNvPr id="319" name="直線コネクタ 318"/>
        <xdr:cNvCxnSpPr/>
      </xdr:nvCxnSpPr>
      <xdr:spPr>
        <a:xfrm>
          <a:off x="16179800" y="1033653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32294</xdr:rowOff>
    </xdr:from>
    <xdr:to>
      <xdr:col>23</xdr:col>
      <xdr:colOff>406400</xdr:colOff>
      <xdr:row>60</xdr:row>
      <xdr:rowOff>49530</xdr:rowOff>
    </xdr:to>
    <xdr:cxnSp macro="">
      <xdr:nvCxnSpPr>
        <xdr:cNvPr id="322" name="直線コネクタ 321"/>
        <xdr:cNvCxnSpPr/>
      </xdr:nvCxnSpPr>
      <xdr:spPr>
        <a:xfrm>
          <a:off x="15290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32294</xdr:rowOff>
    </xdr:from>
    <xdr:to>
      <xdr:col>22</xdr:col>
      <xdr:colOff>203200</xdr:colOff>
      <xdr:row>60</xdr:row>
      <xdr:rowOff>43785</xdr:rowOff>
    </xdr:to>
    <xdr:cxnSp macro="">
      <xdr:nvCxnSpPr>
        <xdr:cNvPr id="325" name="直線コネクタ 324"/>
        <xdr:cNvCxnSpPr/>
      </xdr:nvCxnSpPr>
      <xdr:spPr>
        <a:xfrm flipV="1">
          <a:off x="14401800" y="1031929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43785</xdr:rowOff>
    </xdr:from>
    <xdr:to>
      <xdr:col>21</xdr:col>
      <xdr:colOff>0</xdr:colOff>
      <xdr:row>60</xdr:row>
      <xdr:rowOff>52977</xdr:rowOff>
    </xdr:to>
    <xdr:cxnSp macro="">
      <xdr:nvCxnSpPr>
        <xdr:cNvPr id="328" name="直線コネクタ 327"/>
        <xdr:cNvCxnSpPr/>
      </xdr:nvCxnSpPr>
      <xdr:spPr>
        <a:xfrm flipV="1">
          <a:off x="13512800" y="1033078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10220</xdr:rowOff>
    </xdr:from>
    <xdr:to>
      <xdr:col>24</xdr:col>
      <xdr:colOff>609600</xdr:colOff>
      <xdr:row>60</xdr:row>
      <xdr:rowOff>111820</xdr:rowOff>
    </xdr:to>
    <xdr:sp macro="" textlink="">
      <xdr:nvSpPr>
        <xdr:cNvPr id="338" name="円/楕円 337"/>
        <xdr:cNvSpPr/>
      </xdr:nvSpPr>
      <xdr:spPr>
        <a:xfrm>
          <a:off x="169672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26747</xdr:rowOff>
    </xdr:from>
    <xdr:ext cx="762000" cy="259045"/>
    <xdr:sp macro="" textlink="">
      <xdr:nvSpPr>
        <xdr:cNvPr id="339" name="定員管理の状況該当値テキスト"/>
        <xdr:cNvSpPr txBox="1"/>
      </xdr:nvSpPr>
      <xdr:spPr>
        <a:xfrm>
          <a:off x="17106900" y="1014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170180</xdr:rowOff>
    </xdr:from>
    <xdr:to>
      <xdr:col>23</xdr:col>
      <xdr:colOff>457200</xdr:colOff>
      <xdr:row>60</xdr:row>
      <xdr:rowOff>100330</xdr:rowOff>
    </xdr:to>
    <xdr:sp macro="" textlink="">
      <xdr:nvSpPr>
        <xdr:cNvPr id="340" name="円/楕円 339"/>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110507</xdr:rowOff>
    </xdr:from>
    <xdr:ext cx="736600" cy="259045"/>
    <xdr:sp macro="" textlink="">
      <xdr:nvSpPr>
        <xdr:cNvPr id="341" name="テキスト ボックス 340"/>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152944</xdr:rowOff>
    </xdr:from>
    <xdr:to>
      <xdr:col>22</xdr:col>
      <xdr:colOff>254000</xdr:colOff>
      <xdr:row>60</xdr:row>
      <xdr:rowOff>83094</xdr:rowOff>
    </xdr:to>
    <xdr:sp macro="" textlink="">
      <xdr:nvSpPr>
        <xdr:cNvPr id="342" name="円/楕円 341"/>
        <xdr:cNvSpPr/>
      </xdr:nvSpPr>
      <xdr:spPr>
        <a:xfrm>
          <a:off x="15240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93271</xdr:rowOff>
    </xdr:from>
    <xdr:ext cx="762000" cy="259045"/>
    <xdr:sp macro="" textlink="">
      <xdr:nvSpPr>
        <xdr:cNvPr id="343" name="テキスト ボックス 342"/>
        <xdr:cNvSpPr txBox="1"/>
      </xdr:nvSpPr>
      <xdr:spPr>
        <a:xfrm>
          <a:off x="14909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164435</xdr:rowOff>
    </xdr:from>
    <xdr:to>
      <xdr:col>21</xdr:col>
      <xdr:colOff>50800</xdr:colOff>
      <xdr:row>60</xdr:row>
      <xdr:rowOff>94585</xdr:rowOff>
    </xdr:to>
    <xdr:sp macro="" textlink="">
      <xdr:nvSpPr>
        <xdr:cNvPr id="344" name="円/楕円 343"/>
        <xdr:cNvSpPr/>
      </xdr:nvSpPr>
      <xdr:spPr>
        <a:xfrm>
          <a:off x="14351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104762</xdr:rowOff>
    </xdr:from>
    <xdr:ext cx="762000" cy="259045"/>
    <xdr:sp macro="" textlink="">
      <xdr:nvSpPr>
        <xdr:cNvPr id="345" name="テキスト ボックス 344"/>
        <xdr:cNvSpPr txBox="1"/>
      </xdr:nvSpPr>
      <xdr:spPr>
        <a:xfrm>
          <a:off x="14020800" y="100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2177</xdr:rowOff>
    </xdr:from>
    <xdr:to>
      <xdr:col>19</xdr:col>
      <xdr:colOff>533400</xdr:colOff>
      <xdr:row>60</xdr:row>
      <xdr:rowOff>103777</xdr:rowOff>
    </xdr:to>
    <xdr:sp macro="" textlink="">
      <xdr:nvSpPr>
        <xdr:cNvPr id="346" name="円/楕円 345"/>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113954</xdr:rowOff>
    </xdr:from>
    <xdr:ext cx="762000" cy="259045"/>
    <xdr:sp macro="" textlink="">
      <xdr:nvSpPr>
        <xdr:cNvPr id="347" name="テキスト ボックス 346"/>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起債抑制策を続けたことで、地方債残高は年々減少しているが、庁舎改築等の防災対策や公営企業による起債が増加する見込みにあるので、楽観視できる状況にはない。</a:t>
          </a:r>
          <a:endParaRPr lang="ja-JP" altLang="ja-JP" sz="1400">
            <a:effectLst/>
          </a:endParaRPr>
        </a:p>
        <a:p>
          <a:pPr rtl="0"/>
          <a:r>
            <a:rPr lang="ja-JP" altLang="ja-JP" sz="1100" b="0" i="0" baseline="0">
              <a:solidFill>
                <a:schemeClr val="dk1"/>
              </a:solidFill>
              <a:effectLst/>
              <a:latin typeface="+mn-lt"/>
              <a:ea typeface="+mn-ea"/>
              <a:cs typeface="+mn-cs"/>
            </a:rPr>
            <a:t>今後も公営企業会計を含めた起債計画により、中長期的視野での財政運営を行わなければならない。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56197</xdr:rowOff>
    </xdr:from>
    <xdr:to>
      <xdr:col>24</xdr:col>
      <xdr:colOff>558800</xdr:colOff>
      <xdr:row>37</xdr:row>
      <xdr:rowOff>128588</xdr:rowOff>
    </xdr:to>
    <xdr:cxnSp macro="">
      <xdr:nvCxnSpPr>
        <xdr:cNvPr id="377" name="直線コネクタ 376"/>
        <xdr:cNvCxnSpPr/>
      </xdr:nvCxnSpPr>
      <xdr:spPr>
        <a:xfrm flipV="1">
          <a:off x="16179800" y="639984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128588</xdr:rowOff>
    </xdr:from>
    <xdr:to>
      <xdr:col>23</xdr:col>
      <xdr:colOff>406400</xdr:colOff>
      <xdr:row>38</xdr:row>
      <xdr:rowOff>11430</xdr:rowOff>
    </xdr:to>
    <xdr:cxnSp macro="">
      <xdr:nvCxnSpPr>
        <xdr:cNvPr id="380" name="直線コネクタ 379"/>
        <xdr:cNvCxnSpPr/>
      </xdr:nvCxnSpPr>
      <xdr:spPr>
        <a:xfrm flipV="1">
          <a:off x="15290800" y="64722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11430</xdr:rowOff>
    </xdr:from>
    <xdr:to>
      <xdr:col>22</xdr:col>
      <xdr:colOff>203200</xdr:colOff>
      <xdr:row>38</xdr:row>
      <xdr:rowOff>35560</xdr:rowOff>
    </xdr:to>
    <xdr:cxnSp macro="">
      <xdr:nvCxnSpPr>
        <xdr:cNvPr id="383" name="直線コネクタ 382"/>
        <xdr:cNvCxnSpPr/>
      </xdr:nvCxnSpPr>
      <xdr:spPr>
        <a:xfrm flipV="1">
          <a:off x="14401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35560</xdr:rowOff>
    </xdr:from>
    <xdr:to>
      <xdr:col>21</xdr:col>
      <xdr:colOff>0</xdr:colOff>
      <xdr:row>38</xdr:row>
      <xdr:rowOff>83820</xdr:rowOff>
    </xdr:to>
    <xdr:cxnSp macro="">
      <xdr:nvCxnSpPr>
        <xdr:cNvPr id="386" name="直線コネクタ 385"/>
        <xdr:cNvCxnSpPr/>
      </xdr:nvCxnSpPr>
      <xdr:spPr>
        <a:xfrm flipV="1">
          <a:off x="13512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5397</xdr:rowOff>
    </xdr:from>
    <xdr:to>
      <xdr:col>24</xdr:col>
      <xdr:colOff>609600</xdr:colOff>
      <xdr:row>37</xdr:row>
      <xdr:rowOff>106997</xdr:rowOff>
    </xdr:to>
    <xdr:sp macro="" textlink="">
      <xdr:nvSpPr>
        <xdr:cNvPr id="396" name="円/楕円 395"/>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98124</xdr:rowOff>
    </xdr:from>
    <xdr:ext cx="762000" cy="259045"/>
    <xdr:sp macro="" textlink="">
      <xdr:nvSpPr>
        <xdr:cNvPr id="397" name="公債費負担の状況該当値テキスト"/>
        <xdr:cNvSpPr txBox="1"/>
      </xdr:nvSpPr>
      <xdr:spPr>
        <a:xfrm>
          <a:off x="17106900" y="627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77788</xdr:rowOff>
    </xdr:from>
    <xdr:to>
      <xdr:col>23</xdr:col>
      <xdr:colOff>457200</xdr:colOff>
      <xdr:row>38</xdr:row>
      <xdr:rowOff>7938</xdr:rowOff>
    </xdr:to>
    <xdr:sp macro="" textlink="">
      <xdr:nvSpPr>
        <xdr:cNvPr id="398" name="円/楕円 397"/>
        <xdr:cNvSpPr/>
      </xdr:nvSpPr>
      <xdr:spPr>
        <a:xfrm>
          <a:off x="16129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18115</xdr:rowOff>
    </xdr:from>
    <xdr:ext cx="736600" cy="259045"/>
    <xdr:sp macro="" textlink="">
      <xdr:nvSpPr>
        <xdr:cNvPr id="399" name="テキスト ボックス 398"/>
        <xdr:cNvSpPr txBox="1"/>
      </xdr:nvSpPr>
      <xdr:spPr>
        <a:xfrm>
          <a:off x="15798800" y="619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400" name="円/楕円 399"/>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72407</xdr:rowOff>
    </xdr:from>
    <xdr:ext cx="762000" cy="259045"/>
    <xdr:sp macro="" textlink="">
      <xdr:nvSpPr>
        <xdr:cNvPr id="401" name="テキスト ボックス 400"/>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156210</xdr:rowOff>
    </xdr:from>
    <xdr:to>
      <xdr:col>21</xdr:col>
      <xdr:colOff>50800</xdr:colOff>
      <xdr:row>38</xdr:row>
      <xdr:rowOff>86360</xdr:rowOff>
    </xdr:to>
    <xdr:sp macro="" textlink="">
      <xdr:nvSpPr>
        <xdr:cNvPr id="402" name="円/楕円 401"/>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96537</xdr:rowOff>
    </xdr:from>
    <xdr:ext cx="762000" cy="259045"/>
    <xdr:sp macro="" textlink="">
      <xdr:nvSpPr>
        <xdr:cNvPr id="403" name="テキスト ボックス 402"/>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33020</xdr:rowOff>
    </xdr:from>
    <xdr:to>
      <xdr:col>19</xdr:col>
      <xdr:colOff>533400</xdr:colOff>
      <xdr:row>38</xdr:row>
      <xdr:rowOff>134620</xdr:rowOff>
    </xdr:to>
    <xdr:sp macro="" textlink="">
      <xdr:nvSpPr>
        <xdr:cNvPr id="404" name="円/楕円 403"/>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144797</xdr:rowOff>
    </xdr:from>
    <xdr:ext cx="762000" cy="259045"/>
    <xdr:sp macro="" textlink="">
      <xdr:nvSpPr>
        <xdr:cNvPr id="405" name="テキスト ボックス 404"/>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起債抑制策を続けたことで、地方債残高は年々減少し、充当可能財源等が将来負担額を上回っているため将来負担率は－％となり表記されていない。</a:t>
          </a:r>
          <a:endParaRPr lang="ja-JP" altLang="ja-JP" sz="1400">
            <a:effectLst/>
          </a:endParaRPr>
        </a:p>
        <a:p>
          <a:pPr rtl="0"/>
          <a:r>
            <a:rPr lang="ja-JP" altLang="ja-JP" sz="1100" b="0" i="0" baseline="0">
              <a:solidFill>
                <a:schemeClr val="dk1"/>
              </a:solidFill>
              <a:effectLst/>
              <a:latin typeface="+mn-lt"/>
              <a:ea typeface="+mn-ea"/>
              <a:cs typeface="+mn-cs"/>
            </a:rPr>
            <a:t>今後も充当可能財源等が将来負担額を上回るよう現状維持に努めていく。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7"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8" name="フローチャート : 判断 437"/>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41" name="フローチャート : 判断 440"/>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2" name="テキスト ボックス 441"/>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3" name="フローチャート : 判断 442"/>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4" name="テキスト ボックス 443"/>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5" name="フローチャート : 判断 444"/>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6" name="テキスト ボックス 445"/>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15,426
15,323
14.24
6,342,514
6,172,441
81,878
3,607,593
261,365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人件費に係る経常収支比率が他の類似団体と比べて低いのは、従来から行われている厳粛な定員管理によるものである。</a:t>
          </a:r>
          <a:endParaRPr lang="ja-JP" altLang="ja-JP" sz="1400">
            <a:effectLst/>
          </a:endParaRPr>
        </a:p>
        <a:p>
          <a:pPr rtl="0"/>
          <a:r>
            <a:rPr lang="ja-JP" altLang="ja-JP" sz="1100" b="0" i="0" baseline="0">
              <a:solidFill>
                <a:schemeClr val="dk1"/>
              </a:solidFill>
              <a:effectLst/>
              <a:latin typeface="+mn-lt"/>
              <a:ea typeface="+mn-ea"/>
              <a:cs typeface="+mn-cs"/>
            </a:rPr>
            <a:t>今後も民間委託の推進や事務の見直し等により、職員の増員を抑制するように努める。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62992</xdr:rowOff>
    </xdr:from>
    <xdr:to>
      <xdr:col>7</xdr:col>
      <xdr:colOff>15875</xdr:colOff>
      <xdr:row>36</xdr:row>
      <xdr:rowOff>67564</xdr:rowOff>
    </xdr:to>
    <xdr:cxnSp macro="">
      <xdr:nvCxnSpPr>
        <xdr:cNvPr id="64" name="直線コネクタ 63"/>
        <xdr:cNvCxnSpPr/>
      </xdr:nvCxnSpPr>
      <xdr:spPr>
        <a:xfrm flipV="1">
          <a:off x="3987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67564</xdr:rowOff>
    </xdr:to>
    <xdr:cxnSp macro="">
      <xdr:nvCxnSpPr>
        <xdr:cNvPr id="67" name="直線コネクタ 66"/>
        <xdr:cNvCxnSpPr/>
      </xdr:nvCxnSpPr>
      <xdr:spPr>
        <a:xfrm>
          <a:off x="3098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62992</xdr:rowOff>
    </xdr:to>
    <xdr:cxnSp macro="">
      <xdr:nvCxnSpPr>
        <xdr:cNvPr id="70" name="直線コネクタ 69"/>
        <xdr:cNvCxnSpPr/>
      </xdr:nvCxnSpPr>
      <xdr:spPr>
        <a:xfrm flipV="1">
          <a:off x="2209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94996</xdr:rowOff>
    </xdr:to>
    <xdr:cxnSp macro="">
      <xdr:nvCxnSpPr>
        <xdr:cNvPr id="73" name="直線コネクタ 72"/>
        <xdr:cNvCxnSpPr/>
      </xdr:nvCxnSpPr>
      <xdr:spPr>
        <a:xfrm flipV="1">
          <a:off x="1320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12192</xdr:rowOff>
    </xdr:from>
    <xdr:to>
      <xdr:col>7</xdr:col>
      <xdr:colOff>66675</xdr:colOff>
      <xdr:row>36</xdr:row>
      <xdr:rowOff>113792</xdr:rowOff>
    </xdr:to>
    <xdr:sp macro="" textlink="">
      <xdr:nvSpPr>
        <xdr:cNvPr id="83" name="円/楕円 82"/>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28719</xdr:rowOff>
    </xdr:from>
    <xdr:ext cx="762000" cy="259045"/>
    <xdr:sp macro="" textlink="">
      <xdr:nvSpPr>
        <xdr:cNvPr id="84" name="人件費該当値テキスト"/>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5" name="円/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9" name="円/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44196</xdr:rowOff>
    </xdr:from>
    <xdr:to>
      <xdr:col>1</xdr:col>
      <xdr:colOff>676275</xdr:colOff>
      <xdr:row>36</xdr:row>
      <xdr:rowOff>145796</xdr:rowOff>
    </xdr:to>
    <xdr:sp macro="" textlink="">
      <xdr:nvSpPr>
        <xdr:cNvPr id="91" name="円/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従来から高い比率で推移してきたのは、早くから業務の民間委託を行ってきたことにある。</a:t>
          </a:r>
          <a:endParaRPr lang="ja-JP" altLang="ja-JP" sz="1400">
            <a:effectLst/>
          </a:endParaRPr>
        </a:p>
        <a:p>
          <a:pPr rtl="0"/>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年度において若干改善されたが、以降年々増加している。今後も事務事業の見直し、ごみ処理業務等の経費の抑制等を徹底する。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76381</xdr:rowOff>
    </xdr:from>
    <xdr:to>
      <xdr:col>24</xdr:col>
      <xdr:colOff>31750</xdr:colOff>
      <xdr:row>17</xdr:row>
      <xdr:rowOff>167821</xdr:rowOff>
    </xdr:to>
    <xdr:cxnSp macro="">
      <xdr:nvCxnSpPr>
        <xdr:cNvPr id="127" name="直線コネクタ 126"/>
        <xdr:cNvCxnSpPr/>
      </xdr:nvCxnSpPr>
      <xdr:spPr>
        <a:xfrm>
          <a:off x="15671800" y="299103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76381</xdr:rowOff>
    </xdr:from>
    <xdr:to>
      <xdr:col>22</xdr:col>
      <xdr:colOff>565150</xdr:colOff>
      <xdr:row>17</xdr:row>
      <xdr:rowOff>95976</xdr:rowOff>
    </xdr:to>
    <xdr:cxnSp macro="">
      <xdr:nvCxnSpPr>
        <xdr:cNvPr id="130" name="直線コネクタ 129"/>
        <xdr:cNvCxnSpPr/>
      </xdr:nvCxnSpPr>
      <xdr:spPr>
        <a:xfrm flipV="1">
          <a:off x="14782800" y="29910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30662</xdr:rowOff>
    </xdr:from>
    <xdr:to>
      <xdr:col>21</xdr:col>
      <xdr:colOff>361950</xdr:colOff>
      <xdr:row>17</xdr:row>
      <xdr:rowOff>95976</xdr:rowOff>
    </xdr:to>
    <xdr:cxnSp macro="">
      <xdr:nvCxnSpPr>
        <xdr:cNvPr id="133" name="直線コネクタ 132"/>
        <xdr:cNvCxnSpPr/>
      </xdr:nvCxnSpPr>
      <xdr:spPr>
        <a:xfrm>
          <a:off x="13893800" y="29453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11067</xdr:rowOff>
    </xdr:from>
    <xdr:to>
      <xdr:col>20</xdr:col>
      <xdr:colOff>158750</xdr:colOff>
      <xdr:row>17</xdr:row>
      <xdr:rowOff>30662</xdr:rowOff>
    </xdr:to>
    <xdr:cxnSp macro="">
      <xdr:nvCxnSpPr>
        <xdr:cNvPr id="136" name="直線コネクタ 135"/>
        <xdr:cNvCxnSpPr/>
      </xdr:nvCxnSpPr>
      <xdr:spPr>
        <a:xfrm>
          <a:off x="13004800" y="29257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6" name="円/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25581</xdr:rowOff>
    </xdr:from>
    <xdr:to>
      <xdr:col>22</xdr:col>
      <xdr:colOff>615950</xdr:colOff>
      <xdr:row>17</xdr:row>
      <xdr:rowOff>127181</xdr:rowOff>
    </xdr:to>
    <xdr:sp macro="" textlink="">
      <xdr:nvSpPr>
        <xdr:cNvPr id="148" name="円/楕円 147"/>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111958</xdr:rowOff>
    </xdr:from>
    <xdr:ext cx="736600" cy="259045"/>
    <xdr:sp macro="" textlink="">
      <xdr:nvSpPr>
        <xdr:cNvPr id="149" name="テキスト ボックス 148"/>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45176</xdr:rowOff>
    </xdr:from>
    <xdr:to>
      <xdr:col>21</xdr:col>
      <xdr:colOff>412750</xdr:colOff>
      <xdr:row>17</xdr:row>
      <xdr:rowOff>146776</xdr:rowOff>
    </xdr:to>
    <xdr:sp macro="" textlink="">
      <xdr:nvSpPr>
        <xdr:cNvPr id="150" name="円/楕円 149"/>
        <xdr:cNvSpPr/>
      </xdr:nvSpPr>
      <xdr:spPr>
        <a:xfrm>
          <a:off x="14732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131553</xdr:rowOff>
    </xdr:from>
    <xdr:ext cx="762000" cy="259045"/>
    <xdr:sp macro="" textlink="">
      <xdr:nvSpPr>
        <xdr:cNvPr id="151" name="テキスト ボックス 150"/>
        <xdr:cNvSpPr txBox="1"/>
      </xdr:nvSpPr>
      <xdr:spPr>
        <a:xfrm>
          <a:off x="14401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151312</xdr:rowOff>
    </xdr:from>
    <xdr:to>
      <xdr:col>20</xdr:col>
      <xdr:colOff>209550</xdr:colOff>
      <xdr:row>17</xdr:row>
      <xdr:rowOff>81462</xdr:rowOff>
    </xdr:to>
    <xdr:sp macro="" textlink="">
      <xdr:nvSpPr>
        <xdr:cNvPr id="152" name="円/楕円 151"/>
        <xdr:cNvSpPr/>
      </xdr:nvSpPr>
      <xdr:spPr>
        <a:xfrm>
          <a:off x="13843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66239</xdr:rowOff>
    </xdr:from>
    <xdr:ext cx="762000" cy="259045"/>
    <xdr:sp macro="" textlink="">
      <xdr:nvSpPr>
        <xdr:cNvPr id="153" name="テキスト ボックス 152"/>
        <xdr:cNvSpPr txBox="1"/>
      </xdr:nvSpPr>
      <xdr:spPr>
        <a:xfrm>
          <a:off x="13512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131717</xdr:rowOff>
    </xdr:from>
    <xdr:to>
      <xdr:col>19</xdr:col>
      <xdr:colOff>6350</xdr:colOff>
      <xdr:row>17</xdr:row>
      <xdr:rowOff>61867</xdr:rowOff>
    </xdr:to>
    <xdr:sp macro="" textlink="">
      <xdr:nvSpPr>
        <xdr:cNvPr id="154" name="円/楕円 153"/>
        <xdr:cNvSpPr/>
      </xdr:nvSpPr>
      <xdr:spPr>
        <a:xfrm>
          <a:off x="12954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46644</xdr:rowOff>
    </xdr:from>
    <xdr:ext cx="762000" cy="259045"/>
    <xdr:sp macro="" textlink="">
      <xdr:nvSpPr>
        <xdr:cNvPr id="155" name="テキスト ボックス 154"/>
        <xdr:cNvSpPr txBox="1"/>
      </xdr:nvSpPr>
      <xdr:spPr>
        <a:xfrm>
          <a:off x="12623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自然増により、</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年度から年々増加している。今後、適正な資格審査を実施し財政を圧迫しないように努めなければならない。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94343</xdr:rowOff>
    </xdr:to>
    <xdr:cxnSp macro="">
      <xdr:nvCxnSpPr>
        <xdr:cNvPr id="190" name="直線コネクタ 189"/>
        <xdr:cNvCxnSpPr/>
      </xdr:nvCxnSpPr>
      <xdr:spPr>
        <a:xfrm>
          <a:off x="3987800" y="9695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94343</xdr:rowOff>
    </xdr:to>
    <xdr:cxnSp macro="">
      <xdr:nvCxnSpPr>
        <xdr:cNvPr id="193" name="直線コネクタ 192"/>
        <xdr:cNvCxnSpPr/>
      </xdr:nvCxnSpPr>
      <xdr:spPr>
        <a:xfrm>
          <a:off x="3098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45357</xdr:rowOff>
    </xdr:to>
    <xdr:cxnSp macro="">
      <xdr:nvCxnSpPr>
        <xdr:cNvPr id="196" name="直線コネクタ 195"/>
        <xdr:cNvCxnSpPr/>
      </xdr:nvCxnSpPr>
      <xdr:spPr>
        <a:xfrm>
          <a:off x="2209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167822</xdr:rowOff>
    </xdr:to>
    <xdr:cxnSp macro="">
      <xdr:nvCxnSpPr>
        <xdr:cNvPr id="199" name="直線コネクタ 198"/>
        <xdr:cNvCxnSpPr/>
      </xdr:nvCxnSpPr>
      <xdr:spPr>
        <a:xfrm>
          <a:off x="1320800" y="94342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9" name="円/楕円 208"/>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10"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11" name="円/楕円 210"/>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12" name="テキスト ボックス 211"/>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4" name="テキスト ボックス 213"/>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5" name="円/楕円 214"/>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16" name="テキスト ボックス 215"/>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7" name="円/楕円 216"/>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8" name="テキスト ボックス 217"/>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その他に係る経常収支比率の割合が高い要因は、繰出金が主な要因である。</a:t>
          </a:r>
          <a:endParaRPr lang="ja-JP" altLang="ja-JP" sz="1400">
            <a:effectLst/>
          </a:endParaRPr>
        </a:p>
        <a:p>
          <a:pPr rtl="0"/>
          <a:r>
            <a:rPr lang="ja-JP" altLang="ja-JP" sz="1100" b="0" i="0" baseline="0">
              <a:solidFill>
                <a:schemeClr val="dk1"/>
              </a:solidFill>
              <a:effectLst/>
              <a:latin typeface="+mn-lt"/>
              <a:ea typeface="+mn-ea"/>
              <a:cs typeface="+mn-cs"/>
            </a:rPr>
            <a:t>今後も事業の進捗状況の検討や経費の削減を徹底し、急激な繰出金の増加を抑制するように努める。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58</xdr:row>
      <xdr:rowOff>5080</xdr:rowOff>
    </xdr:to>
    <xdr:cxnSp macro="">
      <xdr:nvCxnSpPr>
        <xdr:cNvPr id="251" name="直線コネクタ 250"/>
        <xdr:cNvCxnSpPr/>
      </xdr:nvCxnSpPr>
      <xdr:spPr>
        <a:xfrm flipV="1">
          <a:off x="15671800" y="9857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58</xdr:row>
      <xdr:rowOff>5080</xdr:rowOff>
    </xdr:to>
    <xdr:cxnSp macro="">
      <xdr:nvCxnSpPr>
        <xdr:cNvPr id="254" name="直線コネクタ 253"/>
        <xdr:cNvCxnSpPr/>
      </xdr:nvCxnSpPr>
      <xdr:spPr>
        <a:xfrm>
          <a:off x="14782800" y="9865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57</xdr:row>
      <xdr:rowOff>92710</xdr:rowOff>
    </xdr:to>
    <xdr:cxnSp macro="">
      <xdr:nvCxnSpPr>
        <xdr:cNvPr id="257" name="直線コネクタ 256"/>
        <xdr:cNvCxnSpPr/>
      </xdr:nvCxnSpPr>
      <xdr:spPr>
        <a:xfrm>
          <a:off x="13893800" y="985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59</xdr:row>
      <xdr:rowOff>8890</xdr:rowOff>
    </xdr:to>
    <xdr:cxnSp macro="">
      <xdr:nvCxnSpPr>
        <xdr:cNvPr id="260" name="直線コネクタ 259"/>
        <xdr:cNvCxnSpPr/>
      </xdr:nvCxnSpPr>
      <xdr:spPr>
        <a:xfrm flipV="1">
          <a:off x="13004800" y="98577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70" name="円/楕円 269"/>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71"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72" name="円/楕円 271"/>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73" name="テキスト ボックス 272"/>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4" name="円/楕円 273"/>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5" name="テキスト ボックス 274"/>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6" name="円/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129540</xdr:rowOff>
    </xdr:from>
    <xdr:to>
      <xdr:col>19</xdr:col>
      <xdr:colOff>6350</xdr:colOff>
      <xdr:row>59</xdr:row>
      <xdr:rowOff>59690</xdr:rowOff>
    </xdr:to>
    <xdr:sp macro="" textlink="">
      <xdr:nvSpPr>
        <xdr:cNvPr id="278" name="円/楕円 277"/>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44467</xdr:rowOff>
    </xdr:from>
    <xdr:ext cx="762000" cy="259045"/>
    <xdr:sp macro="" textlink="">
      <xdr:nvSpPr>
        <xdr:cNvPr id="279" name="テキスト ボックス 278"/>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類似団体と比べ低い比率で推移している。</a:t>
          </a:r>
          <a:endParaRPr lang="ja-JP" altLang="ja-JP" sz="1400">
            <a:effectLst/>
          </a:endParaRPr>
        </a:p>
        <a:p>
          <a:pPr rtl="0"/>
          <a:r>
            <a:rPr lang="ja-JP" altLang="ja-JP" sz="1100" b="0" i="0" baseline="0">
              <a:solidFill>
                <a:schemeClr val="dk1"/>
              </a:solidFill>
              <a:effectLst/>
              <a:latin typeface="+mn-lt"/>
              <a:ea typeface="+mn-ea"/>
              <a:cs typeface="+mn-cs"/>
            </a:rPr>
            <a:t>今後も各種団体への補助金の費用対効果を勘案し、効果の少ないものへの補助の廃止、減額を積極的に進める。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44704</xdr:rowOff>
    </xdr:to>
    <xdr:cxnSp macro="">
      <xdr:nvCxnSpPr>
        <xdr:cNvPr id="309" name="直線コネクタ 308"/>
        <xdr:cNvCxnSpPr/>
      </xdr:nvCxnSpPr>
      <xdr:spPr>
        <a:xfrm flipV="1">
          <a:off x="15671800" y="6212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44704</xdr:rowOff>
    </xdr:to>
    <xdr:cxnSp macro="">
      <xdr:nvCxnSpPr>
        <xdr:cNvPr id="312" name="直線コネクタ 311"/>
        <xdr:cNvCxnSpPr/>
      </xdr:nvCxnSpPr>
      <xdr:spPr>
        <a:xfrm>
          <a:off x="14782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8128</xdr:rowOff>
    </xdr:to>
    <xdr:cxnSp macro="">
      <xdr:nvCxnSpPr>
        <xdr:cNvPr id="315" name="直線コネクタ 314"/>
        <xdr:cNvCxnSpPr/>
      </xdr:nvCxnSpPr>
      <xdr:spPr>
        <a:xfrm>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3556</xdr:rowOff>
    </xdr:to>
    <xdr:cxnSp macro="">
      <xdr:nvCxnSpPr>
        <xdr:cNvPr id="318" name="直線コネクタ 317"/>
        <xdr:cNvCxnSpPr/>
      </xdr:nvCxnSpPr>
      <xdr:spPr>
        <a:xfrm>
          <a:off x="13004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8" name="円/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30" name="円/楕円 329"/>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31" name="テキスト ボックス 330"/>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32" name="円/楕円 331"/>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33" name="テキスト ボックス 332"/>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4" name="円/楕円 333"/>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35" name="テキスト ボックス 334"/>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6" name="円/楕円 335"/>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7" name="テキスト ボックス 336"/>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起債抑制策を続けたことで、地方債残高は年々減少しているが、庁舎改築等の防災対策や公営企業による起債が増加する見込みにあるので、楽観視できる状況にはない。</a:t>
          </a:r>
          <a:endParaRPr lang="ja-JP" altLang="ja-JP" sz="1400">
            <a:effectLst/>
          </a:endParaRPr>
        </a:p>
        <a:p>
          <a:pPr rtl="0"/>
          <a:r>
            <a:rPr lang="ja-JP" altLang="ja-JP" sz="1100" b="0" i="0" baseline="0">
              <a:solidFill>
                <a:schemeClr val="dk1"/>
              </a:solidFill>
              <a:effectLst/>
              <a:latin typeface="+mn-lt"/>
              <a:ea typeface="+mn-ea"/>
              <a:cs typeface="+mn-cs"/>
            </a:rPr>
            <a:t>今後も公営企業会計を含めた起債計画により、中長期的視野での財政運営を行わなければならない。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26416</xdr:rowOff>
    </xdr:from>
    <xdr:to>
      <xdr:col>7</xdr:col>
      <xdr:colOff>15875</xdr:colOff>
      <xdr:row>74</xdr:row>
      <xdr:rowOff>154432</xdr:rowOff>
    </xdr:to>
    <xdr:cxnSp macro="">
      <xdr:nvCxnSpPr>
        <xdr:cNvPr id="367" name="直線コネクタ 366"/>
        <xdr:cNvCxnSpPr/>
      </xdr:nvCxnSpPr>
      <xdr:spPr>
        <a:xfrm flipV="1">
          <a:off x="3987800" y="127137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154432</xdr:rowOff>
    </xdr:from>
    <xdr:to>
      <xdr:col>5</xdr:col>
      <xdr:colOff>549275</xdr:colOff>
      <xdr:row>75</xdr:row>
      <xdr:rowOff>60706</xdr:rowOff>
    </xdr:to>
    <xdr:cxnSp macro="">
      <xdr:nvCxnSpPr>
        <xdr:cNvPr id="370" name="直線コネクタ 369"/>
        <xdr:cNvCxnSpPr/>
      </xdr:nvCxnSpPr>
      <xdr:spPr>
        <a:xfrm flipV="1">
          <a:off x="3098800" y="128417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60706</xdr:rowOff>
    </xdr:from>
    <xdr:to>
      <xdr:col>4</xdr:col>
      <xdr:colOff>346075</xdr:colOff>
      <xdr:row>75</xdr:row>
      <xdr:rowOff>78994</xdr:rowOff>
    </xdr:to>
    <xdr:cxnSp macro="">
      <xdr:nvCxnSpPr>
        <xdr:cNvPr id="373" name="直線コネクタ 372"/>
        <xdr:cNvCxnSpPr/>
      </xdr:nvCxnSpPr>
      <xdr:spPr>
        <a:xfrm flipV="1">
          <a:off x="2209800" y="12919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78994</xdr:rowOff>
    </xdr:from>
    <xdr:to>
      <xdr:col>3</xdr:col>
      <xdr:colOff>142875</xdr:colOff>
      <xdr:row>75</xdr:row>
      <xdr:rowOff>78994</xdr:rowOff>
    </xdr:to>
    <xdr:cxnSp macro="">
      <xdr:nvCxnSpPr>
        <xdr:cNvPr id="376" name="直線コネクタ 375"/>
        <xdr:cNvCxnSpPr/>
      </xdr:nvCxnSpPr>
      <xdr:spPr>
        <a:xfrm>
          <a:off x="1320800" y="12937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147066</xdr:rowOff>
    </xdr:from>
    <xdr:to>
      <xdr:col>7</xdr:col>
      <xdr:colOff>66675</xdr:colOff>
      <xdr:row>74</xdr:row>
      <xdr:rowOff>77216</xdr:rowOff>
    </xdr:to>
    <xdr:sp macro="" textlink="">
      <xdr:nvSpPr>
        <xdr:cNvPr id="386" name="円/楕円 385"/>
        <xdr:cNvSpPr/>
      </xdr:nvSpPr>
      <xdr:spPr>
        <a:xfrm>
          <a:off x="4775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55643</xdr:rowOff>
    </xdr:from>
    <xdr:ext cx="762000" cy="259045"/>
    <xdr:sp macro="" textlink="">
      <xdr:nvSpPr>
        <xdr:cNvPr id="387" name="公債費該当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103632</xdr:rowOff>
    </xdr:from>
    <xdr:to>
      <xdr:col>5</xdr:col>
      <xdr:colOff>600075</xdr:colOff>
      <xdr:row>75</xdr:row>
      <xdr:rowOff>33782</xdr:rowOff>
    </xdr:to>
    <xdr:sp macro="" textlink="">
      <xdr:nvSpPr>
        <xdr:cNvPr id="388" name="円/楕円 387"/>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43959</xdr:rowOff>
    </xdr:from>
    <xdr:ext cx="736600" cy="259045"/>
    <xdr:sp macro="" textlink="">
      <xdr:nvSpPr>
        <xdr:cNvPr id="389" name="テキスト ボックス 388"/>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9906</xdr:rowOff>
    </xdr:from>
    <xdr:to>
      <xdr:col>4</xdr:col>
      <xdr:colOff>396875</xdr:colOff>
      <xdr:row>75</xdr:row>
      <xdr:rowOff>111506</xdr:rowOff>
    </xdr:to>
    <xdr:sp macro="" textlink="">
      <xdr:nvSpPr>
        <xdr:cNvPr id="390" name="円/楕円 389"/>
        <xdr:cNvSpPr/>
      </xdr:nvSpPr>
      <xdr:spPr>
        <a:xfrm>
          <a:off x="3048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121683</xdr:rowOff>
    </xdr:from>
    <xdr:ext cx="762000" cy="259045"/>
    <xdr:sp macro="" textlink="">
      <xdr:nvSpPr>
        <xdr:cNvPr id="391" name="テキスト ボックス 390"/>
        <xdr:cNvSpPr txBox="1"/>
      </xdr:nvSpPr>
      <xdr:spPr>
        <a:xfrm>
          <a:off x="2717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28194</xdr:rowOff>
    </xdr:from>
    <xdr:to>
      <xdr:col>3</xdr:col>
      <xdr:colOff>193675</xdr:colOff>
      <xdr:row>75</xdr:row>
      <xdr:rowOff>129794</xdr:rowOff>
    </xdr:to>
    <xdr:sp macro="" textlink="">
      <xdr:nvSpPr>
        <xdr:cNvPr id="392" name="円/楕円 391"/>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139971</xdr:rowOff>
    </xdr:from>
    <xdr:ext cx="762000" cy="259045"/>
    <xdr:sp macro="" textlink="">
      <xdr:nvSpPr>
        <xdr:cNvPr id="393" name="テキスト ボックス 392"/>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28194</xdr:rowOff>
    </xdr:from>
    <xdr:to>
      <xdr:col>1</xdr:col>
      <xdr:colOff>676275</xdr:colOff>
      <xdr:row>75</xdr:row>
      <xdr:rowOff>129794</xdr:rowOff>
    </xdr:to>
    <xdr:sp macro="" textlink="">
      <xdr:nvSpPr>
        <xdr:cNvPr id="394" name="円/楕円 393"/>
        <xdr:cNvSpPr/>
      </xdr:nvSpPr>
      <xdr:spPr>
        <a:xfrm>
          <a:off x="1270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139971</xdr:rowOff>
    </xdr:from>
    <xdr:ext cx="762000" cy="259045"/>
    <xdr:sp macro="" textlink="">
      <xdr:nvSpPr>
        <xdr:cNvPr id="395" name="テキスト ボックス 394"/>
        <xdr:cNvSpPr txBox="1"/>
      </xdr:nvSpPr>
      <xdr:spPr>
        <a:xfrm>
          <a:off x="939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公債費以外に係る経常収支比率が高い要因は、物件費と繰出金が類似団体平均を上回っていることにある。</a:t>
          </a:r>
          <a:endParaRPr lang="ja-JP" altLang="ja-JP" sz="1400">
            <a:effectLst/>
          </a:endParaRPr>
        </a:p>
        <a:p>
          <a:pPr rtl="0"/>
          <a:r>
            <a:rPr lang="ja-JP" altLang="ja-JP" sz="1100" b="0" i="0" baseline="0">
              <a:solidFill>
                <a:schemeClr val="dk1"/>
              </a:solidFill>
              <a:effectLst/>
              <a:latin typeface="+mn-lt"/>
              <a:ea typeface="+mn-ea"/>
              <a:cs typeface="+mn-cs"/>
            </a:rPr>
            <a:t>経常経費抑制の更なる徹底を図り、物件費を抑制し、繰出状況の精査と経費の削減を徹底する。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143329</xdr:rowOff>
    </xdr:from>
    <xdr:to>
      <xdr:col>24</xdr:col>
      <xdr:colOff>31750</xdr:colOff>
      <xdr:row>76</xdr:row>
      <xdr:rowOff>143329</xdr:rowOff>
    </xdr:to>
    <xdr:cxnSp macro="">
      <xdr:nvCxnSpPr>
        <xdr:cNvPr id="430" name="直線コネクタ 429"/>
        <xdr:cNvCxnSpPr/>
      </xdr:nvCxnSpPr>
      <xdr:spPr>
        <a:xfrm>
          <a:off x="15671800" y="13173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64951</xdr:rowOff>
    </xdr:from>
    <xdr:to>
      <xdr:col>22</xdr:col>
      <xdr:colOff>565150</xdr:colOff>
      <xdr:row>76</xdr:row>
      <xdr:rowOff>143329</xdr:rowOff>
    </xdr:to>
    <xdr:cxnSp macro="">
      <xdr:nvCxnSpPr>
        <xdr:cNvPr id="433" name="直線コネクタ 432"/>
        <xdr:cNvCxnSpPr/>
      </xdr:nvCxnSpPr>
      <xdr:spPr>
        <a:xfrm>
          <a:off x="14782800" y="1309515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29029</xdr:rowOff>
    </xdr:from>
    <xdr:to>
      <xdr:col>21</xdr:col>
      <xdr:colOff>361950</xdr:colOff>
      <xdr:row>76</xdr:row>
      <xdr:rowOff>64951</xdr:rowOff>
    </xdr:to>
    <xdr:cxnSp macro="">
      <xdr:nvCxnSpPr>
        <xdr:cNvPr id="436" name="直線コネクタ 435"/>
        <xdr:cNvCxnSpPr/>
      </xdr:nvCxnSpPr>
      <xdr:spPr>
        <a:xfrm>
          <a:off x="13893800" y="130592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120122</xdr:rowOff>
    </xdr:from>
    <xdr:ext cx="762000" cy="259045"/>
    <xdr:sp macro="" textlink="">
      <xdr:nvSpPr>
        <xdr:cNvPr id="438" name="テキスト ボックス 437"/>
        <xdr:cNvSpPr txBox="1"/>
      </xdr:nvSpPr>
      <xdr:spPr>
        <a:xfrm>
          <a:off x="14401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29029</xdr:rowOff>
    </xdr:from>
    <xdr:to>
      <xdr:col>20</xdr:col>
      <xdr:colOff>158750</xdr:colOff>
      <xdr:row>76</xdr:row>
      <xdr:rowOff>113937</xdr:rowOff>
    </xdr:to>
    <xdr:cxnSp macro="">
      <xdr:nvCxnSpPr>
        <xdr:cNvPr id="439" name="直線コネクタ 438"/>
        <xdr:cNvCxnSpPr/>
      </xdr:nvCxnSpPr>
      <xdr:spPr>
        <a:xfrm flipV="1">
          <a:off x="13004800" y="1305922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41" name="テキスト ボックス 440"/>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92529</xdr:rowOff>
    </xdr:from>
    <xdr:to>
      <xdr:col>24</xdr:col>
      <xdr:colOff>82550</xdr:colOff>
      <xdr:row>77</xdr:row>
      <xdr:rowOff>22679</xdr:rowOff>
    </xdr:to>
    <xdr:sp macro="" textlink="">
      <xdr:nvSpPr>
        <xdr:cNvPr id="449" name="円/楕円 448"/>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64606</xdr:rowOff>
    </xdr:from>
    <xdr:ext cx="762000" cy="259045"/>
    <xdr:sp macro="" textlink="">
      <xdr:nvSpPr>
        <xdr:cNvPr id="450" name="公債費以外該当値テキスト"/>
        <xdr:cNvSpPr txBox="1"/>
      </xdr:nvSpPr>
      <xdr:spPr>
        <a:xfrm>
          <a:off x="165989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92529</xdr:rowOff>
    </xdr:from>
    <xdr:to>
      <xdr:col>22</xdr:col>
      <xdr:colOff>615950</xdr:colOff>
      <xdr:row>77</xdr:row>
      <xdr:rowOff>22679</xdr:rowOff>
    </xdr:to>
    <xdr:sp macro="" textlink="">
      <xdr:nvSpPr>
        <xdr:cNvPr id="451" name="円/楕円 450"/>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7456</xdr:rowOff>
    </xdr:from>
    <xdr:ext cx="736600" cy="259045"/>
    <xdr:sp macro="" textlink="">
      <xdr:nvSpPr>
        <xdr:cNvPr id="452" name="テキスト ボックス 451"/>
        <xdr:cNvSpPr txBox="1"/>
      </xdr:nvSpPr>
      <xdr:spPr>
        <a:xfrm>
          <a:off x="15290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14151</xdr:rowOff>
    </xdr:from>
    <xdr:to>
      <xdr:col>21</xdr:col>
      <xdr:colOff>412750</xdr:colOff>
      <xdr:row>76</xdr:row>
      <xdr:rowOff>115751</xdr:rowOff>
    </xdr:to>
    <xdr:sp macro="" textlink="">
      <xdr:nvSpPr>
        <xdr:cNvPr id="453" name="円/楕円 452"/>
        <xdr:cNvSpPr/>
      </xdr:nvSpPr>
      <xdr:spPr>
        <a:xfrm>
          <a:off x="14732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125928</xdr:rowOff>
    </xdr:from>
    <xdr:ext cx="762000" cy="259045"/>
    <xdr:sp macro="" textlink="">
      <xdr:nvSpPr>
        <xdr:cNvPr id="454" name="テキスト ボックス 453"/>
        <xdr:cNvSpPr txBox="1"/>
      </xdr:nvSpPr>
      <xdr:spPr>
        <a:xfrm>
          <a:off x="14401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149679</xdr:rowOff>
    </xdr:from>
    <xdr:to>
      <xdr:col>20</xdr:col>
      <xdr:colOff>209550</xdr:colOff>
      <xdr:row>76</xdr:row>
      <xdr:rowOff>79829</xdr:rowOff>
    </xdr:to>
    <xdr:sp macro="" textlink="">
      <xdr:nvSpPr>
        <xdr:cNvPr id="455" name="円/楕円 454"/>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90005</xdr:rowOff>
    </xdr:from>
    <xdr:ext cx="762000" cy="259045"/>
    <xdr:sp macro="" textlink="">
      <xdr:nvSpPr>
        <xdr:cNvPr id="456" name="テキスト ボックス 455"/>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63137</xdr:rowOff>
    </xdr:from>
    <xdr:to>
      <xdr:col>19</xdr:col>
      <xdr:colOff>6350</xdr:colOff>
      <xdr:row>76</xdr:row>
      <xdr:rowOff>164737</xdr:rowOff>
    </xdr:to>
    <xdr:sp macro="" textlink="">
      <xdr:nvSpPr>
        <xdr:cNvPr id="457" name="円/楕円 456"/>
        <xdr:cNvSpPr/>
      </xdr:nvSpPr>
      <xdr:spPr>
        <a:xfrm>
          <a:off x="12954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149514</xdr:rowOff>
    </xdr:from>
    <xdr:ext cx="762000" cy="259045"/>
    <xdr:sp macro="" textlink="">
      <xdr:nvSpPr>
        <xdr:cNvPr id="458" name="テキスト ボックス 457"/>
        <xdr:cNvSpPr txBox="1"/>
      </xdr:nvSpPr>
      <xdr:spPr>
        <a:xfrm>
          <a:off x="12623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徳島県松茂町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154639</xdr:rowOff>
    </xdr:from>
    <xdr:to>
      <xdr:col>4</xdr:col>
      <xdr:colOff>1117600</xdr:colOff>
      <xdr:row>19</xdr:row>
      <xdr:rowOff>50152</xdr:rowOff>
    </xdr:to>
    <xdr:cxnSp macro="">
      <xdr:nvCxnSpPr>
        <xdr:cNvPr id="52" name="直線コネクタ 51"/>
        <xdr:cNvCxnSpPr/>
      </xdr:nvCxnSpPr>
      <xdr:spPr bwMode="auto">
        <a:xfrm flipV="1">
          <a:off x="5003800" y="3288364"/>
          <a:ext cx="647700" cy="6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35767</xdr:rowOff>
    </xdr:from>
    <xdr:to>
      <xdr:col>4</xdr:col>
      <xdr:colOff>469900</xdr:colOff>
      <xdr:row>19</xdr:row>
      <xdr:rowOff>50152</xdr:rowOff>
    </xdr:to>
    <xdr:cxnSp macro="">
      <xdr:nvCxnSpPr>
        <xdr:cNvPr id="55" name="直線コネクタ 54"/>
        <xdr:cNvCxnSpPr/>
      </xdr:nvCxnSpPr>
      <xdr:spPr bwMode="auto">
        <a:xfrm>
          <a:off x="4305300" y="3340942"/>
          <a:ext cx="698500" cy="1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35342</xdr:rowOff>
    </xdr:from>
    <xdr:to>
      <xdr:col>3</xdr:col>
      <xdr:colOff>904875</xdr:colOff>
      <xdr:row>19</xdr:row>
      <xdr:rowOff>35767</xdr:rowOff>
    </xdr:to>
    <xdr:cxnSp macro="">
      <xdr:nvCxnSpPr>
        <xdr:cNvPr id="58" name="直線コネクタ 57"/>
        <xdr:cNvCxnSpPr/>
      </xdr:nvCxnSpPr>
      <xdr:spPr bwMode="auto">
        <a:xfrm>
          <a:off x="3606800" y="3340517"/>
          <a:ext cx="698500" cy="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104935</xdr:rowOff>
    </xdr:from>
    <xdr:to>
      <xdr:col>3</xdr:col>
      <xdr:colOff>206375</xdr:colOff>
      <xdr:row>19</xdr:row>
      <xdr:rowOff>35342</xdr:rowOff>
    </xdr:to>
    <xdr:cxnSp macro="">
      <xdr:nvCxnSpPr>
        <xdr:cNvPr id="61" name="直線コネクタ 60"/>
        <xdr:cNvCxnSpPr/>
      </xdr:nvCxnSpPr>
      <xdr:spPr bwMode="auto">
        <a:xfrm>
          <a:off x="2908300" y="3238660"/>
          <a:ext cx="698500" cy="10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103839</xdr:rowOff>
    </xdr:from>
    <xdr:to>
      <xdr:col>5</xdr:col>
      <xdr:colOff>34925</xdr:colOff>
      <xdr:row>19</xdr:row>
      <xdr:rowOff>33989</xdr:rowOff>
    </xdr:to>
    <xdr:sp macro="" textlink="">
      <xdr:nvSpPr>
        <xdr:cNvPr id="71" name="円/楕円 70"/>
        <xdr:cNvSpPr/>
      </xdr:nvSpPr>
      <xdr:spPr bwMode="auto">
        <a:xfrm>
          <a:off x="5600700" y="323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75916</xdr:rowOff>
    </xdr:from>
    <xdr:ext cx="762000" cy="259045"/>
    <xdr:sp macro="" textlink="">
      <xdr:nvSpPr>
        <xdr:cNvPr id="72" name="人口1人当たり決算額の推移該当値テキスト130"/>
        <xdr:cNvSpPr txBox="1"/>
      </xdr:nvSpPr>
      <xdr:spPr>
        <a:xfrm>
          <a:off x="5740400" y="320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170802</xdr:rowOff>
    </xdr:from>
    <xdr:to>
      <xdr:col>4</xdr:col>
      <xdr:colOff>520700</xdr:colOff>
      <xdr:row>19</xdr:row>
      <xdr:rowOff>100952</xdr:rowOff>
    </xdr:to>
    <xdr:sp macro="" textlink="">
      <xdr:nvSpPr>
        <xdr:cNvPr id="73" name="円/楕円 72"/>
        <xdr:cNvSpPr/>
      </xdr:nvSpPr>
      <xdr:spPr bwMode="auto">
        <a:xfrm>
          <a:off x="4953000" y="330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85729</xdr:rowOff>
    </xdr:from>
    <xdr:ext cx="736600" cy="259045"/>
    <xdr:sp macro="" textlink="">
      <xdr:nvSpPr>
        <xdr:cNvPr id="74" name="テキスト ボックス 73"/>
        <xdr:cNvSpPr txBox="1"/>
      </xdr:nvSpPr>
      <xdr:spPr>
        <a:xfrm>
          <a:off x="4622800" y="33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75,623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156417</xdr:rowOff>
    </xdr:from>
    <xdr:to>
      <xdr:col>3</xdr:col>
      <xdr:colOff>955675</xdr:colOff>
      <xdr:row>19</xdr:row>
      <xdr:rowOff>86567</xdr:rowOff>
    </xdr:to>
    <xdr:sp macro="" textlink="">
      <xdr:nvSpPr>
        <xdr:cNvPr id="75" name="円/楕円 74"/>
        <xdr:cNvSpPr/>
      </xdr:nvSpPr>
      <xdr:spPr bwMode="auto">
        <a:xfrm>
          <a:off x="4254500" y="3290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71344</xdr:rowOff>
    </xdr:from>
    <xdr:ext cx="762000" cy="259045"/>
    <xdr:sp macro="" textlink="">
      <xdr:nvSpPr>
        <xdr:cNvPr id="76" name="テキスト ボックス 75"/>
        <xdr:cNvSpPr txBox="1"/>
      </xdr:nvSpPr>
      <xdr:spPr>
        <a:xfrm>
          <a:off x="3924300" y="337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155992</xdr:rowOff>
    </xdr:from>
    <xdr:to>
      <xdr:col>3</xdr:col>
      <xdr:colOff>257175</xdr:colOff>
      <xdr:row>19</xdr:row>
      <xdr:rowOff>86142</xdr:rowOff>
    </xdr:to>
    <xdr:sp macro="" textlink="">
      <xdr:nvSpPr>
        <xdr:cNvPr id="77" name="円/楕円 76"/>
        <xdr:cNvSpPr/>
      </xdr:nvSpPr>
      <xdr:spPr bwMode="auto">
        <a:xfrm>
          <a:off x="3556000" y="328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70919</xdr:rowOff>
    </xdr:from>
    <xdr:ext cx="762000" cy="259045"/>
    <xdr:sp macro="" textlink="">
      <xdr:nvSpPr>
        <xdr:cNvPr id="78" name="テキスト ボックス 77"/>
        <xdr:cNvSpPr txBox="1"/>
      </xdr:nvSpPr>
      <xdr:spPr>
        <a:xfrm>
          <a:off x="3225800" y="33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54135</xdr:rowOff>
    </xdr:from>
    <xdr:to>
      <xdr:col>2</xdr:col>
      <xdr:colOff>692150</xdr:colOff>
      <xdr:row>18</xdr:row>
      <xdr:rowOff>155735</xdr:rowOff>
    </xdr:to>
    <xdr:sp macro="" textlink="">
      <xdr:nvSpPr>
        <xdr:cNvPr id="79" name="円/楕円 78"/>
        <xdr:cNvSpPr/>
      </xdr:nvSpPr>
      <xdr:spPr bwMode="auto">
        <a:xfrm>
          <a:off x="2857500" y="318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140512</xdr:rowOff>
    </xdr:from>
    <xdr:ext cx="762000" cy="259045"/>
    <xdr:sp macro="" textlink="">
      <xdr:nvSpPr>
        <xdr:cNvPr id="80" name="テキスト ボックス 79"/>
        <xdr:cNvSpPr txBox="1"/>
      </xdr:nvSpPr>
      <xdr:spPr>
        <a:xfrm>
          <a:off x="2527300" y="32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89057</xdr:rowOff>
    </xdr:from>
    <xdr:ext cx="762000" cy="259045"/>
    <xdr:sp macro="" textlink="">
      <xdr:nvSpPr>
        <xdr:cNvPr id="108" name="人口1人当たり決算額の推移最小値テキスト445"/>
        <xdr:cNvSpPr txBox="1"/>
      </xdr:nvSpPr>
      <xdr:spPr>
        <a:xfrm>
          <a:off x="5740400" y="75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338798</xdr:rowOff>
    </xdr:from>
    <xdr:to>
      <xdr:col>4</xdr:col>
      <xdr:colOff>1117600</xdr:colOff>
      <xdr:row>38</xdr:row>
      <xdr:rowOff>78880</xdr:rowOff>
    </xdr:to>
    <xdr:cxnSp macro="">
      <xdr:nvCxnSpPr>
        <xdr:cNvPr id="112" name="直線コネクタ 111"/>
        <xdr:cNvCxnSpPr/>
      </xdr:nvCxnSpPr>
      <xdr:spPr bwMode="auto">
        <a:xfrm>
          <a:off x="5003800" y="7463498"/>
          <a:ext cx="6477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263771</xdr:rowOff>
    </xdr:from>
    <xdr:to>
      <xdr:col>4</xdr:col>
      <xdr:colOff>469900</xdr:colOff>
      <xdr:row>37</xdr:row>
      <xdr:rowOff>338798</xdr:rowOff>
    </xdr:to>
    <xdr:cxnSp macro="">
      <xdr:nvCxnSpPr>
        <xdr:cNvPr id="115" name="直線コネクタ 114"/>
        <xdr:cNvCxnSpPr/>
      </xdr:nvCxnSpPr>
      <xdr:spPr bwMode="auto">
        <a:xfrm>
          <a:off x="4305300" y="7388471"/>
          <a:ext cx="698500" cy="7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244935</xdr:rowOff>
    </xdr:from>
    <xdr:to>
      <xdr:col>3</xdr:col>
      <xdr:colOff>904875</xdr:colOff>
      <xdr:row>37</xdr:row>
      <xdr:rowOff>263771</xdr:rowOff>
    </xdr:to>
    <xdr:cxnSp macro="">
      <xdr:nvCxnSpPr>
        <xdr:cNvPr id="118" name="直線コネクタ 117"/>
        <xdr:cNvCxnSpPr/>
      </xdr:nvCxnSpPr>
      <xdr:spPr bwMode="auto">
        <a:xfrm>
          <a:off x="3606800" y="7369635"/>
          <a:ext cx="698500" cy="1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213137</xdr:rowOff>
    </xdr:from>
    <xdr:to>
      <xdr:col>3</xdr:col>
      <xdr:colOff>206375</xdr:colOff>
      <xdr:row>37</xdr:row>
      <xdr:rowOff>244935</xdr:rowOff>
    </xdr:to>
    <xdr:cxnSp macro="">
      <xdr:nvCxnSpPr>
        <xdr:cNvPr id="121" name="直線コネクタ 120"/>
        <xdr:cNvCxnSpPr/>
      </xdr:nvCxnSpPr>
      <xdr:spPr bwMode="auto">
        <a:xfrm>
          <a:off x="2908300" y="7337837"/>
          <a:ext cx="698500" cy="3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28080</xdr:rowOff>
    </xdr:from>
    <xdr:to>
      <xdr:col>5</xdr:col>
      <xdr:colOff>34925</xdr:colOff>
      <xdr:row>38</xdr:row>
      <xdr:rowOff>129680</xdr:rowOff>
    </xdr:to>
    <xdr:sp macro="" textlink="">
      <xdr:nvSpPr>
        <xdr:cNvPr id="131" name="円/楕円 130"/>
        <xdr:cNvSpPr/>
      </xdr:nvSpPr>
      <xdr:spPr bwMode="auto">
        <a:xfrm>
          <a:off x="5600700" y="749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279557</xdr:rowOff>
    </xdr:from>
    <xdr:ext cx="762000" cy="259045"/>
    <xdr:sp macro="" textlink="">
      <xdr:nvSpPr>
        <xdr:cNvPr id="132" name="人口1人当たり決算額の推移該当値テキスト445"/>
        <xdr:cNvSpPr txBox="1"/>
      </xdr:nvSpPr>
      <xdr:spPr>
        <a:xfrm>
          <a:off x="5740400" y="74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287998</xdr:rowOff>
    </xdr:from>
    <xdr:to>
      <xdr:col>4</xdr:col>
      <xdr:colOff>520700</xdr:colOff>
      <xdr:row>38</xdr:row>
      <xdr:rowOff>46698</xdr:rowOff>
    </xdr:to>
    <xdr:sp macro="" textlink="">
      <xdr:nvSpPr>
        <xdr:cNvPr id="133" name="円/楕円 132"/>
        <xdr:cNvSpPr/>
      </xdr:nvSpPr>
      <xdr:spPr bwMode="auto">
        <a:xfrm>
          <a:off x="4953000" y="7412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31475</xdr:rowOff>
    </xdr:from>
    <xdr:ext cx="736600" cy="259045"/>
    <xdr:sp macro="" textlink="">
      <xdr:nvSpPr>
        <xdr:cNvPr id="134" name="テキスト ボックス 133"/>
        <xdr:cNvSpPr txBox="1"/>
      </xdr:nvSpPr>
      <xdr:spPr>
        <a:xfrm>
          <a:off x="4622800" y="7499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212971</xdr:rowOff>
    </xdr:from>
    <xdr:to>
      <xdr:col>3</xdr:col>
      <xdr:colOff>955675</xdr:colOff>
      <xdr:row>37</xdr:row>
      <xdr:rowOff>314571</xdr:rowOff>
    </xdr:to>
    <xdr:sp macro="" textlink="">
      <xdr:nvSpPr>
        <xdr:cNvPr id="135" name="円/楕円 134"/>
        <xdr:cNvSpPr/>
      </xdr:nvSpPr>
      <xdr:spPr bwMode="auto">
        <a:xfrm>
          <a:off x="4254500" y="7337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299348</xdr:rowOff>
    </xdr:from>
    <xdr:ext cx="762000" cy="259045"/>
    <xdr:sp macro="" textlink="">
      <xdr:nvSpPr>
        <xdr:cNvPr id="136" name="テキスト ボックス 135"/>
        <xdr:cNvSpPr txBox="1"/>
      </xdr:nvSpPr>
      <xdr:spPr>
        <a:xfrm>
          <a:off x="3924300" y="74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194135</xdr:rowOff>
    </xdr:from>
    <xdr:to>
      <xdr:col>3</xdr:col>
      <xdr:colOff>257175</xdr:colOff>
      <xdr:row>37</xdr:row>
      <xdr:rowOff>295735</xdr:rowOff>
    </xdr:to>
    <xdr:sp macro="" textlink="">
      <xdr:nvSpPr>
        <xdr:cNvPr id="137" name="円/楕円 136"/>
        <xdr:cNvSpPr/>
      </xdr:nvSpPr>
      <xdr:spPr bwMode="auto">
        <a:xfrm>
          <a:off x="3556000" y="731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280512</xdr:rowOff>
    </xdr:from>
    <xdr:ext cx="762000" cy="259045"/>
    <xdr:sp macro="" textlink="">
      <xdr:nvSpPr>
        <xdr:cNvPr id="138" name="テキスト ボックス 137"/>
        <xdr:cNvSpPr txBox="1"/>
      </xdr:nvSpPr>
      <xdr:spPr>
        <a:xfrm>
          <a:off x="3225800" y="740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162337</xdr:rowOff>
    </xdr:from>
    <xdr:to>
      <xdr:col>2</xdr:col>
      <xdr:colOff>692150</xdr:colOff>
      <xdr:row>37</xdr:row>
      <xdr:rowOff>263937</xdr:rowOff>
    </xdr:to>
    <xdr:sp macro="" textlink="">
      <xdr:nvSpPr>
        <xdr:cNvPr id="139" name="円/楕円 138"/>
        <xdr:cNvSpPr/>
      </xdr:nvSpPr>
      <xdr:spPr bwMode="auto">
        <a:xfrm>
          <a:off x="2857500" y="728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248714</xdr:rowOff>
    </xdr:from>
    <xdr:ext cx="762000" cy="259045"/>
    <xdr:sp macro="" textlink="">
      <xdr:nvSpPr>
        <xdr:cNvPr id="140" name="テキスト ボックス 139"/>
        <xdr:cNvSpPr txBox="1"/>
      </xdr:nvSpPr>
      <xdr:spPr>
        <a:xfrm>
          <a:off x="2527300" y="737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15,426
15,323
14.24
6,342,514
6,172,441
81,878
3,607,593
261,365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66688</xdr:rowOff>
    </xdr:from>
    <xdr:to>
      <xdr:col>6</xdr:col>
      <xdr:colOff>511175</xdr:colOff>
      <xdr:row>37</xdr:row>
      <xdr:rowOff>107048</xdr:rowOff>
    </xdr:to>
    <xdr:cxnSp macro="">
      <xdr:nvCxnSpPr>
        <xdr:cNvPr id="61" name="直線コネクタ 60"/>
        <xdr:cNvCxnSpPr/>
      </xdr:nvCxnSpPr>
      <xdr:spPr>
        <a:xfrm flipV="1">
          <a:off x="3797300" y="6410338"/>
          <a:ext cx="8382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107048</xdr:rowOff>
    </xdr:from>
    <xdr:to>
      <xdr:col>5</xdr:col>
      <xdr:colOff>358775</xdr:colOff>
      <xdr:row>37</xdr:row>
      <xdr:rowOff>109144</xdr:rowOff>
    </xdr:to>
    <xdr:cxnSp macro="">
      <xdr:nvCxnSpPr>
        <xdr:cNvPr id="64" name="直線コネクタ 63"/>
        <xdr:cNvCxnSpPr/>
      </xdr:nvCxnSpPr>
      <xdr:spPr>
        <a:xfrm flipV="1">
          <a:off x="2908300" y="645069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92126</xdr:rowOff>
    </xdr:from>
    <xdr:to>
      <xdr:col>4</xdr:col>
      <xdr:colOff>155575</xdr:colOff>
      <xdr:row>37</xdr:row>
      <xdr:rowOff>109144</xdr:rowOff>
    </xdr:to>
    <xdr:cxnSp macro="">
      <xdr:nvCxnSpPr>
        <xdr:cNvPr id="67" name="直線コネクタ 66"/>
        <xdr:cNvCxnSpPr/>
      </xdr:nvCxnSpPr>
      <xdr:spPr>
        <a:xfrm>
          <a:off x="2019300" y="6435776"/>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31814</xdr:rowOff>
    </xdr:from>
    <xdr:to>
      <xdr:col>2</xdr:col>
      <xdr:colOff>638175</xdr:colOff>
      <xdr:row>37</xdr:row>
      <xdr:rowOff>92126</xdr:rowOff>
    </xdr:to>
    <xdr:cxnSp macro="">
      <xdr:nvCxnSpPr>
        <xdr:cNvPr id="70" name="直線コネクタ 69"/>
        <xdr:cNvCxnSpPr/>
      </xdr:nvCxnSpPr>
      <xdr:spPr>
        <a:xfrm>
          <a:off x="1130300" y="6375464"/>
          <a:ext cx="8890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15888</xdr:rowOff>
    </xdr:from>
    <xdr:to>
      <xdr:col>6</xdr:col>
      <xdr:colOff>561975</xdr:colOff>
      <xdr:row>37</xdr:row>
      <xdr:rowOff>117488</xdr:rowOff>
    </xdr:to>
    <xdr:sp macro="" textlink="">
      <xdr:nvSpPr>
        <xdr:cNvPr id="80" name="円/楕円 79"/>
        <xdr:cNvSpPr/>
      </xdr:nvSpPr>
      <xdr:spPr>
        <a:xfrm>
          <a:off x="4584700" y="63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165765</xdr:rowOff>
    </xdr:from>
    <xdr:ext cx="534377" cy="259045"/>
    <xdr:sp macro="" textlink="">
      <xdr:nvSpPr>
        <xdr:cNvPr id="81" name="人件費該当値テキスト"/>
        <xdr:cNvSpPr txBox="1"/>
      </xdr:nvSpPr>
      <xdr:spPr>
        <a:xfrm>
          <a:off x="4686300" y="63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56248</xdr:rowOff>
    </xdr:from>
    <xdr:to>
      <xdr:col>5</xdr:col>
      <xdr:colOff>409575</xdr:colOff>
      <xdr:row>37</xdr:row>
      <xdr:rowOff>157848</xdr:rowOff>
    </xdr:to>
    <xdr:sp macro="" textlink="">
      <xdr:nvSpPr>
        <xdr:cNvPr id="82" name="円/楕円 81"/>
        <xdr:cNvSpPr/>
      </xdr:nvSpPr>
      <xdr:spPr>
        <a:xfrm>
          <a:off x="3746500" y="6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148976</xdr:rowOff>
    </xdr:from>
    <xdr:ext cx="534377" cy="259045"/>
    <xdr:sp macro="" textlink="">
      <xdr:nvSpPr>
        <xdr:cNvPr id="83" name="テキスト ボックス 82"/>
        <xdr:cNvSpPr txBox="1"/>
      </xdr:nvSpPr>
      <xdr:spPr>
        <a:xfrm>
          <a:off x="3530111" y="64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58344</xdr:rowOff>
    </xdr:from>
    <xdr:to>
      <xdr:col>4</xdr:col>
      <xdr:colOff>206375</xdr:colOff>
      <xdr:row>37</xdr:row>
      <xdr:rowOff>159944</xdr:rowOff>
    </xdr:to>
    <xdr:sp macro="" textlink="">
      <xdr:nvSpPr>
        <xdr:cNvPr id="84" name="円/楕円 83"/>
        <xdr:cNvSpPr/>
      </xdr:nvSpPr>
      <xdr:spPr>
        <a:xfrm>
          <a:off x="2857500" y="64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151071</xdr:rowOff>
    </xdr:from>
    <xdr:ext cx="534377" cy="259045"/>
    <xdr:sp macro="" textlink="">
      <xdr:nvSpPr>
        <xdr:cNvPr id="85" name="テキスト ボックス 84"/>
        <xdr:cNvSpPr txBox="1"/>
      </xdr:nvSpPr>
      <xdr:spPr>
        <a:xfrm>
          <a:off x="2641111" y="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41326</xdr:rowOff>
    </xdr:from>
    <xdr:to>
      <xdr:col>3</xdr:col>
      <xdr:colOff>3175</xdr:colOff>
      <xdr:row>37</xdr:row>
      <xdr:rowOff>142926</xdr:rowOff>
    </xdr:to>
    <xdr:sp macro="" textlink="">
      <xdr:nvSpPr>
        <xdr:cNvPr id="86" name="円/楕円 85"/>
        <xdr:cNvSpPr/>
      </xdr:nvSpPr>
      <xdr:spPr>
        <a:xfrm>
          <a:off x="1968500" y="63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134053</xdr:rowOff>
    </xdr:from>
    <xdr:ext cx="534377" cy="259045"/>
    <xdr:sp macro="" textlink="">
      <xdr:nvSpPr>
        <xdr:cNvPr id="87" name="テキスト ボックス 86"/>
        <xdr:cNvSpPr txBox="1"/>
      </xdr:nvSpPr>
      <xdr:spPr>
        <a:xfrm>
          <a:off x="1752111" y="64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152464</xdr:rowOff>
    </xdr:from>
    <xdr:to>
      <xdr:col>1</xdr:col>
      <xdr:colOff>485775</xdr:colOff>
      <xdr:row>37</xdr:row>
      <xdr:rowOff>82614</xdr:rowOff>
    </xdr:to>
    <xdr:sp macro="" textlink="">
      <xdr:nvSpPr>
        <xdr:cNvPr id="88" name="円/楕円 87"/>
        <xdr:cNvSpPr/>
      </xdr:nvSpPr>
      <xdr:spPr>
        <a:xfrm>
          <a:off x="1079500" y="63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73741</xdr:rowOff>
    </xdr:from>
    <xdr:ext cx="534377" cy="259045"/>
    <xdr:sp macro="" textlink="">
      <xdr:nvSpPr>
        <xdr:cNvPr id="89" name="テキスト ボックス 88"/>
        <xdr:cNvSpPr txBox="1"/>
      </xdr:nvSpPr>
      <xdr:spPr>
        <a:xfrm>
          <a:off x="863111" y="64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135732</xdr:rowOff>
    </xdr:from>
    <xdr:to>
      <xdr:col>6</xdr:col>
      <xdr:colOff>511175</xdr:colOff>
      <xdr:row>55</xdr:row>
      <xdr:rowOff>59053</xdr:rowOff>
    </xdr:to>
    <xdr:cxnSp macro="">
      <xdr:nvCxnSpPr>
        <xdr:cNvPr id="121" name="直線コネクタ 120"/>
        <xdr:cNvCxnSpPr/>
      </xdr:nvCxnSpPr>
      <xdr:spPr>
        <a:xfrm flipV="1">
          <a:off x="3797300" y="9394032"/>
          <a:ext cx="838200" cy="9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59053</xdr:rowOff>
    </xdr:from>
    <xdr:to>
      <xdr:col>5</xdr:col>
      <xdr:colOff>358775</xdr:colOff>
      <xdr:row>55</xdr:row>
      <xdr:rowOff>72377</xdr:rowOff>
    </xdr:to>
    <xdr:cxnSp macro="">
      <xdr:nvCxnSpPr>
        <xdr:cNvPr id="124" name="直線コネクタ 123"/>
        <xdr:cNvCxnSpPr/>
      </xdr:nvCxnSpPr>
      <xdr:spPr>
        <a:xfrm flipV="1">
          <a:off x="2908300" y="9488803"/>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72377</xdr:rowOff>
    </xdr:from>
    <xdr:to>
      <xdr:col>4</xdr:col>
      <xdr:colOff>155575</xdr:colOff>
      <xdr:row>55</xdr:row>
      <xdr:rowOff>123910</xdr:rowOff>
    </xdr:to>
    <xdr:cxnSp macro="">
      <xdr:nvCxnSpPr>
        <xdr:cNvPr id="127" name="直線コネクタ 126"/>
        <xdr:cNvCxnSpPr/>
      </xdr:nvCxnSpPr>
      <xdr:spPr>
        <a:xfrm flipV="1">
          <a:off x="2019300" y="9502127"/>
          <a:ext cx="889000" cy="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16583</xdr:rowOff>
    </xdr:from>
    <xdr:to>
      <xdr:col>2</xdr:col>
      <xdr:colOff>638175</xdr:colOff>
      <xdr:row>55</xdr:row>
      <xdr:rowOff>123910</xdr:rowOff>
    </xdr:to>
    <xdr:cxnSp macro="">
      <xdr:nvCxnSpPr>
        <xdr:cNvPr id="130" name="直線コネクタ 129"/>
        <xdr:cNvCxnSpPr/>
      </xdr:nvCxnSpPr>
      <xdr:spPr>
        <a:xfrm>
          <a:off x="1130300" y="9446333"/>
          <a:ext cx="889000" cy="10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863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84932</xdr:rowOff>
    </xdr:from>
    <xdr:to>
      <xdr:col>6</xdr:col>
      <xdr:colOff>561975</xdr:colOff>
      <xdr:row>55</xdr:row>
      <xdr:rowOff>15082</xdr:rowOff>
    </xdr:to>
    <xdr:sp macro="" textlink="">
      <xdr:nvSpPr>
        <xdr:cNvPr id="140" name="円/楕円 139"/>
        <xdr:cNvSpPr/>
      </xdr:nvSpPr>
      <xdr:spPr>
        <a:xfrm>
          <a:off x="4584700" y="93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107809</xdr:rowOff>
    </xdr:from>
    <xdr:ext cx="534377" cy="259045"/>
    <xdr:sp macro="" textlink="">
      <xdr:nvSpPr>
        <xdr:cNvPr id="141" name="物件費該当値テキスト"/>
        <xdr:cNvSpPr txBox="1"/>
      </xdr:nvSpPr>
      <xdr:spPr>
        <a:xfrm>
          <a:off x="4686300" y="91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90,243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8253</xdr:rowOff>
    </xdr:from>
    <xdr:to>
      <xdr:col>5</xdr:col>
      <xdr:colOff>409575</xdr:colOff>
      <xdr:row>55</xdr:row>
      <xdr:rowOff>109853</xdr:rowOff>
    </xdr:to>
    <xdr:sp macro="" textlink="">
      <xdr:nvSpPr>
        <xdr:cNvPr id="142" name="円/楕円 141"/>
        <xdr:cNvSpPr/>
      </xdr:nvSpPr>
      <xdr:spPr>
        <a:xfrm>
          <a:off x="3746500" y="94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126380</xdr:rowOff>
    </xdr:from>
    <xdr:ext cx="534377" cy="259045"/>
    <xdr:sp macro="" textlink="">
      <xdr:nvSpPr>
        <xdr:cNvPr id="143" name="テキスト ボックス 142"/>
        <xdr:cNvSpPr txBox="1"/>
      </xdr:nvSpPr>
      <xdr:spPr>
        <a:xfrm>
          <a:off x="3530111" y="921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21577</xdr:rowOff>
    </xdr:from>
    <xdr:to>
      <xdr:col>4</xdr:col>
      <xdr:colOff>206375</xdr:colOff>
      <xdr:row>55</xdr:row>
      <xdr:rowOff>123177</xdr:rowOff>
    </xdr:to>
    <xdr:sp macro="" textlink="">
      <xdr:nvSpPr>
        <xdr:cNvPr id="144" name="円/楕円 143"/>
        <xdr:cNvSpPr/>
      </xdr:nvSpPr>
      <xdr:spPr>
        <a:xfrm>
          <a:off x="2857500" y="94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139704</xdr:rowOff>
    </xdr:from>
    <xdr:ext cx="534377" cy="259045"/>
    <xdr:sp macro="" textlink="">
      <xdr:nvSpPr>
        <xdr:cNvPr id="145" name="テキスト ボックス 144"/>
        <xdr:cNvSpPr txBox="1"/>
      </xdr:nvSpPr>
      <xdr:spPr>
        <a:xfrm>
          <a:off x="2641111" y="92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83,623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73110</xdr:rowOff>
    </xdr:from>
    <xdr:to>
      <xdr:col>3</xdr:col>
      <xdr:colOff>3175</xdr:colOff>
      <xdr:row>56</xdr:row>
      <xdr:rowOff>3260</xdr:rowOff>
    </xdr:to>
    <xdr:sp macro="" textlink="">
      <xdr:nvSpPr>
        <xdr:cNvPr id="146" name="円/楕円 145"/>
        <xdr:cNvSpPr/>
      </xdr:nvSpPr>
      <xdr:spPr>
        <a:xfrm>
          <a:off x="1968500" y="95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19787</xdr:rowOff>
    </xdr:from>
    <xdr:ext cx="534377" cy="259045"/>
    <xdr:sp macro="" textlink="">
      <xdr:nvSpPr>
        <xdr:cNvPr id="147" name="テキスト ボックス 146"/>
        <xdr:cNvSpPr txBox="1"/>
      </xdr:nvSpPr>
      <xdr:spPr>
        <a:xfrm>
          <a:off x="1752111" y="927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137233</xdr:rowOff>
    </xdr:from>
    <xdr:to>
      <xdr:col>1</xdr:col>
      <xdr:colOff>485775</xdr:colOff>
      <xdr:row>55</xdr:row>
      <xdr:rowOff>67383</xdr:rowOff>
    </xdr:to>
    <xdr:sp macro="" textlink="">
      <xdr:nvSpPr>
        <xdr:cNvPr id="148" name="円/楕円 147"/>
        <xdr:cNvSpPr/>
      </xdr:nvSpPr>
      <xdr:spPr>
        <a:xfrm>
          <a:off x="1079500" y="93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83910</xdr:rowOff>
    </xdr:from>
    <xdr:ext cx="534377" cy="259045"/>
    <xdr:sp macro="" textlink="">
      <xdr:nvSpPr>
        <xdr:cNvPr id="149" name="テキスト ボックス 148"/>
        <xdr:cNvSpPr txBox="1"/>
      </xdr:nvSpPr>
      <xdr:spPr>
        <a:xfrm>
          <a:off x="863111" y="9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165988</xdr:rowOff>
    </xdr:from>
    <xdr:to>
      <xdr:col>6</xdr:col>
      <xdr:colOff>511175</xdr:colOff>
      <xdr:row>78</xdr:row>
      <xdr:rowOff>2494</xdr:rowOff>
    </xdr:to>
    <xdr:cxnSp macro="">
      <xdr:nvCxnSpPr>
        <xdr:cNvPr id="176" name="直線コネクタ 175"/>
        <xdr:cNvCxnSpPr/>
      </xdr:nvCxnSpPr>
      <xdr:spPr>
        <a:xfrm>
          <a:off x="3797300" y="13367638"/>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165988</xdr:rowOff>
    </xdr:from>
    <xdr:to>
      <xdr:col>5</xdr:col>
      <xdr:colOff>358775</xdr:colOff>
      <xdr:row>78</xdr:row>
      <xdr:rowOff>22109</xdr:rowOff>
    </xdr:to>
    <xdr:cxnSp macro="">
      <xdr:nvCxnSpPr>
        <xdr:cNvPr id="179" name="直線コネクタ 178"/>
        <xdr:cNvCxnSpPr/>
      </xdr:nvCxnSpPr>
      <xdr:spPr>
        <a:xfrm flipV="1">
          <a:off x="2908300" y="13367638"/>
          <a:ext cx="889000" cy="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22109</xdr:rowOff>
    </xdr:from>
    <xdr:to>
      <xdr:col>4</xdr:col>
      <xdr:colOff>155575</xdr:colOff>
      <xdr:row>78</xdr:row>
      <xdr:rowOff>32624</xdr:rowOff>
    </xdr:to>
    <xdr:cxnSp macro="">
      <xdr:nvCxnSpPr>
        <xdr:cNvPr id="182" name="直線コネクタ 181"/>
        <xdr:cNvCxnSpPr/>
      </xdr:nvCxnSpPr>
      <xdr:spPr>
        <a:xfrm flipV="1">
          <a:off x="2019300" y="1339520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23754</xdr:rowOff>
    </xdr:from>
    <xdr:to>
      <xdr:col>2</xdr:col>
      <xdr:colOff>638175</xdr:colOff>
      <xdr:row>78</xdr:row>
      <xdr:rowOff>32624</xdr:rowOff>
    </xdr:to>
    <xdr:cxnSp macro="">
      <xdr:nvCxnSpPr>
        <xdr:cNvPr id="185" name="直線コネクタ 184"/>
        <xdr:cNvCxnSpPr/>
      </xdr:nvCxnSpPr>
      <xdr:spPr>
        <a:xfrm>
          <a:off x="1130300" y="13396854"/>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123144</xdr:rowOff>
    </xdr:from>
    <xdr:to>
      <xdr:col>6</xdr:col>
      <xdr:colOff>561975</xdr:colOff>
      <xdr:row>78</xdr:row>
      <xdr:rowOff>53294</xdr:rowOff>
    </xdr:to>
    <xdr:sp macro="" textlink="">
      <xdr:nvSpPr>
        <xdr:cNvPr id="195" name="円/楕円 194"/>
        <xdr:cNvSpPr/>
      </xdr:nvSpPr>
      <xdr:spPr>
        <a:xfrm>
          <a:off x="4584700" y="133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38071</xdr:rowOff>
    </xdr:from>
    <xdr:ext cx="469744" cy="259045"/>
    <xdr:sp macro="" textlink="">
      <xdr:nvSpPr>
        <xdr:cNvPr id="196" name="維持補修費該当値テキスト"/>
        <xdr:cNvSpPr txBox="1"/>
      </xdr:nvSpPr>
      <xdr:spPr>
        <a:xfrm>
          <a:off x="4686300" y="1323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115188</xdr:rowOff>
    </xdr:from>
    <xdr:to>
      <xdr:col>5</xdr:col>
      <xdr:colOff>409575</xdr:colOff>
      <xdr:row>78</xdr:row>
      <xdr:rowOff>45338</xdr:rowOff>
    </xdr:to>
    <xdr:sp macro="" textlink="">
      <xdr:nvSpPr>
        <xdr:cNvPr id="197" name="円/楕円 196"/>
        <xdr:cNvSpPr/>
      </xdr:nvSpPr>
      <xdr:spPr>
        <a:xfrm>
          <a:off x="3746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36465</xdr:rowOff>
    </xdr:from>
    <xdr:ext cx="469744" cy="259045"/>
    <xdr:sp macro="" textlink="">
      <xdr:nvSpPr>
        <xdr:cNvPr id="198" name="テキスト ボックス 197"/>
        <xdr:cNvSpPr txBox="1"/>
      </xdr:nvSpPr>
      <xdr:spPr>
        <a:xfrm>
          <a:off x="3562427" y="1340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142759</xdr:rowOff>
    </xdr:from>
    <xdr:to>
      <xdr:col>4</xdr:col>
      <xdr:colOff>206375</xdr:colOff>
      <xdr:row>78</xdr:row>
      <xdr:rowOff>72909</xdr:rowOff>
    </xdr:to>
    <xdr:sp macro="" textlink="">
      <xdr:nvSpPr>
        <xdr:cNvPr id="199" name="円/楕円 198"/>
        <xdr:cNvSpPr/>
      </xdr:nvSpPr>
      <xdr:spPr>
        <a:xfrm>
          <a:off x="28575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64036</xdr:rowOff>
    </xdr:from>
    <xdr:ext cx="469744" cy="259045"/>
    <xdr:sp macro="" textlink="">
      <xdr:nvSpPr>
        <xdr:cNvPr id="200" name="テキスト ボックス 199"/>
        <xdr:cNvSpPr txBox="1"/>
      </xdr:nvSpPr>
      <xdr:spPr>
        <a:xfrm>
          <a:off x="2673427" y="134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153274</xdr:rowOff>
    </xdr:from>
    <xdr:to>
      <xdr:col>3</xdr:col>
      <xdr:colOff>3175</xdr:colOff>
      <xdr:row>78</xdr:row>
      <xdr:rowOff>83424</xdr:rowOff>
    </xdr:to>
    <xdr:sp macro="" textlink="">
      <xdr:nvSpPr>
        <xdr:cNvPr id="201" name="円/楕円 200"/>
        <xdr:cNvSpPr/>
      </xdr:nvSpPr>
      <xdr:spPr>
        <a:xfrm>
          <a:off x="1968500" y="133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74551</xdr:rowOff>
    </xdr:from>
    <xdr:ext cx="469744" cy="259045"/>
    <xdr:sp macro="" textlink="">
      <xdr:nvSpPr>
        <xdr:cNvPr id="202" name="テキスト ボックス 201"/>
        <xdr:cNvSpPr txBox="1"/>
      </xdr:nvSpPr>
      <xdr:spPr>
        <a:xfrm>
          <a:off x="1784427" y="1344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144404</xdr:rowOff>
    </xdr:from>
    <xdr:to>
      <xdr:col>1</xdr:col>
      <xdr:colOff>485775</xdr:colOff>
      <xdr:row>78</xdr:row>
      <xdr:rowOff>74554</xdr:rowOff>
    </xdr:to>
    <xdr:sp macro="" textlink="">
      <xdr:nvSpPr>
        <xdr:cNvPr id="203" name="円/楕円 202"/>
        <xdr:cNvSpPr/>
      </xdr:nvSpPr>
      <xdr:spPr>
        <a:xfrm>
          <a:off x="1079500" y="133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65681</xdr:rowOff>
    </xdr:from>
    <xdr:ext cx="469744" cy="259045"/>
    <xdr:sp macro="" textlink="">
      <xdr:nvSpPr>
        <xdr:cNvPr id="204" name="テキスト ボックス 203"/>
        <xdr:cNvSpPr txBox="1"/>
      </xdr:nvSpPr>
      <xdr:spPr>
        <a:xfrm>
          <a:off x="895427" y="1343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156217</xdr:rowOff>
    </xdr:from>
    <xdr:to>
      <xdr:col>6</xdr:col>
      <xdr:colOff>511175</xdr:colOff>
      <xdr:row>95</xdr:row>
      <xdr:rowOff>157054</xdr:rowOff>
    </xdr:to>
    <xdr:cxnSp macro="">
      <xdr:nvCxnSpPr>
        <xdr:cNvPr id="234" name="直線コネクタ 233"/>
        <xdr:cNvCxnSpPr/>
      </xdr:nvCxnSpPr>
      <xdr:spPr>
        <a:xfrm>
          <a:off x="3797300" y="16443967"/>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156217</xdr:rowOff>
    </xdr:from>
    <xdr:to>
      <xdr:col>5</xdr:col>
      <xdr:colOff>358775</xdr:colOff>
      <xdr:row>96</xdr:row>
      <xdr:rowOff>80111</xdr:rowOff>
    </xdr:to>
    <xdr:cxnSp macro="">
      <xdr:nvCxnSpPr>
        <xdr:cNvPr id="237" name="直線コネクタ 236"/>
        <xdr:cNvCxnSpPr/>
      </xdr:nvCxnSpPr>
      <xdr:spPr>
        <a:xfrm flipV="1">
          <a:off x="2908300" y="16443967"/>
          <a:ext cx="889000" cy="9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80111</xdr:rowOff>
    </xdr:from>
    <xdr:to>
      <xdr:col>4</xdr:col>
      <xdr:colOff>155575</xdr:colOff>
      <xdr:row>96</xdr:row>
      <xdr:rowOff>139833</xdr:rowOff>
    </xdr:to>
    <xdr:cxnSp macro="">
      <xdr:nvCxnSpPr>
        <xdr:cNvPr id="240" name="直線コネクタ 239"/>
        <xdr:cNvCxnSpPr/>
      </xdr:nvCxnSpPr>
      <xdr:spPr>
        <a:xfrm flipV="1">
          <a:off x="2019300" y="16539311"/>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139833</xdr:rowOff>
    </xdr:from>
    <xdr:to>
      <xdr:col>2</xdr:col>
      <xdr:colOff>638175</xdr:colOff>
      <xdr:row>96</xdr:row>
      <xdr:rowOff>142272</xdr:rowOff>
    </xdr:to>
    <xdr:cxnSp macro="">
      <xdr:nvCxnSpPr>
        <xdr:cNvPr id="243" name="直線コネクタ 242"/>
        <xdr:cNvCxnSpPr/>
      </xdr:nvCxnSpPr>
      <xdr:spPr>
        <a:xfrm flipV="1">
          <a:off x="1130300" y="1659903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106254</xdr:rowOff>
    </xdr:from>
    <xdr:to>
      <xdr:col>6</xdr:col>
      <xdr:colOff>561975</xdr:colOff>
      <xdr:row>96</xdr:row>
      <xdr:rowOff>36404</xdr:rowOff>
    </xdr:to>
    <xdr:sp macro="" textlink="">
      <xdr:nvSpPr>
        <xdr:cNvPr id="253" name="円/楕円 252"/>
        <xdr:cNvSpPr/>
      </xdr:nvSpPr>
      <xdr:spPr>
        <a:xfrm>
          <a:off x="4584700" y="163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84681</xdr:rowOff>
    </xdr:from>
    <xdr:ext cx="534377" cy="259045"/>
    <xdr:sp macro="" textlink="">
      <xdr:nvSpPr>
        <xdr:cNvPr id="254" name="扶助費該当値テキスト"/>
        <xdr:cNvSpPr txBox="1"/>
      </xdr:nvSpPr>
      <xdr:spPr>
        <a:xfrm>
          <a:off x="4686300" y="163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105417</xdr:rowOff>
    </xdr:from>
    <xdr:to>
      <xdr:col>5</xdr:col>
      <xdr:colOff>409575</xdr:colOff>
      <xdr:row>96</xdr:row>
      <xdr:rowOff>35567</xdr:rowOff>
    </xdr:to>
    <xdr:sp macro="" textlink="">
      <xdr:nvSpPr>
        <xdr:cNvPr id="255" name="円/楕円 254"/>
        <xdr:cNvSpPr/>
      </xdr:nvSpPr>
      <xdr:spPr>
        <a:xfrm>
          <a:off x="3746500" y="163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26694</xdr:rowOff>
    </xdr:from>
    <xdr:ext cx="534377" cy="259045"/>
    <xdr:sp macro="" textlink="">
      <xdr:nvSpPr>
        <xdr:cNvPr id="256" name="テキスト ボックス 255"/>
        <xdr:cNvSpPr txBox="1"/>
      </xdr:nvSpPr>
      <xdr:spPr>
        <a:xfrm>
          <a:off x="3530111" y="164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29311</xdr:rowOff>
    </xdr:from>
    <xdr:to>
      <xdr:col>4</xdr:col>
      <xdr:colOff>206375</xdr:colOff>
      <xdr:row>96</xdr:row>
      <xdr:rowOff>130911</xdr:rowOff>
    </xdr:to>
    <xdr:sp macro="" textlink="">
      <xdr:nvSpPr>
        <xdr:cNvPr id="257" name="円/楕円 256"/>
        <xdr:cNvSpPr/>
      </xdr:nvSpPr>
      <xdr:spPr>
        <a:xfrm>
          <a:off x="2857500" y="164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122038</xdr:rowOff>
    </xdr:from>
    <xdr:ext cx="534377" cy="259045"/>
    <xdr:sp macro="" textlink="">
      <xdr:nvSpPr>
        <xdr:cNvPr id="258" name="テキスト ボックス 257"/>
        <xdr:cNvSpPr txBox="1"/>
      </xdr:nvSpPr>
      <xdr:spPr>
        <a:xfrm>
          <a:off x="2641111" y="165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89033</xdr:rowOff>
    </xdr:from>
    <xdr:to>
      <xdr:col>3</xdr:col>
      <xdr:colOff>3175</xdr:colOff>
      <xdr:row>97</xdr:row>
      <xdr:rowOff>19183</xdr:rowOff>
    </xdr:to>
    <xdr:sp macro="" textlink="">
      <xdr:nvSpPr>
        <xdr:cNvPr id="259" name="円/楕円 258"/>
        <xdr:cNvSpPr/>
      </xdr:nvSpPr>
      <xdr:spPr>
        <a:xfrm>
          <a:off x="1968500" y="1654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10310</xdr:rowOff>
    </xdr:from>
    <xdr:ext cx="534377" cy="259045"/>
    <xdr:sp macro="" textlink="">
      <xdr:nvSpPr>
        <xdr:cNvPr id="260" name="テキスト ボックス 259"/>
        <xdr:cNvSpPr txBox="1"/>
      </xdr:nvSpPr>
      <xdr:spPr>
        <a:xfrm>
          <a:off x="1752111" y="166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91472</xdr:rowOff>
    </xdr:from>
    <xdr:to>
      <xdr:col>1</xdr:col>
      <xdr:colOff>485775</xdr:colOff>
      <xdr:row>97</xdr:row>
      <xdr:rowOff>21622</xdr:rowOff>
    </xdr:to>
    <xdr:sp macro="" textlink="">
      <xdr:nvSpPr>
        <xdr:cNvPr id="261" name="円/楕円 260"/>
        <xdr:cNvSpPr/>
      </xdr:nvSpPr>
      <xdr:spPr>
        <a:xfrm>
          <a:off x="1079500" y="165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12749</xdr:rowOff>
    </xdr:from>
    <xdr:ext cx="534377" cy="259045"/>
    <xdr:sp macro="" textlink="">
      <xdr:nvSpPr>
        <xdr:cNvPr id="262" name="テキスト ボックス 261"/>
        <xdr:cNvSpPr txBox="1"/>
      </xdr:nvSpPr>
      <xdr:spPr>
        <a:xfrm>
          <a:off x="863111" y="166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26953</xdr:rowOff>
    </xdr:from>
    <xdr:to>
      <xdr:col>15</xdr:col>
      <xdr:colOff>180975</xdr:colOff>
      <xdr:row>38</xdr:row>
      <xdr:rowOff>47793</xdr:rowOff>
    </xdr:to>
    <xdr:cxnSp macro="">
      <xdr:nvCxnSpPr>
        <xdr:cNvPr id="295" name="直線コネクタ 294"/>
        <xdr:cNvCxnSpPr/>
      </xdr:nvCxnSpPr>
      <xdr:spPr>
        <a:xfrm flipV="1">
          <a:off x="9639300" y="6542053"/>
          <a:ext cx="8382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47793</xdr:rowOff>
    </xdr:from>
    <xdr:to>
      <xdr:col>14</xdr:col>
      <xdr:colOff>28575</xdr:colOff>
      <xdr:row>38</xdr:row>
      <xdr:rowOff>75988</xdr:rowOff>
    </xdr:to>
    <xdr:cxnSp macro="">
      <xdr:nvCxnSpPr>
        <xdr:cNvPr id="298" name="直線コネクタ 297"/>
        <xdr:cNvCxnSpPr/>
      </xdr:nvCxnSpPr>
      <xdr:spPr>
        <a:xfrm flipV="1">
          <a:off x="8750300" y="6562893"/>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70596</xdr:rowOff>
    </xdr:from>
    <xdr:to>
      <xdr:col>12</xdr:col>
      <xdr:colOff>511175</xdr:colOff>
      <xdr:row>38</xdr:row>
      <xdr:rowOff>75988</xdr:rowOff>
    </xdr:to>
    <xdr:cxnSp macro="">
      <xdr:nvCxnSpPr>
        <xdr:cNvPr id="301" name="直線コネクタ 300"/>
        <xdr:cNvCxnSpPr/>
      </xdr:nvCxnSpPr>
      <xdr:spPr>
        <a:xfrm>
          <a:off x="7861300" y="6585696"/>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68396</xdr:rowOff>
    </xdr:from>
    <xdr:to>
      <xdr:col>11</xdr:col>
      <xdr:colOff>307975</xdr:colOff>
      <xdr:row>38</xdr:row>
      <xdr:rowOff>70596</xdr:rowOff>
    </xdr:to>
    <xdr:cxnSp macro="">
      <xdr:nvCxnSpPr>
        <xdr:cNvPr id="304" name="直線コネクタ 303"/>
        <xdr:cNvCxnSpPr/>
      </xdr:nvCxnSpPr>
      <xdr:spPr>
        <a:xfrm>
          <a:off x="6972300" y="6583496"/>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147603</xdr:rowOff>
    </xdr:from>
    <xdr:to>
      <xdr:col>15</xdr:col>
      <xdr:colOff>231775</xdr:colOff>
      <xdr:row>38</xdr:row>
      <xdr:rowOff>77753</xdr:rowOff>
    </xdr:to>
    <xdr:sp macro="" textlink="">
      <xdr:nvSpPr>
        <xdr:cNvPr id="314" name="円/楕円 313"/>
        <xdr:cNvSpPr/>
      </xdr:nvSpPr>
      <xdr:spPr>
        <a:xfrm>
          <a:off x="10426700" y="649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126030</xdr:rowOff>
    </xdr:from>
    <xdr:ext cx="534377" cy="259045"/>
    <xdr:sp macro="" textlink="">
      <xdr:nvSpPr>
        <xdr:cNvPr id="315" name="補助費等該当値テキスト"/>
        <xdr:cNvSpPr txBox="1"/>
      </xdr:nvSpPr>
      <xdr:spPr>
        <a:xfrm>
          <a:off x="10528300" y="646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168443</xdr:rowOff>
    </xdr:from>
    <xdr:to>
      <xdr:col>14</xdr:col>
      <xdr:colOff>79375</xdr:colOff>
      <xdr:row>38</xdr:row>
      <xdr:rowOff>98593</xdr:rowOff>
    </xdr:to>
    <xdr:sp macro="" textlink="">
      <xdr:nvSpPr>
        <xdr:cNvPr id="316" name="円/楕円 315"/>
        <xdr:cNvSpPr/>
      </xdr:nvSpPr>
      <xdr:spPr>
        <a:xfrm>
          <a:off x="9588500" y="65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89720</xdr:rowOff>
    </xdr:from>
    <xdr:ext cx="534377" cy="259045"/>
    <xdr:sp macro="" textlink="">
      <xdr:nvSpPr>
        <xdr:cNvPr id="317" name="テキスト ボックス 316"/>
        <xdr:cNvSpPr txBox="1"/>
      </xdr:nvSpPr>
      <xdr:spPr>
        <a:xfrm>
          <a:off x="9372111" y="66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25188</xdr:rowOff>
    </xdr:from>
    <xdr:to>
      <xdr:col>12</xdr:col>
      <xdr:colOff>561975</xdr:colOff>
      <xdr:row>38</xdr:row>
      <xdr:rowOff>126788</xdr:rowOff>
    </xdr:to>
    <xdr:sp macro="" textlink="">
      <xdr:nvSpPr>
        <xdr:cNvPr id="318" name="円/楕円 317"/>
        <xdr:cNvSpPr/>
      </xdr:nvSpPr>
      <xdr:spPr>
        <a:xfrm>
          <a:off x="8699500" y="65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117915</xdr:rowOff>
    </xdr:from>
    <xdr:ext cx="534377" cy="259045"/>
    <xdr:sp macro="" textlink="">
      <xdr:nvSpPr>
        <xdr:cNvPr id="319" name="テキスト ボックス 318"/>
        <xdr:cNvSpPr txBox="1"/>
      </xdr:nvSpPr>
      <xdr:spPr>
        <a:xfrm>
          <a:off x="8483111" y="663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19796</xdr:rowOff>
    </xdr:from>
    <xdr:to>
      <xdr:col>11</xdr:col>
      <xdr:colOff>358775</xdr:colOff>
      <xdr:row>38</xdr:row>
      <xdr:rowOff>121396</xdr:rowOff>
    </xdr:to>
    <xdr:sp macro="" textlink="">
      <xdr:nvSpPr>
        <xdr:cNvPr id="320" name="円/楕円 319"/>
        <xdr:cNvSpPr/>
      </xdr:nvSpPr>
      <xdr:spPr>
        <a:xfrm>
          <a:off x="7810500" y="6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112523</xdr:rowOff>
    </xdr:from>
    <xdr:ext cx="534377" cy="259045"/>
    <xdr:sp macro="" textlink="">
      <xdr:nvSpPr>
        <xdr:cNvPr id="321" name="テキスト ボックス 320"/>
        <xdr:cNvSpPr txBox="1"/>
      </xdr:nvSpPr>
      <xdr:spPr>
        <a:xfrm>
          <a:off x="7594111" y="662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17596</xdr:rowOff>
    </xdr:from>
    <xdr:to>
      <xdr:col>10</xdr:col>
      <xdr:colOff>155575</xdr:colOff>
      <xdr:row>38</xdr:row>
      <xdr:rowOff>119196</xdr:rowOff>
    </xdr:to>
    <xdr:sp macro="" textlink="">
      <xdr:nvSpPr>
        <xdr:cNvPr id="322" name="円/楕円 321"/>
        <xdr:cNvSpPr/>
      </xdr:nvSpPr>
      <xdr:spPr>
        <a:xfrm>
          <a:off x="6921500" y="65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110323</xdr:rowOff>
    </xdr:from>
    <xdr:ext cx="534377" cy="259045"/>
    <xdr:sp macro="" textlink="">
      <xdr:nvSpPr>
        <xdr:cNvPr id="323" name="テキスト ボックス 322"/>
        <xdr:cNvSpPr txBox="1"/>
      </xdr:nvSpPr>
      <xdr:spPr>
        <a:xfrm>
          <a:off x="6705111" y="66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124772</xdr:rowOff>
    </xdr:from>
    <xdr:to>
      <xdr:col>15</xdr:col>
      <xdr:colOff>180975</xdr:colOff>
      <xdr:row>58</xdr:row>
      <xdr:rowOff>54763</xdr:rowOff>
    </xdr:to>
    <xdr:cxnSp macro="">
      <xdr:nvCxnSpPr>
        <xdr:cNvPr id="352" name="直線コネクタ 351"/>
        <xdr:cNvCxnSpPr/>
      </xdr:nvCxnSpPr>
      <xdr:spPr>
        <a:xfrm flipV="1">
          <a:off x="9639300" y="9897422"/>
          <a:ext cx="83820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50943</xdr:rowOff>
    </xdr:from>
    <xdr:to>
      <xdr:col>14</xdr:col>
      <xdr:colOff>28575</xdr:colOff>
      <xdr:row>58</xdr:row>
      <xdr:rowOff>54763</xdr:rowOff>
    </xdr:to>
    <xdr:cxnSp macro="">
      <xdr:nvCxnSpPr>
        <xdr:cNvPr id="355" name="直線コネクタ 354"/>
        <xdr:cNvCxnSpPr/>
      </xdr:nvCxnSpPr>
      <xdr:spPr>
        <a:xfrm>
          <a:off x="8750300" y="9995043"/>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50943</xdr:rowOff>
    </xdr:from>
    <xdr:to>
      <xdr:col>12</xdr:col>
      <xdr:colOff>511175</xdr:colOff>
      <xdr:row>58</xdr:row>
      <xdr:rowOff>94464</xdr:rowOff>
    </xdr:to>
    <xdr:cxnSp macro="">
      <xdr:nvCxnSpPr>
        <xdr:cNvPr id="358" name="直線コネクタ 357"/>
        <xdr:cNvCxnSpPr/>
      </xdr:nvCxnSpPr>
      <xdr:spPr>
        <a:xfrm flipV="1">
          <a:off x="7861300" y="9995043"/>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94464</xdr:rowOff>
    </xdr:from>
    <xdr:to>
      <xdr:col>11</xdr:col>
      <xdr:colOff>307975</xdr:colOff>
      <xdr:row>58</xdr:row>
      <xdr:rowOff>94757</xdr:rowOff>
    </xdr:to>
    <xdr:cxnSp macro="">
      <xdr:nvCxnSpPr>
        <xdr:cNvPr id="361" name="直線コネクタ 360"/>
        <xdr:cNvCxnSpPr/>
      </xdr:nvCxnSpPr>
      <xdr:spPr>
        <a:xfrm flipV="1">
          <a:off x="6972300" y="10038564"/>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73972</xdr:rowOff>
    </xdr:from>
    <xdr:to>
      <xdr:col>15</xdr:col>
      <xdr:colOff>231775</xdr:colOff>
      <xdr:row>58</xdr:row>
      <xdr:rowOff>4122</xdr:rowOff>
    </xdr:to>
    <xdr:sp macro="" textlink="">
      <xdr:nvSpPr>
        <xdr:cNvPr id="371" name="円/楕円 370"/>
        <xdr:cNvSpPr/>
      </xdr:nvSpPr>
      <xdr:spPr>
        <a:xfrm>
          <a:off x="10426700" y="98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52399</xdr:rowOff>
    </xdr:from>
    <xdr:ext cx="534377" cy="259045"/>
    <xdr:sp macro="" textlink="">
      <xdr:nvSpPr>
        <xdr:cNvPr id="372" name="普通建設事業費該当値テキスト"/>
        <xdr:cNvSpPr txBox="1"/>
      </xdr:nvSpPr>
      <xdr:spPr>
        <a:xfrm>
          <a:off x="10528300"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3963</xdr:rowOff>
    </xdr:from>
    <xdr:to>
      <xdr:col>14</xdr:col>
      <xdr:colOff>79375</xdr:colOff>
      <xdr:row>58</xdr:row>
      <xdr:rowOff>105563</xdr:rowOff>
    </xdr:to>
    <xdr:sp macro="" textlink="">
      <xdr:nvSpPr>
        <xdr:cNvPr id="373" name="円/楕円 372"/>
        <xdr:cNvSpPr/>
      </xdr:nvSpPr>
      <xdr:spPr>
        <a:xfrm>
          <a:off x="9588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96690</xdr:rowOff>
    </xdr:from>
    <xdr:ext cx="534377" cy="259045"/>
    <xdr:sp macro="" textlink="">
      <xdr:nvSpPr>
        <xdr:cNvPr id="374" name="テキスト ボックス 373"/>
        <xdr:cNvSpPr txBox="1"/>
      </xdr:nvSpPr>
      <xdr:spPr>
        <a:xfrm>
          <a:off x="9372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xdr:rowOff>
    </xdr:from>
    <xdr:to>
      <xdr:col>12</xdr:col>
      <xdr:colOff>561975</xdr:colOff>
      <xdr:row>58</xdr:row>
      <xdr:rowOff>101743</xdr:rowOff>
    </xdr:to>
    <xdr:sp macro="" textlink="">
      <xdr:nvSpPr>
        <xdr:cNvPr id="375" name="円/楕円 374"/>
        <xdr:cNvSpPr/>
      </xdr:nvSpPr>
      <xdr:spPr>
        <a:xfrm>
          <a:off x="8699500" y="99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92870</xdr:rowOff>
    </xdr:from>
    <xdr:ext cx="534377" cy="259045"/>
    <xdr:sp macro="" textlink="">
      <xdr:nvSpPr>
        <xdr:cNvPr id="376" name="テキスト ボックス 375"/>
        <xdr:cNvSpPr txBox="1"/>
      </xdr:nvSpPr>
      <xdr:spPr>
        <a:xfrm>
          <a:off x="8483111" y="100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43664</xdr:rowOff>
    </xdr:from>
    <xdr:to>
      <xdr:col>11</xdr:col>
      <xdr:colOff>358775</xdr:colOff>
      <xdr:row>58</xdr:row>
      <xdr:rowOff>145264</xdr:rowOff>
    </xdr:to>
    <xdr:sp macro="" textlink="">
      <xdr:nvSpPr>
        <xdr:cNvPr id="377" name="円/楕円 376"/>
        <xdr:cNvSpPr/>
      </xdr:nvSpPr>
      <xdr:spPr>
        <a:xfrm>
          <a:off x="7810500" y="99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136391</xdr:rowOff>
    </xdr:from>
    <xdr:ext cx="534377" cy="259045"/>
    <xdr:sp macro="" textlink="">
      <xdr:nvSpPr>
        <xdr:cNvPr id="378" name="テキスト ボックス 377"/>
        <xdr:cNvSpPr txBox="1"/>
      </xdr:nvSpPr>
      <xdr:spPr>
        <a:xfrm>
          <a:off x="7594111" y="100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43957</xdr:rowOff>
    </xdr:from>
    <xdr:to>
      <xdr:col>10</xdr:col>
      <xdr:colOff>155575</xdr:colOff>
      <xdr:row>58</xdr:row>
      <xdr:rowOff>145557</xdr:rowOff>
    </xdr:to>
    <xdr:sp macro="" textlink="">
      <xdr:nvSpPr>
        <xdr:cNvPr id="379" name="円/楕円 378"/>
        <xdr:cNvSpPr/>
      </xdr:nvSpPr>
      <xdr:spPr>
        <a:xfrm>
          <a:off x="6921500" y="99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136684</xdr:rowOff>
    </xdr:from>
    <xdr:ext cx="534377" cy="259045"/>
    <xdr:sp macro="" textlink="">
      <xdr:nvSpPr>
        <xdr:cNvPr id="380" name="テキスト ボックス 379"/>
        <xdr:cNvSpPr txBox="1"/>
      </xdr:nvSpPr>
      <xdr:spPr>
        <a:xfrm>
          <a:off x="6705111" y="100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115388</xdr:rowOff>
    </xdr:from>
    <xdr:to>
      <xdr:col>15</xdr:col>
      <xdr:colOff>180975</xdr:colOff>
      <xdr:row>78</xdr:row>
      <xdr:rowOff>123047</xdr:rowOff>
    </xdr:to>
    <xdr:cxnSp macro="">
      <xdr:nvCxnSpPr>
        <xdr:cNvPr id="409" name="直線コネクタ 408"/>
        <xdr:cNvCxnSpPr/>
      </xdr:nvCxnSpPr>
      <xdr:spPr>
        <a:xfrm>
          <a:off x="9639300" y="13488488"/>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72247</xdr:rowOff>
    </xdr:from>
    <xdr:to>
      <xdr:col>15</xdr:col>
      <xdr:colOff>231775</xdr:colOff>
      <xdr:row>79</xdr:row>
      <xdr:rowOff>2397</xdr:rowOff>
    </xdr:to>
    <xdr:sp macro="" textlink="">
      <xdr:nvSpPr>
        <xdr:cNvPr id="419" name="円/楕円 418"/>
        <xdr:cNvSpPr/>
      </xdr:nvSpPr>
      <xdr:spPr>
        <a:xfrm>
          <a:off x="10426700" y="1344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27022</xdr:rowOff>
    </xdr:from>
    <xdr:ext cx="534377" cy="259045"/>
    <xdr:sp macro="" textlink="">
      <xdr:nvSpPr>
        <xdr:cNvPr id="420" name="普通建設事業費 （ うち新規整備　）該当値テキスト"/>
        <xdr:cNvSpPr txBox="1"/>
      </xdr:nvSpPr>
      <xdr:spPr>
        <a:xfrm>
          <a:off x="10528300" y="134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64588</xdr:rowOff>
    </xdr:from>
    <xdr:to>
      <xdr:col>14</xdr:col>
      <xdr:colOff>79375</xdr:colOff>
      <xdr:row>78</xdr:row>
      <xdr:rowOff>166188</xdr:rowOff>
    </xdr:to>
    <xdr:sp macro="" textlink="">
      <xdr:nvSpPr>
        <xdr:cNvPr id="421" name="円/楕円 420"/>
        <xdr:cNvSpPr/>
      </xdr:nvSpPr>
      <xdr:spPr>
        <a:xfrm>
          <a:off x="9588500" y="134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157315</xdr:rowOff>
    </xdr:from>
    <xdr:ext cx="534377" cy="259045"/>
    <xdr:sp macro="" textlink="">
      <xdr:nvSpPr>
        <xdr:cNvPr id="422" name="テキスト ボックス 421"/>
        <xdr:cNvSpPr txBox="1"/>
      </xdr:nvSpPr>
      <xdr:spPr>
        <a:xfrm>
          <a:off x="9372111" y="135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118284</xdr:rowOff>
    </xdr:from>
    <xdr:to>
      <xdr:col>15</xdr:col>
      <xdr:colOff>180975</xdr:colOff>
      <xdr:row>98</xdr:row>
      <xdr:rowOff>78088</xdr:rowOff>
    </xdr:to>
    <xdr:cxnSp macro="">
      <xdr:nvCxnSpPr>
        <xdr:cNvPr id="449" name="直線コネクタ 448"/>
        <xdr:cNvCxnSpPr/>
      </xdr:nvCxnSpPr>
      <xdr:spPr>
        <a:xfrm flipV="1">
          <a:off x="9639300" y="16748934"/>
          <a:ext cx="838200" cy="1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67484</xdr:rowOff>
    </xdr:from>
    <xdr:to>
      <xdr:col>15</xdr:col>
      <xdr:colOff>231775</xdr:colOff>
      <xdr:row>97</xdr:row>
      <xdr:rowOff>169084</xdr:rowOff>
    </xdr:to>
    <xdr:sp macro="" textlink="">
      <xdr:nvSpPr>
        <xdr:cNvPr id="459" name="円/楕円 458"/>
        <xdr:cNvSpPr/>
      </xdr:nvSpPr>
      <xdr:spPr>
        <a:xfrm>
          <a:off x="10426700" y="166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90361</xdr:rowOff>
    </xdr:from>
    <xdr:ext cx="534377" cy="259045"/>
    <xdr:sp macro="" textlink="">
      <xdr:nvSpPr>
        <xdr:cNvPr id="460" name="普通建設事業費 （ うち更新整備　）該当値テキスト"/>
        <xdr:cNvSpPr txBox="1"/>
      </xdr:nvSpPr>
      <xdr:spPr>
        <a:xfrm>
          <a:off x="10528300" y="1654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27288</xdr:rowOff>
    </xdr:from>
    <xdr:to>
      <xdr:col>14</xdr:col>
      <xdr:colOff>79375</xdr:colOff>
      <xdr:row>98</xdr:row>
      <xdr:rowOff>128888</xdr:rowOff>
    </xdr:to>
    <xdr:sp macro="" textlink="">
      <xdr:nvSpPr>
        <xdr:cNvPr id="461" name="円/楕円 460"/>
        <xdr:cNvSpPr/>
      </xdr:nvSpPr>
      <xdr:spPr>
        <a:xfrm>
          <a:off x="9588500" y="168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120015</xdr:rowOff>
    </xdr:from>
    <xdr:ext cx="534377" cy="259045"/>
    <xdr:sp macro="" textlink="">
      <xdr:nvSpPr>
        <xdr:cNvPr id="462" name="テキスト ボックス 461"/>
        <xdr:cNvSpPr txBox="1"/>
      </xdr:nvSpPr>
      <xdr:spPr>
        <a:xfrm>
          <a:off x="9372111" y="169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3" name="直線コネクタ 49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98354</xdr:rowOff>
    </xdr:from>
    <xdr:to>
      <xdr:col>23</xdr:col>
      <xdr:colOff>517525</xdr:colOff>
      <xdr:row>78</xdr:row>
      <xdr:rowOff>149575</xdr:rowOff>
    </xdr:to>
    <xdr:cxnSp macro="">
      <xdr:nvCxnSpPr>
        <xdr:cNvPr id="597" name="直線コネクタ 596"/>
        <xdr:cNvCxnSpPr/>
      </xdr:nvCxnSpPr>
      <xdr:spPr>
        <a:xfrm>
          <a:off x="15481300" y="13471454"/>
          <a:ext cx="838200" cy="5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60696</xdr:rowOff>
    </xdr:from>
    <xdr:to>
      <xdr:col>22</xdr:col>
      <xdr:colOff>365125</xdr:colOff>
      <xdr:row>78</xdr:row>
      <xdr:rowOff>98354</xdr:rowOff>
    </xdr:to>
    <xdr:cxnSp macro="">
      <xdr:nvCxnSpPr>
        <xdr:cNvPr id="600" name="直線コネクタ 599"/>
        <xdr:cNvCxnSpPr/>
      </xdr:nvCxnSpPr>
      <xdr:spPr>
        <a:xfrm>
          <a:off x="14592300" y="13433796"/>
          <a:ext cx="8890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56017</xdr:rowOff>
    </xdr:from>
    <xdr:to>
      <xdr:col>21</xdr:col>
      <xdr:colOff>161925</xdr:colOff>
      <xdr:row>78</xdr:row>
      <xdr:rowOff>60696</xdr:rowOff>
    </xdr:to>
    <xdr:cxnSp macro="">
      <xdr:nvCxnSpPr>
        <xdr:cNvPr id="603" name="直線コネクタ 602"/>
        <xdr:cNvCxnSpPr/>
      </xdr:nvCxnSpPr>
      <xdr:spPr>
        <a:xfrm>
          <a:off x="13703300" y="13429117"/>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50950</xdr:rowOff>
    </xdr:from>
    <xdr:to>
      <xdr:col>19</xdr:col>
      <xdr:colOff>644525</xdr:colOff>
      <xdr:row>78</xdr:row>
      <xdr:rowOff>56017</xdr:rowOff>
    </xdr:to>
    <xdr:cxnSp macro="">
      <xdr:nvCxnSpPr>
        <xdr:cNvPr id="606" name="直線コネクタ 605"/>
        <xdr:cNvCxnSpPr/>
      </xdr:nvCxnSpPr>
      <xdr:spPr>
        <a:xfrm>
          <a:off x="12814300" y="13424050"/>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98775</xdr:rowOff>
    </xdr:from>
    <xdr:to>
      <xdr:col>23</xdr:col>
      <xdr:colOff>568325</xdr:colOff>
      <xdr:row>79</xdr:row>
      <xdr:rowOff>28925</xdr:rowOff>
    </xdr:to>
    <xdr:sp macro="" textlink="">
      <xdr:nvSpPr>
        <xdr:cNvPr id="616" name="円/楕円 615"/>
        <xdr:cNvSpPr/>
      </xdr:nvSpPr>
      <xdr:spPr>
        <a:xfrm>
          <a:off x="16268700" y="134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13702</xdr:rowOff>
    </xdr:from>
    <xdr:ext cx="469744" cy="259045"/>
    <xdr:sp macro="" textlink="">
      <xdr:nvSpPr>
        <xdr:cNvPr id="617" name="公債費該当値テキスト"/>
        <xdr:cNvSpPr txBox="1"/>
      </xdr:nvSpPr>
      <xdr:spPr>
        <a:xfrm>
          <a:off x="16370300" y="1338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47554</xdr:rowOff>
    </xdr:from>
    <xdr:to>
      <xdr:col>22</xdr:col>
      <xdr:colOff>415925</xdr:colOff>
      <xdr:row>78</xdr:row>
      <xdr:rowOff>149154</xdr:rowOff>
    </xdr:to>
    <xdr:sp macro="" textlink="">
      <xdr:nvSpPr>
        <xdr:cNvPr id="618" name="円/楕円 617"/>
        <xdr:cNvSpPr/>
      </xdr:nvSpPr>
      <xdr:spPr>
        <a:xfrm>
          <a:off x="15430500" y="134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140281</xdr:rowOff>
    </xdr:from>
    <xdr:ext cx="534377" cy="259045"/>
    <xdr:sp macro="" textlink="">
      <xdr:nvSpPr>
        <xdr:cNvPr id="619" name="テキスト ボックス 618"/>
        <xdr:cNvSpPr txBox="1"/>
      </xdr:nvSpPr>
      <xdr:spPr>
        <a:xfrm>
          <a:off x="15214111" y="1351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9896</xdr:rowOff>
    </xdr:from>
    <xdr:to>
      <xdr:col>21</xdr:col>
      <xdr:colOff>212725</xdr:colOff>
      <xdr:row>78</xdr:row>
      <xdr:rowOff>111496</xdr:rowOff>
    </xdr:to>
    <xdr:sp macro="" textlink="">
      <xdr:nvSpPr>
        <xdr:cNvPr id="620" name="円/楕円 619"/>
        <xdr:cNvSpPr/>
      </xdr:nvSpPr>
      <xdr:spPr>
        <a:xfrm>
          <a:off x="14541500" y="133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102623</xdr:rowOff>
    </xdr:from>
    <xdr:ext cx="534377" cy="259045"/>
    <xdr:sp macro="" textlink="">
      <xdr:nvSpPr>
        <xdr:cNvPr id="621" name="テキスト ボックス 620"/>
        <xdr:cNvSpPr txBox="1"/>
      </xdr:nvSpPr>
      <xdr:spPr>
        <a:xfrm>
          <a:off x="14325111" y="134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5217</xdr:rowOff>
    </xdr:from>
    <xdr:to>
      <xdr:col>20</xdr:col>
      <xdr:colOff>9525</xdr:colOff>
      <xdr:row>78</xdr:row>
      <xdr:rowOff>106817</xdr:rowOff>
    </xdr:to>
    <xdr:sp macro="" textlink="">
      <xdr:nvSpPr>
        <xdr:cNvPr id="622" name="円/楕円 621"/>
        <xdr:cNvSpPr/>
      </xdr:nvSpPr>
      <xdr:spPr>
        <a:xfrm>
          <a:off x="13652500" y="133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97944</xdr:rowOff>
    </xdr:from>
    <xdr:ext cx="534377" cy="259045"/>
    <xdr:sp macro="" textlink="">
      <xdr:nvSpPr>
        <xdr:cNvPr id="623" name="テキスト ボックス 622"/>
        <xdr:cNvSpPr txBox="1"/>
      </xdr:nvSpPr>
      <xdr:spPr>
        <a:xfrm>
          <a:off x="13436111" y="134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xdr:rowOff>
    </xdr:from>
    <xdr:to>
      <xdr:col>18</xdr:col>
      <xdr:colOff>492125</xdr:colOff>
      <xdr:row>78</xdr:row>
      <xdr:rowOff>101750</xdr:rowOff>
    </xdr:to>
    <xdr:sp macro="" textlink="">
      <xdr:nvSpPr>
        <xdr:cNvPr id="624" name="円/楕円 623"/>
        <xdr:cNvSpPr/>
      </xdr:nvSpPr>
      <xdr:spPr>
        <a:xfrm>
          <a:off x="12763500" y="133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92877</xdr:rowOff>
    </xdr:from>
    <xdr:ext cx="534377" cy="259045"/>
    <xdr:sp macro="" textlink="">
      <xdr:nvSpPr>
        <xdr:cNvPr id="625" name="テキスト ボックス 624"/>
        <xdr:cNvSpPr txBox="1"/>
      </xdr:nvSpPr>
      <xdr:spPr>
        <a:xfrm>
          <a:off x="12547111" y="1346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57505</xdr:rowOff>
    </xdr:from>
    <xdr:to>
      <xdr:col>23</xdr:col>
      <xdr:colOff>517525</xdr:colOff>
      <xdr:row>97</xdr:row>
      <xdr:rowOff>20562</xdr:rowOff>
    </xdr:to>
    <xdr:cxnSp macro="">
      <xdr:nvCxnSpPr>
        <xdr:cNvPr id="654" name="直線コネクタ 653"/>
        <xdr:cNvCxnSpPr/>
      </xdr:nvCxnSpPr>
      <xdr:spPr>
        <a:xfrm flipV="1">
          <a:off x="15481300" y="16516705"/>
          <a:ext cx="838200" cy="1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5"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88964</xdr:rowOff>
    </xdr:from>
    <xdr:to>
      <xdr:col>22</xdr:col>
      <xdr:colOff>365125</xdr:colOff>
      <xdr:row>97</xdr:row>
      <xdr:rowOff>20562</xdr:rowOff>
    </xdr:to>
    <xdr:cxnSp macro="">
      <xdr:nvCxnSpPr>
        <xdr:cNvPr id="657" name="直線コネクタ 656"/>
        <xdr:cNvCxnSpPr/>
      </xdr:nvCxnSpPr>
      <xdr:spPr>
        <a:xfrm>
          <a:off x="14592300" y="16548164"/>
          <a:ext cx="889000" cy="10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152404</xdr:rowOff>
    </xdr:from>
    <xdr:ext cx="534377" cy="259045"/>
    <xdr:sp macro="" textlink="">
      <xdr:nvSpPr>
        <xdr:cNvPr id="659" name="テキスト ボックス 658"/>
        <xdr:cNvSpPr txBox="1"/>
      </xdr:nvSpPr>
      <xdr:spPr>
        <a:xfrm>
          <a:off x="15214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50457</xdr:rowOff>
    </xdr:from>
    <xdr:to>
      <xdr:col>21</xdr:col>
      <xdr:colOff>161925</xdr:colOff>
      <xdr:row>96</xdr:row>
      <xdr:rowOff>88964</xdr:rowOff>
    </xdr:to>
    <xdr:cxnSp macro="">
      <xdr:nvCxnSpPr>
        <xdr:cNvPr id="660" name="直線コネクタ 659"/>
        <xdr:cNvCxnSpPr/>
      </xdr:nvCxnSpPr>
      <xdr:spPr>
        <a:xfrm>
          <a:off x="13703300" y="16509657"/>
          <a:ext cx="889000" cy="3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2" name="テキスト ボックス 661"/>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101561</xdr:rowOff>
    </xdr:from>
    <xdr:to>
      <xdr:col>19</xdr:col>
      <xdr:colOff>644525</xdr:colOff>
      <xdr:row>96</xdr:row>
      <xdr:rowOff>50457</xdr:rowOff>
    </xdr:to>
    <xdr:cxnSp macro="">
      <xdr:nvCxnSpPr>
        <xdr:cNvPr id="663" name="直線コネクタ 662"/>
        <xdr:cNvCxnSpPr/>
      </xdr:nvCxnSpPr>
      <xdr:spPr>
        <a:xfrm>
          <a:off x="12814300" y="16217861"/>
          <a:ext cx="889000" cy="2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30306</xdr:rowOff>
    </xdr:from>
    <xdr:ext cx="534377" cy="259045"/>
    <xdr:sp macro="" textlink="">
      <xdr:nvSpPr>
        <xdr:cNvPr id="667" name="テキスト ボックス 666"/>
        <xdr:cNvSpPr txBox="1"/>
      </xdr:nvSpPr>
      <xdr:spPr>
        <a:xfrm>
          <a:off x="12547111" y="166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6705</xdr:rowOff>
    </xdr:from>
    <xdr:to>
      <xdr:col>23</xdr:col>
      <xdr:colOff>568325</xdr:colOff>
      <xdr:row>96</xdr:row>
      <xdr:rowOff>108305</xdr:rowOff>
    </xdr:to>
    <xdr:sp macro="" textlink="">
      <xdr:nvSpPr>
        <xdr:cNvPr id="673" name="円/楕円 672"/>
        <xdr:cNvSpPr/>
      </xdr:nvSpPr>
      <xdr:spPr>
        <a:xfrm>
          <a:off x="16268700" y="164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29582</xdr:rowOff>
    </xdr:from>
    <xdr:ext cx="534377" cy="259045"/>
    <xdr:sp macro="" textlink="">
      <xdr:nvSpPr>
        <xdr:cNvPr id="674" name="積立金該当値テキスト"/>
        <xdr:cNvSpPr txBox="1"/>
      </xdr:nvSpPr>
      <xdr:spPr>
        <a:xfrm>
          <a:off x="16370300" y="163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141212</xdr:rowOff>
    </xdr:from>
    <xdr:to>
      <xdr:col>22</xdr:col>
      <xdr:colOff>415925</xdr:colOff>
      <xdr:row>97</xdr:row>
      <xdr:rowOff>71362</xdr:rowOff>
    </xdr:to>
    <xdr:sp macro="" textlink="">
      <xdr:nvSpPr>
        <xdr:cNvPr id="675" name="円/楕円 674"/>
        <xdr:cNvSpPr/>
      </xdr:nvSpPr>
      <xdr:spPr>
        <a:xfrm>
          <a:off x="15430500" y="166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87889</xdr:rowOff>
    </xdr:from>
    <xdr:ext cx="534377" cy="259045"/>
    <xdr:sp macro="" textlink="">
      <xdr:nvSpPr>
        <xdr:cNvPr id="676" name="テキスト ボックス 675"/>
        <xdr:cNvSpPr txBox="1"/>
      </xdr:nvSpPr>
      <xdr:spPr>
        <a:xfrm>
          <a:off x="15214111" y="163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38164</xdr:rowOff>
    </xdr:from>
    <xdr:to>
      <xdr:col>21</xdr:col>
      <xdr:colOff>212725</xdr:colOff>
      <xdr:row>96</xdr:row>
      <xdr:rowOff>139764</xdr:rowOff>
    </xdr:to>
    <xdr:sp macro="" textlink="">
      <xdr:nvSpPr>
        <xdr:cNvPr id="677" name="円/楕円 676"/>
        <xdr:cNvSpPr/>
      </xdr:nvSpPr>
      <xdr:spPr>
        <a:xfrm>
          <a:off x="14541500" y="164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156291</xdr:rowOff>
    </xdr:from>
    <xdr:ext cx="534377" cy="259045"/>
    <xdr:sp macro="" textlink="">
      <xdr:nvSpPr>
        <xdr:cNvPr id="678" name="テキスト ボックス 677"/>
        <xdr:cNvSpPr txBox="1"/>
      </xdr:nvSpPr>
      <xdr:spPr>
        <a:xfrm>
          <a:off x="14325111" y="162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171107</xdr:rowOff>
    </xdr:from>
    <xdr:to>
      <xdr:col>20</xdr:col>
      <xdr:colOff>9525</xdr:colOff>
      <xdr:row>96</xdr:row>
      <xdr:rowOff>101257</xdr:rowOff>
    </xdr:to>
    <xdr:sp macro="" textlink="">
      <xdr:nvSpPr>
        <xdr:cNvPr id="679" name="円/楕円 678"/>
        <xdr:cNvSpPr/>
      </xdr:nvSpPr>
      <xdr:spPr>
        <a:xfrm>
          <a:off x="13652500" y="1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92384</xdr:rowOff>
    </xdr:from>
    <xdr:ext cx="534377" cy="259045"/>
    <xdr:sp macro="" textlink="">
      <xdr:nvSpPr>
        <xdr:cNvPr id="680" name="テキスト ボックス 679"/>
        <xdr:cNvSpPr txBox="1"/>
      </xdr:nvSpPr>
      <xdr:spPr>
        <a:xfrm>
          <a:off x="13436111" y="1655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50761</xdr:rowOff>
    </xdr:from>
    <xdr:to>
      <xdr:col>18</xdr:col>
      <xdr:colOff>492125</xdr:colOff>
      <xdr:row>94</xdr:row>
      <xdr:rowOff>152361</xdr:rowOff>
    </xdr:to>
    <xdr:sp macro="" textlink="">
      <xdr:nvSpPr>
        <xdr:cNvPr id="681" name="円/楕円 680"/>
        <xdr:cNvSpPr/>
      </xdr:nvSpPr>
      <xdr:spPr>
        <a:xfrm>
          <a:off x="12763500" y="161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168888</xdr:rowOff>
    </xdr:from>
    <xdr:ext cx="534377" cy="259045"/>
    <xdr:sp macro="" textlink="">
      <xdr:nvSpPr>
        <xdr:cNvPr id="682" name="テキスト ボックス 681"/>
        <xdr:cNvSpPr txBox="1"/>
      </xdr:nvSpPr>
      <xdr:spPr>
        <a:xfrm>
          <a:off x="12547111" y="159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4" name="直線コネクタ 77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7" name="直線コネクタ 77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3" name="円/楕円 79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4" name="テキスト ボックス 79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7258</xdr:rowOff>
    </xdr:from>
    <xdr:to>
      <xdr:col>32</xdr:col>
      <xdr:colOff>187325</xdr:colOff>
      <xdr:row>76</xdr:row>
      <xdr:rowOff>47949</xdr:rowOff>
    </xdr:to>
    <xdr:cxnSp macro="">
      <xdr:nvCxnSpPr>
        <xdr:cNvPr id="828" name="直線コネクタ 827"/>
        <xdr:cNvCxnSpPr/>
      </xdr:nvCxnSpPr>
      <xdr:spPr>
        <a:xfrm>
          <a:off x="21323300" y="13037458"/>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7258</xdr:rowOff>
    </xdr:from>
    <xdr:to>
      <xdr:col>31</xdr:col>
      <xdr:colOff>34925</xdr:colOff>
      <xdr:row>76</xdr:row>
      <xdr:rowOff>124383</xdr:rowOff>
    </xdr:to>
    <xdr:cxnSp macro="">
      <xdr:nvCxnSpPr>
        <xdr:cNvPr id="831" name="直線コネクタ 830"/>
        <xdr:cNvCxnSpPr/>
      </xdr:nvCxnSpPr>
      <xdr:spPr>
        <a:xfrm flipV="1">
          <a:off x="20434300" y="13037458"/>
          <a:ext cx="889000" cy="1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3" name="テキスト ボックス 832"/>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43100</xdr:rowOff>
    </xdr:from>
    <xdr:to>
      <xdr:col>29</xdr:col>
      <xdr:colOff>517525</xdr:colOff>
      <xdr:row>76</xdr:row>
      <xdr:rowOff>124383</xdr:rowOff>
    </xdr:to>
    <xdr:cxnSp macro="">
      <xdr:nvCxnSpPr>
        <xdr:cNvPr id="834" name="直線コネクタ 833"/>
        <xdr:cNvCxnSpPr/>
      </xdr:nvCxnSpPr>
      <xdr:spPr>
        <a:xfrm>
          <a:off x="19545300" y="13073300"/>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9268</xdr:rowOff>
    </xdr:from>
    <xdr:to>
      <xdr:col>28</xdr:col>
      <xdr:colOff>314325</xdr:colOff>
      <xdr:row>76</xdr:row>
      <xdr:rowOff>43100</xdr:rowOff>
    </xdr:to>
    <xdr:cxnSp macro="">
      <xdr:nvCxnSpPr>
        <xdr:cNvPr id="837" name="直線コネクタ 836"/>
        <xdr:cNvCxnSpPr/>
      </xdr:nvCxnSpPr>
      <xdr:spPr>
        <a:xfrm>
          <a:off x="18656300" y="13039468"/>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39" name="テキスト ボックス 838"/>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41" name="テキスト ボックス 840"/>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168599</xdr:rowOff>
    </xdr:from>
    <xdr:to>
      <xdr:col>32</xdr:col>
      <xdr:colOff>238125</xdr:colOff>
      <xdr:row>76</xdr:row>
      <xdr:rowOff>98749</xdr:rowOff>
    </xdr:to>
    <xdr:sp macro="" textlink="">
      <xdr:nvSpPr>
        <xdr:cNvPr id="847" name="円/楕円 846"/>
        <xdr:cNvSpPr/>
      </xdr:nvSpPr>
      <xdr:spPr>
        <a:xfrm>
          <a:off x="22110700" y="130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147026</xdr:rowOff>
    </xdr:from>
    <xdr:ext cx="534377" cy="259045"/>
    <xdr:sp macro="" textlink="">
      <xdr:nvSpPr>
        <xdr:cNvPr id="848" name="繰出金該当値テキスト"/>
        <xdr:cNvSpPr txBox="1"/>
      </xdr:nvSpPr>
      <xdr:spPr>
        <a:xfrm>
          <a:off x="22212300" y="130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54,619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127909</xdr:rowOff>
    </xdr:from>
    <xdr:to>
      <xdr:col>31</xdr:col>
      <xdr:colOff>85725</xdr:colOff>
      <xdr:row>76</xdr:row>
      <xdr:rowOff>58058</xdr:rowOff>
    </xdr:to>
    <xdr:sp macro="" textlink="">
      <xdr:nvSpPr>
        <xdr:cNvPr id="849" name="円/楕円 848"/>
        <xdr:cNvSpPr/>
      </xdr:nvSpPr>
      <xdr:spPr>
        <a:xfrm>
          <a:off x="21272500" y="129866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74586</xdr:rowOff>
    </xdr:from>
    <xdr:ext cx="534377" cy="259045"/>
    <xdr:sp macro="" textlink="">
      <xdr:nvSpPr>
        <xdr:cNvPr id="850" name="テキスト ボックス 849"/>
        <xdr:cNvSpPr txBox="1"/>
      </xdr:nvSpPr>
      <xdr:spPr>
        <a:xfrm>
          <a:off x="21056111" y="127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73583</xdr:rowOff>
    </xdr:from>
    <xdr:to>
      <xdr:col>29</xdr:col>
      <xdr:colOff>568325</xdr:colOff>
      <xdr:row>77</xdr:row>
      <xdr:rowOff>3733</xdr:rowOff>
    </xdr:to>
    <xdr:sp macro="" textlink="">
      <xdr:nvSpPr>
        <xdr:cNvPr id="851" name="円/楕円 850"/>
        <xdr:cNvSpPr/>
      </xdr:nvSpPr>
      <xdr:spPr>
        <a:xfrm>
          <a:off x="20383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166310</xdr:rowOff>
    </xdr:from>
    <xdr:ext cx="534377" cy="259045"/>
    <xdr:sp macro="" textlink="">
      <xdr:nvSpPr>
        <xdr:cNvPr id="852" name="テキスト ボックス 851"/>
        <xdr:cNvSpPr txBox="1"/>
      </xdr:nvSpPr>
      <xdr:spPr>
        <a:xfrm>
          <a:off x="20167111" y="131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163750</xdr:rowOff>
    </xdr:from>
    <xdr:to>
      <xdr:col>28</xdr:col>
      <xdr:colOff>365125</xdr:colOff>
      <xdr:row>76</xdr:row>
      <xdr:rowOff>93900</xdr:rowOff>
    </xdr:to>
    <xdr:sp macro="" textlink="">
      <xdr:nvSpPr>
        <xdr:cNvPr id="853" name="円/楕円 852"/>
        <xdr:cNvSpPr/>
      </xdr:nvSpPr>
      <xdr:spPr>
        <a:xfrm>
          <a:off x="19494500" y="130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110427</xdr:rowOff>
    </xdr:from>
    <xdr:ext cx="534377" cy="259045"/>
    <xdr:sp macro="" textlink="">
      <xdr:nvSpPr>
        <xdr:cNvPr id="854" name="テキスト ボックス 853"/>
        <xdr:cNvSpPr txBox="1"/>
      </xdr:nvSpPr>
      <xdr:spPr>
        <a:xfrm>
          <a:off x="19278111" y="1279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129918</xdr:rowOff>
    </xdr:from>
    <xdr:to>
      <xdr:col>27</xdr:col>
      <xdr:colOff>161925</xdr:colOff>
      <xdr:row>76</xdr:row>
      <xdr:rowOff>60068</xdr:rowOff>
    </xdr:to>
    <xdr:sp macro="" textlink="">
      <xdr:nvSpPr>
        <xdr:cNvPr id="855" name="円/楕円 854"/>
        <xdr:cNvSpPr/>
      </xdr:nvSpPr>
      <xdr:spPr>
        <a:xfrm>
          <a:off x="18605500" y="1298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76595</xdr:rowOff>
    </xdr:from>
    <xdr:ext cx="534377" cy="259045"/>
    <xdr:sp macro="" textlink="">
      <xdr:nvSpPr>
        <xdr:cNvPr id="856" name="テキスト ボックス 855"/>
        <xdr:cNvSpPr txBox="1"/>
      </xdr:nvSpPr>
      <xdr:spPr>
        <a:xfrm>
          <a:off x="18389111" y="127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類似団体平均値を上回る項目については、</a:t>
          </a:r>
          <a:r>
            <a:rPr lang="ja-JP" altLang="ja-JP" sz="1100" b="0" i="0" baseline="0">
              <a:solidFill>
                <a:schemeClr val="dk1"/>
              </a:solidFill>
              <a:effectLst/>
              <a:latin typeface="+mn-lt"/>
              <a:ea typeface="+mn-ea"/>
              <a:cs typeface="+mn-cs"/>
            </a:rPr>
            <a:t>従来から高い比率で推移してきた</a:t>
          </a:r>
          <a:r>
            <a:rPr lang="ja-JP" altLang="en-US" sz="1100" b="0" i="0" baseline="0">
              <a:solidFill>
                <a:schemeClr val="dk1"/>
              </a:solidFill>
              <a:effectLst/>
              <a:latin typeface="+mn-lt"/>
              <a:ea typeface="+mn-ea"/>
              <a:cs typeface="+mn-cs"/>
            </a:rPr>
            <a:t>物件費である。これ</a:t>
          </a:r>
          <a:r>
            <a:rPr lang="ja-JP" altLang="ja-JP" sz="1100" b="0" i="0" baseline="0">
              <a:solidFill>
                <a:schemeClr val="dk1"/>
              </a:solidFill>
              <a:effectLst/>
              <a:latin typeface="+mn-lt"/>
              <a:ea typeface="+mn-ea"/>
              <a:cs typeface="+mn-cs"/>
            </a:rPr>
            <a:t>は、早くから業務の民間委託を行ってきたこと</a:t>
          </a:r>
          <a:r>
            <a:rPr lang="ja-JP" altLang="en-US" sz="1100" b="0" i="0" baseline="0">
              <a:solidFill>
                <a:schemeClr val="dk1"/>
              </a:solidFill>
              <a:effectLst/>
              <a:latin typeface="+mn-lt"/>
              <a:ea typeface="+mn-ea"/>
              <a:cs typeface="+mn-cs"/>
            </a:rPr>
            <a:t>が理由</a:t>
          </a:r>
          <a:r>
            <a:rPr lang="ja-JP" altLang="ja-JP" sz="1100" b="0" i="0" baseline="0">
              <a:solidFill>
                <a:schemeClr val="dk1"/>
              </a:solidFill>
              <a:effectLst/>
              <a:latin typeface="+mn-lt"/>
              <a:ea typeface="+mn-ea"/>
              <a:cs typeface="+mn-cs"/>
            </a:rPr>
            <a:t>にある。今後も事務事業の見直し、ごみ処理業務等の経費の抑制等を徹底する。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徳島県松茂町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15,426
15,323
14.24
6,342,514
6,172,441
81,878
3,607,593
261,365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121412</xdr:rowOff>
    </xdr:from>
    <xdr:to>
      <xdr:col>6</xdr:col>
      <xdr:colOff>511175</xdr:colOff>
      <xdr:row>37</xdr:row>
      <xdr:rowOff>11357</xdr:rowOff>
    </xdr:to>
    <xdr:cxnSp macro="">
      <xdr:nvCxnSpPr>
        <xdr:cNvPr id="63" name="直線コネクタ 62"/>
        <xdr:cNvCxnSpPr/>
      </xdr:nvCxnSpPr>
      <xdr:spPr>
        <a:xfrm flipV="1">
          <a:off x="3797300" y="6293612"/>
          <a:ext cx="8382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11357</xdr:rowOff>
    </xdr:from>
    <xdr:to>
      <xdr:col>5</xdr:col>
      <xdr:colOff>358775</xdr:colOff>
      <xdr:row>37</xdr:row>
      <xdr:rowOff>90061</xdr:rowOff>
    </xdr:to>
    <xdr:cxnSp macro="">
      <xdr:nvCxnSpPr>
        <xdr:cNvPr id="66" name="直線コネクタ 65"/>
        <xdr:cNvCxnSpPr/>
      </xdr:nvCxnSpPr>
      <xdr:spPr>
        <a:xfrm flipV="1">
          <a:off x="2908300" y="6355007"/>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23767</xdr:rowOff>
    </xdr:from>
    <xdr:to>
      <xdr:col>4</xdr:col>
      <xdr:colOff>155575</xdr:colOff>
      <xdr:row>37</xdr:row>
      <xdr:rowOff>90061</xdr:rowOff>
    </xdr:to>
    <xdr:cxnSp macro="">
      <xdr:nvCxnSpPr>
        <xdr:cNvPr id="69" name="直線コネクタ 68"/>
        <xdr:cNvCxnSpPr/>
      </xdr:nvCxnSpPr>
      <xdr:spPr>
        <a:xfrm>
          <a:off x="2019300" y="6367417"/>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118473</xdr:rowOff>
    </xdr:from>
    <xdr:to>
      <xdr:col>2</xdr:col>
      <xdr:colOff>638175</xdr:colOff>
      <xdr:row>37</xdr:row>
      <xdr:rowOff>23767</xdr:rowOff>
    </xdr:to>
    <xdr:cxnSp macro="">
      <xdr:nvCxnSpPr>
        <xdr:cNvPr id="72" name="直線コネクタ 71"/>
        <xdr:cNvCxnSpPr/>
      </xdr:nvCxnSpPr>
      <xdr:spPr>
        <a:xfrm>
          <a:off x="1130300" y="5947773"/>
          <a:ext cx="8890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70612</xdr:rowOff>
    </xdr:from>
    <xdr:to>
      <xdr:col>6</xdr:col>
      <xdr:colOff>561975</xdr:colOff>
      <xdr:row>37</xdr:row>
      <xdr:rowOff>762</xdr:rowOff>
    </xdr:to>
    <xdr:sp macro="" textlink="">
      <xdr:nvSpPr>
        <xdr:cNvPr id="82" name="円/楕円 81"/>
        <xdr:cNvSpPr/>
      </xdr:nvSpPr>
      <xdr:spPr>
        <a:xfrm>
          <a:off x="45847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49039</xdr:rowOff>
    </xdr:from>
    <xdr:ext cx="469744" cy="259045"/>
    <xdr:sp macro="" textlink="">
      <xdr:nvSpPr>
        <xdr:cNvPr id="83" name="議会費該当値テキスト"/>
        <xdr:cNvSpPr txBox="1"/>
      </xdr:nvSpPr>
      <xdr:spPr>
        <a:xfrm>
          <a:off x="4686300"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132007</xdr:rowOff>
    </xdr:from>
    <xdr:to>
      <xdr:col>5</xdr:col>
      <xdr:colOff>409575</xdr:colOff>
      <xdr:row>37</xdr:row>
      <xdr:rowOff>62157</xdr:rowOff>
    </xdr:to>
    <xdr:sp macro="" textlink="">
      <xdr:nvSpPr>
        <xdr:cNvPr id="84" name="円/楕円 83"/>
        <xdr:cNvSpPr/>
      </xdr:nvSpPr>
      <xdr:spPr>
        <a:xfrm>
          <a:off x="3746500" y="63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53284</xdr:rowOff>
    </xdr:from>
    <xdr:ext cx="469744" cy="259045"/>
    <xdr:sp macro="" textlink="">
      <xdr:nvSpPr>
        <xdr:cNvPr id="85" name="テキスト ボックス 84"/>
        <xdr:cNvSpPr txBox="1"/>
      </xdr:nvSpPr>
      <xdr:spPr>
        <a:xfrm>
          <a:off x="3562427" y="639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39261</xdr:rowOff>
    </xdr:from>
    <xdr:to>
      <xdr:col>4</xdr:col>
      <xdr:colOff>206375</xdr:colOff>
      <xdr:row>37</xdr:row>
      <xdr:rowOff>140861</xdr:rowOff>
    </xdr:to>
    <xdr:sp macro="" textlink="">
      <xdr:nvSpPr>
        <xdr:cNvPr id="86" name="円/楕円 85"/>
        <xdr:cNvSpPr/>
      </xdr:nvSpPr>
      <xdr:spPr>
        <a:xfrm>
          <a:off x="2857500" y="63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131988</xdr:rowOff>
    </xdr:from>
    <xdr:ext cx="469744" cy="259045"/>
    <xdr:sp macro="" textlink="">
      <xdr:nvSpPr>
        <xdr:cNvPr id="87" name="テキスト ボックス 86"/>
        <xdr:cNvSpPr txBox="1"/>
      </xdr:nvSpPr>
      <xdr:spPr>
        <a:xfrm>
          <a:off x="2673427" y="64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144417</xdr:rowOff>
    </xdr:from>
    <xdr:to>
      <xdr:col>3</xdr:col>
      <xdr:colOff>3175</xdr:colOff>
      <xdr:row>37</xdr:row>
      <xdr:rowOff>74567</xdr:rowOff>
    </xdr:to>
    <xdr:sp macro="" textlink="">
      <xdr:nvSpPr>
        <xdr:cNvPr id="88" name="円/楕円 87"/>
        <xdr:cNvSpPr/>
      </xdr:nvSpPr>
      <xdr:spPr>
        <a:xfrm>
          <a:off x="1968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65694</xdr:rowOff>
    </xdr:from>
    <xdr:ext cx="469744" cy="259045"/>
    <xdr:sp macro="" textlink="">
      <xdr:nvSpPr>
        <xdr:cNvPr id="89" name="テキスト ボックス 88"/>
        <xdr:cNvSpPr txBox="1"/>
      </xdr:nvSpPr>
      <xdr:spPr>
        <a:xfrm>
          <a:off x="1784427"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67673</xdr:rowOff>
    </xdr:from>
    <xdr:to>
      <xdr:col>1</xdr:col>
      <xdr:colOff>485775</xdr:colOff>
      <xdr:row>34</xdr:row>
      <xdr:rowOff>169273</xdr:rowOff>
    </xdr:to>
    <xdr:sp macro="" textlink="">
      <xdr:nvSpPr>
        <xdr:cNvPr id="90" name="円/楕円 89"/>
        <xdr:cNvSpPr/>
      </xdr:nvSpPr>
      <xdr:spPr>
        <a:xfrm>
          <a:off x="1079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160400</xdr:rowOff>
    </xdr:from>
    <xdr:ext cx="469744" cy="259045"/>
    <xdr:sp macro="" textlink="">
      <xdr:nvSpPr>
        <xdr:cNvPr id="91" name="テキスト ボックス 90"/>
        <xdr:cNvSpPr txBox="1"/>
      </xdr:nvSpPr>
      <xdr:spPr>
        <a:xfrm>
          <a:off x="895427" y="598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35534</xdr:rowOff>
    </xdr:from>
    <xdr:to>
      <xdr:col>6</xdr:col>
      <xdr:colOff>511175</xdr:colOff>
      <xdr:row>57</xdr:row>
      <xdr:rowOff>117624</xdr:rowOff>
    </xdr:to>
    <xdr:cxnSp macro="">
      <xdr:nvCxnSpPr>
        <xdr:cNvPr id="123" name="直線コネクタ 122"/>
        <xdr:cNvCxnSpPr/>
      </xdr:nvCxnSpPr>
      <xdr:spPr>
        <a:xfrm flipV="1">
          <a:off x="3797300" y="9636734"/>
          <a:ext cx="838200" cy="25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100195</xdr:rowOff>
    </xdr:from>
    <xdr:to>
      <xdr:col>5</xdr:col>
      <xdr:colOff>358775</xdr:colOff>
      <xdr:row>57</xdr:row>
      <xdr:rowOff>117624</xdr:rowOff>
    </xdr:to>
    <xdr:cxnSp macro="">
      <xdr:nvCxnSpPr>
        <xdr:cNvPr id="126" name="直線コネクタ 125"/>
        <xdr:cNvCxnSpPr/>
      </xdr:nvCxnSpPr>
      <xdr:spPr>
        <a:xfrm>
          <a:off x="2908300" y="9872845"/>
          <a:ext cx="889000" cy="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100195</xdr:rowOff>
    </xdr:from>
    <xdr:to>
      <xdr:col>4</xdr:col>
      <xdr:colOff>155575</xdr:colOff>
      <xdr:row>57</xdr:row>
      <xdr:rowOff>121412</xdr:rowOff>
    </xdr:to>
    <xdr:cxnSp macro="">
      <xdr:nvCxnSpPr>
        <xdr:cNvPr id="129" name="直線コネクタ 128"/>
        <xdr:cNvCxnSpPr/>
      </xdr:nvCxnSpPr>
      <xdr:spPr>
        <a:xfrm flipV="1">
          <a:off x="2019300" y="9872845"/>
          <a:ext cx="889000" cy="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39007</xdr:rowOff>
    </xdr:from>
    <xdr:to>
      <xdr:col>2</xdr:col>
      <xdr:colOff>638175</xdr:colOff>
      <xdr:row>57</xdr:row>
      <xdr:rowOff>121412</xdr:rowOff>
    </xdr:to>
    <xdr:cxnSp macro="">
      <xdr:nvCxnSpPr>
        <xdr:cNvPr id="132" name="直線コネクタ 131"/>
        <xdr:cNvCxnSpPr/>
      </xdr:nvCxnSpPr>
      <xdr:spPr>
        <a:xfrm>
          <a:off x="1130300" y="9640207"/>
          <a:ext cx="889000" cy="2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156184</xdr:rowOff>
    </xdr:from>
    <xdr:to>
      <xdr:col>6</xdr:col>
      <xdr:colOff>561975</xdr:colOff>
      <xdr:row>56</xdr:row>
      <xdr:rowOff>86334</xdr:rowOff>
    </xdr:to>
    <xdr:sp macro="" textlink="">
      <xdr:nvSpPr>
        <xdr:cNvPr id="142" name="円/楕円 141"/>
        <xdr:cNvSpPr/>
      </xdr:nvSpPr>
      <xdr:spPr>
        <a:xfrm>
          <a:off x="4584700" y="95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7611</xdr:rowOff>
    </xdr:from>
    <xdr:ext cx="534377" cy="259045"/>
    <xdr:sp macro="" textlink="">
      <xdr:nvSpPr>
        <xdr:cNvPr id="143" name="総務費該当値テキスト"/>
        <xdr:cNvSpPr txBox="1"/>
      </xdr:nvSpPr>
      <xdr:spPr>
        <a:xfrm>
          <a:off x="4686300" y="94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66824</xdr:rowOff>
    </xdr:from>
    <xdr:to>
      <xdr:col>5</xdr:col>
      <xdr:colOff>409575</xdr:colOff>
      <xdr:row>57</xdr:row>
      <xdr:rowOff>168424</xdr:rowOff>
    </xdr:to>
    <xdr:sp macro="" textlink="">
      <xdr:nvSpPr>
        <xdr:cNvPr id="144" name="円/楕円 143"/>
        <xdr:cNvSpPr/>
      </xdr:nvSpPr>
      <xdr:spPr>
        <a:xfrm>
          <a:off x="3746500" y="98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159551</xdr:rowOff>
    </xdr:from>
    <xdr:ext cx="534377" cy="259045"/>
    <xdr:sp macro="" textlink="">
      <xdr:nvSpPr>
        <xdr:cNvPr id="145" name="テキスト ボックス 144"/>
        <xdr:cNvSpPr txBox="1"/>
      </xdr:nvSpPr>
      <xdr:spPr>
        <a:xfrm>
          <a:off x="3530111" y="993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49395</xdr:rowOff>
    </xdr:from>
    <xdr:to>
      <xdr:col>4</xdr:col>
      <xdr:colOff>206375</xdr:colOff>
      <xdr:row>57</xdr:row>
      <xdr:rowOff>150995</xdr:rowOff>
    </xdr:to>
    <xdr:sp macro="" textlink="">
      <xdr:nvSpPr>
        <xdr:cNvPr id="146" name="円/楕円 145"/>
        <xdr:cNvSpPr/>
      </xdr:nvSpPr>
      <xdr:spPr>
        <a:xfrm>
          <a:off x="2857500" y="9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142122</xdr:rowOff>
    </xdr:from>
    <xdr:ext cx="534377" cy="259045"/>
    <xdr:sp macro="" textlink="">
      <xdr:nvSpPr>
        <xdr:cNvPr id="147" name="テキスト ボックス 146"/>
        <xdr:cNvSpPr txBox="1"/>
      </xdr:nvSpPr>
      <xdr:spPr>
        <a:xfrm>
          <a:off x="2641111" y="991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70612</xdr:rowOff>
    </xdr:from>
    <xdr:to>
      <xdr:col>3</xdr:col>
      <xdr:colOff>3175</xdr:colOff>
      <xdr:row>58</xdr:row>
      <xdr:rowOff>762</xdr:rowOff>
    </xdr:to>
    <xdr:sp macro="" textlink="">
      <xdr:nvSpPr>
        <xdr:cNvPr id="148" name="円/楕円 147"/>
        <xdr:cNvSpPr/>
      </xdr:nvSpPr>
      <xdr:spPr>
        <a:xfrm>
          <a:off x="1968500" y="98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163339</xdr:rowOff>
    </xdr:from>
    <xdr:ext cx="534377" cy="259045"/>
    <xdr:sp macro="" textlink="">
      <xdr:nvSpPr>
        <xdr:cNvPr id="149" name="テキスト ボックス 148"/>
        <xdr:cNvSpPr txBox="1"/>
      </xdr:nvSpPr>
      <xdr:spPr>
        <a:xfrm>
          <a:off x="1752111" y="9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159657</xdr:rowOff>
    </xdr:from>
    <xdr:to>
      <xdr:col>1</xdr:col>
      <xdr:colOff>485775</xdr:colOff>
      <xdr:row>56</xdr:row>
      <xdr:rowOff>89807</xdr:rowOff>
    </xdr:to>
    <xdr:sp macro="" textlink="">
      <xdr:nvSpPr>
        <xdr:cNvPr id="150" name="円/楕円 149"/>
        <xdr:cNvSpPr/>
      </xdr:nvSpPr>
      <xdr:spPr>
        <a:xfrm>
          <a:off x="1079500" y="95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80934</xdr:rowOff>
    </xdr:from>
    <xdr:ext cx="534377" cy="259045"/>
    <xdr:sp macro="" textlink="">
      <xdr:nvSpPr>
        <xdr:cNvPr id="151" name="テキスト ボックス 150"/>
        <xdr:cNvSpPr txBox="1"/>
      </xdr:nvSpPr>
      <xdr:spPr>
        <a:xfrm>
          <a:off x="863111" y="96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37973</xdr:rowOff>
    </xdr:from>
    <xdr:to>
      <xdr:col>6</xdr:col>
      <xdr:colOff>511175</xdr:colOff>
      <xdr:row>78</xdr:row>
      <xdr:rowOff>45092</xdr:rowOff>
    </xdr:to>
    <xdr:cxnSp macro="">
      <xdr:nvCxnSpPr>
        <xdr:cNvPr id="183" name="直線コネクタ 182"/>
        <xdr:cNvCxnSpPr/>
      </xdr:nvCxnSpPr>
      <xdr:spPr>
        <a:xfrm flipV="1">
          <a:off x="3797300" y="13411073"/>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45092</xdr:rowOff>
    </xdr:from>
    <xdr:to>
      <xdr:col>5</xdr:col>
      <xdr:colOff>358775</xdr:colOff>
      <xdr:row>78</xdr:row>
      <xdr:rowOff>156474</xdr:rowOff>
    </xdr:to>
    <xdr:cxnSp macro="">
      <xdr:nvCxnSpPr>
        <xdr:cNvPr id="186" name="直線コネクタ 185"/>
        <xdr:cNvCxnSpPr/>
      </xdr:nvCxnSpPr>
      <xdr:spPr>
        <a:xfrm flipV="1">
          <a:off x="2908300" y="13418192"/>
          <a:ext cx="889000" cy="11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156474</xdr:rowOff>
    </xdr:from>
    <xdr:to>
      <xdr:col>4</xdr:col>
      <xdr:colOff>155575</xdr:colOff>
      <xdr:row>78</xdr:row>
      <xdr:rowOff>162494</xdr:rowOff>
    </xdr:to>
    <xdr:cxnSp macro="">
      <xdr:nvCxnSpPr>
        <xdr:cNvPr id="189" name="直線コネクタ 188"/>
        <xdr:cNvCxnSpPr/>
      </xdr:nvCxnSpPr>
      <xdr:spPr>
        <a:xfrm flipV="1">
          <a:off x="2019300" y="1352957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137261</xdr:rowOff>
    </xdr:from>
    <xdr:to>
      <xdr:col>2</xdr:col>
      <xdr:colOff>638175</xdr:colOff>
      <xdr:row>78</xdr:row>
      <xdr:rowOff>162494</xdr:rowOff>
    </xdr:to>
    <xdr:cxnSp macro="">
      <xdr:nvCxnSpPr>
        <xdr:cNvPr id="192" name="直線コネクタ 191"/>
        <xdr:cNvCxnSpPr/>
      </xdr:nvCxnSpPr>
      <xdr:spPr>
        <a:xfrm>
          <a:off x="1130300" y="13510361"/>
          <a:ext cx="889000" cy="2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158623</xdr:rowOff>
    </xdr:from>
    <xdr:to>
      <xdr:col>6</xdr:col>
      <xdr:colOff>561975</xdr:colOff>
      <xdr:row>78</xdr:row>
      <xdr:rowOff>88773</xdr:rowOff>
    </xdr:to>
    <xdr:sp macro="" textlink="">
      <xdr:nvSpPr>
        <xdr:cNvPr id="202" name="円/楕円 201"/>
        <xdr:cNvSpPr/>
      </xdr:nvSpPr>
      <xdr:spPr>
        <a:xfrm>
          <a:off x="45847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137050</xdr:rowOff>
    </xdr:from>
    <xdr:ext cx="599010" cy="259045"/>
    <xdr:sp macro="" textlink="">
      <xdr:nvSpPr>
        <xdr:cNvPr id="203" name="民生費該当値テキスト"/>
        <xdr:cNvSpPr txBox="1"/>
      </xdr:nvSpPr>
      <xdr:spPr>
        <a:xfrm>
          <a:off x="4686300" y="1333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165742</xdr:rowOff>
    </xdr:from>
    <xdr:to>
      <xdr:col>5</xdr:col>
      <xdr:colOff>409575</xdr:colOff>
      <xdr:row>78</xdr:row>
      <xdr:rowOff>95892</xdr:rowOff>
    </xdr:to>
    <xdr:sp macro="" textlink="">
      <xdr:nvSpPr>
        <xdr:cNvPr id="204" name="円/楕円 203"/>
        <xdr:cNvSpPr/>
      </xdr:nvSpPr>
      <xdr:spPr>
        <a:xfrm>
          <a:off x="3746500" y="133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87019</xdr:rowOff>
    </xdr:from>
    <xdr:ext cx="599010" cy="259045"/>
    <xdr:sp macro="" textlink="">
      <xdr:nvSpPr>
        <xdr:cNvPr id="205" name="テキスト ボックス 204"/>
        <xdr:cNvSpPr txBox="1"/>
      </xdr:nvSpPr>
      <xdr:spPr>
        <a:xfrm>
          <a:off x="3497794" y="1346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105674</xdr:rowOff>
    </xdr:from>
    <xdr:to>
      <xdr:col>4</xdr:col>
      <xdr:colOff>206375</xdr:colOff>
      <xdr:row>79</xdr:row>
      <xdr:rowOff>35824</xdr:rowOff>
    </xdr:to>
    <xdr:sp macro="" textlink="">
      <xdr:nvSpPr>
        <xdr:cNvPr id="206" name="円/楕円 205"/>
        <xdr:cNvSpPr/>
      </xdr:nvSpPr>
      <xdr:spPr>
        <a:xfrm>
          <a:off x="2857500" y="134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26951</xdr:rowOff>
    </xdr:from>
    <xdr:ext cx="599010" cy="259045"/>
    <xdr:sp macro="" textlink="">
      <xdr:nvSpPr>
        <xdr:cNvPr id="207" name="テキスト ボックス 206"/>
        <xdr:cNvSpPr txBox="1"/>
      </xdr:nvSpPr>
      <xdr:spPr>
        <a:xfrm>
          <a:off x="2608794" y="1357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111694</xdr:rowOff>
    </xdr:from>
    <xdr:to>
      <xdr:col>3</xdr:col>
      <xdr:colOff>3175</xdr:colOff>
      <xdr:row>79</xdr:row>
      <xdr:rowOff>41844</xdr:rowOff>
    </xdr:to>
    <xdr:sp macro="" textlink="">
      <xdr:nvSpPr>
        <xdr:cNvPr id="208" name="円/楕円 207"/>
        <xdr:cNvSpPr/>
      </xdr:nvSpPr>
      <xdr:spPr>
        <a:xfrm>
          <a:off x="1968500" y="134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32971</xdr:rowOff>
    </xdr:from>
    <xdr:ext cx="534377" cy="259045"/>
    <xdr:sp macro="" textlink="">
      <xdr:nvSpPr>
        <xdr:cNvPr id="209" name="テキスト ボックス 208"/>
        <xdr:cNvSpPr txBox="1"/>
      </xdr:nvSpPr>
      <xdr:spPr>
        <a:xfrm>
          <a:off x="1752111" y="1357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86461</xdr:rowOff>
    </xdr:from>
    <xdr:to>
      <xdr:col>1</xdr:col>
      <xdr:colOff>485775</xdr:colOff>
      <xdr:row>79</xdr:row>
      <xdr:rowOff>16611</xdr:rowOff>
    </xdr:to>
    <xdr:sp macro="" textlink="">
      <xdr:nvSpPr>
        <xdr:cNvPr id="210" name="円/楕円 209"/>
        <xdr:cNvSpPr/>
      </xdr:nvSpPr>
      <xdr:spPr>
        <a:xfrm>
          <a:off x="1079500" y="134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7738</xdr:rowOff>
    </xdr:from>
    <xdr:ext cx="599010" cy="259045"/>
    <xdr:sp macro="" textlink="">
      <xdr:nvSpPr>
        <xdr:cNvPr id="211" name="テキスト ボックス 210"/>
        <xdr:cNvSpPr txBox="1"/>
      </xdr:nvSpPr>
      <xdr:spPr>
        <a:xfrm>
          <a:off x="830794" y="1355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154657</xdr:rowOff>
    </xdr:from>
    <xdr:to>
      <xdr:col>6</xdr:col>
      <xdr:colOff>511175</xdr:colOff>
      <xdr:row>97</xdr:row>
      <xdr:rowOff>160502</xdr:rowOff>
    </xdr:to>
    <xdr:cxnSp macro="">
      <xdr:nvCxnSpPr>
        <xdr:cNvPr id="243" name="直線コネクタ 242"/>
        <xdr:cNvCxnSpPr/>
      </xdr:nvCxnSpPr>
      <xdr:spPr>
        <a:xfrm flipV="1">
          <a:off x="3797300" y="16785307"/>
          <a:ext cx="8382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152502</xdr:rowOff>
    </xdr:from>
    <xdr:to>
      <xdr:col>5</xdr:col>
      <xdr:colOff>358775</xdr:colOff>
      <xdr:row>97</xdr:row>
      <xdr:rowOff>160502</xdr:rowOff>
    </xdr:to>
    <xdr:cxnSp macro="">
      <xdr:nvCxnSpPr>
        <xdr:cNvPr id="246" name="直線コネクタ 245"/>
        <xdr:cNvCxnSpPr/>
      </xdr:nvCxnSpPr>
      <xdr:spPr>
        <a:xfrm>
          <a:off x="2908300" y="16783152"/>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152502</xdr:rowOff>
    </xdr:from>
    <xdr:to>
      <xdr:col>4</xdr:col>
      <xdr:colOff>155575</xdr:colOff>
      <xdr:row>98</xdr:row>
      <xdr:rowOff>28649</xdr:rowOff>
    </xdr:to>
    <xdr:cxnSp macro="">
      <xdr:nvCxnSpPr>
        <xdr:cNvPr id="249" name="直線コネクタ 248"/>
        <xdr:cNvCxnSpPr/>
      </xdr:nvCxnSpPr>
      <xdr:spPr>
        <a:xfrm flipV="1">
          <a:off x="2019300" y="16783152"/>
          <a:ext cx="889000" cy="4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165238</xdr:rowOff>
    </xdr:from>
    <xdr:to>
      <xdr:col>2</xdr:col>
      <xdr:colOff>638175</xdr:colOff>
      <xdr:row>98</xdr:row>
      <xdr:rowOff>28649</xdr:rowOff>
    </xdr:to>
    <xdr:cxnSp macro="">
      <xdr:nvCxnSpPr>
        <xdr:cNvPr id="252" name="直線コネクタ 251"/>
        <xdr:cNvCxnSpPr/>
      </xdr:nvCxnSpPr>
      <xdr:spPr>
        <a:xfrm>
          <a:off x="1130300" y="16795888"/>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103857</xdr:rowOff>
    </xdr:from>
    <xdr:to>
      <xdr:col>6</xdr:col>
      <xdr:colOff>561975</xdr:colOff>
      <xdr:row>98</xdr:row>
      <xdr:rowOff>34007</xdr:rowOff>
    </xdr:to>
    <xdr:sp macro="" textlink="">
      <xdr:nvSpPr>
        <xdr:cNvPr id="262" name="円/楕円 261"/>
        <xdr:cNvSpPr/>
      </xdr:nvSpPr>
      <xdr:spPr>
        <a:xfrm>
          <a:off x="4584700" y="167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82284</xdr:rowOff>
    </xdr:from>
    <xdr:ext cx="534377" cy="259045"/>
    <xdr:sp macro="" textlink="">
      <xdr:nvSpPr>
        <xdr:cNvPr id="263" name="衛生費該当値テキスト"/>
        <xdr:cNvSpPr txBox="1"/>
      </xdr:nvSpPr>
      <xdr:spPr>
        <a:xfrm>
          <a:off x="4686300" y="167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109702</xdr:rowOff>
    </xdr:from>
    <xdr:to>
      <xdr:col>5</xdr:col>
      <xdr:colOff>409575</xdr:colOff>
      <xdr:row>98</xdr:row>
      <xdr:rowOff>39852</xdr:rowOff>
    </xdr:to>
    <xdr:sp macro="" textlink="">
      <xdr:nvSpPr>
        <xdr:cNvPr id="264" name="円/楕円 263"/>
        <xdr:cNvSpPr/>
      </xdr:nvSpPr>
      <xdr:spPr>
        <a:xfrm>
          <a:off x="3746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30979</xdr:rowOff>
    </xdr:from>
    <xdr:ext cx="534377" cy="259045"/>
    <xdr:sp macro="" textlink="">
      <xdr:nvSpPr>
        <xdr:cNvPr id="265" name="テキスト ボックス 264"/>
        <xdr:cNvSpPr txBox="1"/>
      </xdr:nvSpPr>
      <xdr:spPr>
        <a:xfrm>
          <a:off x="3530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101702</xdr:rowOff>
    </xdr:from>
    <xdr:to>
      <xdr:col>4</xdr:col>
      <xdr:colOff>206375</xdr:colOff>
      <xdr:row>98</xdr:row>
      <xdr:rowOff>31852</xdr:rowOff>
    </xdr:to>
    <xdr:sp macro="" textlink="">
      <xdr:nvSpPr>
        <xdr:cNvPr id="266" name="円/楕円 265"/>
        <xdr:cNvSpPr/>
      </xdr:nvSpPr>
      <xdr:spPr>
        <a:xfrm>
          <a:off x="2857500" y="167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22979</xdr:rowOff>
    </xdr:from>
    <xdr:ext cx="534377" cy="259045"/>
    <xdr:sp macro="" textlink="">
      <xdr:nvSpPr>
        <xdr:cNvPr id="267" name="テキスト ボックス 266"/>
        <xdr:cNvSpPr txBox="1"/>
      </xdr:nvSpPr>
      <xdr:spPr>
        <a:xfrm>
          <a:off x="2641111" y="168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149299</xdr:rowOff>
    </xdr:from>
    <xdr:to>
      <xdr:col>3</xdr:col>
      <xdr:colOff>3175</xdr:colOff>
      <xdr:row>98</xdr:row>
      <xdr:rowOff>79449</xdr:rowOff>
    </xdr:to>
    <xdr:sp macro="" textlink="">
      <xdr:nvSpPr>
        <xdr:cNvPr id="268" name="円/楕円 267"/>
        <xdr:cNvSpPr/>
      </xdr:nvSpPr>
      <xdr:spPr>
        <a:xfrm>
          <a:off x="1968500" y="167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70576</xdr:rowOff>
    </xdr:from>
    <xdr:ext cx="534377" cy="259045"/>
    <xdr:sp macro="" textlink="">
      <xdr:nvSpPr>
        <xdr:cNvPr id="269" name="テキスト ボックス 268"/>
        <xdr:cNvSpPr txBox="1"/>
      </xdr:nvSpPr>
      <xdr:spPr>
        <a:xfrm>
          <a:off x="1752111" y="168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114438</xdr:rowOff>
    </xdr:from>
    <xdr:to>
      <xdr:col>1</xdr:col>
      <xdr:colOff>485775</xdr:colOff>
      <xdr:row>98</xdr:row>
      <xdr:rowOff>44588</xdr:rowOff>
    </xdr:to>
    <xdr:sp macro="" textlink="">
      <xdr:nvSpPr>
        <xdr:cNvPr id="270" name="円/楕円 269"/>
        <xdr:cNvSpPr/>
      </xdr:nvSpPr>
      <xdr:spPr>
        <a:xfrm>
          <a:off x="1079500" y="167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35715</xdr:rowOff>
    </xdr:from>
    <xdr:ext cx="534377" cy="259045"/>
    <xdr:sp macro="" textlink="">
      <xdr:nvSpPr>
        <xdr:cNvPr id="271" name="テキスト ボックス 270"/>
        <xdr:cNvSpPr txBox="1"/>
      </xdr:nvSpPr>
      <xdr:spPr>
        <a:xfrm>
          <a:off x="863111" y="168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2" name="直線コネクタ 30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160927</xdr:rowOff>
    </xdr:from>
    <xdr:to>
      <xdr:col>14</xdr:col>
      <xdr:colOff>28575</xdr:colOff>
      <xdr:row>39</xdr:row>
      <xdr:rowOff>98878</xdr:rowOff>
    </xdr:to>
    <xdr:cxnSp macro="">
      <xdr:nvCxnSpPr>
        <xdr:cNvPr id="305" name="直線コネクタ 304"/>
        <xdr:cNvCxnSpPr/>
      </xdr:nvCxnSpPr>
      <xdr:spPr>
        <a:xfrm>
          <a:off x="8750300" y="667602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47934</xdr:rowOff>
    </xdr:from>
    <xdr:to>
      <xdr:col>12</xdr:col>
      <xdr:colOff>511175</xdr:colOff>
      <xdr:row>38</xdr:row>
      <xdr:rowOff>160927</xdr:rowOff>
    </xdr:to>
    <xdr:cxnSp macro="">
      <xdr:nvCxnSpPr>
        <xdr:cNvPr id="308" name="直線コネクタ 307"/>
        <xdr:cNvCxnSpPr/>
      </xdr:nvCxnSpPr>
      <xdr:spPr>
        <a:xfrm>
          <a:off x="7861300" y="6563034"/>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161254</xdr:rowOff>
    </xdr:from>
    <xdr:to>
      <xdr:col>11</xdr:col>
      <xdr:colOff>307975</xdr:colOff>
      <xdr:row>38</xdr:row>
      <xdr:rowOff>47934</xdr:rowOff>
    </xdr:to>
    <xdr:cxnSp macro="">
      <xdr:nvCxnSpPr>
        <xdr:cNvPr id="311" name="直線コネクタ 310"/>
        <xdr:cNvCxnSpPr/>
      </xdr:nvCxnSpPr>
      <xdr:spPr>
        <a:xfrm>
          <a:off x="6972300" y="6162004"/>
          <a:ext cx="889000" cy="40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3" name="円/楕円 32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4" name="テキスト ボックス 32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110127</xdr:rowOff>
    </xdr:from>
    <xdr:to>
      <xdr:col>12</xdr:col>
      <xdr:colOff>561975</xdr:colOff>
      <xdr:row>39</xdr:row>
      <xdr:rowOff>40277</xdr:rowOff>
    </xdr:to>
    <xdr:sp macro="" textlink="">
      <xdr:nvSpPr>
        <xdr:cNvPr id="325" name="円/楕円 324"/>
        <xdr:cNvSpPr/>
      </xdr:nvSpPr>
      <xdr:spPr>
        <a:xfrm>
          <a:off x="8699500" y="66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31404</xdr:rowOff>
    </xdr:from>
    <xdr:ext cx="378565" cy="259045"/>
    <xdr:sp macro="" textlink="">
      <xdr:nvSpPr>
        <xdr:cNvPr id="326" name="テキスト ボックス 325"/>
        <xdr:cNvSpPr txBox="1"/>
      </xdr:nvSpPr>
      <xdr:spPr>
        <a:xfrm>
          <a:off x="8561017" y="671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168584</xdr:rowOff>
    </xdr:from>
    <xdr:to>
      <xdr:col>11</xdr:col>
      <xdr:colOff>358775</xdr:colOff>
      <xdr:row>38</xdr:row>
      <xdr:rowOff>98734</xdr:rowOff>
    </xdr:to>
    <xdr:sp macro="" textlink="">
      <xdr:nvSpPr>
        <xdr:cNvPr id="327" name="円/楕円 326"/>
        <xdr:cNvSpPr/>
      </xdr:nvSpPr>
      <xdr:spPr>
        <a:xfrm>
          <a:off x="78105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89861</xdr:rowOff>
    </xdr:from>
    <xdr:ext cx="378565" cy="259045"/>
    <xdr:sp macro="" textlink="">
      <xdr:nvSpPr>
        <xdr:cNvPr id="328" name="テキスト ボックス 327"/>
        <xdr:cNvSpPr txBox="1"/>
      </xdr:nvSpPr>
      <xdr:spPr>
        <a:xfrm>
          <a:off x="7672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110454</xdr:rowOff>
    </xdr:from>
    <xdr:to>
      <xdr:col>10</xdr:col>
      <xdr:colOff>155575</xdr:colOff>
      <xdr:row>36</xdr:row>
      <xdr:rowOff>40604</xdr:rowOff>
    </xdr:to>
    <xdr:sp macro="" textlink="">
      <xdr:nvSpPr>
        <xdr:cNvPr id="329" name="円/楕円 328"/>
        <xdr:cNvSpPr/>
      </xdr:nvSpPr>
      <xdr:spPr>
        <a:xfrm>
          <a:off x="6921500" y="611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31731</xdr:rowOff>
    </xdr:from>
    <xdr:ext cx="469744" cy="259045"/>
    <xdr:sp macro="" textlink="">
      <xdr:nvSpPr>
        <xdr:cNvPr id="330" name="テキスト ボックス 329"/>
        <xdr:cNvSpPr txBox="1"/>
      </xdr:nvSpPr>
      <xdr:spPr>
        <a:xfrm>
          <a:off x="6737427" y="620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2573</xdr:rowOff>
    </xdr:from>
    <xdr:to>
      <xdr:col>15</xdr:col>
      <xdr:colOff>180975</xdr:colOff>
      <xdr:row>57</xdr:row>
      <xdr:rowOff>113101</xdr:rowOff>
    </xdr:to>
    <xdr:cxnSp macro="">
      <xdr:nvCxnSpPr>
        <xdr:cNvPr id="361" name="直線コネクタ 360"/>
        <xdr:cNvCxnSpPr/>
      </xdr:nvCxnSpPr>
      <xdr:spPr>
        <a:xfrm flipV="1">
          <a:off x="9639300" y="9775223"/>
          <a:ext cx="8382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113101</xdr:rowOff>
    </xdr:from>
    <xdr:to>
      <xdr:col>14</xdr:col>
      <xdr:colOff>28575</xdr:colOff>
      <xdr:row>57</xdr:row>
      <xdr:rowOff>159376</xdr:rowOff>
    </xdr:to>
    <xdr:cxnSp macro="">
      <xdr:nvCxnSpPr>
        <xdr:cNvPr id="364" name="直線コネクタ 363"/>
        <xdr:cNvCxnSpPr/>
      </xdr:nvCxnSpPr>
      <xdr:spPr>
        <a:xfrm flipV="1">
          <a:off x="8750300" y="9885751"/>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149513</xdr:rowOff>
    </xdr:from>
    <xdr:to>
      <xdr:col>12</xdr:col>
      <xdr:colOff>511175</xdr:colOff>
      <xdr:row>57</xdr:row>
      <xdr:rowOff>159376</xdr:rowOff>
    </xdr:to>
    <xdr:cxnSp macro="">
      <xdr:nvCxnSpPr>
        <xdr:cNvPr id="367" name="直線コネクタ 366"/>
        <xdr:cNvCxnSpPr/>
      </xdr:nvCxnSpPr>
      <xdr:spPr>
        <a:xfrm>
          <a:off x="7861300" y="9922163"/>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149513</xdr:rowOff>
    </xdr:from>
    <xdr:to>
      <xdr:col>11</xdr:col>
      <xdr:colOff>307975</xdr:colOff>
      <xdr:row>58</xdr:row>
      <xdr:rowOff>52979</xdr:rowOff>
    </xdr:to>
    <xdr:cxnSp macro="">
      <xdr:nvCxnSpPr>
        <xdr:cNvPr id="370" name="直線コネクタ 369"/>
        <xdr:cNvCxnSpPr/>
      </xdr:nvCxnSpPr>
      <xdr:spPr>
        <a:xfrm flipV="1">
          <a:off x="6972300" y="9922163"/>
          <a:ext cx="889000" cy="7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123223</xdr:rowOff>
    </xdr:from>
    <xdr:to>
      <xdr:col>15</xdr:col>
      <xdr:colOff>231775</xdr:colOff>
      <xdr:row>57</xdr:row>
      <xdr:rowOff>53373</xdr:rowOff>
    </xdr:to>
    <xdr:sp macro="" textlink="">
      <xdr:nvSpPr>
        <xdr:cNvPr id="380" name="円/楕円 379"/>
        <xdr:cNvSpPr/>
      </xdr:nvSpPr>
      <xdr:spPr>
        <a:xfrm>
          <a:off x="10426700" y="97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146100</xdr:rowOff>
    </xdr:from>
    <xdr:ext cx="534377" cy="259045"/>
    <xdr:sp macro="" textlink="">
      <xdr:nvSpPr>
        <xdr:cNvPr id="381" name="農林水産業費該当値テキスト"/>
        <xdr:cNvSpPr txBox="1"/>
      </xdr:nvSpPr>
      <xdr:spPr>
        <a:xfrm>
          <a:off x="10528300" y="957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62301</xdr:rowOff>
    </xdr:from>
    <xdr:to>
      <xdr:col>14</xdr:col>
      <xdr:colOff>79375</xdr:colOff>
      <xdr:row>57</xdr:row>
      <xdr:rowOff>163901</xdr:rowOff>
    </xdr:to>
    <xdr:sp macro="" textlink="">
      <xdr:nvSpPr>
        <xdr:cNvPr id="382" name="円/楕円 381"/>
        <xdr:cNvSpPr/>
      </xdr:nvSpPr>
      <xdr:spPr>
        <a:xfrm>
          <a:off x="9588500" y="98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155028</xdr:rowOff>
    </xdr:from>
    <xdr:ext cx="534377" cy="259045"/>
    <xdr:sp macro="" textlink="">
      <xdr:nvSpPr>
        <xdr:cNvPr id="383" name="テキスト ボックス 382"/>
        <xdr:cNvSpPr txBox="1"/>
      </xdr:nvSpPr>
      <xdr:spPr>
        <a:xfrm>
          <a:off x="9372111" y="99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108576</xdr:rowOff>
    </xdr:from>
    <xdr:to>
      <xdr:col>12</xdr:col>
      <xdr:colOff>561975</xdr:colOff>
      <xdr:row>58</xdr:row>
      <xdr:rowOff>38726</xdr:rowOff>
    </xdr:to>
    <xdr:sp macro="" textlink="">
      <xdr:nvSpPr>
        <xdr:cNvPr id="384" name="円/楕円 383"/>
        <xdr:cNvSpPr/>
      </xdr:nvSpPr>
      <xdr:spPr>
        <a:xfrm>
          <a:off x="8699500" y="988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29853</xdr:rowOff>
    </xdr:from>
    <xdr:ext cx="534377" cy="259045"/>
    <xdr:sp macro="" textlink="">
      <xdr:nvSpPr>
        <xdr:cNvPr id="385" name="テキスト ボックス 384"/>
        <xdr:cNvSpPr txBox="1"/>
      </xdr:nvSpPr>
      <xdr:spPr>
        <a:xfrm>
          <a:off x="8483111" y="997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98713</xdr:rowOff>
    </xdr:from>
    <xdr:to>
      <xdr:col>11</xdr:col>
      <xdr:colOff>358775</xdr:colOff>
      <xdr:row>58</xdr:row>
      <xdr:rowOff>28863</xdr:rowOff>
    </xdr:to>
    <xdr:sp macro="" textlink="">
      <xdr:nvSpPr>
        <xdr:cNvPr id="386" name="円/楕円 385"/>
        <xdr:cNvSpPr/>
      </xdr:nvSpPr>
      <xdr:spPr>
        <a:xfrm>
          <a:off x="7810500" y="98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19990</xdr:rowOff>
    </xdr:from>
    <xdr:ext cx="534377" cy="259045"/>
    <xdr:sp macro="" textlink="">
      <xdr:nvSpPr>
        <xdr:cNvPr id="387" name="テキスト ボックス 386"/>
        <xdr:cNvSpPr txBox="1"/>
      </xdr:nvSpPr>
      <xdr:spPr>
        <a:xfrm>
          <a:off x="7594111" y="99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2179</xdr:rowOff>
    </xdr:from>
    <xdr:to>
      <xdr:col>10</xdr:col>
      <xdr:colOff>155575</xdr:colOff>
      <xdr:row>58</xdr:row>
      <xdr:rowOff>103779</xdr:rowOff>
    </xdr:to>
    <xdr:sp macro="" textlink="">
      <xdr:nvSpPr>
        <xdr:cNvPr id="388" name="円/楕円 387"/>
        <xdr:cNvSpPr/>
      </xdr:nvSpPr>
      <xdr:spPr>
        <a:xfrm>
          <a:off x="6921500" y="99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94906</xdr:rowOff>
    </xdr:from>
    <xdr:ext cx="534377" cy="259045"/>
    <xdr:sp macro="" textlink="">
      <xdr:nvSpPr>
        <xdr:cNvPr id="389" name="テキスト ボックス 388"/>
        <xdr:cNvSpPr txBox="1"/>
      </xdr:nvSpPr>
      <xdr:spPr>
        <a:xfrm>
          <a:off x="6705111" y="100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64376</xdr:rowOff>
    </xdr:from>
    <xdr:to>
      <xdr:col>15</xdr:col>
      <xdr:colOff>180975</xdr:colOff>
      <xdr:row>78</xdr:row>
      <xdr:rowOff>93332</xdr:rowOff>
    </xdr:to>
    <xdr:cxnSp macro="">
      <xdr:nvCxnSpPr>
        <xdr:cNvPr id="418" name="直線コネクタ 417"/>
        <xdr:cNvCxnSpPr/>
      </xdr:nvCxnSpPr>
      <xdr:spPr>
        <a:xfrm flipV="1">
          <a:off x="9639300" y="134374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93332</xdr:rowOff>
    </xdr:from>
    <xdr:to>
      <xdr:col>14</xdr:col>
      <xdr:colOff>28575</xdr:colOff>
      <xdr:row>78</xdr:row>
      <xdr:rowOff>99085</xdr:rowOff>
    </xdr:to>
    <xdr:cxnSp macro="">
      <xdr:nvCxnSpPr>
        <xdr:cNvPr id="421" name="直線コネクタ 420"/>
        <xdr:cNvCxnSpPr/>
      </xdr:nvCxnSpPr>
      <xdr:spPr>
        <a:xfrm flipV="1">
          <a:off x="8750300" y="1346643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99085</xdr:rowOff>
    </xdr:from>
    <xdr:to>
      <xdr:col>12</xdr:col>
      <xdr:colOff>511175</xdr:colOff>
      <xdr:row>78</xdr:row>
      <xdr:rowOff>100000</xdr:rowOff>
    </xdr:to>
    <xdr:cxnSp macro="">
      <xdr:nvCxnSpPr>
        <xdr:cNvPr id="424" name="直線コネクタ 423"/>
        <xdr:cNvCxnSpPr/>
      </xdr:nvCxnSpPr>
      <xdr:spPr>
        <a:xfrm flipV="1">
          <a:off x="7861300" y="134721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100000</xdr:rowOff>
    </xdr:from>
    <xdr:to>
      <xdr:col>11</xdr:col>
      <xdr:colOff>307975</xdr:colOff>
      <xdr:row>78</xdr:row>
      <xdr:rowOff>118097</xdr:rowOff>
    </xdr:to>
    <xdr:cxnSp macro="">
      <xdr:nvCxnSpPr>
        <xdr:cNvPr id="427" name="直線コネクタ 426"/>
        <xdr:cNvCxnSpPr/>
      </xdr:nvCxnSpPr>
      <xdr:spPr>
        <a:xfrm flipV="1">
          <a:off x="6972300" y="1347310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13576</xdr:rowOff>
    </xdr:from>
    <xdr:to>
      <xdr:col>15</xdr:col>
      <xdr:colOff>231775</xdr:colOff>
      <xdr:row>78</xdr:row>
      <xdr:rowOff>115176</xdr:rowOff>
    </xdr:to>
    <xdr:sp macro="" textlink="">
      <xdr:nvSpPr>
        <xdr:cNvPr id="437" name="円/楕円 436"/>
        <xdr:cNvSpPr/>
      </xdr:nvSpPr>
      <xdr:spPr>
        <a:xfrm>
          <a:off x="10426700" y="133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99953</xdr:rowOff>
    </xdr:from>
    <xdr:ext cx="469744" cy="259045"/>
    <xdr:sp macro="" textlink="">
      <xdr:nvSpPr>
        <xdr:cNvPr id="438" name="商工費該当値テキスト"/>
        <xdr:cNvSpPr txBox="1"/>
      </xdr:nvSpPr>
      <xdr:spPr>
        <a:xfrm>
          <a:off x="10528300" y="133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42532</xdr:rowOff>
    </xdr:from>
    <xdr:to>
      <xdr:col>14</xdr:col>
      <xdr:colOff>79375</xdr:colOff>
      <xdr:row>78</xdr:row>
      <xdr:rowOff>144132</xdr:rowOff>
    </xdr:to>
    <xdr:sp macro="" textlink="">
      <xdr:nvSpPr>
        <xdr:cNvPr id="439" name="円/楕円 438"/>
        <xdr:cNvSpPr/>
      </xdr:nvSpPr>
      <xdr:spPr>
        <a:xfrm>
          <a:off x="9588500" y="134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135259</xdr:rowOff>
    </xdr:from>
    <xdr:ext cx="469744" cy="259045"/>
    <xdr:sp macro="" textlink="">
      <xdr:nvSpPr>
        <xdr:cNvPr id="440" name="テキスト ボックス 439"/>
        <xdr:cNvSpPr txBox="1"/>
      </xdr:nvSpPr>
      <xdr:spPr>
        <a:xfrm>
          <a:off x="9404427" y="135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48285</xdr:rowOff>
    </xdr:from>
    <xdr:to>
      <xdr:col>12</xdr:col>
      <xdr:colOff>561975</xdr:colOff>
      <xdr:row>78</xdr:row>
      <xdr:rowOff>149885</xdr:rowOff>
    </xdr:to>
    <xdr:sp macro="" textlink="">
      <xdr:nvSpPr>
        <xdr:cNvPr id="441" name="円/楕円 440"/>
        <xdr:cNvSpPr/>
      </xdr:nvSpPr>
      <xdr:spPr>
        <a:xfrm>
          <a:off x="8699500" y="134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141012</xdr:rowOff>
    </xdr:from>
    <xdr:ext cx="469744" cy="259045"/>
    <xdr:sp macro="" textlink="">
      <xdr:nvSpPr>
        <xdr:cNvPr id="442" name="テキスト ボックス 441"/>
        <xdr:cNvSpPr txBox="1"/>
      </xdr:nvSpPr>
      <xdr:spPr>
        <a:xfrm>
          <a:off x="8515427" y="1351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49200</xdr:rowOff>
    </xdr:from>
    <xdr:to>
      <xdr:col>11</xdr:col>
      <xdr:colOff>358775</xdr:colOff>
      <xdr:row>78</xdr:row>
      <xdr:rowOff>150800</xdr:rowOff>
    </xdr:to>
    <xdr:sp macro="" textlink="">
      <xdr:nvSpPr>
        <xdr:cNvPr id="443" name="円/楕円 442"/>
        <xdr:cNvSpPr/>
      </xdr:nvSpPr>
      <xdr:spPr>
        <a:xfrm>
          <a:off x="7810500" y="134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141927</xdr:rowOff>
    </xdr:from>
    <xdr:ext cx="469744" cy="259045"/>
    <xdr:sp macro="" textlink="">
      <xdr:nvSpPr>
        <xdr:cNvPr id="444" name="テキスト ボックス 443"/>
        <xdr:cNvSpPr txBox="1"/>
      </xdr:nvSpPr>
      <xdr:spPr>
        <a:xfrm>
          <a:off x="7626427" y="135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67297</xdr:rowOff>
    </xdr:from>
    <xdr:to>
      <xdr:col>10</xdr:col>
      <xdr:colOff>155575</xdr:colOff>
      <xdr:row>78</xdr:row>
      <xdr:rowOff>168897</xdr:rowOff>
    </xdr:to>
    <xdr:sp macro="" textlink="">
      <xdr:nvSpPr>
        <xdr:cNvPr id="445" name="円/楕円 444"/>
        <xdr:cNvSpPr/>
      </xdr:nvSpPr>
      <xdr:spPr>
        <a:xfrm>
          <a:off x="6921500" y="134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160024</xdr:rowOff>
    </xdr:from>
    <xdr:ext cx="469744" cy="259045"/>
    <xdr:sp macro="" textlink="">
      <xdr:nvSpPr>
        <xdr:cNvPr id="446" name="テキスト ボックス 445"/>
        <xdr:cNvSpPr txBox="1"/>
      </xdr:nvSpPr>
      <xdr:spPr>
        <a:xfrm>
          <a:off x="6737427" y="1353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46530</xdr:rowOff>
    </xdr:from>
    <xdr:to>
      <xdr:col>15</xdr:col>
      <xdr:colOff>180975</xdr:colOff>
      <xdr:row>98</xdr:row>
      <xdr:rowOff>77220</xdr:rowOff>
    </xdr:to>
    <xdr:cxnSp macro="">
      <xdr:nvCxnSpPr>
        <xdr:cNvPr id="475" name="直線コネクタ 474"/>
        <xdr:cNvCxnSpPr/>
      </xdr:nvCxnSpPr>
      <xdr:spPr>
        <a:xfrm>
          <a:off x="9639300" y="16848630"/>
          <a:ext cx="8382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18259</xdr:rowOff>
    </xdr:from>
    <xdr:to>
      <xdr:col>14</xdr:col>
      <xdr:colOff>28575</xdr:colOff>
      <xdr:row>98</xdr:row>
      <xdr:rowOff>46530</xdr:rowOff>
    </xdr:to>
    <xdr:cxnSp macro="">
      <xdr:nvCxnSpPr>
        <xdr:cNvPr id="478" name="直線コネクタ 477"/>
        <xdr:cNvCxnSpPr/>
      </xdr:nvCxnSpPr>
      <xdr:spPr>
        <a:xfrm>
          <a:off x="8750300" y="16820359"/>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16484</xdr:rowOff>
    </xdr:from>
    <xdr:to>
      <xdr:col>12</xdr:col>
      <xdr:colOff>511175</xdr:colOff>
      <xdr:row>98</xdr:row>
      <xdr:rowOff>18259</xdr:rowOff>
    </xdr:to>
    <xdr:cxnSp macro="">
      <xdr:nvCxnSpPr>
        <xdr:cNvPr id="481" name="直線コネクタ 480"/>
        <xdr:cNvCxnSpPr/>
      </xdr:nvCxnSpPr>
      <xdr:spPr>
        <a:xfrm>
          <a:off x="7861300" y="16818584"/>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1488</xdr:rowOff>
    </xdr:from>
    <xdr:to>
      <xdr:col>11</xdr:col>
      <xdr:colOff>307975</xdr:colOff>
      <xdr:row>98</xdr:row>
      <xdr:rowOff>16484</xdr:rowOff>
    </xdr:to>
    <xdr:cxnSp macro="">
      <xdr:nvCxnSpPr>
        <xdr:cNvPr id="484" name="直線コネクタ 483"/>
        <xdr:cNvCxnSpPr/>
      </xdr:nvCxnSpPr>
      <xdr:spPr>
        <a:xfrm>
          <a:off x="6972300" y="16803588"/>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8" name="テキスト ボックス 487"/>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26420</xdr:rowOff>
    </xdr:from>
    <xdr:to>
      <xdr:col>15</xdr:col>
      <xdr:colOff>231775</xdr:colOff>
      <xdr:row>98</xdr:row>
      <xdr:rowOff>128020</xdr:rowOff>
    </xdr:to>
    <xdr:sp macro="" textlink="">
      <xdr:nvSpPr>
        <xdr:cNvPr id="494" name="円/楕円 493"/>
        <xdr:cNvSpPr/>
      </xdr:nvSpPr>
      <xdr:spPr>
        <a:xfrm>
          <a:off x="10426700" y="168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127697</xdr:rowOff>
    </xdr:from>
    <xdr:ext cx="534377" cy="259045"/>
    <xdr:sp macro="" textlink="">
      <xdr:nvSpPr>
        <xdr:cNvPr id="495" name="土木費該当値テキスト"/>
        <xdr:cNvSpPr txBox="1"/>
      </xdr:nvSpPr>
      <xdr:spPr>
        <a:xfrm>
          <a:off x="10528300" y="167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167180</xdr:rowOff>
    </xdr:from>
    <xdr:to>
      <xdr:col>14</xdr:col>
      <xdr:colOff>79375</xdr:colOff>
      <xdr:row>98</xdr:row>
      <xdr:rowOff>97330</xdr:rowOff>
    </xdr:to>
    <xdr:sp macro="" textlink="">
      <xdr:nvSpPr>
        <xdr:cNvPr id="496" name="円/楕円 495"/>
        <xdr:cNvSpPr/>
      </xdr:nvSpPr>
      <xdr:spPr>
        <a:xfrm>
          <a:off x="9588500" y="167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88457</xdr:rowOff>
    </xdr:from>
    <xdr:ext cx="534377" cy="259045"/>
    <xdr:sp macro="" textlink="">
      <xdr:nvSpPr>
        <xdr:cNvPr id="497" name="テキスト ボックス 496"/>
        <xdr:cNvSpPr txBox="1"/>
      </xdr:nvSpPr>
      <xdr:spPr>
        <a:xfrm>
          <a:off x="9372111" y="168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138909</xdr:rowOff>
    </xdr:from>
    <xdr:to>
      <xdr:col>12</xdr:col>
      <xdr:colOff>561975</xdr:colOff>
      <xdr:row>98</xdr:row>
      <xdr:rowOff>69059</xdr:rowOff>
    </xdr:to>
    <xdr:sp macro="" textlink="">
      <xdr:nvSpPr>
        <xdr:cNvPr id="498" name="円/楕円 497"/>
        <xdr:cNvSpPr/>
      </xdr:nvSpPr>
      <xdr:spPr>
        <a:xfrm>
          <a:off x="8699500" y="167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60186</xdr:rowOff>
    </xdr:from>
    <xdr:ext cx="534377" cy="259045"/>
    <xdr:sp macro="" textlink="">
      <xdr:nvSpPr>
        <xdr:cNvPr id="499" name="テキスト ボックス 498"/>
        <xdr:cNvSpPr txBox="1"/>
      </xdr:nvSpPr>
      <xdr:spPr>
        <a:xfrm>
          <a:off x="8483111" y="1686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137134</xdr:rowOff>
    </xdr:from>
    <xdr:to>
      <xdr:col>11</xdr:col>
      <xdr:colOff>358775</xdr:colOff>
      <xdr:row>98</xdr:row>
      <xdr:rowOff>67284</xdr:rowOff>
    </xdr:to>
    <xdr:sp macro="" textlink="">
      <xdr:nvSpPr>
        <xdr:cNvPr id="500" name="円/楕円 499"/>
        <xdr:cNvSpPr/>
      </xdr:nvSpPr>
      <xdr:spPr>
        <a:xfrm>
          <a:off x="7810500" y="167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83811</xdr:rowOff>
    </xdr:from>
    <xdr:ext cx="534377" cy="259045"/>
    <xdr:sp macro="" textlink="">
      <xdr:nvSpPr>
        <xdr:cNvPr id="501" name="テキスト ボックス 500"/>
        <xdr:cNvSpPr txBox="1"/>
      </xdr:nvSpPr>
      <xdr:spPr>
        <a:xfrm>
          <a:off x="7594111" y="165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122138</xdr:rowOff>
    </xdr:from>
    <xdr:to>
      <xdr:col>10</xdr:col>
      <xdr:colOff>155575</xdr:colOff>
      <xdr:row>98</xdr:row>
      <xdr:rowOff>52288</xdr:rowOff>
    </xdr:to>
    <xdr:sp macro="" textlink="">
      <xdr:nvSpPr>
        <xdr:cNvPr id="502" name="円/楕円 501"/>
        <xdr:cNvSpPr/>
      </xdr:nvSpPr>
      <xdr:spPr>
        <a:xfrm>
          <a:off x="6921500" y="167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68815</xdr:rowOff>
    </xdr:from>
    <xdr:ext cx="534377" cy="259045"/>
    <xdr:sp macro="" textlink="">
      <xdr:nvSpPr>
        <xdr:cNvPr id="503" name="テキスト ボックス 502"/>
        <xdr:cNvSpPr txBox="1"/>
      </xdr:nvSpPr>
      <xdr:spPr>
        <a:xfrm>
          <a:off x="6705111" y="1652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12046</xdr:rowOff>
    </xdr:from>
    <xdr:to>
      <xdr:col>23</xdr:col>
      <xdr:colOff>517525</xdr:colOff>
      <xdr:row>37</xdr:row>
      <xdr:rowOff>28467</xdr:rowOff>
    </xdr:to>
    <xdr:cxnSp macro="">
      <xdr:nvCxnSpPr>
        <xdr:cNvPr id="532" name="直線コネクタ 531"/>
        <xdr:cNvCxnSpPr/>
      </xdr:nvCxnSpPr>
      <xdr:spPr>
        <a:xfrm flipV="1">
          <a:off x="15481300" y="6355696"/>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28467</xdr:rowOff>
    </xdr:from>
    <xdr:to>
      <xdr:col>22</xdr:col>
      <xdr:colOff>365125</xdr:colOff>
      <xdr:row>37</xdr:row>
      <xdr:rowOff>50794</xdr:rowOff>
    </xdr:to>
    <xdr:cxnSp macro="">
      <xdr:nvCxnSpPr>
        <xdr:cNvPr id="535" name="直線コネクタ 534"/>
        <xdr:cNvCxnSpPr/>
      </xdr:nvCxnSpPr>
      <xdr:spPr>
        <a:xfrm flipV="1">
          <a:off x="14592300" y="6372117"/>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50794</xdr:rowOff>
    </xdr:from>
    <xdr:to>
      <xdr:col>21</xdr:col>
      <xdr:colOff>161925</xdr:colOff>
      <xdr:row>37</xdr:row>
      <xdr:rowOff>92608</xdr:rowOff>
    </xdr:to>
    <xdr:cxnSp macro="">
      <xdr:nvCxnSpPr>
        <xdr:cNvPr id="538" name="直線コネクタ 537"/>
        <xdr:cNvCxnSpPr/>
      </xdr:nvCxnSpPr>
      <xdr:spPr>
        <a:xfrm flipV="1">
          <a:off x="13703300" y="6394444"/>
          <a:ext cx="889000" cy="4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92608</xdr:rowOff>
    </xdr:from>
    <xdr:to>
      <xdr:col>19</xdr:col>
      <xdr:colOff>644525</xdr:colOff>
      <xdr:row>37</xdr:row>
      <xdr:rowOff>95199</xdr:rowOff>
    </xdr:to>
    <xdr:cxnSp macro="">
      <xdr:nvCxnSpPr>
        <xdr:cNvPr id="541" name="直線コネクタ 540"/>
        <xdr:cNvCxnSpPr/>
      </xdr:nvCxnSpPr>
      <xdr:spPr>
        <a:xfrm flipV="1">
          <a:off x="12814300" y="6436258"/>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132696</xdr:rowOff>
    </xdr:from>
    <xdr:to>
      <xdr:col>23</xdr:col>
      <xdr:colOff>568325</xdr:colOff>
      <xdr:row>37</xdr:row>
      <xdr:rowOff>62846</xdr:rowOff>
    </xdr:to>
    <xdr:sp macro="" textlink="">
      <xdr:nvSpPr>
        <xdr:cNvPr id="551" name="円/楕円 550"/>
        <xdr:cNvSpPr/>
      </xdr:nvSpPr>
      <xdr:spPr>
        <a:xfrm>
          <a:off x="162687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111123</xdr:rowOff>
    </xdr:from>
    <xdr:ext cx="534377" cy="259045"/>
    <xdr:sp macro="" textlink="">
      <xdr:nvSpPr>
        <xdr:cNvPr id="552" name="消防費該当値テキスト"/>
        <xdr:cNvSpPr txBox="1"/>
      </xdr:nvSpPr>
      <xdr:spPr>
        <a:xfrm>
          <a:off x="16370300" y="62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149117</xdr:rowOff>
    </xdr:from>
    <xdr:to>
      <xdr:col>22</xdr:col>
      <xdr:colOff>415925</xdr:colOff>
      <xdr:row>37</xdr:row>
      <xdr:rowOff>79267</xdr:rowOff>
    </xdr:to>
    <xdr:sp macro="" textlink="">
      <xdr:nvSpPr>
        <xdr:cNvPr id="553" name="円/楕円 552"/>
        <xdr:cNvSpPr/>
      </xdr:nvSpPr>
      <xdr:spPr>
        <a:xfrm>
          <a:off x="15430500" y="63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70394</xdr:rowOff>
    </xdr:from>
    <xdr:ext cx="534377" cy="259045"/>
    <xdr:sp macro="" textlink="">
      <xdr:nvSpPr>
        <xdr:cNvPr id="554" name="テキスト ボックス 553"/>
        <xdr:cNvSpPr txBox="1"/>
      </xdr:nvSpPr>
      <xdr:spPr>
        <a:xfrm>
          <a:off x="15214111" y="64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171444</xdr:rowOff>
    </xdr:from>
    <xdr:to>
      <xdr:col>21</xdr:col>
      <xdr:colOff>212725</xdr:colOff>
      <xdr:row>37</xdr:row>
      <xdr:rowOff>101594</xdr:rowOff>
    </xdr:to>
    <xdr:sp macro="" textlink="">
      <xdr:nvSpPr>
        <xdr:cNvPr id="555" name="円/楕円 554"/>
        <xdr:cNvSpPr/>
      </xdr:nvSpPr>
      <xdr:spPr>
        <a:xfrm>
          <a:off x="14541500" y="6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92721</xdr:rowOff>
    </xdr:from>
    <xdr:ext cx="534377" cy="259045"/>
    <xdr:sp macro="" textlink="">
      <xdr:nvSpPr>
        <xdr:cNvPr id="556" name="テキスト ボックス 555"/>
        <xdr:cNvSpPr txBox="1"/>
      </xdr:nvSpPr>
      <xdr:spPr>
        <a:xfrm>
          <a:off x="14325111" y="64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41808</xdr:rowOff>
    </xdr:from>
    <xdr:to>
      <xdr:col>20</xdr:col>
      <xdr:colOff>9525</xdr:colOff>
      <xdr:row>37</xdr:row>
      <xdr:rowOff>143408</xdr:rowOff>
    </xdr:to>
    <xdr:sp macro="" textlink="">
      <xdr:nvSpPr>
        <xdr:cNvPr id="557" name="円/楕円 556"/>
        <xdr:cNvSpPr/>
      </xdr:nvSpPr>
      <xdr:spPr>
        <a:xfrm>
          <a:off x="13652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134535</xdr:rowOff>
    </xdr:from>
    <xdr:ext cx="534377" cy="259045"/>
    <xdr:sp macro="" textlink="">
      <xdr:nvSpPr>
        <xdr:cNvPr id="558" name="テキスト ボックス 557"/>
        <xdr:cNvSpPr txBox="1"/>
      </xdr:nvSpPr>
      <xdr:spPr>
        <a:xfrm>
          <a:off x="13436111" y="64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44399</xdr:rowOff>
    </xdr:from>
    <xdr:to>
      <xdr:col>18</xdr:col>
      <xdr:colOff>492125</xdr:colOff>
      <xdr:row>37</xdr:row>
      <xdr:rowOff>145999</xdr:rowOff>
    </xdr:to>
    <xdr:sp macro="" textlink="">
      <xdr:nvSpPr>
        <xdr:cNvPr id="559" name="円/楕円 558"/>
        <xdr:cNvSpPr/>
      </xdr:nvSpPr>
      <xdr:spPr>
        <a:xfrm>
          <a:off x="12763500" y="63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137126</xdr:rowOff>
    </xdr:from>
    <xdr:ext cx="534377" cy="259045"/>
    <xdr:sp macro="" textlink="">
      <xdr:nvSpPr>
        <xdr:cNvPr id="560" name="テキスト ボックス 559"/>
        <xdr:cNvSpPr txBox="1"/>
      </xdr:nvSpPr>
      <xdr:spPr>
        <a:xfrm>
          <a:off x="12547111" y="64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5064</xdr:rowOff>
    </xdr:from>
    <xdr:to>
      <xdr:col>23</xdr:col>
      <xdr:colOff>517525</xdr:colOff>
      <xdr:row>57</xdr:row>
      <xdr:rowOff>100385</xdr:rowOff>
    </xdr:to>
    <xdr:cxnSp macro="">
      <xdr:nvCxnSpPr>
        <xdr:cNvPr id="587" name="直線コネクタ 586"/>
        <xdr:cNvCxnSpPr/>
      </xdr:nvCxnSpPr>
      <xdr:spPr>
        <a:xfrm flipV="1">
          <a:off x="15481300" y="9777714"/>
          <a:ext cx="838200" cy="9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8" name="教育費平均値テキスト"/>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100385</xdr:rowOff>
    </xdr:from>
    <xdr:to>
      <xdr:col>22</xdr:col>
      <xdr:colOff>365125</xdr:colOff>
      <xdr:row>57</xdr:row>
      <xdr:rowOff>113274</xdr:rowOff>
    </xdr:to>
    <xdr:cxnSp macro="">
      <xdr:nvCxnSpPr>
        <xdr:cNvPr id="590" name="直線コネクタ 589"/>
        <xdr:cNvCxnSpPr/>
      </xdr:nvCxnSpPr>
      <xdr:spPr>
        <a:xfrm flipV="1">
          <a:off x="14592300" y="9873035"/>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113274</xdr:rowOff>
    </xdr:from>
    <xdr:to>
      <xdr:col>21</xdr:col>
      <xdr:colOff>161925</xdr:colOff>
      <xdr:row>57</xdr:row>
      <xdr:rowOff>122477</xdr:rowOff>
    </xdr:to>
    <xdr:cxnSp macro="">
      <xdr:nvCxnSpPr>
        <xdr:cNvPr id="593" name="直線コネクタ 592"/>
        <xdr:cNvCxnSpPr/>
      </xdr:nvCxnSpPr>
      <xdr:spPr>
        <a:xfrm flipV="1">
          <a:off x="13703300" y="9885924"/>
          <a:ext cx="889000" cy="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87876</xdr:rowOff>
    </xdr:from>
    <xdr:to>
      <xdr:col>19</xdr:col>
      <xdr:colOff>644525</xdr:colOff>
      <xdr:row>57</xdr:row>
      <xdr:rowOff>122477</xdr:rowOff>
    </xdr:to>
    <xdr:cxnSp macro="">
      <xdr:nvCxnSpPr>
        <xdr:cNvPr id="596" name="直線コネクタ 595"/>
        <xdr:cNvCxnSpPr/>
      </xdr:nvCxnSpPr>
      <xdr:spPr>
        <a:xfrm>
          <a:off x="12814300" y="9860526"/>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125714</xdr:rowOff>
    </xdr:from>
    <xdr:to>
      <xdr:col>23</xdr:col>
      <xdr:colOff>568325</xdr:colOff>
      <xdr:row>57</xdr:row>
      <xdr:rowOff>55864</xdr:rowOff>
    </xdr:to>
    <xdr:sp macro="" textlink="">
      <xdr:nvSpPr>
        <xdr:cNvPr id="606" name="円/楕円 605"/>
        <xdr:cNvSpPr/>
      </xdr:nvSpPr>
      <xdr:spPr>
        <a:xfrm>
          <a:off x="16268700" y="972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148591</xdr:rowOff>
    </xdr:from>
    <xdr:ext cx="534377" cy="259045"/>
    <xdr:sp macro="" textlink="">
      <xdr:nvSpPr>
        <xdr:cNvPr id="607" name="教育費該当値テキスト"/>
        <xdr:cNvSpPr txBox="1"/>
      </xdr:nvSpPr>
      <xdr:spPr>
        <a:xfrm>
          <a:off x="16370300" y="95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49585</xdr:rowOff>
    </xdr:from>
    <xdr:to>
      <xdr:col>22</xdr:col>
      <xdr:colOff>415925</xdr:colOff>
      <xdr:row>57</xdr:row>
      <xdr:rowOff>151185</xdr:rowOff>
    </xdr:to>
    <xdr:sp macro="" textlink="">
      <xdr:nvSpPr>
        <xdr:cNvPr id="608" name="円/楕円 607"/>
        <xdr:cNvSpPr/>
      </xdr:nvSpPr>
      <xdr:spPr>
        <a:xfrm>
          <a:off x="15430500" y="98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142312</xdr:rowOff>
    </xdr:from>
    <xdr:ext cx="534377" cy="259045"/>
    <xdr:sp macro="" textlink="">
      <xdr:nvSpPr>
        <xdr:cNvPr id="609" name="テキスト ボックス 608"/>
        <xdr:cNvSpPr txBox="1"/>
      </xdr:nvSpPr>
      <xdr:spPr>
        <a:xfrm>
          <a:off x="15214111" y="99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62474</xdr:rowOff>
    </xdr:from>
    <xdr:to>
      <xdr:col>21</xdr:col>
      <xdr:colOff>212725</xdr:colOff>
      <xdr:row>57</xdr:row>
      <xdr:rowOff>164074</xdr:rowOff>
    </xdr:to>
    <xdr:sp macro="" textlink="">
      <xdr:nvSpPr>
        <xdr:cNvPr id="610" name="円/楕円 609"/>
        <xdr:cNvSpPr/>
      </xdr:nvSpPr>
      <xdr:spPr>
        <a:xfrm>
          <a:off x="14541500" y="98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155201</xdr:rowOff>
    </xdr:from>
    <xdr:ext cx="534377" cy="259045"/>
    <xdr:sp macro="" textlink="">
      <xdr:nvSpPr>
        <xdr:cNvPr id="611" name="テキスト ボックス 610"/>
        <xdr:cNvSpPr txBox="1"/>
      </xdr:nvSpPr>
      <xdr:spPr>
        <a:xfrm>
          <a:off x="14325111" y="992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71677</xdr:rowOff>
    </xdr:from>
    <xdr:to>
      <xdr:col>20</xdr:col>
      <xdr:colOff>9525</xdr:colOff>
      <xdr:row>58</xdr:row>
      <xdr:rowOff>1827</xdr:rowOff>
    </xdr:to>
    <xdr:sp macro="" textlink="">
      <xdr:nvSpPr>
        <xdr:cNvPr id="612" name="円/楕円 611"/>
        <xdr:cNvSpPr/>
      </xdr:nvSpPr>
      <xdr:spPr>
        <a:xfrm>
          <a:off x="13652500" y="98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164404</xdr:rowOff>
    </xdr:from>
    <xdr:ext cx="534377" cy="259045"/>
    <xdr:sp macro="" textlink="">
      <xdr:nvSpPr>
        <xdr:cNvPr id="613" name="テキスト ボックス 612"/>
        <xdr:cNvSpPr txBox="1"/>
      </xdr:nvSpPr>
      <xdr:spPr>
        <a:xfrm>
          <a:off x="13436111" y="993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37076</xdr:rowOff>
    </xdr:from>
    <xdr:to>
      <xdr:col>18</xdr:col>
      <xdr:colOff>492125</xdr:colOff>
      <xdr:row>57</xdr:row>
      <xdr:rowOff>138676</xdr:rowOff>
    </xdr:to>
    <xdr:sp macro="" textlink="">
      <xdr:nvSpPr>
        <xdr:cNvPr id="614" name="円/楕円 613"/>
        <xdr:cNvSpPr/>
      </xdr:nvSpPr>
      <xdr:spPr>
        <a:xfrm>
          <a:off x="12763500" y="98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129803</xdr:rowOff>
    </xdr:from>
    <xdr:ext cx="534377" cy="259045"/>
    <xdr:sp macro="" textlink="">
      <xdr:nvSpPr>
        <xdr:cNvPr id="615" name="テキスト ボックス 614"/>
        <xdr:cNvSpPr txBox="1"/>
      </xdr:nvSpPr>
      <xdr:spPr>
        <a:xfrm>
          <a:off x="12547111" y="990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3" name="直線コネクタ 64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6" name="直線コネクタ 645"/>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98354</xdr:rowOff>
    </xdr:from>
    <xdr:to>
      <xdr:col>23</xdr:col>
      <xdr:colOff>517525</xdr:colOff>
      <xdr:row>98</xdr:row>
      <xdr:rowOff>149575</xdr:rowOff>
    </xdr:to>
    <xdr:cxnSp macro="">
      <xdr:nvCxnSpPr>
        <xdr:cNvPr id="697" name="直線コネクタ 696"/>
        <xdr:cNvCxnSpPr/>
      </xdr:nvCxnSpPr>
      <xdr:spPr>
        <a:xfrm>
          <a:off x="15481300" y="16900454"/>
          <a:ext cx="838200" cy="5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60696</xdr:rowOff>
    </xdr:from>
    <xdr:to>
      <xdr:col>22</xdr:col>
      <xdr:colOff>365125</xdr:colOff>
      <xdr:row>98</xdr:row>
      <xdr:rowOff>98354</xdr:rowOff>
    </xdr:to>
    <xdr:cxnSp macro="">
      <xdr:nvCxnSpPr>
        <xdr:cNvPr id="700" name="直線コネクタ 699"/>
        <xdr:cNvCxnSpPr/>
      </xdr:nvCxnSpPr>
      <xdr:spPr>
        <a:xfrm>
          <a:off x="14592300" y="16862796"/>
          <a:ext cx="8890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56017</xdr:rowOff>
    </xdr:from>
    <xdr:to>
      <xdr:col>21</xdr:col>
      <xdr:colOff>161925</xdr:colOff>
      <xdr:row>98</xdr:row>
      <xdr:rowOff>60696</xdr:rowOff>
    </xdr:to>
    <xdr:cxnSp macro="">
      <xdr:nvCxnSpPr>
        <xdr:cNvPr id="703" name="直線コネクタ 702"/>
        <xdr:cNvCxnSpPr/>
      </xdr:nvCxnSpPr>
      <xdr:spPr>
        <a:xfrm>
          <a:off x="13703300" y="16858117"/>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50950</xdr:rowOff>
    </xdr:from>
    <xdr:to>
      <xdr:col>19</xdr:col>
      <xdr:colOff>644525</xdr:colOff>
      <xdr:row>98</xdr:row>
      <xdr:rowOff>56017</xdr:rowOff>
    </xdr:to>
    <xdr:cxnSp macro="">
      <xdr:nvCxnSpPr>
        <xdr:cNvPr id="706" name="直線コネクタ 705"/>
        <xdr:cNvCxnSpPr/>
      </xdr:nvCxnSpPr>
      <xdr:spPr>
        <a:xfrm>
          <a:off x="12814300" y="16853050"/>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98775</xdr:rowOff>
    </xdr:from>
    <xdr:to>
      <xdr:col>23</xdr:col>
      <xdr:colOff>568325</xdr:colOff>
      <xdr:row>99</xdr:row>
      <xdr:rowOff>28925</xdr:rowOff>
    </xdr:to>
    <xdr:sp macro="" textlink="">
      <xdr:nvSpPr>
        <xdr:cNvPr id="716" name="円/楕円 715"/>
        <xdr:cNvSpPr/>
      </xdr:nvSpPr>
      <xdr:spPr>
        <a:xfrm>
          <a:off x="16268700" y="169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13702</xdr:rowOff>
    </xdr:from>
    <xdr:ext cx="469744" cy="259045"/>
    <xdr:sp macro="" textlink="">
      <xdr:nvSpPr>
        <xdr:cNvPr id="717" name="公債費該当値テキスト"/>
        <xdr:cNvSpPr txBox="1"/>
      </xdr:nvSpPr>
      <xdr:spPr>
        <a:xfrm>
          <a:off x="16370300" y="1681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47554</xdr:rowOff>
    </xdr:from>
    <xdr:to>
      <xdr:col>22</xdr:col>
      <xdr:colOff>415925</xdr:colOff>
      <xdr:row>98</xdr:row>
      <xdr:rowOff>149154</xdr:rowOff>
    </xdr:to>
    <xdr:sp macro="" textlink="">
      <xdr:nvSpPr>
        <xdr:cNvPr id="718" name="円/楕円 717"/>
        <xdr:cNvSpPr/>
      </xdr:nvSpPr>
      <xdr:spPr>
        <a:xfrm>
          <a:off x="15430500" y="1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140281</xdr:rowOff>
    </xdr:from>
    <xdr:ext cx="534377" cy="259045"/>
    <xdr:sp macro="" textlink="">
      <xdr:nvSpPr>
        <xdr:cNvPr id="719" name="テキスト ボックス 718"/>
        <xdr:cNvSpPr txBox="1"/>
      </xdr:nvSpPr>
      <xdr:spPr>
        <a:xfrm>
          <a:off x="15214111" y="169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9896</xdr:rowOff>
    </xdr:from>
    <xdr:to>
      <xdr:col>21</xdr:col>
      <xdr:colOff>212725</xdr:colOff>
      <xdr:row>98</xdr:row>
      <xdr:rowOff>111496</xdr:rowOff>
    </xdr:to>
    <xdr:sp macro="" textlink="">
      <xdr:nvSpPr>
        <xdr:cNvPr id="720" name="円/楕円 719"/>
        <xdr:cNvSpPr/>
      </xdr:nvSpPr>
      <xdr:spPr>
        <a:xfrm>
          <a:off x="14541500" y="168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102623</xdr:rowOff>
    </xdr:from>
    <xdr:ext cx="534377" cy="259045"/>
    <xdr:sp macro="" textlink="">
      <xdr:nvSpPr>
        <xdr:cNvPr id="721" name="テキスト ボックス 720"/>
        <xdr:cNvSpPr txBox="1"/>
      </xdr:nvSpPr>
      <xdr:spPr>
        <a:xfrm>
          <a:off x="14325111" y="169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5217</xdr:rowOff>
    </xdr:from>
    <xdr:to>
      <xdr:col>20</xdr:col>
      <xdr:colOff>9525</xdr:colOff>
      <xdr:row>98</xdr:row>
      <xdr:rowOff>106817</xdr:rowOff>
    </xdr:to>
    <xdr:sp macro="" textlink="">
      <xdr:nvSpPr>
        <xdr:cNvPr id="722" name="円/楕円 721"/>
        <xdr:cNvSpPr/>
      </xdr:nvSpPr>
      <xdr:spPr>
        <a:xfrm>
          <a:off x="13652500" y="168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97944</xdr:rowOff>
    </xdr:from>
    <xdr:ext cx="534377" cy="259045"/>
    <xdr:sp macro="" textlink="">
      <xdr:nvSpPr>
        <xdr:cNvPr id="723" name="テキスト ボックス 722"/>
        <xdr:cNvSpPr txBox="1"/>
      </xdr:nvSpPr>
      <xdr:spPr>
        <a:xfrm>
          <a:off x="13436111" y="1690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xdr:rowOff>
    </xdr:from>
    <xdr:to>
      <xdr:col>18</xdr:col>
      <xdr:colOff>492125</xdr:colOff>
      <xdr:row>98</xdr:row>
      <xdr:rowOff>101750</xdr:rowOff>
    </xdr:to>
    <xdr:sp macro="" textlink="">
      <xdr:nvSpPr>
        <xdr:cNvPr id="724" name="円/楕円 723"/>
        <xdr:cNvSpPr/>
      </xdr:nvSpPr>
      <xdr:spPr>
        <a:xfrm>
          <a:off x="12763500" y="168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92877</xdr:rowOff>
    </xdr:from>
    <xdr:ext cx="534377" cy="259045"/>
    <xdr:sp macro="" textlink="">
      <xdr:nvSpPr>
        <xdr:cNvPr id="725" name="テキスト ボックス 724"/>
        <xdr:cNvSpPr txBox="1"/>
      </xdr:nvSpPr>
      <xdr:spPr>
        <a:xfrm>
          <a:off x="12547111" y="1689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総務費は、平成２６年度と比べて高い割合となっている。これは、庁舎の改築に着工したためである。また、ほぼ全ての項目において、</a:t>
          </a:r>
          <a:r>
            <a:rPr lang="ja-JP" altLang="ja-JP" sz="1100" b="0" i="0" baseline="0">
              <a:solidFill>
                <a:schemeClr val="dk1"/>
              </a:solidFill>
              <a:effectLst/>
              <a:latin typeface="+mn-lt"/>
              <a:ea typeface="+mn-ea"/>
              <a:cs typeface="+mn-cs"/>
            </a:rPr>
            <a:t>類似団体平均値を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っている。今後も、最小の経費で最大の効果を挙げるように努める。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経常経費の見直しによる経費の削減や普通建設事業の年次計画の見直しにより、標準財政規模比においても良好と言える。</a:t>
          </a:r>
          <a:endParaRPr lang="ja-JP" altLang="ja-JP" sz="1400">
            <a:effectLst/>
          </a:endParaRPr>
        </a:p>
        <a:p>
          <a:pPr rtl="0"/>
          <a:r>
            <a:rPr lang="ja-JP" altLang="ja-JP" sz="1100" b="0" i="0" baseline="0">
              <a:solidFill>
                <a:schemeClr val="dk1"/>
              </a:solidFill>
              <a:effectLst/>
              <a:latin typeface="+mn-lt"/>
              <a:ea typeface="+mn-ea"/>
              <a:cs typeface="+mn-cs"/>
            </a:rPr>
            <a:t>今後も現状を維持できるよう引き続き健全な財政運営に努めていく。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全ての会計において黒字となっており、安定した状態にあると言える。</a:t>
          </a:r>
          <a:endParaRPr lang="ja-JP" altLang="ja-JP" sz="1400">
            <a:effectLst/>
          </a:endParaRPr>
        </a:p>
        <a:p>
          <a:pPr rtl="0"/>
          <a:r>
            <a:rPr lang="ja-JP" altLang="ja-JP" sz="1100" b="0" i="0" baseline="0">
              <a:solidFill>
                <a:schemeClr val="dk1"/>
              </a:solidFill>
              <a:effectLst/>
              <a:latin typeface="+mn-lt"/>
              <a:ea typeface="+mn-ea"/>
              <a:cs typeface="+mn-cs"/>
            </a:rPr>
            <a:t>今後は、一般会計からの繰出金の縮減に向けて、使用料の徴収の徹底と事業内容の精査を進め、より一層の財政健全化を図るよう努める。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6342514</v>
      </c>
      <c r="BO4" s="379"/>
      <c r="BP4" s="379"/>
      <c r="BQ4" s="379"/>
      <c r="BR4" s="379"/>
      <c r="BS4" s="379"/>
      <c r="BT4" s="379"/>
      <c r="BU4" s="380"/>
      <c r="BV4" s="378">
        <v>5701591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2.2999999999999998</v>
      </c>
      <c r="CU4" s="385"/>
      <c r="CV4" s="385"/>
      <c r="CW4" s="385"/>
      <c r="CX4" s="385"/>
      <c r="CY4" s="385"/>
      <c r="CZ4" s="385"/>
      <c r="DA4" s="386"/>
      <c r="DB4" s="384">
        <v>1.8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6172441</v>
      </c>
      <c r="BO5" s="416"/>
      <c r="BP5" s="416"/>
      <c r="BQ5" s="416"/>
      <c r="BR5" s="416"/>
      <c r="BS5" s="416"/>
      <c r="BT5" s="416"/>
      <c r="BU5" s="417"/>
      <c r="BV5" s="415">
        <v>5601859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74.8</v>
      </c>
      <c r="CU5" s="413"/>
      <c r="CV5" s="413"/>
      <c r="CW5" s="413"/>
      <c r="CX5" s="413"/>
      <c r="CY5" s="413"/>
      <c r="CZ5" s="413"/>
      <c r="DA5" s="414"/>
      <c r="DB5" s="412">
        <v>77.599999999999994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170073</v>
      </c>
      <c r="BO6" s="416"/>
      <c r="BP6" s="416"/>
      <c r="BQ6" s="416"/>
      <c r="BR6" s="416"/>
      <c r="BS6" s="416"/>
      <c r="BT6" s="416"/>
      <c r="BU6" s="417"/>
      <c r="BV6" s="415">
        <v>99732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74.8</v>
      </c>
      <c r="CU6" s="453"/>
      <c r="CV6" s="453"/>
      <c r="CW6" s="453"/>
      <c r="CX6" s="453"/>
      <c r="CY6" s="453"/>
      <c r="CZ6" s="453"/>
      <c r="DA6" s="454"/>
      <c r="DB6" s="452">
        <v>77.599999999999994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88195</v>
      </c>
      <c r="BO7" s="416"/>
      <c r="BP7" s="416"/>
      <c r="BQ7" s="416"/>
      <c r="BR7" s="416"/>
      <c r="BS7" s="416"/>
      <c r="BT7" s="416"/>
      <c r="BU7" s="417"/>
      <c r="BV7" s="415">
        <v>33414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3607593</v>
      </c>
      <c r="CU7" s="416"/>
      <c r="CV7" s="416"/>
      <c r="CW7" s="416"/>
      <c r="CX7" s="416"/>
      <c r="CY7" s="416"/>
      <c r="CZ7" s="416"/>
      <c r="DA7" s="417"/>
      <c r="DB7" s="415">
        <v>3587045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81878</v>
      </c>
      <c r="BO8" s="416"/>
      <c r="BP8" s="416"/>
      <c r="BQ8" s="416"/>
      <c r="BR8" s="416"/>
      <c r="BS8" s="416"/>
      <c r="BT8" s="416"/>
      <c r="BU8" s="417"/>
      <c r="BV8" s="415">
        <v>66318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0.9</v>
      </c>
      <c r="CU8" s="456"/>
      <c r="CV8" s="456"/>
      <c r="CW8" s="456"/>
      <c r="CX8" s="456"/>
      <c r="CY8" s="456"/>
      <c r="CZ8" s="456"/>
      <c r="DA8" s="457"/>
      <c r="DB8" s="455">
        <v>0.9</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15204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15560</v>
      </c>
      <c r="BO9" s="416"/>
      <c r="BP9" s="416"/>
      <c r="BQ9" s="416"/>
      <c r="BR9" s="416"/>
      <c r="BS9" s="416"/>
      <c r="BT9" s="416"/>
      <c r="BU9" s="417"/>
      <c r="BV9" s="415">
        <v>1349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2.4</v>
      </c>
      <c r="CU9" s="413"/>
      <c r="CV9" s="413"/>
      <c r="CW9" s="413"/>
      <c r="CX9" s="413"/>
      <c r="CY9" s="413"/>
      <c r="CZ9" s="413"/>
      <c r="DA9" s="414"/>
      <c r="DB9" s="412">
        <v>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15070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554030</v>
      </c>
      <c r="BO10" s="416"/>
      <c r="BP10" s="416"/>
      <c r="BQ10" s="416"/>
      <c r="BR10" s="416"/>
      <c r="BS10" s="416"/>
      <c r="BT10" s="416"/>
      <c r="BU10" s="417"/>
      <c r="BV10" s="415">
        <v>409010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15426</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300000</v>
      </c>
      <c r="BO12" s="416"/>
      <c r="BP12" s="416"/>
      <c r="BQ12" s="416"/>
      <c r="BR12" s="416"/>
      <c r="BS12" s="416"/>
      <c r="BT12" s="416"/>
      <c r="BU12" s="417"/>
      <c r="BV12" s="415">
        <v>130000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15323</v>
      </c>
      <c r="S13" s="497"/>
      <c r="T13" s="497"/>
      <c r="U13" s="497"/>
      <c r="V13" s="498"/>
      <c r="W13" s="431" t="s">
        <v>119</v>
      </c>
      <c r="X13" s="432"/>
      <c r="Y13" s="432"/>
      <c r="Z13" s="432"/>
      <c r="AA13" s="432"/>
      <c r="AB13" s="422"/>
      <c r="AC13" s="466">
        <v>638</v>
      </c>
      <c r="AD13" s="467"/>
      <c r="AE13" s="467"/>
      <c r="AF13" s="467"/>
      <c r="AG13" s="506"/>
      <c r="AH13" s="466">
        <v>730</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269590</v>
      </c>
      <c r="BO13" s="416"/>
      <c r="BP13" s="416"/>
      <c r="BQ13" s="416"/>
      <c r="BR13" s="416"/>
      <c r="BS13" s="416"/>
      <c r="BT13" s="416"/>
      <c r="BU13" s="417"/>
      <c r="BV13" s="415">
        <v>280359</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0.3</v>
      </c>
      <c r="CU13" s="413"/>
      <c r="CV13" s="413"/>
      <c r="CW13" s="413"/>
      <c r="CX13" s="413"/>
      <c r="CY13" s="413"/>
      <c r="CZ13" s="413"/>
      <c r="DA13" s="414"/>
      <c r="DB13" s="412">
        <v>1.5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15510</v>
      </c>
      <c r="S14" s="497"/>
      <c r="T14" s="497"/>
      <c r="U14" s="497"/>
      <c r="V14" s="498"/>
      <c r="W14" s="405"/>
      <c r="X14" s="406"/>
      <c r="Y14" s="406"/>
      <c r="Z14" s="406"/>
      <c r="AA14" s="406"/>
      <c r="AB14" s="395"/>
      <c r="AC14" s="499">
        <v>9.1</v>
      </c>
      <c r="AD14" s="500"/>
      <c r="AE14" s="500"/>
      <c r="AF14" s="500"/>
      <c r="AG14" s="501"/>
      <c r="AH14" s="499">
        <v>9.6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15413</v>
      </c>
      <c r="S15" s="497"/>
      <c r="T15" s="497"/>
      <c r="U15" s="497"/>
      <c r="V15" s="498"/>
      <c r="W15" s="431" t="s">
        <v>126</v>
      </c>
      <c r="X15" s="432"/>
      <c r="Y15" s="432"/>
      <c r="Z15" s="432"/>
      <c r="AA15" s="432"/>
      <c r="AB15" s="422"/>
      <c r="AC15" s="466">
        <v>1874</v>
      </c>
      <c r="AD15" s="467"/>
      <c r="AE15" s="467"/>
      <c r="AF15" s="467"/>
      <c r="AG15" s="506"/>
      <c r="AH15" s="466">
        <v>2132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2345350</v>
      </c>
      <c r="BO15" s="379"/>
      <c r="BP15" s="379"/>
      <c r="BQ15" s="379"/>
      <c r="BR15" s="379"/>
      <c r="BS15" s="379"/>
      <c r="BT15" s="379"/>
      <c r="BU15" s="380"/>
      <c r="BV15" s="378">
        <v>2328691</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26.6</v>
      </c>
      <c r="AD16" s="500"/>
      <c r="AE16" s="500"/>
      <c r="AF16" s="500"/>
      <c r="AG16" s="501"/>
      <c r="AH16" s="499">
        <v>28.1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2639753</v>
      </c>
      <c r="BO16" s="416"/>
      <c r="BP16" s="416"/>
      <c r="BQ16" s="416"/>
      <c r="BR16" s="416"/>
      <c r="BS16" s="416"/>
      <c r="BT16" s="416"/>
      <c r="BU16" s="417"/>
      <c r="BV16" s="415">
        <v>2585920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4522</v>
      </c>
      <c r="AD17" s="467"/>
      <c r="AE17" s="467"/>
      <c r="AF17" s="467"/>
      <c r="AG17" s="506"/>
      <c r="AH17" s="466">
        <v>4675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3012113</v>
      </c>
      <c r="BO17" s="416"/>
      <c r="BP17" s="416"/>
      <c r="BQ17" s="416"/>
      <c r="BR17" s="416"/>
      <c r="BS17" s="416"/>
      <c r="BT17" s="416"/>
      <c r="BU17" s="417"/>
      <c r="BV17" s="415">
        <v>3023765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14.24</v>
      </c>
      <c r="M18" s="528"/>
      <c r="N18" s="528"/>
      <c r="O18" s="528"/>
      <c r="P18" s="528"/>
      <c r="Q18" s="528"/>
      <c r="R18" s="529"/>
      <c r="S18" s="529"/>
      <c r="T18" s="529"/>
      <c r="U18" s="529"/>
      <c r="V18" s="530"/>
      <c r="W18" s="433"/>
      <c r="X18" s="434"/>
      <c r="Y18" s="434"/>
      <c r="Z18" s="434"/>
      <c r="AA18" s="434"/>
      <c r="AB18" s="425"/>
      <c r="AC18" s="531">
        <v>64.3</v>
      </c>
      <c r="AD18" s="532"/>
      <c r="AE18" s="532"/>
      <c r="AF18" s="532"/>
      <c r="AG18" s="533"/>
      <c r="AH18" s="531">
        <v>61.7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2721900</v>
      </c>
      <c r="BO18" s="416"/>
      <c r="BP18" s="416"/>
      <c r="BQ18" s="416"/>
      <c r="BR18" s="416"/>
      <c r="BS18" s="416"/>
      <c r="BT18" s="416"/>
      <c r="BU18" s="417"/>
      <c r="BV18" s="415">
        <v>2739158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1068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4299791</v>
      </c>
      <c r="BO19" s="416"/>
      <c r="BP19" s="416"/>
      <c r="BQ19" s="416"/>
      <c r="BR19" s="416"/>
      <c r="BS19" s="416"/>
      <c r="BT19" s="416"/>
      <c r="BU19" s="417"/>
      <c r="BV19" s="415">
        <v>3936141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5881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261365</v>
      </c>
      <c r="BO23" s="416"/>
      <c r="BP23" s="416"/>
      <c r="BQ23" s="416"/>
      <c r="BR23" s="416"/>
      <c r="BS23" s="416"/>
      <c r="BT23" s="416"/>
      <c r="BU23" s="417"/>
      <c r="BV23" s="415">
        <v>389465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7660</v>
      </c>
      <c r="R24" s="467"/>
      <c r="S24" s="467"/>
      <c r="T24" s="467"/>
      <c r="U24" s="467"/>
      <c r="V24" s="506"/>
      <c r="W24" s="561"/>
      <c r="X24" s="549"/>
      <c r="Y24" s="550"/>
      <c r="Z24" s="465" t="s">
        <v>150</v>
      </c>
      <c r="AA24" s="445"/>
      <c r="AB24" s="445"/>
      <c r="AC24" s="445"/>
      <c r="AD24" s="445"/>
      <c r="AE24" s="445"/>
      <c r="AF24" s="445"/>
      <c r="AG24" s="446"/>
      <c r="AH24" s="466">
        <v>89</v>
      </c>
      <c r="AI24" s="467"/>
      <c r="AJ24" s="467"/>
      <c r="AK24" s="467"/>
      <c r="AL24" s="506"/>
      <c r="AM24" s="466">
        <v>266644</v>
      </c>
      <c r="AN24" s="467"/>
      <c r="AO24" s="467"/>
      <c r="AP24" s="467"/>
      <c r="AQ24" s="467"/>
      <c r="AR24" s="506"/>
      <c r="AS24" s="466">
        <v>2996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179034</v>
      </c>
      <c r="BO24" s="416"/>
      <c r="BP24" s="416"/>
      <c r="BQ24" s="416"/>
      <c r="BR24" s="416"/>
      <c r="BS24" s="416"/>
      <c r="BT24" s="416"/>
      <c r="BU24" s="417"/>
      <c r="BV24" s="415">
        <v>262144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6128</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738938</v>
      </c>
      <c r="BO25" s="379"/>
      <c r="BP25" s="379"/>
      <c r="BQ25" s="379"/>
      <c r="BR25" s="379"/>
      <c r="BS25" s="379"/>
      <c r="BT25" s="379"/>
      <c r="BU25" s="380"/>
      <c r="BV25" s="378">
        <v>253394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5668</v>
      </c>
      <c r="R26" s="467"/>
      <c r="S26" s="467"/>
      <c r="T26" s="467"/>
      <c r="U26" s="467"/>
      <c r="V26" s="506"/>
      <c r="W26" s="561"/>
      <c r="X26" s="549"/>
      <c r="Y26" s="550"/>
      <c r="Z26" s="465" t="s">
        <v>156</v>
      </c>
      <c r="AA26" s="571"/>
      <c r="AB26" s="571"/>
      <c r="AC26" s="571"/>
      <c r="AD26" s="571"/>
      <c r="AE26" s="571"/>
      <c r="AF26" s="571"/>
      <c r="AG26" s="572"/>
      <c r="AH26" s="466">
        <v>10</v>
      </c>
      <c r="AI26" s="467"/>
      <c r="AJ26" s="467"/>
      <c r="AK26" s="467"/>
      <c r="AL26" s="506"/>
      <c r="AM26" s="466">
        <v>28660</v>
      </c>
      <c r="AN26" s="467"/>
      <c r="AO26" s="467"/>
      <c r="AP26" s="467"/>
      <c r="AQ26" s="467"/>
      <c r="AR26" s="506"/>
      <c r="AS26" s="466">
        <v>2866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v>570</v>
      </c>
      <c r="BO26" s="416"/>
      <c r="BP26" s="416"/>
      <c r="BQ26" s="416"/>
      <c r="BR26" s="416"/>
      <c r="BS26" s="416"/>
      <c r="BT26" s="416"/>
      <c r="BU26" s="417"/>
      <c r="BV26" s="415">
        <v>570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3102</v>
      </c>
      <c r="R27" s="467"/>
      <c r="S27" s="467"/>
      <c r="T27" s="467"/>
      <c r="U27" s="467"/>
      <c r="V27" s="506"/>
      <c r="W27" s="561"/>
      <c r="X27" s="549"/>
      <c r="Y27" s="550"/>
      <c r="Z27" s="465" t="s">
        <v>159</v>
      </c>
      <c r="AA27" s="445"/>
      <c r="AB27" s="445"/>
      <c r="AC27" s="445"/>
      <c r="AD27" s="445"/>
      <c r="AE27" s="445"/>
      <c r="AF27" s="445"/>
      <c r="AG27" s="446"/>
      <c r="AH27" s="466">
        <v>13</v>
      </c>
      <c r="AI27" s="467"/>
      <c r="AJ27" s="467"/>
      <c r="AK27" s="467"/>
      <c r="AL27" s="506"/>
      <c r="AM27" s="466">
        <v>34528</v>
      </c>
      <c r="AN27" s="467"/>
      <c r="AO27" s="467"/>
      <c r="AP27" s="467"/>
      <c r="AQ27" s="467"/>
      <c r="AR27" s="506"/>
      <c r="AS27" s="466">
        <v>2656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63645</v>
      </c>
      <c r="BO27" s="585"/>
      <c r="BP27" s="585"/>
      <c r="BQ27" s="585"/>
      <c r="BR27" s="585"/>
      <c r="BS27" s="585"/>
      <c r="BT27" s="585"/>
      <c r="BU27" s="586"/>
      <c r="BV27" s="584">
        <v>63645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2585</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3023040</v>
      </c>
      <c r="BO28" s="379"/>
      <c r="BP28" s="379"/>
      <c r="BQ28" s="379"/>
      <c r="BR28" s="379"/>
      <c r="BS28" s="379"/>
      <c r="BT28" s="379"/>
      <c r="BU28" s="380"/>
      <c r="BV28" s="378">
        <v>2769010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10</v>
      </c>
      <c r="M29" s="467"/>
      <c r="N29" s="467"/>
      <c r="O29" s="467"/>
      <c r="P29" s="506"/>
      <c r="Q29" s="466">
        <v>2068</v>
      </c>
      <c r="R29" s="467"/>
      <c r="S29" s="467"/>
      <c r="T29" s="467"/>
      <c r="U29" s="467"/>
      <c r="V29" s="506"/>
      <c r="W29" s="562"/>
      <c r="X29" s="563"/>
      <c r="Y29" s="564"/>
      <c r="Z29" s="465" t="s">
        <v>166</v>
      </c>
      <c r="AA29" s="445"/>
      <c r="AB29" s="445"/>
      <c r="AC29" s="445"/>
      <c r="AD29" s="445"/>
      <c r="AE29" s="445"/>
      <c r="AF29" s="445"/>
      <c r="AG29" s="446"/>
      <c r="AH29" s="466">
        <v>102</v>
      </c>
      <c r="AI29" s="467"/>
      <c r="AJ29" s="467"/>
      <c r="AK29" s="467"/>
      <c r="AL29" s="506"/>
      <c r="AM29" s="466">
        <v>301172</v>
      </c>
      <c r="AN29" s="467"/>
      <c r="AO29" s="467"/>
      <c r="AP29" s="467"/>
      <c r="AQ29" s="467"/>
      <c r="AR29" s="506"/>
      <c r="AS29" s="466">
        <v>2953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109332</v>
      </c>
      <c r="BO29" s="416"/>
      <c r="BP29" s="416"/>
      <c r="BQ29" s="416"/>
      <c r="BR29" s="416"/>
      <c r="BS29" s="416"/>
      <c r="BT29" s="416"/>
      <c r="BU29" s="417"/>
      <c r="BV29" s="415">
        <v>109147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2006625</v>
      </c>
      <c r="BO30" s="585"/>
      <c r="BP30" s="585"/>
      <c r="BQ30" s="585"/>
      <c r="BR30" s="585"/>
      <c r="BS30" s="585"/>
      <c r="BT30" s="585"/>
      <c r="BU30" s="586"/>
      <c r="BV30" s="584">
        <v>2685551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水道特別会計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公共下水道特別会計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板野東部消防組合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松茂町土地開発公社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長原渡船運行特別会計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板野東部青少年育成センター組合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松茂町ほか二町競艇事業組合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徳島県市町村議会議員公務災害補償等組合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徳島県市町村総合事務組合（一般会計）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徳島県市町村総合事務組合（滞納整理機構特別会計）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徳島県後期高齢者医療広域連合（一般会計）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徳島県後期高齢者医療広域連合（後期高齢者医療事業会計）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522</v>
      </c>
      <c r="D34" s="1181"/>
      <c r="E34" s="1182"/>
      <c r="F34" s="32">
        <v>8.69</v>
      </c>
      <c r="G34" s="33">
        <v>10.09</v>
      </c>
      <c r="H34" s="33">
        <v>11.56</v>
      </c>
      <c r="I34" s="33">
        <v>13.85</v>
      </c>
      <c r="J34" s="34">
        <v>16.47</v>
      </c>
      <c r="K34" s="22"/>
      <c r="L34" s="22"/>
      <c r="M34" s="22"/>
      <c r="N34" s="22"/>
      <c r="O34" s="22"/>
      <c r="P34" s="22"/>
    </row>
    <row r="35" spans="1:16" ht="39" customHeight="1" x14ac:dyDescent="0.15">
      <c r="A35" s="22"/>
      <c r="B35" s="35"/>
      <c r="C35" s="1175" t="s">
        <v>523</v>
      </c>
      <c r="D35" s="1176"/>
      <c r="E35" s="1177"/>
      <c r="F35" s="36">
        <v>3.45</v>
      </c>
      <c r="G35" s="37">
        <v>3.99</v>
      </c>
      <c r="H35" s="37">
        <v>2.5</v>
      </c>
      <c r="I35" s="37">
        <v>2.93</v>
      </c>
      <c r="J35" s="38">
        <v>2.8</v>
      </c>
      <c r="K35" s="22"/>
      <c r="L35" s="22"/>
      <c r="M35" s="22"/>
      <c r="N35" s="22"/>
      <c r="O35" s="22"/>
      <c r="P35" s="22"/>
    </row>
    <row r="36" spans="1:16" ht="39" customHeight="1" x14ac:dyDescent="0.15">
      <c r="A36" s="22"/>
      <c r="B36" s="35"/>
      <c r="C36" s="1175" t="s">
        <v>524</v>
      </c>
      <c r="D36" s="1176"/>
      <c r="E36" s="1177"/>
      <c r="F36" s="36">
        <v>1.18</v>
      </c>
      <c r="G36" s="37">
        <v>1.52</v>
      </c>
      <c r="H36" s="37">
        <v>1.69</v>
      </c>
      <c r="I36" s="37">
        <v>1.76</v>
      </c>
      <c r="J36" s="38">
        <v>2.1800000000000002</v>
      </c>
      <c r="K36" s="22"/>
      <c r="L36" s="22"/>
      <c r="M36" s="22"/>
      <c r="N36" s="22"/>
      <c r="O36" s="22"/>
      <c r="P36" s="22"/>
    </row>
    <row r="37" spans="1:16" ht="39" customHeight="1" x14ac:dyDescent="0.15">
      <c r="A37" s="22"/>
      <c r="B37" s="35"/>
      <c r="C37" s="1175" t="s">
        <v>525</v>
      </c>
      <c r="D37" s="1176"/>
      <c r="E37" s="1177"/>
      <c r="F37" s="36">
        <v>1.98</v>
      </c>
      <c r="G37" s="37">
        <v>1.1299999999999999</v>
      </c>
      <c r="H37" s="37">
        <v>0.57999999999999996</v>
      </c>
      <c r="I37" s="37">
        <v>0.97</v>
      </c>
      <c r="J37" s="38">
        <v>0.73</v>
      </c>
      <c r="K37" s="22"/>
      <c r="L37" s="22"/>
      <c r="M37" s="22"/>
      <c r="N37" s="22"/>
      <c r="O37" s="22"/>
      <c r="P37" s="22"/>
    </row>
    <row r="38" spans="1:16" ht="39" customHeight="1" x14ac:dyDescent="0.15">
      <c r="A38" s="22"/>
      <c r="B38" s="35"/>
      <c r="C38" s="1175" t="s">
        <v>526</v>
      </c>
      <c r="D38" s="1176"/>
      <c r="E38" s="1177"/>
      <c r="F38" s="36">
        <v>0.06</v>
      </c>
      <c r="G38" s="37">
        <v>0.1</v>
      </c>
      <c r="H38" s="37">
        <v>0.16</v>
      </c>
      <c r="I38" s="37">
        <v>0.14000000000000001</v>
      </c>
      <c r="J38" s="38">
        <v>0.11</v>
      </c>
      <c r="K38" s="22"/>
      <c r="L38" s="22"/>
      <c r="M38" s="22"/>
      <c r="N38" s="22"/>
      <c r="O38" s="22"/>
      <c r="P38" s="22"/>
    </row>
    <row r="39" spans="1:16" ht="39" customHeight="1" x14ac:dyDescent="0.15">
      <c r="A39" s="22"/>
      <c r="B39" s="35"/>
      <c r="C39" s="1175" t="s">
        <v>527</v>
      </c>
      <c r="D39" s="1176"/>
      <c r="E39" s="1177"/>
      <c r="F39" s="36">
        <v>0.08</v>
      </c>
      <c r="G39" s="37">
        <v>0.08</v>
      </c>
      <c r="H39" s="37">
        <v>0.08</v>
      </c>
      <c r="I39" s="37">
        <v>0.08</v>
      </c>
      <c r="J39" s="38">
        <v>0.08</v>
      </c>
      <c r="K39" s="22"/>
      <c r="L39" s="22"/>
      <c r="M39" s="22"/>
      <c r="N39" s="22"/>
      <c r="O39" s="22"/>
      <c r="P39" s="22"/>
    </row>
    <row r="40" spans="1:16" ht="39" customHeight="1" x14ac:dyDescent="0.15">
      <c r="A40" s="22"/>
      <c r="B40" s="35"/>
      <c r="C40" s="1175" t="s">
        <v>528</v>
      </c>
      <c r="D40" s="1176"/>
      <c r="E40" s="1177"/>
      <c r="F40" s="36">
        <v>0</v>
      </c>
      <c r="G40" s="37">
        <v>0.02</v>
      </c>
      <c r="H40" s="37">
        <v>0.01</v>
      </c>
      <c r="I40" s="37">
        <v>0.02</v>
      </c>
      <c r="J40" s="38">
        <v>0.01</v>
      </c>
      <c r="K40" s="22"/>
      <c r="L40" s="22"/>
      <c r="M40" s="22"/>
      <c r="N40" s="22"/>
      <c r="O40" s="22"/>
      <c r="P40" s="22"/>
    </row>
    <row r="41" spans="1:16" ht="39" customHeight="1" x14ac:dyDescent="0.15">
      <c r="A41" s="22"/>
      <c r="B41" s="35"/>
      <c r="C41" s="1175" t="s">
        <v>529</v>
      </c>
      <c r="D41" s="1176"/>
      <c r="E41" s="1177"/>
      <c r="F41" s="36">
        <v>7.0000000000000007E-2</v>
      </c>
      <c r="G41" s="37">
        <v>0</v>
      </c>
      <c r="H41" s="37">
        <v>0</v>
      </c>
      <c r="I41" s="37">
        <v>0</v>
      </c>
      <c r="J41" s="38">
        <v>0</v>
      </c>
      <c r="K41" s="22"/>
      <c r="L41" s="22"/>
      <c r="M41" s="22"/>
      <c r="N41" s="22"/>
      <c r="O41" s="22"/>
      <c r="P41" s="22"/>
    </row>
    <row r="42" spans="1:16" ht="39" customHeight="1" x14ac:dyDescent="0.15">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531</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331</v>
      </c>
      <c r="L45" s="60">
        <v>325</v>
      </c>
      <c r="M45" s="60">
        <v>317</v>
      </c>
      <c r="N45" s="60">
        <v>239</v>
      </c>
      <c r="O45" s="61">
        <v>134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15</v>
      </c>
      <c r="F48" s="1185"/>
      <c r="G48" s="1185"/>
      <c r="H48" s="1185"/>
      <c r="I48" s="1185"/>
      <c r="J48" s="1186"/>
      <c r="K48" s="63">
        <v>156</v>
      </c>
      <c r="L48" s="64">
        <v>159</v>
      </c>
      <c r="M48" s="64">
        <v>177</v>
      </c>
      <c r="N48" s="64">
        <v>191</v>
      </c>
      <c r="O48" s="65">
        <v>196</v>
      </c>
      <c r="P48" s="48"/>
      <c r="Q48" s="48"/>
      <c r="R48" s="48"/>
      <c r="S48" s="48"/>
      <c r="T48" s="48"/>
      <c r="U48" s="48"/>
    </row>
    <row r="49" spans="1:21" ht="30.75" customHeight="1" x14ac:dyDescent="0.15">
      <c r="A49" s="48"/>
      <c r="B49" s="1193"/>
      <c r="C49" s="1194"/>
      <c r="D49" s="62"/>
      <c r="E49" s="1185" t="s">
        <v>16</v>
      </c>
      <c r="F49" s="1185"/>
      <c r="G49" s="1185"/>
      <c r="H49" s="1185"/>
      <c r="I49" s="1185"/>
      <c r="J49" s="1186"/>
      <c r="K49" s="63">
        <v>24</v>
      </c>
      <c r="L49" s="64">
        <v>23</v>
      </c>
      <c r="M49" s="64">
        <v>24</v>
      </c>
      <c r="N49" s="64">
        <v>30</v>
      </c>
      <c r="O49" s="65">
        <v>30</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417</v>
      </c>
      <c r="L52" s="64">
        <v>433</v>
      </c>
      <c r="M52" s="64">
        <v>456</v>
      </c>
      <c r="N52" s="64">
        <v>449</v>
      </c>
      <c r="O52" s="65">
        <v>406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94</v>
      </c>
      <c r="L53" s="69">
        <v>74</v>
      </c>
      <c r="M53" s="69">
        <v>62</v>
      </c>
      <c r="N53" s="69">
        <v>11</v>
      </c>
      <c r="O53" s="70">
        <v>-46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99" t="s">
        <v>24</v>
      </c>
      <c r="C41" s="1200"/>
      <c r="D41" s="81"/>
      <c r="E41" s="1205" t="s">
        <v>25</v>
      </c>
      <c r="F41" s="1205"/>
      <c r="G41" s="1205"/>
      <c r="H41" s="1206"/>
      <c r="I41" s="82">
        <v>1198</v>
      </c>
      <c r="J41" s="83">
        <v>907</v>
      </c>
      <c r="K41" s="83">
        <v>617</v>
      </c>
      <c r="L41" s="83">
        <v>389</v>
      </c>
      <c r="M41" s="84">
        <v>261</v>
      </c>
    </row>
    <row r="42" spans="2:13" ht="27.75" customHeight="1" x14ac:dyDescent="0.15">
      <c r="B42" s="1201"/>
      <c r="C42" s="1202"/>
      <c r="D42" s="85"/>
      <c r="E42" s="1207" t="s">
        <v>26</v>
      </c>
      <c r="F42" s="1207"/>
      <c r="G42" s="1207"/>
      <c r="H42" s="1208"/>
      <c r="I42" s="86" t="s">
        <v>477</v>
      </c>
      <c r="J42" s="87" t="s">
        <v>477</v>
      </c>
      <c r="K42" s="87" t="s">
        <v>477</v>
      </c>
      <c r="L42" s="87" t="s">
        <v>477</v>
      </c>
      <c r="M42" s="88" t="s">
        <v>477</v>
      </c>
    </row>
    <row r="43" spans="2:13" ht="27.75" customHeight="1" x14ac:dyDescent="0.15">
      <c r="B43" s="1201"/>
      <c r="C43" s="1202"/>
      <c r="D43" s="85"/>
      <c r="E43" s="1207" t="s">
        <v>27</v>
      </c>
      <c r="F43" s="1207"/>
      <c r="G43" s="1207"/>
      <c r="H43" s="1208"/>
      <c r="I43" s="86">
        <v>3335</v>
      </c>
      <c r="J43" s="87">
        <v>3282</v>
      </c>
      <c r="K43" s="87">
        <v>3314</v>
      </c>
      <c r="L43" s="87">
        <v>3297</v>
      </c>
      <c r="M43" s="88">
        <v>3262</v>
      </c>
    </row>
    <row r="44" spans="2:13" ht="27.75" customHeight="1" x14ac:dyDescent="0.15">
      <c r="B44" s="1201"/>
      <c r="C44" s="1202"/>
      <c r="D44" s="85"/>
      <c r="E44" s="1207" t="s">
        <v>28</v>
      </c>
      <c r="F44" s="1207"/>
      <c r="G44" s="1207"/>
      <c r="H44" s="1208"/>
      <c r="I44" s="86">
        <v>410</v>
      </c>
      <c r="J44" s="87">
        <v>384</v>
      </c>
      <c r="K44" s="87">
        <v>367</v>
      </c>
      <c r="L44" s="87">
        <v>366</v>
      </c>
      <c r="M44" s="88">
        <v>341</v>
      </c>
    </row>
    <row r="45" spans="2:13" ht="27.75" customHeight="1" x14ac:dyDescent="0.15">
      <c r="B45" s="1201"/>
      <c r="C45" s="1202"/>
      <c r="D45" s="85"/>
      <c r="E45" s="1207" t="s">
        <v>29</v>
      </c>
      <c r="F45" s="1207"/>
      <c r="G45" s="1207"/>
      <c r="H45" s="1208"/>
      <c r="I45" s="86">
        <v>461</v>
      </c>
      <c r="J45" s="87">
        <v>568</v>
      </c>
      <c r="K45" s="87">
        <v>630</v>
      </c>
      <c r="L45" s="87">
        <v>341</v>
      </c>
      <c r="M45" s="88">
        <v>284</v>
      </c>
    </row>
    <row r="46" spans="2:13" ht="27.75" customHeight="1" x14ac:dyDescent="0.15">
      <c r="B46" s="1201"/>
      <c r="C46" s="1202"/>
      <c r="D46" s="85"/>
      <c r="E46" s="1207" t="s">
        <v>30</v>
      </c>
      <c r="F46" s="1207"/>
      <c r="G46" s="1207"/>
      <c r="H46" s="1208"/>
      <c r="I46" s="86" t="s">
        <v>477</v>
      </c>
      <c r="J46" s="87" t="s">
        <v>477</v>
      </c>
      <c r="K46" s="87" t="s">
        <v>477</v>
      </c>
      <c r="L46" s="87" t="s">
        <v>477</v>
      </c>
      <c r="M46" s="88" t="s">
        <v>477</v>
      </c>
    </row>
    <row r="47" spans="2:13" ht="27.75" customHeight="1" x14ac:dyDescent="0.15">
      <c r="B47" s="1201"/>
      <c r="C47" s="1202"/>
      <c r="D47" s="85"/>
      <c r="E47" s="1207" t="s">
        <v>31</v>
      </c>
      <c r="F47" s="1207"/>
      <c r="G47" s="1207"/>
      <c r="H47" s="1208"/>
      <c r="I47" s="86" t="s">
        <v>477</v>
      </c>
      <c r="J47" s="87" t="s">
        <v>477</v>
      </c>
      <c r="K47" s="87" t="s">
        <v>477</v>
      </c>
      <c r="L47" s="87" t="s">
        <v>477</v>
      </c>
      <c r="M47" s="88" t="s">
        <v>477</v>
      </c>
    </row>
    <row r="48" spans="2:13" ht="27.75" customHeight="1" x14ac:dyDescent="0.15">
      <c r="B48" s="1203"/>
      <c r="C48" s="1204"/>
      <c r="D48" s="85"/>
      <c r="E48" s="1207" t="s">
        <v>32</v>
      </c>
      <c r="F48" s="1207"/>
      <c r="G48" s="1207"/>
      <c r="H48" s="1208"/>
      <c r="I48" s="86" t="s">
        <v>477</v>
      </c>
      <c r="J48" s="87" t="s">
        <v>477</v>
      </c>
      <c r="K48" s="87" t="s">
        <v>477</v>
      </c>
      <c r="L48" s="87" t="s">
        <v>477</v>
      </c>
      <c r="M48" s="88" t="s">
        <v>477</v>
      </c>
    </row>
    <row r="49" spans="2:13" ht="27.75" customHeight="1" x14ac:dyDescent="0.15">
      <c r="B49" s="1209" t="s">
        <v>33</v>
      </c>
      <c r="C49" s="1210"/>
      <c r="D49" s="89"/>
      <c r="E49" s="1207" t="s">
        <v>34</v>
      </c>
      <c r="F49" s="1207"/>
      <c r="G49" s="1207"/>
      <c r="H49" s="1208"/>
      <c r="I49" s="86">
        <v>5730</v>
      </c>
      <c r="J49" s="87">
        <v>5665</v>
      </c>
      <c r="K49" s="87">
        <v>5779</v>
      </c>
      <c r="L49" s="87">
        <v>5628</v>
      </c>
      <c r="M49" s="88">
        <v>5204</v>
      </c>
    </row>
    <row r="50" spans="2:13" ht="27.75" customHeight="1" x14ac:dyDescent="0.15">
      <c r="B50" s="1201"/>
      <c r="C50" s="1202"/>
      <c r="D50" s="85"/>
      <c r="E50" s="1207" t="s">
        <v>35</v>
      </c>
      <c r="F50" s="1207"/>
      <c r="G50" s="1207"/>
      <c r="H50" s="1208"/>
      <c r="I50" s="86">
        <v>272</v>
      </c>
      <c r="J50" s="87">
        <v>225</v>
      </c>
      <c r="K50" s="87">
        <v>109</v>
      </c>
      <c r="L50" s="87">
        <v>92</v>
      </c>
      <c r="M50" s="88">
        <v>60</v>
      </c>
    </row>
    <row r="51" spans="2:13" ht="27.75" customHeight="1" x14ac:dyDescent="0.15">
      <c r="B51" s="1203"/>
      <c r="C51" s="1204"/>
      <c r="D51" s="85"/>
      <c r="E51" s="1207" t="s">
        <v>36</v>
      </c>
      <c r="F51" s="1207"/>
      <c r="G51" s="1207"/>
      <c r="H51" s="1208"/>
      <c r="I51" s="86">
        <v>4854</v>
      </c>
      <c r="J51" s="87">
        <v>4500</v>
      </c>
      <c r="K51" s="87">
        <v>4806</v>
      </c>
      <c r="L51" s="87">
        <v>4818</v>
      </c>
      <c r="M51" s="88">
        <v>4844</v>
      </c>
    </row>
    <row r="52" spans="2:13" ht="27.75" customHeight="1" thickBot="1" x14ac:dyDescent="0.2">
      <c r="B52" s="1211" t="s">
        <v>37</v>
      </c>
      <c r="C52" s="1212"/>
      <c r="D52" s="90"/>
      <c r="E52" s="1213" t="s">
        <v>38</v>
      </c>
      <c r="F52" s="1213"/>
      <c r="G52" s="1213"/>
      <c r="H52" s="1214"/>
      <c r="I52" s="91">
        <v>-5452</v>
      </c>
      <c r="J52" s="92">
        <v>-5249</v>
      </c>
      <c r="K52" s="92">
        <v>-5766</v>
      </c>
      <c r="L52" s="92">
        <v>-6145</v>
      </c>
      <c r="M52" s="93">
        <v>-5960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36"/>
      <c r="H50" s="1237"/>
      <c r="I50" s="1237"/>
      <c r="J50" s="1238"/>
      <c r="K50" s="354" t="s">
        <v>517</v>
      </c>
      <c r="L50" s="354" t="s">
        <v>518</v>
      </c>
      <c r="M50" s="354" t="s">
        <v>519</v>
      </c>
      <c r="N50" s="354" t="s">
        <v>520</v>
      </c>
      <c r="O50" s="354" t="s">
        <v>521</v>
      </c>
    </row>
    <row r="51" spans="1:17" x14ac:dyDescent="0.15">
      <c r="B51" s="248"/>
      <c r="C51" s="244"/>
      <c r="D51" s="244"/>
      <c r="E51" s="244"/>
      <c r="F51" s="244"/>
      <c r="G51" s="1239" t="s">
        <v>550</v>
      </c>
      <c r="H51" s="1240"/>
      <c r="I51" s="1245" t="s">
        <v>551</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552</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553</v>
      </c>
      <c r="H55" s="1220"/>
      <c r="I55" s="1225" t="s">
        <v>551</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552</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27" t="s">
        <v>555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36"/>
      <c r="H72" s="1237"/>
      <c r="I72" s="1237"/>
      <c r="J72" s="1238"/>
      <c r="K72" s="354" t="s">
        <v>517</v>
      </c>
      <c r="L72" s="354" t="s">
        <v>518</v>
      </c>
      <c r="M72" s="354" t="s">
        <v>519</v>
      </c>
      <c r="N72" s="354" t="s">
        <v>520</v>
      </c>
      <c r="O72" s="354" t="s">
        <v>521</v>
      </c>
    </row>
    <row r="73" spans="2:30" x14ac:dyDescent="0.15">
      <c r="B73" s="248"/>
      <c r="C73" s="244"/>
      <c r="D73" s="244"/>
      <c r="E73" s="244"/>
      <c r="F73" s="244"/>
      <c r="G73" s="1239" t="s">
        <v>550</v>
      </c>
      <c r="H73" s="1240"/>
      <c r="I73" s="1245" t="s">
        <v>551</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557</v>
      </c>
      <c r="J75" s="1225"/>
      <c r="K75" s="1247">
        <v>3.6</v>
      </c>
      <c r="L75" s="1247">
        <v>2.8</v>
      </c>
      <c r="M75" s="1247">
        <v>2.4</v>
      </c>
      <c r="N75" s="1247">
        <v>1.5</v>
      </c>
      <c r="O75" s="1247">
        <v>0.3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553</v>
      </c>
      <c r="H77" s="1220"/>
      <c r="I77" s="1225" t="s">
        <v>551</v>
      </c>
      <c r="J77" s="1225"/>
      <c r="K77" s="1226">
        <v>64.3</v>
      </c>
      <c r="L77" s="1226">
        <v>61.3</v>
      </c>
      <c r="M77" s="1215">
        <v>54.6</v>
      </c>
      <c r="N77" s="1215">
        <v>48.7</v>
      </c>
      <c r="O77" s="1215">
        <v>36.5</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557</v>
      </c>
      <c r="J79" s="1217"/>
      <c r="K79" s="1218">
        <v>12.3</v>
      </c>
      <c r="L79" s="1218">
        <v>11.7</v>
      </c>
      <c r="M79" s="1218">
        <v>11.2</v>
      </c>
      <c r="N79" s="1218">
        <v>10.4</v>
      </c>
      <c r="O79" s="1218">
        <v>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31796</v>
      </c>
      <c r="E3" s="116"/>
      <c r="F3" s="117">
        <v>61557</v>
      </c>
      <c r="G3" s="118"/>
      <c r="H3" s="119"/>
    </row>
    <row r="4" spans="1:8" x14ac:dyDescent="0.15">
      <c r="A4" s="120"/>
      <c r="B4" s="121"/>
      <c r="C4" s="122"/>
      <c r="D4" s="123">
        <v>23069</v>
      </c>
      <c r="E4" s="124"/>
      <c r="F4" s="125">
        <v>32497</v>
      </c>
      <c r="G4" s="126"/>
      <c r="H4" s="127"/>
    </row>
    <row r="5" spans="1:8" x14ac:dyDescent="0.15">
      <c r="A5" s="108" t="s">
        <v>511</v>
      </c>
      <c r="B5" s="113"/>
      <c r="C5" s="114"/>
      <c r="D5" s="115">
        <v>31873</v>
      </c>
      <c r="E5" s="116"/>
      <c r="F5" s="117">
        <v>69806</v>
      </c>
      <c r="G5" s="118"/>
      <c r="H5" s="119"/>
    </row>
    <row r="6" spans="1:8" x14ac:dyDescent="0.15">
      <c r="A6" s="120"/>
      <c r="B6" s="121"/>
      <c r="C6" s="122"/>
      <c r="D6" s="123">
        <v>23609</v>
      </c>
      <c r="E6" s="124"/>
      <c r="F6" s="125">
        <v>32823</v>
      </c>
      <c r="G6" s="126"/>
      <c r="H6" s="127"/>
    </row>
    <row r="7" spans="1:8" x14ac:dyDescent="0.15">
      <c r="A7" s="108" t="s">
        <v>512</v>
      </c>
      <c r="B7" s="113"/>
      <c r="C7" s="114"/>
      <c r="D7" s="115">
        <v>43296</v>
      </c>
      <c r="E7" s="116"/>
      <c r="F7" s="117">
        <v>74444</v>
      </c>
      <c r="G7" s="118"/>
      <c r="H7" s="119"/>
    </row>
    <row r="8" spans="1:8" x14ac:dyDescent="0.15">
      <c r="A8" s="120"/>
      <c r="B8" s="121"/>
      <c r="C8" s="122"/>
      <c r="D8" s="123">
        <v>28488</v>
      </c>
      <c r="E8" s="124"/>
      <c r="F8" s="125">
        <v>34175</v>
      </c>
      <c r="G8" s="126"/>
      <c r="H8" s="127"/>
    </row>
    <row r="9" spans="1:8" x14ac:dyDescent="0.15">
      <c r="A9" s="108" t="s">
        <v>513</v>
      </c>
      <c r="B9" s="113"/>
      <c r="C9" s="114"/>
      <c r="D9" s="115">
        <v>42293</v>
      </c>
      <c r="E9" s="116"/>
      <c r="F9" s="117">
        <v>85205</v>
      </c>
      <c r="G9" s="118"/>
      <c r="H9" s="119"/>
    </row>
    <row r="10" spans="1:8" x14ac:dyDescent="0.15">
      <c r="A10" s="120"/>
      <c r="B10" s="121"/>
      <c r="C10" s="122"/>
      <c r="D10" s="123">
        <v>28595</v>
      </c>
      <c r="E10" s="124"/>
      <c r="F10" s="125">
        <v>38847</v>
      </c>
      <c r="G10" s="126"/>
      <c r="H10" s="127"/>
    </row>
    <row r="11" spans="1:8" x14ac:dyDescent="0.15">
      <c r="A11" s="108" t="s">
        <v>514</v>
      </c>
      <c r="B11" s="113"/>
      <c r="C11" s="114"/>
      <c r="D11" s="115">
        <v>68918</v>
      </c>
      <c r="E11" s="116"/>
      <c r="F11" s="117">
        <v>69469</v>
      </c>
      <c r="G11" s="118"/>
      <c r="H11" s="119"/>
    </row>
    <row r="12" spans="1:8" x14ac:dyDescent="0.15">
      <c r="A12" s="120"/>
      <c r="B12" s="121"/>
      <c r="C12" s="128"/>
      <c r="D12" s="123">
        <v>51879</v>
      </c>
      <c r="E12" s="124"/>
      <c r="F12" s="125">
        <v>38215</v>
      </c>
      <c r="G12" s="126"/>
      <c r="H12" s="127"/>
    </row>
    <row r="13" spans="1:8" x14ac:dyDescent="0.15">
      <c r="A13" s="108"/>
      <c r="B13" s="113"/>
      <c r="C13" s="129"/>
      <c r="D13" s="130">
        <v>43635</v>
      </c>
      <c r="E13" s="131"/>
      <c r="F13" s="132">
        <v>72096</v>
      </c>
      <c r="G13" s="133"/>
      <c r="H13" s="119"/>
    </row>
    <row r="14" spans="1:8" x14ac:dyDescent="0.15">
      <c r="A14" s="120"/>
      <c r="B14" s="121"/>
      <c r="C14" s="122"/>
      <c r="D14" s="123">
        <v>31128</v>
      </c>
      <c r="E14" s="124"/>
      <c r="F14" s="125">
        <v>35311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1.27</v>
      </c>
      <c r="C19" s="134">
        <f>ROUND(VALUE(SUBSTITUTE(実質収支比率等に係る経年分析!G$48,"▲","-")),2)</f>
        <v>1.61</v>
      </c>
      <c r="D19" s="134">
        <f>ROUND(VALUE(SUBSTITUTE(実質収支比率等に係る経年分析!H$48,"▲","-")),2)</f>
        <v>1.78</v>
      </c>
      <c r="E19" s="134">
        <f>ROUND(VALUE(SUBSTITUTE(実質収支比率等に係る経年分析!I$48,"▲","-")),2)</f>
        <v>1.85</v>
      </c>
      <c r="F19" s="134">
        <f>ROUND(VALUE(SUBSTITUTE(実質収支比率等に係る経年分析!J$48,"▲","-")),2)</f>
        <v>2.27</v>
      </c>
    </row>
    <row r="20" spans="1:11" x14ac:dyDescent="0.15">
      <c r="A20" s="134" t="s">
        <v>43</v>
      </c>
      <c r="B20" s="134">
        <f>ROUND(VALUE(SUBSTITUTE(実質収支比率等に係る経年分析!F$47,"▲","-")),2)</f>
        <v>55.84</v>
      </c>
      <c r="C20" s="134">
        <f>ROUND(VALUE(SUBSTITUTE(実質収支比率等に係る経年分析!G$47,"▲","-")),2)</f>
        <v>61.3</v>
      </c>
      <c r="D20" s="134">
        <f>ROUND(VALUE(SUBSTITUTE(実質収支比率等に係る経年分析!H$47,"▲","-")),2)</f>
        <v>68.36</v>
      </c>
      <c r="E20" s="134">
        <f>ROUND(VALUE(SUBSTITUTE(実質収支比率等に係る経年分析!I$47,"▲","-")),2)</f>
        <v>77.19</v>
      </c>
      <c r="F20" s="134">
        <f>ROUND(VALUE(SUBSTITUTE(実質収支比率等に係る経年分析!J$47,"▲","-")),2)</f>
        <v>83.8</v>
      </c>
    </row>
    <row r="21" spans="1:11" x14ac:dyDescent="0.15">
      <c r="A21" s="134" t="s">
        <v>44</v>
      </c>
      <c r="B21" s="134">
        <f>IF(ISNUMBER(VALUE(SUBSTITUTE(実質収支比率等に係る経年分析!F$49,"▲","-"))),ROUND(VALUE(SUBSTITUTE(実質収支比率等に係る経年分析!F$49,"▲","-")),2),NA())</f>
        <v>11.1</v>
      </c>
      <c r="C21" s="134">
        <f>IF(ISNUMBER(VALUE(SUBSTITUTE(実質収支比率等に係る経年分析!G$49,"▲","-"))),ROUND(VALUE(SUBSTITUTE(実質収支比率等に係る経年分析!G$49,"▲","-")),2),NA())</f>
        <v>5.91</v>
      </c>
      <c r="D21" s="134">
        <f>IF(ISNUMBER(VALUE(SUBSTITUTE(実質収支比率等に係る経年分析!H$49,"▲","-"))),ROUND(VALUE(SUBSTITUTE(実質収支比率等に係る経年分析!H$49,"▲","-")),2),NA())</f>
        <v>8.16</v>
      </c>
      <c r="E21" s="134">
        <f>IF(ISNUMBER(VALUE(SUBSTITUTE(実質収支比率等に係る経年分析!I$49,"▲","-"))),ROUND(VALUE(SUBSTITUTE(実質収支比率等に係る経年分析!I$49,"▲","-")),2),NA())</f>
        <v>7.82</v>
      </c>
      <c r="F21" s="134">
        <f>IF(ISNUMBER(VALUE(SUBSTITUTE(実質収支比率等に係る経年分析!J$49,"▲","-"))),ROUND(VALUE(SUBSTITUTE(実質収支比率等に係る経年分析!J$49,"▲","-")),2),NA())</f>
        <v>7.47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長原渡船運行特別会計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2.1800000000000002</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v>
      </c>
    </row>
    <row r="36" spans="1:16" x14ac:dyDescent="0.15">
      <c r="A36" s="135" t="str">
        <f>IF(連結実質赤字比率に係る赤字・黒字の構成分析!C$34="",NA(),連結実質赤字比率に係る赤字・黒字の構成分析!C$34)</f>
        <v>水道特別会計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16.47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417</v>
      </c>
      <c r="E42" s="136"/>
      <c r="F42" s="136"/>
      <c r="G42" s="136">
        <f>'実質公債費比率（分子）の構造'!L$52</f>
        <v>433</v>
      </c>
      <c r="H42" s="136"/>
      <c r="I42" s="136"/>
      <c r="J42" s="136">
        <f>'実質公債費比率（分子）の構造'!M$52</f>
        <v>456</v>
      </c>
      <c r="K42" s="136"/>
      <c r="L42" s="136"/>
      <c r="M42" s="136">
        <f>'実質公債費比率（分子）の構造'!N$52</f>
        <v>449</v>
      </c>
      <c r="N42" s="136"/>
      <c r="O42" s="136"/>
      <c r="P42" s="136">
        <f>'実質公債費比率（分子）の構造'!O$52</f>
        <v>406</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24</v>
      </c>
      <c r="C45" s="136"/>
      <c r="D45" s="136"/>
      <c r="E45" s="136">
        <f>'実質公債費比率（分子）の構造'!L$49</f>
        <v>23</v>
      </c>
      <c r="F45" s="136"/>
      <c r="G45" s="136"/>
      <c r="H45" s="136">
        <f>'実質公債費比率（分子）の構造'!M$49</f>
        <v>24</v>
      </c>
      <c r="I45" s="136"/>
      <c r="J45" s="136"/>
      <c r="K45" s="136">
        <f>'実質公債費比率（分子）の構造'!N$49</f>
        <v>30</v>
      </c>
      <c r="L45" s="136"/>
      <c r="M45" s="136"/>
      <c r="N45" s="136">
        <f>'実質公債費比率（分子）の構造'!O$49</f>
        <v>30</v>
      </c>
      <c r="O45" s="136"/>
      <c r="P45" s="136"/>
    </row>
    <row r="46" spans="1:16" x14ac:dyDescent="0.15">
      <c r="A46" s="136" t="s">
        <v>54</v>
      </c>
      <c r="B46" s="136">
        <f>'実質公債費比率（分子）の構造'!K$48</f>
        <v>156</v>
      </c>
      <c r="C46" s="136"/>
      <c r="D46" s="136"/>
      <c r="E46" s="136">
        <f>'実質公債費比率（分子）の構造'!L$48</f>
        <v>159</v>
      </c>
      <c r="F46" s="136"/>
      <c r="G46" s="136"/>
      <c r="H46" s="136">
        <f>'実質公債費比率（分子）の構造'!M$48</f>
        <v>177</v>
      </c>
      <c r="I46" s="136"/>
      <c r="J46" s="136"/>
      <c r="K46" s="136">
        <f>'実質公債費比率（分子）の構造'!N$48</f>
        <v>191</v>
      </c>
      <c r="L46" s="136"/>
      <c r="M46" s="136"/>
      <c r="N46" s="136">
        <f>'実質公債費比率（分子）の構造'!O$48</f>
        <v>196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331</v>
      </c>
      <c r="C49" s="136"/>
      <c r="D49" s="136"/>
      <c r="E49" s="136">
        <f>'実質公債費比率（分子）の構造'!L$45</f>
        <v>325</v>
      </c>
      <c r="F49" s="136"/>
      <c r="G49" s="136"/>
      <c r="H49" s="136">
        <f>'実質公債費比率（分子）の構造'!M$45</f>
        <v>317</v>
      </c>
      <c r="I49" s="136"/>
      <c r="J49" s="136"/>
      <c r="K49" s="136">
        <f>'実質公債費比率（分子）の構造'!N$45</f>
        <v>239</v>
      </c>
      <c r="L49" s="136"/>
      <c r="M49" s="136"/>
      <c r="N49" s="136">
        <f>'実質公債費比率（分子）の構造'!O$45</f>
        <v>134</v>
      </c>
      <c r="O49" s="136"/>
      <c r="P49" s="136"/>
    </row>
    <row r="50" spans="1:16" x14ac:dyDescent="0.15">
      <c r="A50" s="136" t="s">
        <v>58</v>
      </c>
      <c r="B50" s="136" t="e">
        <f>NA()</f>
        <v>#N/A</v>
      </c>
      <c r="C50" s="136">
        <f>IF(ISNUMBER('実質公債費比率（分子）の構造'!K$53),'実質公債費比率（分子）の構造'!K$53,NA())</f>
        <v>94</v>
      </c>
      <c r="D50" s="136" t="e">
        <f>NA()</f>
        <v>#N/A</v>
      </c>
      <c r="E50" s="136" t="e">
        <f>NA()</f>
        <v>#N/A</v>
      </c>
      <c r="F50" s="136">
        <f>IF(ISNUMBER('実質公債費比率（分子）の構造'!L$53),'実質公債費比率（分子）の構造'!L$53,NA())</f>
        <v>74</v>
      </c>
      <c r="G50" s="136" t="e">
        <f>NA()</f>
        <v>#N/A</v>
      </c>
      <c r="H50" s="136" t="e">
        <f>NA()</f>
        <v>#N/A</v>
      </c>
      <c r="I50" s="136">
        <f>IF(ISNUMBER('実質公債費比率（分子）の構造'!M$53),'実質公債費比率（分子）の構造'!M$53,NA())</f>
        <v>62</v>
      </c>
      <c r="J50" s="136" t="e">
        <f>NA()</f>
        <v>#N/A</v>
      </c>
      <c r="K50" s="136" t="e">
        <f>NA()</f>
        <v>#N/A</v>
      </c>
      <c r="L50" s="136">
        <f>IF(ISNUMBER('実質公債費比率（分子）の構造'!N$53),'実質公債費比率（分子）の構造'!N$53,NA())</f>
        <v>11</v>
      </c>
      <c r="M50" s="136" t="e">
        <f>NA()</f>
        <v>#N/A</v>
      </c>
      <c r="N50" s="136" t="e">
        <f>NA()</f>
        <v>#N/A</v>
      </c>
      <c r="O50" s="136">
        <f>IF(ISNUMBER('実質公債費比率（分子）の構造'!O$53),'実質公債費比率（分子）の構造'!O$53,NA())</f>
        <v>-46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4854</v>
      </c>
      <c r="E56" s="135"/>
      <c r="F56" s="135"/>
      <c r="G56" s="135">
        <f>'将来負担比率（分子）の構造'!J$51</f>
        <v>4500</v>
      </c>
      <c r="H56" s="135"/>
      <c r="I56" s="135"/>
      <c r="J56" s="135">
        <f>'将来負担比率（分子）の構造'!K$51</f>
        <v>4806</v>
      </c>
      <c r="K56" s="135"/>
      <c r="L56" s="135"/>
      <c r="M56" s="135">
        <f>'将来負担比率（分子）の構造'!L$51</f>
        <v>4818</v>
      </c>
      <c r="N56" s="135"/>
      <c r="O56" s="135"/>
      <c r="P56" s="135">
        <f>'将来負担比率（分子）の構造'!M$51</f>
        <v>4844</v>
      </c>
    </row>
    <row r="57" spans="1:16" x14ac:dyDescent="0.15">
      <c r="A57" s="135" t="s">
        <v>35</v>
      </c>
      <c r="B57" s="135"/>
      <c r="C57" s="135"/>
      <c r="D57" s="135">
        <f>'将来負担比率（分子）の構造'!I$50</f>
        <v>272</v>
      </c>
      <c r="E57" s="135"/>
      <c r="F57" s="135"/>
      <c r="G57" s="135">
        <f>'将来負担比率（分子）の構造'!J$50</f>
        <v>225</v>
      </c>
      <c r="H57" s="135"/>
      <c r="I57" s="135"/>
      <c r="J57" s="135">
        <f>'将来負担比率（分子）の構造'!K$50</f>
        <v>109</v>
      </c>
      <c r="K57" s="135"/>
      <c r="L57" s="135"/>
      <c r="M57" s="135">
        <f>'将来負担比率（分子）の構造'!L$50</f>
        <v>92</v>
      </c>
      <c r="N57" s="135"/>
      <c r="O57" s="135"/>
      <c r="P57" s="135">
        <f>'将来負担比率（分子）の構造'!M$50</f>
        <v>60</v>
      </c>
    </row>
    <row r="58" spans="1:16" x14ac:dyDescent="0.15">
      <c r="A58" s="135" t="s">
        <v>34</v>
      </c>
      <c r="B58" s="135"/>
      <c r="C58" s="135"/>
      <c r="D58" s="135">
        <f>'将来負担比率（分子）の構造'!I$49</f>
        <v>5730</v>
      </c>
      <c r="E58" s="135"/>
      <c r="F58" s="135"/>
      <c r="G58" s="135">
        <f>'将来負担比率（分子）の構造'!J$49</f>
        <v>5665</v>
      </c>
      <c r="H58" s="135"/>
      <c r="I58" s="135"/>
      <c r="J58" s="135">
        <f>'将来負担比率（分子）の構造'!K$49</f>
        <v>5779</v>
      </c>
      <c r="K58" s="135"/>
      <c r="L58" s="135"/>
      <c r="M58" s="135">
        <f>'将来負担比率（分子）の構造'!L$49</f>
        <v>5628</v>
      </c>
      <c r="N58" s="135"/>
      <c r="O58" s="135"/>
      <c r="P58" s="135">
        <f>'将来負担比率（分子）の構造'!M$49</f>
        <v>5204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461</v>
      </c>
      <c r="C62" s="135"/>
      <c r="D62" s="135"/>
      <c r="E62" s="135">
        <f>'将来負担比率（分子）の構造'!J$45</f>
        <v>568</v>
      </c>
      <c r="F62" s="135"/>
      <c r="G62" s="135"/>
      <c r="H62" s="135">
        <f>'将来負担比率（分子）の構造'!K$45</f>
        <v>630</v>
      </c>
      <c r="I62" s="135"/>
      <c r="J62" s="135"/>
      <c r="K62" s="135">
        <f>'将来負担比率（分子）の構造'!L$45</f>
        <v>341</v>
      </c>
      <c r="L62" s="135"/>
      <c r="M62" s="135"/>
      <c r="N62" s="135">
        <f>'将来負担比率（分子）の構造'!M$45</f>
        <v>284</v>
      </c>
      <c r="O62" s="135"/>
      <c r="P62" s="135"/>
    </row>
    <row r="63" spans="1:16" x14ac:dyDescent="0.15">
      <c r="A63" s="135" t="s">
        <v>28</v>
      </c>
      <c r="B63" s="135">
        <f>'将来負担比率（分子）の構造'!I$44</f>
        <v>410</v>
      </c>
      <c r="C63" s="135"/>
      <c r="D63" s="135"/>
      <c r="E63" s="135">
        <f>'将来負担比率（分子）の構造'!J$44</f>
        <v>384</v>
      </c>
      <c r="F63" s="135"/>
      <c r="G63" s="135"/>
      <c r="H63" s="135">
        <f>'将来負担比率（分子）の構造'!K$44</f>
        <v>367</v>
      </c>
      <c r="I63" s="135"/>
      <c r="J63" s="135"/>
      <c r="K63" s="135">
        <f>'将来負担比率（分子）の構造'!L$44</f>
        <v>366</v>
      </c>
      <c r="L63" s="135"/>
      <c r="M63" s="135"/>
      <c r="N63" s="135">
        <f>'将来負担比率（分子）の構造'!M$44</f>
        <v>341</v>
      </c>
      <c r="O63" s="135"/>
      <c r="P63" s="135"/>
    </row>
    <row r="64" spans="1:16" x14ac:dyDescent="0.15">
      <c r="A64" s="135" t="s">
        <v>27</v>
      </c>
      <c r="B64" s="135">
        <f>'将来負担比率（分子）の構造'!I$43</f>
        <v>3335</v>
      </c>
      <c r="C64" s="135"/>
      <c r="D64" s="135"/>
      <c r="E64" s="135">
        <f>'将来負担比率（分子）の構造'!J$43</f>
        <v>3282</v>
      </c>
      <c r="F64" s="135"/>
      <c r="G64" s="135"/>
      <c r="H64" s="135">
        <f>'将来負担比率（分子）の構造'!K$43</f>
        <v>3314</v>
      </c>
      <c r="I64" s="135"/>
      <c r="J64" s="135"/>
      <c r="K64" s="135">
        <f>'将来負担比率（分子）の構造'!L$43</f>
        <v>3297</v>
      </c>
      <c r="L64" s="135"/>
      <c r="M64" s="135"/>
      <c r="N64" s="135">
        <f>'将来負担比率（分子）の構造'!M$43</f>
        <v>3262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1198</v>
      </c>
      <c r="C66" s="135"/>
      <c r="D66" s="135"/>
      <c r="E66" s="135">
        <f>'将来負担比率（分子）の構造'!J$41</f>
        <v>907</v>
      </c>
      <c r="F66" s="135"/>
      <c r="G66" s="135"/>
      <c r="H66" s="135">
        <f>'将来負担比率（分子）の構造'!K$41</f>
        <v>617</v>
      </c>
      <c r="I66" s="135"/>
      <c r="J66" s="135"/>
      <c r="K66" s="135">
        <f>'将来負担比率（分子）の構造'!L$41</f>
        <v>389</v>
      </c>
      <c r="L66" s="135"/>
      <c r="M66" s="135"/>
      <c r="N66" s="135">
        <f>'将来負担比率（分子）の構造'!M$41</f>
        <v>261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2698398</v>
      </c>
      <c r="S5" s="613"/>
      <c r="T5" s="613"/>
      <c r="U5" s="613"/>
      <c r="V5" s="613"/>
      <c r="W5" s="613"/>
      <c r="X5" s="613"/>
      <c r="Y5" s="614"/>
      <c r="Z5" s="615">
        <v>42.5</v>
      </c>
      <c r="AA5" s="615"/>
      <c r="AB5" s="615"/>
      <c r="AC5" s="615"/>
      <c r="AD5" s="616">
        <v>2698398</v>
      </c>
      <c r="AE5" s="616"/>
      <c r="AF5" s="616"/>
      <c r="AG5" s="616"/>
      <c r="AH5" s="616"/>
      <c r="AI5" s="616"/>
      <c r="AJ5" s="616"/>
      <c r="AK5" s="616"/>
      <c r="AL5" s="617">
        <v>74.099999999999994</v>
      </c>
      <c r="AM5" s="618"/>
      <c r="AN5" s="618"/>
      <c r="AO5" s="619"/>
      <c r="AP5" s="609" t="s">
        <v>205</v>
      </c>
      <c r="AQ5" s="610"/>
      <c r="AR5" s="610"/>
      <c r="AS5" s="610"/>
      <c r="AT5" s="610"/>
      <c r="AU5" s="610"/>
      <c r="AV5" s="610"/>
      <c r="AW5" s="610"/>
      <c r="AX5" s="610"/>
      <c r="AY5" s="610"/>
      <c r="AZ5" s="610"/>
      <c r="BA5" s="610"/>
      <c r="BB5" s="610"/>
      <c r="BC5" s="610"/>
      <c r="BD5" s="610"/>
      <c r="BE5" s="610"/>
      <c r="BF5" s="611"/>
      <c r="BG5" s="623">
        <v>2698398</v>
      </c>
      <c r="BH5" s="624"/>
      <c r="BI5" s="624"/>
      <c r="BJ5" s="624"/>
      <c r="BK5" s="624"/>
      <c r="BL5" s="624"/>
      <c r="BM5" s="624"/>
      <c r="BN5" s="625"/>
      <c r="BO5" s="626">
        <v>100</v>
      </c>
      <c r="BP5" s="626"/>
      <c r="BQ5" s="626"/>
      <c r="BR5" s="626"/>
      <c r="BS5" s="627">
        <v>24094</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60730</v>
      </c>
      <c r="S6" s="624"/>
      <c r="T6" s="624"/>
      <c r="U6" s="624"/>
      <c r="V6" s="624"/>
      <c r="W6" s="624"/>
      <c r="X6" s="624"/>
      <c r="Y6" s="625"/>
      <c r="Z6" s="626">
        <v>1</v>
      </c>
      <c r="AA6" s="626"/>
      <c r="AB6" s="626"/>
      <c r="AC6" s="626"/>
      <c r="AD6" s="627">
        <v>60730</v>
      </c>
      <c r="AE6" s="627"/>
      <c r="AF6" s="627"/>
      <c r="AG6" s="627"/>
      <c r="AH6" s="627"/>
      <c r="AI6" s="627"/>
      <c r="AJ6" s="627"/>
      <c r="AK6" s="627"/>
      <c r="AL6" s="628">
        <v>1.7</v>
      </c>
      <c r="AM6" s="629"/>
      <c r="AN6" s="629"/>
      <c r="AO6" s="630"/>
      <c r="AP6" s="620" t="s">
        <v>210</v>
      </c>
      <c r="AQ6" s="621"/>
      <c r="AR6" s="621"/>
      <c r="AS6" s="621"/>
      <c r="AT6" s="621"/>
      <c r="AU6" s="621"/>
      <c r="AV6" s="621"/>
      <c r="AW6" s="621"/>
      <c r="AX6" s="621"/>
      <c r="AY6" s="621"/>
      <c r="AZ6" s="621"/>
      <c r="BA6" s="621"/>
      <c r="BB6" s="621"/>
      <c r="BC6" s="621"/>
      <c r="BD6" s="621"/>
      <c r="BE6" s="621"/>
      <c r="BF6" s="622"/>
      <c r="BG6" s="623">
        <v>2698398</v>
      </c>
      <c r="BH6" s="624"/>
      <c r="BI6" s="624"/>
      <c r="BJ6" s="624"/>
      <c r="BK6" s="624"/>
      <c r="BL6" s="624"/>
      <c r="BM6" s="624"/>
      <c r="BN6" s="625"/>
      <c r="BO6" s="626">
        <v>100</v>
      </c>
      <c r="BP6" s="626"/>
      <c r="BQ6" s="626"/>
      <c r="BR6" s="626"/>
      <c r="BS6" s="627">
        <v>24094</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84936</v>
      </c>
      <c r="CS6" s="624"/>
      <c r="CT6" s="624"/>
      <c r="CU6" s="624"/>
      <c r="CV6" s="624"/>
      <c r="CW6" s="624"/>
      <c r="CX6" s="624"/>
      <c r="CY6" s="625"/>
      <c r="CZ6" s="626">
        <v>1.4</v>
      </c>
      <c r="DA6" s="626"/>
      <c r="DB6" s="626"/>
      <c r="DC6" s="626"/>
      <c r="DD6" s="632" t="s">
        <v>212</v>
      </c>
      <c r="DE6" s="624"/>
      <c r="DF6" s="624"/>
      <c r="DG6" s="624"/>
      <c r="DH6" s="624"/>
      <c r="DI6" s="624"/>
      <c r="DJ6" s="624"/>
      <c r="DK6" s="624"/>
      <c r="DL6" s="624"/>
      <c r="DM6" s="624"/>
      <c r="DN6" s="624"/>
      <c r="DO6" s="624"/>
      <c r="DP6" s="625"/>
      <c r="DQ6" s="632">
        <v>84936</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5155</v>
      </c>
      <c r="S7" s="624"/>
      <c r="T7" s="624"/>
      <c r="U7" s="624"/>
      <c r="V7" s="624"/>
      <c r="W7" s="624"/>
      <c r="X7" s="624"/>
      <c r="Y7" s="625"/>
      <c r="Z7" s="626">
        <v>0.1</v>
      </c>
      <c r="AA7" s="626"/>
      <c r="AB7" s="626"/>
      <c r="AC7" s="626"/>
      <c r="AD7" s="627">
        <v>5155</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992281</v>
      </c>
      <c r="BH7" s="624"/>
      <c r="BI7" s="624"/>
      <c r="BJ7" s="624"/>
      <c r="BK7" s="624"/>
      <c r="BL7" s="624"/>
      <c r="BM7" s="624"/>
      <c r="BN7" s="625"/>
      <c r="BO7" s="626">
        <v>36.799999999999997</v>
      </c>
      <c r="BP7" s="626"/>
      <c r="BQ7" s="626"/>
      <c r="BR7" s="626"/>
      <c r="BS7" s="627">
        <v>24094</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1281418</v>
      </c>
      <c r="CS7" s="624"/>
      <c r="CT7" s="624"/>
      <c r="CU7" s="624"/>
      <c r="CV7" s="624"/>
      <c r="CW7" s="624"/>
      <c r="CX7" s="624"/>
      <c r="CY7" s="625"/>
      <c r="CZ7" s="626">
        <v>20.8</v>
      </c>
      <c r="DA7" s="626"/>
      <c r="DB7" s="626"/>
      <c r="DC7" s="626"/>
      <c r="DD7" s="632">
        <v>174293</v>
      </c>
      <c r="DE7" s="624"/>
      <c r="DF7" s="624"/>
      <c r="DG7" s="624"/>
      <c r="DH7" s="624"/>
      <c r="DI7" s="624"/>
      <c r="DJ7" s="624"/>
      <c r="DK7" s="624"/>
      <c r="DL7" s="624"/>
      <c r="DM7" s="624"/>
      <c r="DN7" s="624"/>
      <c r="DO7" s="624"/>
      <c r="DP7" s="625"/>
      <c r="DQ7" s="632">
        <v>1193915</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22378</v>
      </c>
      <c r="S8" s="624"/>
      <c r="T8" s="624"/>
      <c r="U8" s="624"/>
      <c r="V8" s="624"/>
      <c r="W8" s="624"/>
      <c r="X8" s="624"/>
      <c r="Y8" s="625"/>
      <c r="Z8" s="626">
        <v>0.4</v>
      </c>
      <c r="AA8" s="626"/>
      <c r="AB8" s="626"/>
      <c r="AC8" s="626"/>
      <c r="AD8" s="627">
        <v>22378</v>
      </c>
      <c r="AE8" s="627"/>
      <c r="AF8" s="627"/>
      <c r="AG8" s="627"/>
      <c r="AH8" s="627"/>
      <c r="AI8" s="627"/>
      <c r="AJ8" s="627"/>
      <c r="AK8" s="627"/>
      <c r="AL8" s="628">
        <v>0.6</v>
      </c>
      <c r="AM8" s="629"/>
      <c r="AN8" s="629"/>
      <c r="AO8" s="630"/>
      <c r="AP8" s="620" t="s">
        <v>217</v>
      </c>
      <c r="AQ8" s="621"/>
      <c r="AR8" s="621"/>
      <c r="AS8" s="621"/>
      <c r="AT8" s="621"/>
      <c r="AU8" s="621"/>
      <c r="AV8" s="621"/>
      <c r="AW8" s="621"/>
      <c r="AX8" s="621"/>
      <c r="AY8" s="621"/>
      <c r="AZ8" s="621"/>
      <c r="BA8" s="621"/>
      <c r="BB8" s="621"/>
      <c r="BC8" s="621"/>
      <c r="BD8" s="621"/>
      <c r="BE8" s="621"/>
      <c r="BF8" s="622"/>
      <c r="BG8" s="623">
        <v>25148</v>
      </c>
      <c r="BH8" s="624"/>
      <c r="BI8" s="624"/>
      <c r="BJ8" s="624"/>
      <c r="BK8" s="624"/>
      <c r="BL8" s="624"/>
      <c r="BM8" s="624"/>
      <c r="BN8" s="625"/>
      <c r="BO8" s="626">
        <v>0.9</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1717609</v>
      </c>
      <c r="CS8" s="624"/>
      <c r="CT8" s="624"/>
      <c r="CU8" s="624"/>
      <c r="CV8" s="624"/>
      <c r="CW8" s="624"/>
      <c r="CX8" s="624"/>
      <c r="CY8" s="625"/>
      <c r="CZ8" s="626">
        <v>27.8</v>
      </c>
      <c r="DA8" s="626"/>
      <c r="DB8" s="626"/>
      <c r="DC8" s="626"/>
      <c r="DD8" s="632">
        <v>9628</v>
      </c>
      <c r="DE8" s="624"/>
      <c r="DF8" s="624"/>
      <c r="DG8" s="624"/>
      <c r="DH8" s="624"/>
      <c r="DI8" s="624"/>
      <c r="DJ8" s="624"/>
      <c r="DK8" s="624"/>
      <c r="DL8" s="624"/>
      <c r="DM8" s="624"/>
      <c r="DN8" s="624"/>
      <c r="DO8" s="624"/>
      <c r="DP8" s="625"/>
      <c r="DQ8" s="632">
        <v>919188</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21746</v>
      </c>
      <c r="S9" s="624"/>
      <c r="T9" s="624"/>
      <c r="U9" s="624"/>
      <c r="V9" s="624"/>
      <c r="W9" s="624"/>
      <c r="X9" s="624"/>
      <c r="Y9" s="625"/>
      <c r="Z9" s="626">
        <v>0.3</v>
      </c>
      <c r="AA9" s="626"/>
      <c r="AB9" s="626"/>
      <c r="AC9" s="626"/>
      <c r="AD9" s="627">
        <v>21746</v>
      </c>
      <c r="AE9" s="627"/>
      <c r="AF9" s="627"/>
      <c r="AG9" s="627"/>
      <c r="AH9" s="627"/>
      <c r="AI9" s="627"/>
      <c r="AJ9" s="627"/>
      <c r="AK9" s="627"/>
      <c r="AL9" s="628">
        <v>0.6</v>
      </c>
      <c r="AM9" s="629"/>
      <c r="AN9" s="629"/>
      <c r="AO9" s="630"/>
      <c r="AP9" s="620" t="s">
        <v>220</v>
      </c>
      <c r="AQ9" s="621"/>
      <c r="AR9" s="621"/>
      <c r="AS9" s="621"/>
      <c r="AT9" s="621"/>
      <c r="AU9" s="621"/>
      <c r="AV9" s="621"/>
      <c r="AW9" s="621"/>
      <c r="AX9" s="621"/>
      <c r="AY9" s="621"/>
      <c r="AZ9" s="621"/>
      <c r="BA9" s="621"/>
      <c r="BB9" s="621"/>
      <c r="BC9" s="621"/>
      <c r="BD9" s="621"/>
      <c r="BE9" s="621"/>
      <c r="BF9" s="622"/>
      <c r="BG9" s="623">
        <v>720785</v>
      </c>
      <c r="BH9" s="624"/>
      <c r="BI9" s="624"/>
      <c r="BJ9" s="624"/>
      <c r="BK9" s="624"/>
      <c r="BL9" s="624"/>
      <c r="BM9" s="624"/>
      <c r="BN9" s="625"/>
      <c r="BO9" s="626">
        <v>26.7</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579771</v>
      </c>
      <c r="CS9" s="624"/>
      <c r="CT9" s="624"/>
      <c r="CU9" s="624"/>
      <c r="CV9" s="624"/>
      <c r="CW9" s="624"/>
      <c r="CX9" s="624"/>
      <c r="CY9" s="625"/>
      <c r="CZ9" s="626">
        <v>9.4</v>
      </c>
      <c r="DA9" s="626"/>
      <c r="DB9" s="626"/>
      <c r="DC9" s="626"/>
      <c r="DD9" s="632">
        <v>98546</v>
      </c>
      <c r="DE9" s="624"/>
      <c r="DF9" s="624"/>
      <c r="DG9" s="624"/>
      <c r="DH9" s="624"/>
      <c r="DI9" s="624"/>
      <c r="DJ9" s="624"/>
      <c r="DK9" s="624"/>
      <c r="DL9" s="624"/>
      <c r="DM9" s="624"/>
      <c r="DN9" s="624"/>
      <c r="DO9" s="624"/>
      <c r="DP9" s="625"/>
      <c r="DQ9" s="632">
        <v>438624</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309084</v>
      </c>
      <c r="S10" s="624"/>
      <c r="T10" s="624"/>
      <c r="U10" s="624"/>
      <c r="V10" s="624"/>
      <c r="W10" s="624"/>
      <c r="X10" s="624"/>
      <c r="Y10" s="625"/>
      <c r="Z10" s="626">
        <v>4.9000000000000004</v>
      </c>
      <c r="AA10" s="626"/>
      <c r="AB10" s="626"/>
      <c r="AC10" s="626"/>
      <c r="AD10" s="627">
        <v>309084</v>
      </c>
      <c r="AE10" s="627"/>
      <c r="AF10" s="627"/>
      <c r="AG10" s="627"/>
      <c r="AH10" s="627"/>
      <c r="AI10" s="627"/>
      <c r="AJ10" s="627"/>
      <c r="AK10" s="627"/>
      <c r="AL10" s="628">
        <v>8.5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57202</v>
      </c>
      <c r="BH10" s="624"/>
      <c r="BI10" s="624"/>
      <c r="BJ10" s="624"/>
      <c r="BK10" s="624"/>
      <c r="BL10" s="624"/>
      <c r="BM10" s="624"/>
      <c r="BN10" s="625"/>
      <c r="BO10" s="626">
        <v>2.1</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107</v>
      </c>
      <c r="CS10" s="624"/>
      <c r="CT10" s="624"/>
      <c r="CU10" s="624"/>
      <c r="CV10" s="624"/>
      <c r="CW10" s="624"/>
      <c r="CX10" s="624"/>
      <c r="CY10" s="625"/>
      <c r="CZ10" s="626" t="s">
        <v>107</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189146</v>
      </c>
      <c r="BH11" s="624"/>
      <c r="BI11" s="624"/>
      <c r="BJ11" s="624"/>
      <c r="BK11" s="624"/>
      <c r="BL11" s="624"/>
      <c r="BM11" s="624"/>
      <c r="BN11" s="625"/>
      <c r="BO11" s="626">
        <v>7</v>
      </c>
      <c r="BP11" s="626"/>
      <c r="BQ11" s="626"/>
      <c r="BR11" s="626"/>
      <c r="BS11" s="632">
        <v>24094</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414934</v>
      </c>
      <c r="CS11" s="624"/>
      <c r="CT11" s="624"/>
      <c r="CU11" s="624"/>
      <c r="CV11" s="624"/>
      <c r="CW11" s="624"/>
      <c r="CX11" s="624"/>
      <c r="CY11" s="625"/>
      <c r="CZ11" s="626">
        <v>6.7</v>
      </c>
      <c r="DA11" s="626"/>
      <c r="DB11" s="626"/>
      <c r="DC11" s="626"/>
      <c r="DD11" s="632">
        <v>278706</v>
      </c>
      <c r="DE11" s="624"/>
      <c r="DF11" s="624"/>
      <c r="DG11" s="624"/>
      <c r="DH11" s="624"/>
      <c r="DI11" s="624"/>
      <c r="DJ11" s="624"/>
      <c r="DK11" s="624"/>
      <c r="DL11" s="624"/>
      <c r="DM11" s="624"/>
      <c r="DN11" s="624"/>
      <c r="DO11" s="624"/>
      <c r="DP11" s="625"/>
      <c r="DQ11" s="632">
        <v>162830</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1523498</v>
      </c>
      <c r="BH12" s="624"/>
      <c r="BI12" s="624"/>
      <c r="BJ12" s="624"/>
      <c r="BK12" s="624"/>
      <c r="BL12" s="624"/>
      <c r="BM12" s="624"/>
      <c r="BN12" s="625"/>
      <c r="BO12" s="626">
        <v>56.5</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61356</v>
      </c>
      <c r="CS12" s="624"/>
      <c r="CT12" s="624"/>
      <c r="CU12" s="624"/>
      <c r="CV12" s="624"/>
      <c r="CW12" s="624"/>
      <c r="CX12" s="624"/>
      <c r="CY12" s="625"/>
      <c r="CZ12" s="626">
        <v>1</v>
      </c>
      <c r="DA12" s="626"/>
      <c r="DB12" s="626"/>
      <c r="DC12" s="626"/>
      <c r="DD12" s="632" t="s">
        <v>107</v>
      </c>
      <c r="DE12" s="624"/>
      <c r="DF12" s="624"/>
      <c r="DG12" s="624"/>
      <c r="DH12" s="624"/>
      <c r="DI12" s="624"/>
      <c r="DJ12" s="624"/>
      <c r="DK12" s="624"/>
      <c r="DL12" s="624"/>
      <c r="DM12" s="624"/>
      <c r="DN12" s="624"/>
      <c r="DO12" s="624"/>
      <c r="DP12" s="625"/>
      <c r="DQ12" s="632">
        <v>39544</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6347</v>
      </c>
      <c r="S13" s="624"/>
      <c r="T13" s="624"/>
      <c r="U13" s="624"/>
      <c r="V13" s="624"/>
      <c r="W13" s="624"/>
      <c r="X13" s="624"/>
      <c r="Y13" s="625"/>
      <c r="Z13" s="626">
        <v>0.1</v>
      </c>
      <c r="AA13" s="626"/>
      <c r="AB13" s="626"/>
      <c r="AC13" s="626"/>
      <c r="AD13" s="627">
        <v>6347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1426267</v>
      </c>
      <c r="BH13" s="624"/>
      <c r="BI13" s="624"/>
      <c r="BJ13" s="624"/>
      <c r="BK13" s="624"/>
      <c r="BL13" s="624"/>
      <c r="BM13" s="624"/>
      <c r="BN13" s="625"/>
      <c r="BO13" s="626">
        <v>52.9</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561498</v>
      </c>
      <c r="CS13" s="624"/>
      <c r="CT13" s="624"/>
      <c r="CU13" s="624"/>
      <c r="CV13" s="624"/>
      <c r="CW13" s="624"/>
      <c r="CX13" s="624"/>
      <c r="CY13" s="625"/>
      <c r="CZ13" s="626">
        <v>9.1</v>
      </c>
      <c r="DA13" s="626"/>
      <c r="DB13" s="626"/>
      <c r="DC13" s="626"/>
      <c r="DD13" s="632">
        <v>129510</v>
      </c>
      <c r="DE13" s="624"/>
      <c r="DF13" s="624"/>
      <c r="DG13" s="624"/>
      <c r="DH13" s="624"/>
      <c r="DI13" s="624"/>
      <c r="DJ13" s="624"/>
      <c r="DK13" s="624"/>
      <c r="DL13" s="624"/>
      <c r="DM13" s="624"/>
      <c r="DN13" s="624"/>
      <c r="DO13" s="624"/>
      <c r="DP13" s="625"/>
      <c r="DQ13" s="632">
        <v>317284</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37039</v>
      </c>
      <c r="BH14" s="624"/>
      <c r="BI14" s="624"/>
      <c r="BJ14" s="624"/>
      <c r="BK14" s="624"/>
      <c r="BL14" s="624"/>
      <c r="BM14" s="624"/>
      <c r="BN14" s="625"/>
      <c r="BO14" s="626">
        <v>1.4</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303907</v>
      </c>
      <c r="CS14" s="624"/>
      <c r="CT14" s="624"/>
      <c r="CU14" s="624"/>
      <c r="CV14" s="624"/>
      <c r="CW14" s="624"/>
      <c r="CX14" s="624"/>
      <c r="CY14" s="625"/>
      <c r="CZ14" s="626">
        <v>4.9000000000000004</v>
      </c>
      <c r="DA14" s="626"/>
      <c r="DB14" s="626"/>
      <c r="DC14" s="626"/>
      <c r="DD14" s="632">
        <v>2738</v>
      </c>
      <c r="DE14" s="624"/>
      <c r="DF14" s="624"/>
      <c r="DG14" s="624"/>
      <c r="DH14" s="624"/>
      <c r="DI14" s="624"/>
      <c r="DJ14" s="624"/>
      <c r="DK14" s="624"/>
      <c r="DL14" s="624"/>
      <c r="DM14" s="624"/>
      <c r="DN14" s="624"/>
      <c r="DO14" s="624"/>
      <c r="DP14" s="625"/>
      <c r="DQ14" s="632">
        <v>297021</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9763</v>
      </c>
      <c r="S15" s="624"/>
      <c r="T15" s="624"/>
      <c r="U15" s="624"/>
      <c r="V15" s="624"/>
      <c r="W15" s="624"/>
      <c r="X15" s="624"/>
      <c r="Y15" s="625"/>
      <c r="Z15" s="626">
        <v>0.2</v>
      </c>
      <c r="AA15" s="626"/>
      <c r="AB15" s="626"/>
      <c r="AC15" s="626"/>
      <c r="AD15" s="627">
        <v>9763</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145580</v>
      </c>
      <c r="BH15" s="624"/>
      <c r="BI15" s="624"/>
      <c r="BJ15" s="624"/>
      <c r="BK15" s="624"/>
      <c r="BL15" s="624"/>
      <c r="BM15" s="624"/>
      <c r="BN15" s="625"/>
      <c r="BO15" s="626">
        <v>5.4</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1032745</v>
      </c>
      <c r="CS15" s="624"/>
      <c r="CT15" s="624"/>
      <c r="CU15" s="624"/>
      <c r="CV15" s="624"/>
      <c r="CW15" s="624"/>
      <c r="CX15" s="624"/>
      <c r="CY15" s="625"/>
      <c r="CZ15" s="626">
        <v>16.7</v>
      </c>
      <c r="DA15" s="626"/>
      <c r="DB15" s="626"/>
      <c r="DC15" s="626"/>
      <c r="DD15" s="632">
        <v>369706</v>
      </c>
      <c r="DE15" s="624"/>
      <c r="DF15" s="624"/>
      <c r="DG15" s="624"/>
      <c r="DH15" s="624"/>
      <c r="DI15" s="624"/>
      <c r="DJ15" s="624"/>
      <c r="DK15" s="624"/>
      <c r="DL15" s="624"/>
      <c r="DM15" s="624"/>
      <c r="DN15" s="624"/>
      <c r="DO15" s="624"/>
      <c r="DP15" s="625"/>
      <c r="DQ15" s="632">
        <v>575056</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420014</v>
      </c>
      <c r="S16" s="624"/>
      <c r="T16" s="624"/>
      <c r="U16" s="624"/>
      <c r="V16" s="624"/>
      <c r="W16" s="624"/>
      <c r="X16" s="624"/>
      <c r="Y16" s="625"/>
      <c r="Z16" s="626">
        <v>6.6</v>
      </c>
      <c r="AA16" s="626"/>
      <c r="AB16" s="626"/>
      <c r="AC16" s="626"/>
      <c r="AD16" s="627">
        <v>294403</v>
      </c>
      <c r="AE16" s="627"/>
      <c r="AF16" s="627"/>
      <c r="AG16" s="627"/>
      <c r="AH16" s="627"/>
      <c r="AI16" s="627"/>
      <c r="AJ16" s="627"/>
      <c r="AK16" s="627"/>
      <c r="AL16" s="628">
        <v>8.1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294403</v>
      </c>
      <c r="S17" s="624"/>
      <c r="T17" s="624"/>
      <c r="U17" s="624"/>
      <c r="V17" s="624"/>
      <c r="W17" s="624"/>
      <c r="X17" s="624"/>
      <c r="Y17" s="625"/>
      <c r="Z17" s="626">
        <v>4.5999999999999996</v>
      </c>
      <c r="AA17" s="626"/>
      <c r="AB17" s="626"/>
      <c r="AC17" s="626"/>
      <c r="AD17" s="627">
        <v>294403</v>
      </c>
      <c r="AE17" s="627"/>
      <c r="AF17" s="627"/>
      <c r="AG17" s="627"/>
      <c r="AH17" s="627"/>
      <c r="AI17" s="627"/>
      <c r="AJ17" s="627"/>
      <c r="AK17" s="627"/>
      <c r="AL17" s="628">
        <v>8.1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134267</v>
      </c>
      <c r="CS17" s="624"/>
      <c r="CT17" s="624"/>
      <c r="CU17" s="624"/>
      <c r="CV17" s="624"/>
      <c r="CW17" s="624"/>
      <c r="CX17" s="624"/>
      <c r="CY17" s="625"/>
      <c r="CZ17" s="626">
        <v>2.2000000000000002</v>
      </c>
      <c r="DA17" s="626"/>
      <c r="DB17" s="626"/>
      <c r="DC17" s="626"/>
      <c r="DD17" s="632" t="s">
        <v>107</v>
      </c>
      <c r="DE17" s="624"/>
      <c r="DF17" s="624"/>
      <c r="DG17" s="624"/>
      <c r="DH17" s="624"/>
      <c r="DI17" s="624"/>
      <c r="DJ17" s="624"/>
      <c r="DK17" s="624"/>
      <c r="DL17" s="624"/>
      <c r="DM17" s="624"/>
      <c r="DN17" s="624"/>
      <c r="DO17" s="624"/>
      <c r="DP17" s="625"/>
      <c r="DQ17" s="632">
        <v>101320</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125611</v>
      </c>
      <c r="S18" s="624"/>
      <c r="T18" s="624"/>
      <c r="U18" s="624"/>
      <c r="V18" s="624"/>
      <c r="W18" s="624"/>
      <c r="X18" s="624"/>
      <c r="Y18" s="625"/>
      <c r="Z18" s="626">
        <v>2</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3553615</v>
      </c>
      <c r="S20" s="624"/>
      <c r="T20" s="624"/>
      <c r="U20" s="624"/>
      <c r="V20" s="624"/>
      <c r="W20" s="624"/>
      <c r="X20" s="624"/>
      <c r="Y20" s="625"/>
      <c r="Z20" s="626">
        <v>56</v>
      </c>
      <c r="AA20" s="626"/>
      <c r="AB20" s="626"/>
      <c r="AC20" s="626"/>
      <c r="AD20" s="627">
        <v>3428004</v>
      </c>
      <c r="AE20" s="627"/>
      <c r="AF20" s="627"/>
      <c r="AG20" s="627"/>
      <c r="AH20" s="627"/>
      <c r="AI20" s="627"/>
      <c r="AJ20" s="627"/>
      <c r="AK20" s="627"/>
      <c r="AL20" s="628">
        <v>94.2</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6172441</v>
      </c>
      <c r="CS20" s="624"/>
      <c r="CT20" s="624"/>
      <c r="CU20" s="624"/>
      <c r="CV20" s="624"/>
      <c r="CW20" s="624"/>
      <c r="CX20" s="624"/>
      <c r="CY20" s="625"/>
      <c r="CZ20" s="626">
        <v>100</v>
      </c>
      <c r="DA20" s="626"/>
      <c r="DB20" s="626"/>
      <c r="DC20" s="626"/>
      <c r="DD20" s="632">
        <v>1063127</v>
      </c>
      <c r="DE20" s="624"/>
      <c r="DF20" s="624"/>
      <c r="DG20" s="624"/>
      <c r="DH20" s="624"/>
      <c r="DI20" s="624"/>
      <c r="DJ20" s="624"/>
      <c r="DK20" s="624"/>
      <c r="DL20" s="624"/>
      <c r="DM20" s="624"/>
      <c r="DN20" s="624"/>
      <c r="DO20" s="624"/>
      <c r="DP20" s="625"/>
      <c r="DQ20" s="632">
        <v>4129718</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2121</v>
      </c>
      <c r="S21" s="624"/>
      <c r="T21" s="624"/>
      <c r="U21" s="624"/>
      <c r="V21" s="624"/>
      <c r="W21" s="624"/>
      <c r="X21" s="624"/>
      <c r="Y21" s="625"/>
      <c r="Z21" s="626">
        <v>0</v>
      </c>
      <c r="AA21" s="626"/>
      <c r="AB21" s="626"/>
      <c r="AC21" s="626"/>
      <c r="AD21" s="627">
        <v>2121</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62908</v>
      </c>
      <c r="S22" s="624"/>
      <c r="T22" s="624"/>
      <c r="U22" s="624"/>
      <c r="V22" s="624"/>
      <c r="W22" s="624"/>
      <c r="X22" s="624"/>
      <c r="Y22" s="625"/>
      <c r="Z22" s="626">
        <v>1</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114552</v>
      </c>
      <c r="S23" s="624"/>
      <c r="T23" s="624"/>
      <c r="U23" s="624"/>
      <c r="V23" s="624"/>
      <c r="W23" s="624"/>
      <c r="X23" s="624"/>
      <c r="Y23" s="625"/>
      <c r="Z23" s="626">
        <v>1.8</v>
      </c>
      <c r="AA23" s="626"/>
      <c r="AB23" s="626"/>
      <c r="AC23" s="626"/>
      <c r="AD23" s="627" t="s">
        <v>107</v>
      </c>
      <c r="AE23" s="627"/>
      <c r="AF23" s="627"/>
      <c r="AG23" s="627"/>
      <c r="AH23" s="627"/>
      <c r="AI23" s="627"/>
      <c r="AJ23" s="627"/>
      <c r="AK23" s="627"/>
      <c r="AL23" s="628" t="s">
        <v>107</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22559</v>
      </c>
      <c r="S24" s="624"/>
      <c r="T24" s="624"/>
      <c r="U24" s="624"/>
      <c r="V24" s="624"/>
      <c r="W24" s="624"/>
      <c r="X24" s="624"/>
      <c r="Y24" s="625"/>
      <c r="Z24" s="626">
        <v>0.4</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1759214</v>
      </c>
      <c r="CS24" s="613"/>
      <c r="CT24" s="613"/>
      <c r="CU24" s="613"/>
      <c r="CV24" s="613"/>
      <c r="CW24" s="613"/>
      <c r="CX24" s="613"/>
      <c r="CY24" s="614"/>
      <c r="CZ24" s="652">
        <v>28.5</v>
      </c>
      <c r="DA24" s="653"/>
      <c r="DB24" s="653"/>
      <c r="DC24" s="654"/>
      <c r="DD24" s="651">
        <v>1109469</v>
      </c>
      <c r="DE24" s="613"/>
      <c r="DF24" s="613"/>
      <c r="DG24" s="613"/>
      <c r="DH24" s="613"/>
      <c r="DI24" s="613"/>
      <c r="DJ24" s="613"/>
      <c r="DK24" s="614"/>
      <c r="DL24" s="651">
        <v>1090480</v>
      </c>
      <c r="DM24" s="613"/>
      <c r="DN24" s="613"/>
      <c r="DO24" s="613"/>
      <c r="DP24" s="613"/>
      <c r="DQ24" s="613"/>
      <c r="DR24" s="613"/>
      <c r="DS24" s="613"/>
      <c r="DT24" s="613"/>
      <c r="DU24" s="613"/>
      <c r="DV24" s="614"/>
      <c r="DW24" s="617">
        <v>30</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692427</v>
      </c>
      <c r="S25" s="624"/>
      <c r="T25" s="624"/>
      <c r="U25" s="624"/>
      <c r="V25" s="624"/>
      <c r="W25" s="624"/>
      <c r="X25" s="624"/>
      <c r="Y25" s="625"/>
      <c r="Z25" s="626">
        <v>10.9</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852278</v>
      </c>
      <c r="CS25" s="655"/>
      <c r="CT25" s="655"/>
      <c r="CU25" s="655"/>
      <c r="CV25" s="655"/>
      <c r="CW25" s="655"/>
      <c r="CX25" s="655"/>
      <c r="CY25" s="656"/>
      <c r="CZ25" s="657">
        <v>13.8</v>
      </c>
      <c r="DA25" s="658"/>
      <c r="DB25" s="658"/>
      <c r="DC25" s="659"/>
      <c r="DD25" s="632">
        <v>785968</v>
      </c>
      <c r="DE25" s="655"/>
      <c r="DF25" s="655"/>
      <c r="DG25" s="655"/>
      <c r="DH25" s="655"/>
      <c r="DI25" s="655"/>
      <c r="DJ25" s="655"/>
      <c r="DK25" s="656"/>
      <c r="DL25" s="632">
        <v>767945</v>
      </c>
      <c r="DM25" s="655"/>
      <c r="DN25" s="655"/>
      <c r="DO25" s="655"/>
      <c r="DP25" s="655"/>
      <c r="DQ25" s="655"/>
      <c r="DR25" s="655"/>
      <c r="DS25" s="655"/>
      <c r="DT25" s="655"/>
      <c r="DU25" s="655"/>
      <c r="DV25" s="656"/>
      <c r="DW25" s="628">
        <v>21.1</v>
      </c>
      <c r="DX25" s="649"/>
      <c r="DY25" s="649"/>
      <c r="DZ25" s="649"/>
      <c r="EA25" s="649"/>
      <c r="EB25" s="649"/>
      <c r="EC25" s="650"/>
    </row>
    <row r="26" spans="2:133" ht="11.25" customHeight="1" x14ac:dyDescent="0.15">
      <c r="B26" s="660" t="s">
        <v>273</v>
      </c>
      <c r="C26" s="661"/>
      <c r="D26" s="661"/>
      <c r="E26" s="661"/>
      <c r="F26" s="661"/>
      <c r="G26" s="661"/>
      <c r="H26" s="661"/>
      <c r="I26" s="661"/>
      <c r="J26" s="661"/>
      <c r="K26" s="661"/>
      <c r="L26" s="661"/>
      <c r="M26" s="661"/>
      <c r="N26" s="661"/>
      <c r="O26" s="661"/>
      <c r="P26" s="661"/>
      <c r="Q26" s="662"/>
      <c r="R26" s="623">
        <v>209033</v>
      </c>
      <c r="S26" s="624"/>
      <c r="T26" s="624"/>
      <c r="U26" s="624"/>
      <c r="V26" s="624"/>
      <c r="W26" s="624"/>
      <c r="X26" s="624"/>
      <c r="Y26" s="625"/>
      <c r="Z26" s="626">
        <v>3.3</v>
      </c>
      <c r="AA26" s="626"/>
      <c r="AB26" s="626"/>
      <c r="AC26" s="626"/>
      <c r="AD26" s="627">
        <v>209033</v>
      </c>
      <c r="AE26" s="627"/>
      <c r="AF26" s="627"/>
      <c r="AG26" s="627"/>
      <c r="AH26" s="627"/>
      <c r="AI26" s="627"/>
      <c r="AJ26" s="627"/>
      <c r="AK26" s="627"/>
      <c r="AL26" s="628">
        <v>5.7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534982</v>
      </c>
      <c r="CS26" s="624"/>
      <c r="CT26" s="624"/>
      <c r="CU26" s="624"/>
      <c r="CV26" s="624"/>
      <c r="CW26" s="624"/>
      <c r="CX26" s="624"/>
      <c r="CY26" s="625"/>
      <c r="CZ26" s="657">
        <v>8.6999999999999993</v>
      </c>
      <c r="DA26" s="658"/>
      <c r="DB26" s="658"/>
      <c r="DC26" s="659"/>
      <c r="DD26" s="632">
        <v>474197</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49"/>
      <c r="DY26" s="649"/>
      <c r="DZ26" s="649"/>
      <c r="EA26" s="649"/>
      <c r="EB26" s="649"/>
      <c r="EC26" s="650"/>
    </row>
    <row r="27" spans="2:133" ht="11.25" customHeight="1" x14ac:dyDescent="0.15">
      <c r="B27" s="620" t="s">
        <v>276</v>
      </c>
      <c r="C27" s="621"/>
      <c r="D27" s="621"/>
      <c r="E27" s="621"/>
      <c r="F27" s="621"/>
      <c r="G27" s="621"/>
      <c r="H27" s="621"/>
      <c r="I27" s="621"/>
      <c r="J27" s="621"/>
      <c r="K27" s="621"/>
      <c r="L27" s="621"/>
      <c r="M27" s="621"/>
      <c r="N27" s="621"/>
      <c r="O27" s="621"/>
      <c r="P27" s="621"/>
      <c r="Q27" s="622"/>
      <c r="R27" s="623">
        <v>394117</v>
      </c>
      <c r="S27" s="624"/>
      <c r="T27" s="624"/>
      <c r="U27" s="624"/>
      <c r="V27" s="624"/>
      <c r="W27" s="624"/>
      <c r="X27" s="624"/>
      <c r="Y27" s="625"/>
      <c r="Z27" s="626">
        <v>6.2</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2698398</v>
      </c>
      <c r="BH27" s="624"/>
      <c r="BI27" s="624"/>
      <c r="BJ27" s="624"/>
      <c r="BK27" s="624"/>
      <c r="BL27" s="624"/>
      <c r="BM27" s="624"/>
      <c r="BN27" s="625"/>
      <c r="BO27" s="626">
        <v>100</v>
      </c>
      <c r="BP27" s="626"/>
      <c r="BQ27" s="626"/>
      <c r="BR27" s="626"/>
      <c r="BS27" s="632">
        <v>24094</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772669</v>
      </c>
      <c r="CS27" s="655"/>
      <c r="CT27" s="655"/>
      <c r="CU27" s="655"/>
      <c r="CV27" s="655"/>
      <c r="CW27" s="655"/>
      <c r="CX27" s="655"/>
      <c r="CY27" s="656"/>
      <c r="CZ27" s="657">
        <v>12.5</v>
      </c>
      <c r="DA27" s="658"/>
      <c r="DB27" s="658"/>
      <c r="DC27" s="659"/>
      <c r="DD27" s="632">
        <v>222181</v>
      </c>
      <c r="DE27" s="655"/>
      <c r="DF27" s="655"/>
      <c r="DG27" s="655"/>
      <c r="DH27" s="655"/>
      <c r="DI27" s="655"/>
      <c r="DJ27" s="655"/>
      <c r="DK27" s="656"/>
      <c r="DL27" s="632">
        <v>221215</v>
      </c>
      <c r="DM27" s="655"/>
      <c r="DN27" s="655"/>
      <c r="DO27" s="655"/>
      <c r="DP27" s="655"/>
      <c r="DQ27" s="655"/>
      <c r="DR27" s="655"/>
      <c r="DS27" s="655"/>
      <c r="DT27" s="655"/>
      <c r="DU27" s="655"/>
      <c r="DV27" s="656"/>
      <c r="DW27" s="628">
        <v>6.1</v>
      </c>
      <c r="DX27" s="649"/>
      <c r="DY27" s="649"/>
      <c r="DZ27" s="649"/>
      <c r="EA27" s="649"/>
      <c r="EB27" s="649"/>
      <c r="EC27" s="650"/>
    </row>
    <row r="28" spans="2:133" ht="11.25" customHeight="1" x14ac:dyDescent="0.15">
      <c r="B28" s="620" t="s">
        <v>279</v>
      </c>
      <c r="C28" s="621"/>
      <c r="D28" s="621"/>
      <c r="E28" s="621"/>
      <c r="F28" s="621"/>
      <c r="G28" s="621"/>
      <c r="H28" s="621"/>
      <c r="I28" s="621"/>
      <c r="J28" s="621"/>
      <c r="K28" s="621"/>
      <c r="L28" s="621"/>
      <c r="M28" s="621"/>
      <c r="N28" s="621"/>
      <c r="O28" s="621"/>
      <c r="P28" s="621"/>
      <c r="Q28" s="622"/>
      <c r="R28" s="623">
        <v>4959</v>
      </c>
      <c r="S28" s="624"/>
      <c r="T28" s="624"/>
      <c r="U28" s="624"/>
      <c r="V28" s="624"/>
      <c r="W28" s="624"/>
      <c r="X28" s="624"/>
      <c r="Y28" s="625"/>
      <c r="Z28" s="626">
        <v>0.1</v>
      </c>
      <c r="AA28" s="626"/>
      <c r="AB28" s="626"/>
      <c r="AC28" s="626"/>
      <c r="AD28" s="627">
        <v>29</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134267</v>
      </c>
      <c r="CS28" s="624"/>
      <c r="CT28" s="624"/>
      <c r="CU28" s="624"/>
      <c r="CV28" s="624"/>
      <c r="CW28" s="624"/>
      <c r="CX28" s="624"/>
      <c r="CY28" s="625"/>
      <c r="CZ28" s="657">
        <v>2.2000000000000002</v>
      </c>
      <c r="DA28" s="658"/>
      <c r="DB28" s="658"/>
      <c r="DC28" s="659"/>
      <c r="DD28" s="632">
        <v>101320</v>
      </c>
      <c r="DE28" s="624"/>
      <c r="DF28" s="624"/>
      <c r="DG28" s="624"/>
      <c r="DH28" s="624"/>
      <c r="DI28" s="624"/>
      <c r="DJ28" s="624"/>
      <c r="DK28" s="625"/>
      <c r="DL28" s="632">
        <v>101320</v>
      </c>
      <c r="DM28" s="624"/>
      <c r="DN28" s="624"/>
      <c r="DO28" s="624"/>
      <c r="DP28" s="624"/>
      <c r="DQ28" s="624"/>
      <c r="DR28" s="624"/>
      <c r="DS28" s="624"/>
      <c r="DT28" s="624"/>
      <c r="DU28" s="624"/>
      <c r="DV28" s="625"/>
      <c r="DW28" s="628">
        <v>2.8</v>
      </c>
      <c r="DX28" s="649"/>
      <c r="DY28" s="649"/>
      <c r="DZ28" s="649"/>
      <c r="EA28" s="649"/>
      <c r="EB28" s="649"/>
      <c r="EC28" s="650"/>
    </row>
    <row r="29" spans="2:133" ht="11.25" customHeight="1" x14ac:dyDescent="0.15">
      <c r="B29" s="620" t="s">
        <v>281</v>
      </c>
      <c r="C29" s="621"/>
      <c r="D29" s="621"/>
      <c r="E29" s="621"/>
      <c r="F29" s="621"/>
      <c r="G29" s="621"/>
      <c r="H29" s="621"/>
      <c r="I29" s="621"/>
      <c r="J29" s="621"/>
      <c r="K29" s="621"/>
      <c r="L29" s="621"/>
      <c r="M29" s="621"/>
      <c r="N29" s="621"/>
      <c r="O29" s="621"/>
      <c r="P29" s="621"/>
      <c r="Q29" s="622"/>
      <c r="R29" s="623">
        <v>1505</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134267</v>
      </c>
      <c r="CS29" s="655"/>
      <c r="CT29" s="655"/>
      <c r="CU29" s="655"/>
      <c r="CV29" s="655"/>
      <c r="CW29" s="655"/>
      <c r="CX29" s="655"/>
      <c r="CY29" s="656"/>
      <c r="CZ29" s="657">
        <v>2.2000000000000002</v>
      </c>
      <c r="DA29" s="658"/>
      <c r="DB29" s="658"/>
      <c r="DC29" s="659"/>
      <c r="DD29" s="632">
        <v>101320</v>
      </c>
      <c r="DE29" s="655"/>
      <c r="DF29" s="655"/>
      <c r="DG29" s="655"/>
      <c r="DH29" s="655"/>
      <c r="DI29" s="655"/>
      <c r="DJ29" s="655"/>
      <c r="DK29" s="656"/>
      <c r="DL29" s="632">
        <v>101320</v>
      </c>
      <c r="DM29" s="655"/>
      <c r="DN29" s="655"/>
      <c r="DO29" s="655"/>
      <c r="DP29" s="655"/>
      <c r="DQ29" s="655"/>
      <c r="DR29" s="655"/>
      <c r="DS29" s="655"/>
      <c r="DT29" s="655"/>
      <c r="DU29" s="655"/>
      <c r="DV29" s="656"/>
      <c r="DW29" s="628">
        <v>2.8</v>
      </c>
      <c r="DX29" s="649"/>
      <c r="DY29" s="649"/>
      <c r="DZ29" s="649"/>
      <c r="EA29" s="649"/>
      <c r="EB29" s="649"/>
      <c r="EC29" s="650"/>
    </row>
    <row r="30" spans="2:133" ht="11.25" customHeight="1" x14ac:dyDescent="0.15">
      <c r="B30" s="620" t="s">
        <v>286</v>
      </c>
      <c r="C30" s="621"/>
      <c r="D30" s="621"/>
      <c r="E30" s="621"/>
      <c r="F30" s="621"/>
      <c r="G30" s="621"/>
      <c r="H30" s="621"/>
      <c r="I30" s="621"/>
      <c r="J30" s="621"/>
      <c r="K30" s="621"/>
      <c r="L30" s="621"/>
      <c r="M30" s="621"/>
      <c r="N30" s="621"/>
      <c r="O30" s="621"/>
      <c r="P30" s="621"/>
      <c r="Q30" s="622"/>
      <c r="R30" s="623">
        <v>1053924</v>
      </c>
      <c r="S30" s="624"/>
      <c r="T30" s="624"/>
      <c r="U30" s="624"/>
      <c r="V30" s="624"/>
      <c r="W30" s="624"/>
      <c r="X30" s="624"/>
      <c r="Y30" s="625"/>
      <c r="Z30" s="626">
        <v>16.600000000000001</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99.1</v>
      </c>
      <c r="BH30" s="682"/>
      <c r="BI30" s="682"/>
      <c r="BJ30" s="682"/>
      <c r="BK30" s="682"/>
      <c r="BL30" s="682"/>
      <c r="BM30" s="618">
        <v>98</v>
      </c>
      <c r="BN30" s="682"/>
      <c r="BO30" s="682"/>
      <c r="BP30" s="682"/>
      <c r="BQ30" s="683"/>
      <c r="BR30" s="681">
        <v>99.3</v>
      </c>
      <c r="BS30" s="682"/>
      <c r="BT30" s="682"/>
      <c r="BU30" s="682"/>
      <c r="BV30" s="682"/>
      <c r="BW30" s="682"/>
      <c r="BX30" s="618">
        <v>98.3</v>
      </c>
      <c r="BY30" s="682"/>
      <c r="BZ30" s="682"/>
      <c r="CA30" s="682"/>
      <c r="CB30" s="683"/>
      <c r="CD30" s="686"/>
      <c r="CE30" s="687"/>
      <c r="CF30" s="637" t="s">
        <v>289</v>
      </c>
      <c r="CG30" s="638"/>
      <c r="CH30" s="638"/>
      <c r="CI30" s="638"/>
      <c r="CJ30" s="638"/>
      <c r="CK30" s="638"/>
      <c r="CL30" s="638"/>
      <c r="CM30" s="638"/>
      <c r="CN30" s="638"/>
      <c r="CO30" s="638"/>
      <c r="CP30" s="638"/>
      <c r="CQ30" s="639"/>
      <c r="CR30" s="623">
        <v>128100</v>
      </c>
      <c r="CS30" s="624"/>
      <c r="CT30" s="624"/>
      <c r="CU30" s="624"/>
      <c r="CV30" s="624"/>
      <c r="CW30" s="624"/>
      <c r="CX30" s="624"/>
      <c r="CY30" s="625"/>
      <c r="CZ30" s="657">
        <v>2.1</v>
      </c>
      <c r="DA30" s="658"/>
      <c r="DB30" s="658"/>
      <c r="DC30" s="659"/>
      <c r="DD30" s="632">
        <v>96595</v>
      </c>
      <c r="DE30" s="624"/>
      <c r="DF30" s="624"/>
      <c r="DG30" s="624"/>
      <c r="DH30" s="624"/>
      <c r="DI30" s="624"/>
      <c r="DJ30" s="624"/>
      <c r="DK30" s="625"/>
      <c r="DL30" s="632">
        <v>96595</v>
      </c>
      <c r="DM30" s="624"/>
      <c r="DN30" s="624"/>
      <c r="DO30" s="624"/>
      <c r="DP30" s="624"/>
      <c r="DQ30" s="624"/>
      <c r="DR30" s="624"/>
      <c r="DS30" s="624"/>
      <c r="DT30" s="624"/>
      <c r="DU30" s="624"/>
      <c r="DV30" s="625"/>
      <c r="DW30" s="628">
        <v>2.7</v>
      </c>
      <c r="DX30" s="649"/>
      <c r="DY30" s="649"/>
      <c r="DZ30" s="649"/>
      <c r="EA30" s="649"/>
      <c r="EB30" s="649"/>
      <c r="EC30" s="650"/>
    </row>
    <row r="31" spans="2:133" ht="11.25" customHeight="1" x14ac:dyDescent="0.15">
      <c r="B31" s="620" t="s">
        <v>290</v>
      </c>
      <c r="C31" s="621"/>
      <c r="D31" s="621"/>
      <c r="E31" s="621"/>
      <c r="F31" s="621"/>
      <c r="G31" s="621"/>
      <c r="H31" s="621"/>
      <c r="I31" s="621"/>
      <c r="J31" s="621"/>
      <c r="K31" s="621"/>
      <c r="L31" s="621"/>
      <c r="M31" s="621"/>
      <c r="N31" s="621"/>
      <c r="O31" s="621"/>
      <c r="P31" s="621"/>
      <c r="Q31" s="622"/>
      <c r="R31" s="623">
        <v>99732</v>
      </c>
      <c r="S31" s="624"/>
      <c r="T31" s="624"/>
      <c r="U31" s="624"/>
      <c r="V31" s="624"/>
      <c r="W31" s="624"/>
      <c r="X31" s="624"/>
      <c r="Y31" s="625"/>
      <c r="Z31" s="626">
        <v>1.6</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55"/>
      <c r="BI31" s="655"/>
      <c r="BJ31" s="655"/>
      <c r="BK31" s="655"/>
      <c r="BL31" s="655"/>
      <c r="BM31" s="629">
        <v>98</v>
      </c>
      <c r="BN31" s="679"/>
      <c r="BO31" s="679"/>
      <c r="BP31" s="679"/>
      <c r="BQ31" s="680"/>
      <c r="BR31" s="678">
        <v>99.4</v>
      </c>
      <c r="BS31" s="655"/>
      <c r="BT31" s="655"/>
      <c r="BU31" s="655"/>
      <c r="BV31" s="655"/>
      <c r="BW31" s="655"/>
      <c r="BX31" s="629">
        <v>98.7</v>
      </c>
      <c r="BY31" s="679"/>
      <c r="BZ31" s="679"/>
      <c r="CA31" s="679"/>
      <c r="CB31" s="680"/>
      <c r="CD31" s="686"/>
      <c r="CE31" s="687"/>
      <c r="CF31" s="637" t="s">
        <v>293</v>
      </c>
      <c r="CG31" s="638"/>
      <c r="CH31" s="638"/>
      <c r="CI31" s="638"/>
      <c r="CJ31" s="638"/>
      <c r="CK31" s="638"/>
      <c r="CL31" s="638"/>
      <c r="CM31" s="638"/>
      <c r="CN31" s="638"/>
      <c r="CO31" s="638"/>
      <c r="CP31" s="638"/>
      <c r="CQ31" s="639"/>
      <c r="CR31" s="623">
        <v>6167</v>
      </c>
      <c r="CS31" s="655"/>
      <c r="CT31" s="655"/>
      <c r="CU31" s="655"/>
      <c r="CV31" s="655"/>
      <c r="CW31" s="655"/>
      <c r="CX31" s="655"/>
      <c r="CY31" s="656"/>
      <c r="CZ31" s="657">
        <v>0.1</v>
      </c>
      <c r="DA31" s="658"/>
      <c r="DB31" s="658"/>
      <c r="DC31" s="659"/>
      <c r="DD31" s="632">
        <v>4725</v>
      </c>
      <c r="DE31" s="655"/>
      <c r="DF31" s="655"/>
      <c r="DG31" s="655"/>
      <c r="DH31" s="655"/>
      <c r="DI31" s="655"/>
      <c r="DJ31" s="655"/>
      <c r="DK31" s="656"/>
      <c r="DL31" s="632">
        <v>4725</v>
      </c>
      <c r="DM31" s="655"/>
      <c r="DN31" s="655"/>
      <c r="DO31" s="655"/>
      <c r="DP31" s="655"/>
      <c r="DQ31" s="655"/>
      <c r="DR31" s="655"/>
      <c r="DS31" s="655"/>
      <c r="DT31" s="655"/>
      <c r="DU31" s="655"/>
      <c r="DV31" s="656"/>
      <c r="DW31" s="628">
        <v>0.1</v>
      </c>
      <c r="DX31" s="649"/>
      <c r="DY31" s="649"/>
      <c r="DZ31" s="649"/>
      <c r="EA31" s="649"/>
      <c r="EB31" s="649"/>
      <c r="EC31" s="650"/>
    </row>
    <row r="32" spans="2:133" ht="11.25" customHeight="1" x14ac:dyDescent="0.15">
      <c r="B32" s="620" t="s">
        <v>294</v>
      </c>
      <c r="C32" s="621"/>
      <c r="D32" s="621"/>
      <c r="E32" s="621"/>
      <c r="F32" s="621"/>
      <c r="G32" s="621"/>
      <c r="H32" s="621"/>
      <c r="I32" s="621"/>
      <c r="J32" s="621"/>
      <c r="K32" s="621"/>
      <c r="L32" s="621"/>
      <c r="M32" s="621"/>
      <c r="N32" s="621"/>
      <c r="O32" s="621"/>
      <c r="P32" s="621"/>
      <c r="Q32" s="622"/>
      <c r="R32" s="623">
        <v>131062</v>
      </c>
      <c r="S32" s="624"/>
      <c r="T32" s="624"/>
      <c r="U32" s="624"/>
      <c r="V32" s="624"/>
      <c r="W32" s="624"/>
      <c r="X32" s="624"/>
      <c r="Y32" s="625"/>
      <c r="Z32" s="626">
        <v>2.1</v>
      </c>
      <c r="AA32" s="626"/>
      <c r="AB32" s="626"/>
      <c r="AC32" s="626"/>
      <c r="AD32" s="627">
        <v>780</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99.3</v>
      </c>
      <c r="BH32" s="691"/>
      <c r="BI32" s="691"/>
      <c r="BJ32" s="691"/>
      <c r="BK32" s="691"/>
      <c r="BL32" s="691"/>
      <c r="BM32" s="692">
        <v>97.8</v>
      </c>
      <c r="BN32" s="691"/>
      <c r="BO32" s="691"/>
      <c r="BP32" s="691"/>
      <c r="BQ32" s="693"/>
      <c r="BR32" s="690">
        <v>99.2</v>
      </c>
      <c r="BS32" s="691"/>
      <c r="BT32" s="691"/>
      <c r="BU32" s="691"/>
      <c r="BV32" s="691"/>
      <c r="BW32" s="691"/>
      <c r="BX32" s="692">
        <v>97.9</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49"/>
      <c r="DY32" s="649"/>
      <c r="DZ32" s="649"/>
      <c r="EA32" s="649"/>
      <c r="EB32" s="649"/>
      <c r="EC32" s="650"/>
    </row>
    <row r="33" spans="2:133" ht="11.25" customHeight="1" x14ac:dyDescent="0.15">
      <c r="B33" s="620" t="s">
        <v>297</v>
      </c>
      <c r="C33" s="621"/>
      <c r="D33" s="621"/>
      <c r="E33" s="621"/>
      <c r="F33" s="621"/>
      <c r="G33" s="621"/>
      <c r="H33" s="621"/>
      <c r="I33" s="621"/>
      <c r="J33" s="621"/>
      <c r="K33" s="621"/>
      <c r="L33" s="621"/>
      <c r="M33" s="621"/>
      <c r="N33" s="621"/>
      <c r="O33" s="621"/>
      <c r="P33" s="621"/>
      <c r="Q33" s="622"/>
      <c r="R33" s="623" t="s">
        <v>107</v>
      </c>
      <c r="S33" s="624"/>
      <c r="T33" s="624"/>
      <c r="U33" s="624"/>
      <c r="V33" s="624"/>
      <c r="W33" s="624"/>
      <c r="X33" s="624"/>
      <c r="Y33" s="625"/>
      <c r="Z33" s="626" t="s">
        <v>107</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3350100</v>
      </c>
      <c r="CS33" s="655"/>
      <c r="CT33" s="655"/>
      <c r="CU33" s="655"/>
      <c r="CV33" s="655"/>
      <c r="CW33" s="655"/>
      <c r="CX33" s="655"/>
      <c r="CY33" s="656"/>
      <c r="CZ33" s="657">
        <v>54.3</v>
      </c>
      <c r="DA33" s="658"/>
      <c r="DB33" s="658"/>
      <c r="DC33" s="659"/>
      <c r="DD33" s="632">
        <v>2708187</v>
      </c>
      <c r="DE33" s="655"/>
      <c r="DF33" s="655"/>
      <c r="DG33" s="655"/>
      <c r="DH33" s="655"/>
      <c r="DI33" s="655"/>
      <c r="DJ33" s="655"/>
      <c r="DK33" s="656"/>
      <c r="DL33" s="632">
        <v>1631420</v>
      </c>
      <c r="DM33" s="655"/>
      <c r="DN33" s="655"/>
      <c r="DO33" s="655"/>
      <c r="DP33" s="655"/>
      <c r="DQ33" s="655"/>
      <c r="DR33" s="655"/>
      <c r="DS33" s="655"/>
      <c r="DT33" s="655"/>
      <c r="DU33" s="655"/>
      <c r="DV33" s="656"/>
      <c r="DW33" s="628">
        <v>44.8</v>
      </c>
      <c r="DX33" s="649"/>
      <c r="DY33" s="649"/>
      <c r="DZ33" s="649"/>
      <c r="EA33" s="649"/>
      <c r="EB33" s="649"/>
      <c r="EC33" s="650"/>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1392093</v>
      </c>
      <c r="CS34" s="624"/>
      <c r="CT34" s="624"/>
      <c r="CU34" s="624"/>
      <c r="CV34" s="624"/>
      <c r="CW34" s="624"/>
      <c r="CX34" s="624"/>
      <c r="CY34" s="625"/>
      <c r="CZ34" s="657">
        <v>22.6</v>
      </c>
      <c r="DA34" s="658"/>
      <c r="DB34" s="658"/>
      <c r="DC34" s="659"/>
      <c r="DD34" s="632">
        <v>1000529</v>
      </c>
      <c r="DE34" s="624"/>
      <c r="DF34" s="624"/>
      <c r="DG34" s="624"/>
      <c r="DH34" s="624"/>
      <c r="DI34" s="624"/>
      <c r="DJ34" s="624"/>
      <c r="DK34" s="625"/>
      <c r="DL34" s="632">
        <v>690876</v>
      </c>
      <c r="DM34" s="624"/>
      <c r="DN34" s="624"/>
      <c r="DO34" s="624"/>
      <c r="DP34" s="624"/>
      <c r="DQ34" s="624"/>
      <c r="DR34" s="624"/>
      <c r="DS34" s="624"/>
      <c r="DT34" s="624"/>
      <c r="DU34" s="624"/>
      <c r="DV34" s="625"/>
      <c r="DW34" s="628">
        <v>19</v>
      </c>
      <c r="DX34" s="649"/>
      <c r="DY34" s="649"/>
      <c r="DZ34" s="649"/>
      <c r="EA34" s="649"/>
      <c r="EB34" s="649"/>
      <c r="EC34" s="650"/>
    </row>
    <row r="35" spans="2:133" ht="11.25" customHeight="1" x14ac:dyDescent="0.15">
      <c r="B35" s="620" t="s">
        <v>303</v>
      </c>
      <c r="C35" s="621"/>
      <c r="D35" s="621"/>
      <c r="E35" s="621"/>
      <c r="F35" s="621"/>
      <c r="G35" s="621"/>
      <c r="H35" s="621"/>
      <c r="I35" s="621"/>
      <c r="J35" s="621"/>
      <c r="K35" s="621"/>
      <c r="L35" s="621"/>
      <c r="M35" s="621"/>
      <c r="N35" s="621"/>
      <c r="O35" s="621"/>
      <c r="P35" s="621"/>
      <c r="Q35" s="622"/>
      <c r="R35" s="623" t="s">
        <v>107</v>
      </c>
      <c r="S35" s="624"/>
      <c r="T35" s="624"/>
      <c r="U35" s="624"/>
      <c r="V35" s="624"/>
      <c r="W35" s="624"/>
      <c r="X35" s="624"/>
      <c r="Y35" s="625"/>
      <c r="Z35" s="626" t="s">
        <v>107</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845026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101194</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46297</v>
      </c>
      <c r="CS35" s="655"/>
      <c r="CT35" s="655"/>
      <c r="CU35" s="655"/>
      <c r="CV35" s="655"/>
      <c r="CW35" s="655"/>
      <c r="CX35" s="655"/>
      <c r="CY35" s="656"/>
      <c r="CZ35" s="657">
        <v>0.8</v>
      </c>
      <c r="DA35" s="658"/>
      <c r="DB35" s="658"/>
      <c r="DC35" s="659"/>
      <c r="DD35" s="632">
        <v>31797</v>
      </c>
      <c r="DE35" s="655"/>
      <c r="DF35" s="655"/>
      <c r="DG35" s="655"/>
      <c r="DH35" s="655"/>
      <c r="DI35" s="655"/>
      <c r="DJ35" s="655"/>
      <c r="DK35" s="656"/>
      <c r="DL35" s="632">
        <v>31797</v>
      </c>
      <c r="DM35" s="655"/>
      <c r="DN35" s="655"/>
      <c r="DO35" s="655"/>
      <c r="DP35" s="655"/>
      <c r="DQ35" s="655"/>
      <c r="DR35" s="655"/>
      <c r="DS35" s="655"/>
      <c r="DT35" s="655"/>
      <c r="DU35" s="655"/>
      <c r="DV35" s="656"/>
      <c r="DW35" s="628">
        <v>0.9</v>
      </c>
      <c r="DX35" s="649"/>
      <c r="DY35" s="649"/>
      <c r="DZ35" s="649"/>
      <c r="EA35" s="649"/>
      <c r="EB35" s="649"/>
      <c r="EC35" s="650"/>
    </row>
    <row r="36" spans="2:133" ht="11.25" customHeight="1" x14ac:dyDescent="0.15">
      <c r="B36" s="666" t="s">
        <v>307</v>
      </c>
      <c r="C36" s="667"/>
      <c r="D36" s="667"/>
      <c r="E36" s="667"/>
      <c r="F36" s="667"/>
      <c r="G36" s="667"/>
      <c r="H36" s="667"/>
      <c r="I36" s="667"/>
      <c r="J36" s="667"/>
      <c r="K36" s="667"/>
      <c r="L36" s="667"/>
      <c r="M36" s="667"/>
      <c r="N36" s="667"/>
      <c r="O36" s="667"/>
      <c r="P36" s="667"/>
      <c r="Q36" s="668"/>
      <c r="R36" s="695">
        <v>6342514</v>
      </c>
      <c r="S36" s="696"/>
      <c r="T36" s="696"/>
      <c r="U36" s="696"/>
      <c r="V36" s="696"/>
      <c r="W36" s="696"/>
      <c r="X36" s="696"/>
      <c r="Y36" s="697"/>
      <c r="Z36" s="698">
        <v>100</v>
      </c>
      <c r="AA36" s="698"/>
      <c r="AB36" s="698"/>
      <c r="AC36" s="698"/>
      <c r="AD36" s="699">
        <v>3639967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334429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-43288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460265</v>
      </c>
      <c r="CS36" s="624"/>
      <c r="CT36" s="624"/>
      <c r="CU36" s="624"/>
      <c r="CV36" s="624"/>
      <c r="CW36" s="624"/>
      <c r="CX36" s="624"/>
      <c r="CY36" s="625"/>
      <c r="CZ36" s="657">
        <v>7.5</v>
      </c>
      <c r="DA36" s="658"/>
      <c r="DB36" s="658"/>
      <c r="DC36" s="659"/>
      <c r="DD36" s="632">
        <v>426236</v>
      </c>
      <c r="DE36" s="624"/>
      <c r="DF36" s="624"/>
      <c r="DG36" s="624"/>
      <c r="DH36" s="624"/>
      <c r="DI36" s="624"/>
      <c r="DJ36" s="624"/>
      <c r="DK36" s="625"/>
      <c r="DL36" s="632">
        <v>384682</v>
      </c>
      <c r="DM36" s="624"/>
      <c r="DN36" s="624"/>
      <c r="DO36" s="624"/>
      <c r="DP36" s="624"/>
      <c r="DQ36" s="624"/>
      <c r="DR36" s="624"/>
      <c r="DS36" s="624"/>
      <c r="DT36" s="624"/>
      <c r="DU36" s="624"/>
      <c r="DV36" s="625"/>
      <c r="DW36" s="628">
        <v>10.6</v>
      </c>
      <c r="DX36" s="649"/>
      <c r="DY36" s="649"/>
      <c r="DZ36" s="649"/>
      <c r="EA36" s="649"/>
      <c r="EB36" s="649"/>
      <c r="EC36" s="650"/>
    </row>
    <row r="37" spans="2:133" ht="11.25" customHeight="1" x14ac:dyDescent="0.15">
      <c r="AQ37" s="702" t="s">
        <v>311</v>
      </c>
      <c r="AR37" s="703"/>
      <c r="AS37" s="703"/>
      <c r="AT37" s="703"/>
      <c r="AU37" s="703"/>
      <c r="AV37" s="703"/>
      <c r="AW37" s="703"/>
      <c r="AX37" s="703"/>
      <c r="AY37" s="704"/>
      <c r="AZ37" s="623">
        <v>2470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1983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268759</v>
      </c>
      <c r="CS37" s="655"/>
      <c r="CT37" s="655"/>
      <c r="CU37" s="655"/>
      <c r="CV37" s="655"/>
      <c r="CW37" s="655"/>
      <c r="CX37" s="655"/>
      <c r="CY37" s="656"/>
      <c r="CZ37" s="657">
        <v>4.4000000000000004</v>
      </c>
      <c r="DA37" s="658"/>
      <c r="DB37" s="658"/>
      <c r="DC37" s="659"/>
      <c r="DD37" s="632">
        <v>268759</v>
      </c>
      <c r="DE37" s="655"/>
      <c r="DF37" s="655"/>
      <c r="DG37" s="655"/>
      <c r="DH37" s="655"/>
      <c r="DI37" s="655"/>
      <c r="DJ37" s="655"/>
      <c r="DK37" s="656"/>
      <c r="DL37" s="632">
        <v>268759</v>
      </c>
      <c r="DM37" s="655"/>
      <c r="DN37" s="655"/>
      <c r="DO37" s="655"/>
      <c r="DP37" s="655"/>
      <c r="DQ37" s="655"/>
      <c r="DR37" s="655"/>
      <c r="DS37" s="655"/>
      <c r="DT37" s="655"/>
      <c r="DU37" s="655"/>
      <c r="DV37" s="656"/>
      <c r="DW37" s="628">
        <v>7.4</v>
      </c>
      <c r="DX37" s="649"/>
      <c r="DY37" s="649"/>
      <c r="DZ37" s="649"/>
      <c r="EA37" s="649"/>
      <c r="EB37" s="649"/>
      <c r="EC37" s="650"/>
    </row>
    <row r="38" spans="2:133" ht="11.25" customHeight="1" x14ac:dyDescent="0.15">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3440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842556</v>
      </c>
      <c r="CS38" s="624"/>
      <c r="CT38" s="624"/>
      <c r="CU38" s="624"/>
      <c r="CV38" s="624"/>
      <c r="CW38" s="624"/>
      <c r="CX38" s="624"/>
      <c r="CY38" s="625"/>
      <c r="CZ38" s="657">
        <v>13.7</v>
      </c>
      <c r="DA38" s="658"/>
      <c r="DB38" s="658"/>
      <c r="DC38" s="659"/>
      <c r="DD38" s="632">
        <v>644889</v>
      </c>
      <c r="DE38" s="624"/>
      <c r="DF38" s="624"/>
      <c r="DG38" s="624"/>
      <c r="DH38" s="624"/>
      <c r="DI38" s="624"/>
      <c r="DJ38" s="624"/>
      <c r="DK38" s="625"/>
      <c r="DL38" s="632">
        <v>524065</v>
      </c>
      <c r="DM38" s="624"/>
      <c r="DN38" s="624"/>
      <c r="DO38" s="624"/>
      <c r="DP38" s="624"/>
      <c r="DQ38" s="624"/>
      <c r="DR38" s="624"/>
      <c r="DS38" s="624"/>
      <c r="DT38" s="624"/>
      <c r="DU38" s="624"/>
      <c r="DV38" s="625"/>
      <c r="DW38" s="628">
        <v>14.4</v>
      </c>
      <c r="DX38" s="649"/>
      <c r="DY38" s="649"/>
      <c r="DZ38" s="649"/>
      <c r="EA38" s="649"/>
      <c r="EB38" s="649"/>
      <c r="EC38" s="650"/>
    </row>
    <row r="39" spans="2:133" ht="11.25" customHeight="1" x14ac:dyDescent="0.15">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608889</v>
      </c>
      <c r="CS39" s="655"/>
      <c r="CT39" s="655"/>
      <c r="CU39" s="655"/>
      <c r="CV39" s="655"/>
      <c r="CW39" s="655"/>
      <c r="CX39" s="655"/>
      <c r="CY39" s="656"/>
      <c r="CZ39" s="657">
        <v>9.9</v>
      </c>
      <c r="DA39" s="658"/>
      <c r="DB39" s="658"/>
      <c r="DC39" s="659"/>
      <c r="DD39" s="632">
        <v>604736</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161173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107</v>
      </c>
      <c r="CS40" s="624"/>
      <c r="CT40" s="624"/>
      <c r="CU40" s="624"/>
      <c r="CV40" s="624"/>
      <c r="CW40" s="624"/>
      <c r="CX40" s="624"/>
      <c r="CY40" s="625"/>
      <c r="CZ40" s="657" t="s">
        <v>107</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346954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1063127</v>
      </c>
      <c r="CS42" s="624"/>
      <c r="CT42" s="624"/>
      <c r="CU42" s="624"/>
      <c r="CV42" s="624"/>
      <c r="CW42" s="624"/>
      <c r="CX42" s="624"/>
      <c r="CY42" s="625"/>
      <c r="CZ42" s="657">
        <v>17.2</v>
      </c>
      <c r="DA42" s="706"/>
      <c r="DB42" s="706"/>
      <c r="DC42" s="707"/>
      <c r="DD42" s="632">
        <v>312062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5977</v>
      </c>
      <c r="CS43" s="655"/>
      <c r="CT43" s="655"/>
      <c r="CU43" s="655"/>
      <c r="CV43" s="655"/>
      <c r="CW43" s="655"/>
      <c r="CX43" s="655"/>
      <c r="CY43" s="656"/>
      <c r="CZ43" s="657">
        <v>0.1</v>
      </c>
      <c r="DA43" s="658"/>
      <c r="DB43" s="658"/>
      <c r="DC43" s="659"/>
      <c r="DD43" s="632">
        <v>5977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1063127</v>
      </c>
      <c r="CS44" s="624"/>
      <c r="CT44" s="624"/>
      <c r="CU44" s="624"/>
      <c r="CV44" s="624"/>
      <c r="CW44" s="624"/>
      <c r="CX44" s="624"/>
      <c r="CY44" s="625"/>
      <c r="CZ44" s="657">
        <v>17.2</v>
      </c>
      <c r="DA44" s="706"/>
      <c r="DB44" s="706"/>
      <c r="DC44" s="707"/>
      <c r="DD44" s="632">
        <v>312062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253807</v>
      </c>
      <c r="CS45" s="655"/>
      <c r="CT45" s="655"/>
      <c r="CU45" s="655"/>
      <c r="CV45" s="655"/>
      <c r="CW45" s="655"/>
      <c r="CX45" s="655"/>
      <c r="CY45" s="656"/>
      <c r="CZ45" s="657">
        <v>4.0999999999999996</v>
      </c>
      <c r="DA45" s="658"/>
      <c r="DB45" s="658"/>
      <c r="DC45" s="659"/>
      <c r="DD45" s="632">
        <v>27075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800280</v>
      </c>
      <c r="CS46" s="624"/>
      <c r="CT46" s="624"/>
      <c r="CU46" s="624"/>
      <c r="CV46" s="624"/>
      <c r="CW46" s="624"/>
      <c r="CX46" s="624"/>
      <c r="CY46" s="625"/>
      <c r="CZ46" s="657">
        <v>13</v>
      </c>
      <c r="DA46" s="706"/>
      <c r="DB46" s="706"/>
      <c r="DC46" s="707"/>
      <c r="DD46" s="632">
        <v>275947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6172441</v>
      </c>
      <c r="CS49" s="691"/>
      <c r="CT49" s="691"/>
      <c r="CU49" s="691"/>
      <c r="CV49" s="691"/>
      <c r="CW49" s="691"/>
      <c r="CX49" s="691"/>
      <c r="CY49" s="718"/>
      <c r="CZ49" s="719">
        <v>100</v>
      </c>
      <c r="DA49" s="720"/>
      <c r="DB49" s="720"/>
      <c r="DC49" s="721"/>
      <c r="DD49" s="722">
        <v>4129718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6333</v>
      </c>
      <c r="R7" s="753"/>
      <c r="S7" s="753"/>
      <c r="T7" s="753"/>
      <c r="U7" s="753"/>
      <c r="V7" s="753">
        <v>6166</v>
      </c>
      <c r="W7" s="753"/>
      <c r="X7" s="753"/>
      <c r="Y7" s="753"/>
      <c r="Z7" s="753"/>
      <c r="AA7" s="753">
        <v>167</v>
      </c>
      <c r="AB7" s="753"/>
      <c r="AC7" s="753"/>
      <c r="AD7" s="753"/>
      <c r="AE7" s="754"/>
      <c r="AF7" s="755">
        <v>79</v>
      </c>
      <c r="AG7" s="756"/>
      <c r="AH7" s="756"/>
      <c r="AI7" s="756"/>
      <c r="AJ7" s="757"/>
      <c r="AK7" s="792">
        <v>1054</v>
      </c>
      <c r="AL7" s="793"/>
      <c r="AM7" s="793"/>
      <c r="AN7" s="793"/>
      <c r="AO7" s="793"/>
      <c r="AP7" s="793">
        <v>261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532</v>
      </c>
      <c r="BT7" s="797"/>
      <c r="BU7" s="797"/>
      <c r="BV7" s="797"/>
      <c r="BW7" s="797"/>
      <c r="BX7" s="797"/>
      <c r="BY7" s="797"/>
      <c r="BZ7" s="797"/>
      <c r="CA7" s="797"/>
      <c r="CB7" s="797"/>
      <c r="CC7" s="797"/>
      <c r="CD7" s="797"/>
      <c r="CE7" s="797"/>
      <c r="CF7" s="797"/>
      <c r="CG7" s="798"/>
      <c r="CH7" s="789">
        <v>0</v>
      </c>
      <c r="CI7" s="790"/>
      <c r="CJ7" s="790"/>
      <c r="CK7" s="790"/>
      <c r="CL7" s="791"/>
      <c r="CM7" s="789">
        <v>29</v>
      </c>
      <c r="CN7" s="790"/>
      <c r="CO7" s="790"/>
      <c r="CP7" s="790"/>
      <c r="CQ7" s="791"/>
      <c r="CR7" s="789">
        <v>3</v>
      </c>
      <c r="CS7" s="790"/>
      <c r="CT7" s="790"/>
      <c r="CU7" s="790"/>
      <c r="CV7" s="791"/>
      <c r="CW7" s="789" t="s">
        <v>543</v>
      </c>
      <c r="CX7" s="790"/>
      <c r="CY7" s="790"/>
      <c r="CZ7" s="790"/>
      <c r="DA7" s="791"/>
      <c r="DB7" s="789">
        <v>12</v>
      </c>
      <c r="DC7" s="790"/>
      <c r="DD7" s="790"/>
      <c r="DE7" s="790"/>
      <c r="DF7" s="791"/>
      <c r="DG7" s="789" t="s">
        <v>543</v>
      </c>
      <c r="DH7" s="790"/>
      <c r="DI7" s="790"/>
      <c r="DJ7" s="790"/>
      <c r="DK7" s="791"/>
      <c r="DL7" s="789" t="s">
        <v>543</v>
      </c>
      <c r="DM7" s="790"/>
      <c r="DN7" s="790"/>
      <c r="DO7" s="790"/>
      <c r="DP7" s="791"/>
      <c r="DQ7" s="789" t="s">
        <v>543</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15</v>
      </c>
      <c r="R8" s="777"/>
      <c r="S8" s="777"/>
      <c r="T8" s="777"/>
      <c r="U8" s="777"/>
      <c r="V8" s="777">
        <v>12</v>
      </c>
      <c r="W8" s="777"/>
      <c r="X8" s="777"/>
      <c r="Y8" s="777"/>
      <c r="Z8" s="777"/>
      <c r="AA8" s="777">
        <v>3</v>
      </c>
      <c r="AB8" s="777"/>
      <c r="AC8" s="777"/>
      <c r="AD8" s="777"/>
      <c r="AE8" s="778"/>
      <c r="AF8" s="779">
        <v>3</v>
      </c>
      <c r="AG8" s="780"/>
      <c r="AH8" s="780"/>
      <c r="AI8" s="780"/>
      <c r="AJ8" s="781"/>
      <c r="AK8" s="782" t="s">
        <v>541</v>
      </c>
      <c r="AL8" s="783"/>
      <c r="AM8" s="783"/>
      <c r="AN8" s="783"/>
      <c r="AO8" s="783"/>
      <c r="AP8" s="783" t="s">
        <v>542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6348</v>
      </c>
      <c r="R23" s="812"/>
      <c r="S23" s="812"/>
      <c r="T23" s="812"/>
      <c r="U23" s="812"/>
      <c r="V23" s="812">
        <v>6178</v>
      </c>
      <c r="W23" s="812"/>
      <c r="X23" s="812"/>
      <c r="Y23" s="812"/>
      <c r="Z23" s="812"/>
      <c r="AA23" s="812">
        <v>170</v>
      </c>
      <c r="AB23" s="812"/>
      <c r="AC23" s="812"/>
      <c r="AD23" s="812"/>
      <c r="AE23" s="813"/>
      <c r="AF23" s="814">
        <v>82</v>
      </c>
      <c r="AG23" s="812"/>
      <c r="AH23" s="812"/>
      <c r="AI23" s="812"/>
      <c r="AJ23" s="815"/>
      <c r="AK23" s="816"/>
      <c r="AL23" s="817"/>
      <c r="AM23" s="817"/>
      <c r="AN23" s="817"/>
      <c r="AO23" s="817"/>
      <c r="AP23" s="812">
        <v>261</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1936</v>
      </c>
      <c r="R28" s="841"/>
      <c r="S28" s="841"/>
      <c r="T28" s="841"/>
      <c r="U28" s="841"/>
      <c r="V28" s="841">
        <v>1835</v>
      </c>
      <c r="W28" s="841"/>
      <c r="X28" s="841"/>
      <c r="Y28" s="841"/>
      <c r="Z28" s="841"/>
      <c r="AA28" s="841">
        <v>101</v>
      </c>
      <c r="AB28" s="841"/>
      <c r="AC28" s="841"/>
      <c r="AD28" s="841"/>
      <c r="AE28" s="842"/>
      <c r="AF28" s="843">
        <v>101</v>
      </c>
      <c r="AG28" s="841"/>
      <c r="AH28" s="841"/>
      <c r="AI28" s="841"/>
      <c r="AJ28" s="844"/>
      <c r="AK28" s="845">
        <v>161</v>
      </c>
      <c r="AL28" s="836"/>
      <c r="AM28" s="836"/>
      <c r="AN28" s="836"/>
      <c r="AO28" s="836"/>
      <c r="AP28" s="836" t="s">
        <v>543</v>
      </c>
      <c r="AQ28" s="836"/>
      <c r="AR28" s="836"/>
      <c r="AS28" s="836"/>
      <c r="AT28" s="836"/>
      <c r="AU28" s="836" t="s">
        <v>543</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1037</v>
      </c>
      <c r="R29" s="777"/>
      <c r="S29" s="777"/>
      <c r="T29" s="777"/>
      <c r="U29" s="777"/>
      <c r="V29" s="777">
        <v>1011</v>
      </c>
      <c r="W29" s="777"/>
      <c r="X29" s="777"/>
      <c r="Y29" s="777"/>
      <c r="Z29" s="777"/>
      <c r="AA29" s="777">
        <v>26</v>
      </c>
      <c r="AB29" s="777"/>
      <c r="AC29" s="777"/>
      <c r="AD29" s="777"/>
      <c r="AE29" s="778"/>
      <c r="AF29" s="779">
        <v>26</v>
      </c>
      <c r="AG29" s="780"/>
      <c r="AH29" s="780"/>
      <c r="AI29" s="780"/>
      <c r="AJ29" s="781"/>
      <c r="AK29" s="848">
        <v>173</v>
      </c>
      <c r="AL29" s="849"/>
      <c r="AM29" s="849"/>
      <c r="AN29" s="849"/>
      <c r="AO29" s="849"/>
      <c r="AP29" s="849" t="s">
        <v>543</v>
      </c>
      <c r="AQ29" s="849"/>
      <c r="AR29" s="849"/>
      <c r="AS29" s="849"/>
      <c r="AT29" s="849"/>
      <c r="AU29" s="849" t="s">
        <v>543</v>
      </c>
      <c r="AV29" s="849"/>
      <c r="AW29" s="849"/>
      <c r="AX29" s="849"/>
      <c r="AY29" s="849"/>
      <c r="AZ29" s="850" t="s">
        <v>543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147</v>
      </c>
      <c r="R30" s="777"/>
      <c r="S30" s="777"/>
      <c r="T30" s="777"/>
      <c r="U30" s="777"/>
      <c r="V30" s="777">
        <v>147</v>
      </c>
      <c r="W30" s="777"/>
      <c r="X30" s="777"/>
      <c r="Y30" s="777"/>
      <c r="Z30" s="777"/>
      <c r="AA30" s="777">
        <v>0</v>
      </c>
      <c r="AB30" s="777"/>
      <c r="AC30" s="777"/>
      <c r="AD30" s="777"/>
      <c r="AE30" s="778"/>
      <c r="AF30" s="779">
        <v>0</v>
      </c>
      <c r="AG30" s="780"/>
      <c r="AH30" s="780"/>
      <c r="AI30" s="780"/>
      <c r="AJ30" s="781"/>
      <c r="AK30" s="848">
        <v>40</v>
      </c>
      <c r="AL30" s="849"/>
      <c r="AM30" s="849"/>
      <c r="AN30" s="849"/>
      <c r="AO30" s="849"/>
      <c r="AP30" s="849" t="s">
        <v>543</v>
      </c>
      <c r="AQ30" s="849"/>
      <c r="AR30" s="849"/>
      <c r="AS30" s="849"/>
      <c r="AT30" s="849"/>
      <c r="AU30" s="849" t="s">
        <v>543</v>
      </c>
      <c r="AV30" s="849"/>
      <c r="AW30" s="849"/>
      <c r="AX30" s="849"/>
      <c r="AY30" s="849"/>
      <c r="AZ30" s="850" t="s">
        <v>544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356</v>
      </c>
      <c r="R31" s="777"/>
      <c r="S31" s="777"/>
      <c r="T31" s="777"/>
      <c r="U31" s="777"/>
      <c r="V31" s="777">
        <v>282</v>
      </c>
      <c r="W31" s="777"/>
      <c r="X31" s="777"/>
      <c r="Y31" s="777"/>
      <c r="Z31" s="777"/>
      <c r="AA31" s="777">
        <v>74</v>
      </c>
      <c r="AB31" s="777"/>
      <c r="AC31" s="777"/>
      <c r="AD31" s="777"/>
      <c r="AE31" s="778"/>
      <c r="AF31" s="779">
        <v>594</v>
      </c>
      <c r="AG31" s="780"/>
      <c r="AH31" s="780"/>
      <c r="AI31" s="780"/>
      <c r="AJ31" s="781"/>
      <c r="AK31" s="848">
        <v>0</v>
      </c>
      <c r="AL31" s="849"/>
      <c r="AM31" s="849"/>
      <c r="AN31" s="849"/>
      <c r="AO31" s="849"/>
      <c r="AP31" s="849">
        <v>933</v>
      </c>
      <c r="AQ31" s="849"/>
      <c r="AR31" s="849"/>
      <c r="AS31" s="849"/>
      <c r="AT31" s="849"/>
      <c r="AU31" s="849">
        <v>0</v>
      </c>
      <c r="AV31" s="849"/>
      <c r="AW31" s="849"/>
      <c r="AX31" s="849"/>
      <c r="AY31" s="849"/>
      <c r="AZ31" s="850" t="s">
        <v>543</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516</v>
      </c>
      <c r="R32" s="777"/>
      <c r="S32" s="777"/>
      <c r="T32" s="777"/>
      <c r="U32" s="777"/>
      <c r="V32" s="777">
        <v>511</v>
      </c>
      <c r="W32" s="777"/>
      <c r="X32" s="777"/>
      <c r="Y32" s="777"/>
      <c r="Z32" s="777"/>
      <c r="AA32" s="777">
        <v>3</v>
      </c>
      <c r="AB32" s="777"/>
      <c r="AC32" s="777"/>
      <c r="AD32" s="777"/>
      <c r="AE32" s="778"/>
      <c r="AF32" s="779">
        <v>4</v>
      </c>
      <c r="AG32" s="780"/>
      <c r="AH32" s="780"/>
      <c r="AI32" s="780"/>
      <c r="AJ32" s="781"/>
      <c r="AK32" s="848">
        <v>245</v>
      </c>
      <c r="AL32" s="849"/>
      <c r="AM32" s="849"/>
      <c r="AN32" s="849"/>
      <c r="AO32" s="849"/>
      <c r="AP32" s="849">
        <v>2438</v>
      </c>
      <c r="AQ32" s="849"/>
      <c r="AR32" s="849"/>
      <c r="AS32" s="849"/>
      <c r="AT32" s="849"/>
      <c r="AU32" s="849">
        <v>2438</v>
      </c>
      <c r="AV32" s="849"/>
      <c r="AW32" s="849"/>
      <c r="AX32" s="849"/>
      <c r="AY32" s="849"/>
      <c r="AZ32" s="850" t="s">
        <v>543</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102</v>
      </c>
      <c r="R33" s="777"/>
      <c r="S33" s="777"/>
      <c r="T33" s="777"/>
      <c r="U33" s="777"/>
      <c r="V33" s="777">
        <v>101</v>
      </c>
      <c r="W33" s="777"/>
      <c r="X33" s="777"/>
      <c r="Y33" s="777"/>
      <c r="Z33" s="777"/>
      <c r="AA33" s="777">
        <v>0</v>
      </c>
      <c r="AB33" s="777"/>
      <c r="AC33" s="777"/>
      <c r="AD33" s="777"/>
      <c r="AE33" s="778"/>
      <c r="AF33" s="779">
        <v>0</v>
      </c>
      <c r="AG33" s="780"/>
      <c r="AH33" s="780"/>
      <c r="AI33" s="780"/>
      <c r="AJ33" s="781"/>
      <c r="AK33" s="848">
        <v>89</v>
      </c>
      <c r="AL33" s="849"/>
      <c r="AM33" s="849"/>
      <c r="AN33" s="849"/>
      <c r="AO33" s="849"/>
      <c r="AP33" s="849">
        <v>824</v>
      </c>
      <c r="AQ33" s="849"/>
      <c r="AR33" s="849"/>
      <c r="AS33" s="849"/>
      <c r="AT33" s="849"/>
      <c r="AU33" s="849">
        <v>824</v>
      </c>
      <c r="AV33" s="849"/>
      <c r="AW33" s="849"/>
      <c r="AX33" s="849"/>
      <c r="AY33" s="849"/>
      <c r="AZ33" s="850" t="s">
        <v>543</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727</v>
      </c>
      <c r="AG63" s="860"/>
      <c r="AH63" s="860"/>
      <c r="AI63" s="860"/>
      <c r="AJ63" s="861"/>
      <c r="AK63" s="862"/>
      <c r="AL63" s="857"/>
      <c r="AM63" s="857"/>
      <c r="AN63" s="857"/>
      <c r="AO63" s="857"/>
      <c r="AP63" s="860">
        <v>4194</v>
      </c>
      <c r="AQ63" s="860"/>
      <c r="AR63" s="860"/>
      <c r="AS63" s="860"/>
      <c r="AT63" s="860"/>
      <c r="AU63" s="860">
        <v>3262</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533</v>
      </c>
      <c r="C68" s="888"/>
      <c r="D68" s="888"/>
      <c r="E68" s="888"/>
      <c r="F68" s="888"/>
      <c r="G68" s="888"/>
      <c r="H68" s="888"/>
      <c r="I68" s="888"/>
      <c r="J68" s="888"/>
      <c r="K68" s="888"/>
      <c r="L68" s="888"/>
      <c r="M68" s="888"/>
      <c r="N68" s="888"/>
      <c r="O68" s="888"/>
      <c r="P68" s="889"/>
      <c r="Q68" s="890">
        <v>1115</v>
      </c>
      <c r="R68" s="884"/>
      <c r="S68" s="884"/>
      <c r="T68" s="884"/>
      <c r="U68" s="884"/>
      <c r="V68" s="884">
        <v>1083</v>
      </c>
      <c r="W68" s="884"/>
      <c r="X68" s="884"/>
      <c r="Y68" s="884"/>
      <c r="Z68" s="884"/>
      <c r="AA68" s="884">
        <v>32</v>
      </c>
      <c r="AB68" s="884"/>
      <c r="AC68" s="884"/>
      <c r="AD68" s="884"/>
      <c r="AE68" s="884"/>
      <c r="AF68" s="884">
        <v>32</v>
      </c>
      <c r="AG68" s="884"/>
      <c r="AH68" s="884"/>
      <c r="AI68" s="884"/>
      <c r="AJ68" s="884"/>
      <c r="AK68" s="884" t="s">
        <v>543</v>
      </c>
      <c r="AL68" s="884"/>
      <c r="AM68" s="884"/>
      <c r="AN68" s="884"/>
      <c r="AO68" s="884"/>
      <c r="AP68" s="884">
        <v>1463</v>
      </c>
      <c r="AQ68" s="884"/>
      <c r="AR68" s="884"/>
      <c r="AS68" s="884"/>
      <c r="AT68" s="884"/>
      <c r="AU68" s="884">
        <v>341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534</v>
      </c>
      <c r="C69" s="892"/>
      <c r="D69" s="892"/>
      <c r="E69" s="892"/>
      <c r="F69" s="892"/>
      <c r="G69" s="892"/>
      <c r="H69" s="892"/>
      <c r="I69" s="892"/>
      <c r="J69" s="892"/>
      <c r="K69" s="892"/>
      <c r="L69" s="892"/>
      <c r="M69" s="892"/>
      <c r="N69" s="892"/>
      <c r="O69" s="892"/>
      <c r="P69" s="893"/>
      <c r="Q69" s="894">
        <v>33</v>
      </c>
      <c r="R69" s="849"/>
      <c r="S69" s="849"/>
      <c r="T69" s="849"/>
      <c r="U69" s="849"/>
      <c r="V69" s="849">
        <v>31</v>
      </c>
      <c r="W69" s="849"/>
      <c r="X69" s="849"/>
      <c r="Y69" s="849"/>
      <c r="Z69" s="849"/>
      <c r="AA69" s="849">
        <v>2</v>
      </c>
      <c r="AB69" s="849"/>
      <c r="AC69" s="849"/>
      <c r="AD69" s="849"/>
      <c r="AE69" s="849"/>
      <c r="AF69" s="849">
        <v>2</v>
      </c>
      <c r="AG69" s="849"/>
      <c r="AH69" s="849"/>
      <c r="AI69" s="849"/>
      <c r="AJ69" s="849"/>
      <c r="AK69" s="849" t="s">
        <v>543</v>
      </c>
      <c r="AL69" s="849"/>
      <c r="AM69" s="849"/>
      <c r="AN69" s="849"/>
      <c r="AO69" s="849"/>
      <c r="AP69" s="849" t="s">
        <v>543</v>
      </c>
      <c r="AQ69" s="849"/>
      <c r="AR69" s="849"/>
      <c r="AS69" s="849"/>
      <c r="AT69" s="849"/>
      <c r="AU69" s="849" t="s">
        <v>543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535</v>
      </c>
      <c r="C70" s="892"/>
      <c r="D70" s="892"/>
      <c r="E70" s="892"/>
      <c r="F70" s="892"/>
      <c r="G70" s="892"/>
      <c r="H70" s="892"/>
      <c r="I70" s="892"/>
      <c r="J70" s="892"/>
      <c r="K70" s="892"/>
      <c r="L70" s="892"/>
      <c r="M70" s="892"/>
      <c r="N70" s="892"/>
      <c r="O70" s="892"/>
      <c r="P70" s="893"/>
      <c r="Q70" s="894">
        <v>6</v>
      </c>
      <c r="R70" s="849"/>
      <c r="S70" s="849"/>
      <c r="T70" s="849"/>
      <c r="U70" s="849"/>
      <c r="V70" s="849">
        <v>5</v>
      </c>
      <c r="W70" s="849"/>
      <c r="X70" s="849"/>
      <c r="Y70" s="849"/>
      <c r="Z70" s="849"/>
      <c r="AA70" s="849">
        <v>1</v>
      </c>
      <c r="AB70" s="849"/>
      <c r="AC70" s="849"/>
      <c r="AD70" s="849"/>
      <c r="AE70" s="849"/>
      <c r="AF70" s="849">
        <v>1</v>
      </c>
      <c r="AG70" s="849"/>
      <c r="AH70" s="849"/>
      <c r="AI70" s="849"/>
      <c r="AJ70" s="849"/>
      <c r="AK70" s="849" t="s">
        <v>543</v>
      </c>
      <c r="AL70" s="849"/>
      <c r="AM70" s="849"/>
      <c r="AN70" s="849"/>
      <c r="AO70" s="849"/>
      <c r="AP70" s="849" t="s">
        <v>543</v>
      </c>
      <c r="AQ70" s="849"/>
      <c r="AR70" s="849"/>
      <c r="AS70" s="849"/>
      <c r="AT70" s="849"/>
      <c r="AU70" s="849" t="s">
        <v>543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536</v>
      </c>
      <c r="C71" s="892"/>
      <c r="D71" s="892"/>
      <c r="E71" s="892"/>
      <c r="F71" s="892"/>
      <c r="G71" s="892"/>
      <c r="H71" s="892"/>
      <c r="I71" s="892"/>
      <c r="J71" s="892"/>
      <c r="K71" s="892"/>
      <c r="L71" s="892"/>
      <c r="M71" s="892"/>
      <c r="N71" s="892"/>
      <c r="O71" s="892"/>
      <c r="P71" s="893"/>
      <c r="Q71" s="894">
        <v>2</v>
      </c>
      <c r="R71" s="849"/>
      <c r="S71" s="849"/>
      <c r="T71" s="849"/>
      <c r="U71" s="849"/>
      <c r="V71" s="849">
        <v>1</v>
      </c>
      <c r="W71" s="849"/>
      <c r="X71" s="849"/>
      <c r="Y71" s="849"/>
      <c r="Z71" s="849"/>
      <c r="AA71" s="849">
        <v>1</v>
      </c>
      <c r="AB71" s="849"/>
      <c r="AC71" s="849"/>
      <c r="AD71" s="849"/>
      <c r="AE71" s="849"/>
      <c r="AF71" s="849">
        <v>1</v>
      </c>
      <c r="AG71" s="849"/>
      <c r="AH71" s="849"/>
      <c r="AI71" s="849"/>
      <c r="AJ71" s="849"/>
      <c r="AK71" s="849" t="s">
        <v>543</v>
      </c>
      <c r="AL71" s="849"/>
      <c r="AM71" s="849"/>
      <c r="AN71" s="849"/>
      <c r="AO71" s="849"/>
      <c r="AP71" s="849" t="s">
        <v>544</v>
      </c>
      <c r="AQ71" s="849"/>
      <c r="AR71" s="849"/>
      <c r="AS71" s="849"/>
      <c r="AT71" s="849"/>
      <c r="AU71" s="849" t="s">
        <v>543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537</v>
      </c>
      <c r="C72" s="892"/>
      <c r="D72" s="892"/>
      <c r="E72" s="892"/>
      <c r="F72" s="892"/>
      <c r="G72" s="892"/>
      <c r="H72" s="892"/>
      <c r="I72" s="892"/>
      <c r="J72" s="892"/>
      <c r="K72" s="892"/>
      <c r="L72" s="892"/>
      <c r="M72" s="892"/>
      <c r="N72" s="892"/>
      <c r="O72" s="892"/>
      <c r="P72" s="893"/>
      <c r="Q72" s="894">
        <v>6212</v>
      </c>
      <c r="R72" s="849"/>
      <c r="S72" s="849"/>
      <c r="T72" s="849"/>
      <c r="U72" s="849"/>
      <c r="V72" s="849">
        <v>6205</v>
      </c>
      <c r="W72" s="849"/>
      <c r="X72" s="849"/>
      <c r="Y72" s="849"/>
      <c r="Z72" s="849"/>
      <c r="AA72" s="849">
        <v>7</v>
      </c>
      <c r="AB72" s="849"/>
      <c r="AC72" s="849"/>
      <c r="AD72" s="849"/>
      <c r="AE72" s="849"/>
      <c r="AF72" s="849">
        <v>7</v>
      </c>
      <c r="AG72" s="849"/>
      <c r="AH72" s="849"/>
      <c r="AI72" s="849"/>
      <c r="AJ72" s="849"/>
      <c r="AK72" s="849">
        <v>214</v>
      </c>
      <c r="AL72" s="849"/>
      <c r="AM72" s="849"/>
      <c r="AN72" s="849"/>
      <c r="AO72" s="849"/>
      <c r="AP72" s="849" t="s">
        <v>543</v>
      </c>
      <c r="AQ72" s="849"/>
      <c r="AR72" s="849"/>
      <c r="AS72" s="849"/>
      <c r="AT72" s="849"/>
      <c r="AU72" s="849" t="s">
        <v>543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538</v>
      </c>
      <c r="C73" s="892"/>
      <c r="D73" s="892"/>
      <c r="E73" s="892"/>
      <c r="F73" s="892"/>
      <c r="G73" s="892"/>
      <c r="H73" s="892"/>
      <c r="I73" s="892"/>
      <c r="J73" s="892"/>
      <c r="K73" s="892"/>
      <c r="L73" s="892"/>
      <c r="M73" s="892"/>
      <c r="N73" s="892"/>
      <c r="O73" s="892"/>
      <c r="P73" s="893"/>
      <c r="Q73" s="894">
        <v>120</v>
      </c>
      <c r="R73" s="849"/>
      <c r="S73" s="849"/>
      <c r="T73" s="849"/>
      <c r="U73" s="849"/>
      <c r="V73" s="849">
        <v>66</v>
      </c>
      <c r="W73" s="849"/>
      <c r="X73" s="849"/>
      <c r="Y73" s="849"/>
      <c r="Z73" s="849"/>
      <c r="AA73" s="849">
        <v>54</v>
      </c>
      <c r="AB73" s="849"/>
      <c r="AC73" s="849"/>
      <c r="AD73" s="849"/>
      <c r="AE73" s="849"/>
      <c r="AF73" s="849">
        <v>54</v>
      </c>
      <c r="AG73" s="849"/>
      <c r="AH73" s="849"/>
      <c r="AI73" s="849"/>
      <c r="AJ73" s="849"/>
      <c r="AK73" s="849" t="s">
        <v>545</v>
      </c>
      <c r="AL73" s="849"/>
      <c r="AM73" s="849"/>
      <c r="AN73" s="849"/>
      <c r="AO73" s="849"/>
      <c r="AP73" s="849" t="s">
        <v>543</v>
      </c>
      <c r="AQ73" s="849"/>
      <c r="AR73" s="849"/>
      <c r="AS73" s="849"/>
      <c r="AT73" s="849"/>
      <c r="AU73" s="849" t="s">
        <v>543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539</v>
      </c>
      <c r="C74" s="892"/>
      <c r="D74" s="892"/>
      <c r="E74" s="892"/>
      <c r="F74" s="892"/>
      <c r="G74" s="892"/>
      <c r="H74" s="892"/>
      <c r="I74" s="892"/>
      <c r="J74" s="892"/>
      <c r="K74" s="892"/>
      <c r="L74" s="892"/>
      <c r="M74" s="892"/>
      <c r="N74" s="892"/>
      <c r="O74" s="892"/>
      <c r="P74" s="893"/>
      <c r="Q74" s="894">
        <v>904</v>
      </c>
      <c r="R74" s="849"/>
      <c r="S74" s="849"/>
      <c r="T74" s="849"/>
      <c r="U74" s="849"/>
      <c r="V74" s="849">
        <v>889</v>
      </c>
      <c r="W74" s="849"/>
      <c r="X74" s="849"/>
      <c r="Y74" s="849"/>
      <c r="Z74" s="849"/>
      <c r="AA74" s="849">
        <v>15</v>
      </c>
      <c r="AB74" s="849"/>
      <c r="AC74" s="849"/>
      <c r="AD74" s="849"/>
      <c r="AE74" s="849"/>
      <c r="AF74" s="849">
        <v>15</v>
      </c>
      <c r="AG74" s="849"/>
      <c r="AH74" s="849"/>
      <c r="AI74" s="849"/>
      <c r="AJ74" s="849"/>
      <c r="AK74" s="849">
        <v>7</v>
      </c>
      <c r="AL74" s="849"/>
      <c r="AM74" s="849"/>
      <c r="AN74" s="849"/>
      <c r="AO74" s="849"/>
      <c r="AP74" s="849" t="s">
        <v>543</v>
      </c>
      <c r="AQ74" s="849"/>
      <c r="AR74" s="849"/>
      <c r="AS74" s="849"/>
      <c r="AT74" s="849"/>
      <c r="AU74" s="849" t="s">
        <v>544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540</v>
      </c>
      <c r="C75" s="892"/>
      <c r="D75" s="892"/>
      <c r="E75" s="892"/>
      <c r="F75" s="892"/>
      <c r="G75" s="892"/>
      <c r="H75" s="892"/>
      <c r="I75" s="892"/>
      <c r="J75" s="892"/>
      <c r="K75" s="892"/>
      <c r="L75" s="892"/>
      <c r="M75" s="892"/>
      <c r="N75" s="892"/>
      <c r="O75" s="892"/>
      <c r="P75" s="893"/>
      <c r="Q75" s="897">
        <v>125564</v>
      </c>
      <c r="R75" s="898"/>
      <c r="S75" s="898"/>
      <c r="T75" s="898"/>
      <c r="U75" s="848"/>
      <c r="V75" s="899">
        <v>119487</v>
      </c>
      <c r="W75" s="898"/>
      <c r="X75" s="898"/>
      <c r="Y75" s="898"/>
      <c r="Z75" s="848"/>
      <c r="AA75" s="899">
        <v>6077</v>
      </c>
      <c r="AB75" s="898"/>
      <c r="AC75" s="898"/>
      <c r="AD75" s="898"/>
      <c r="AE75" s="848"/>
      <c r="AF75" s="899">
        <v>6077</v>
      </c>
      <c r="AG75" s="898"/>
      <c r="AH75" s="898"/>
      <c r="AI75" s="898"/>
      <c r="AJ75" s="848"/>
      <c r="AK75" s="899" t="s">
        <v>543</v>
      </c>
      <c r="AL75" s="898"/>
      <c r="AM75" s="898"/>
      <c r="AN75" s="898"/>
      <c r="AO75" s="848"/>
      <c r="AP75" s="899" t="s">
        <v>543</v>
      </c>
      <c r="AQ75" s="898"/>
      <c r="AR75" s="898"/>
      <c r="AS75" s="898"/>
      <c r="AT75" s="848"/>
      <c r="AU75" s="899" t="s">
        <v>543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6189</v>
      </c>
      <c r="AG88" s="860"/>
      <c r="AH88" s="860"/>
      <c r="AI88" s="860"/>
      <c r="AJ88" s="860"/>
      <c r="AK88" s="857"/>
      <c r="AL88" s="857"/>
      <c r="AM88" s="857"/>
      <c r="AN88" s="857"/>
      <c r="AO88" s="857"/>
      <c r="AP88" s="860">
        <v>1463</v>
      </c>
      <c r="AQ88" s="860"/>
      <c r="AR88" s="860"/>
      <c r="AS88" s="860"/>
      <c r="AT88" s="860"/>
      <c r="AU88" s="860">
        <v>341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v>
      </c>
      <c r="CS102" s="868"/>
      <c r="CT102" s="868"/>
      <c r="CU102" s="868"/>
      <c r="CV102" s="911"/>
      <c r="CW102" s="910" t="s">
        <v>543</v>
      </c>
      <c r="CX102" s="868"/>
      <c r="CY102" s="868"/>
      <c r="CZ102" s="868"/>
      <c r="DA102" s="911"/>
      <c r="DB102" s="910">
        <v>12</v>
      </c>
      <c r="DC102" s="868"/>
      <c r="DD102" s="868"/>
      <c r="DE102" s="868"/>
      <c r="DF102" s="911"/>
      <c r="DG102" s="910" t="s">
        <v>543</v>
      </c>
      <c r="DH102" s="868"/>
      <c r="DI102" s="868"/>
      <c r="DJ102" s="868"/>
      <c r="DK102" s="911"/>
      <c r="DL102" s="910" t="s">
        <v>543</v>
      </c>
      <c r="DM102" s="868"/>
      <c r="DN102" s="868"/>
      <c r="DO102" s="868"/>
      <c r="DP102" s="911"/>
      <c r="DQ102" s="910" t="s">
        <v>543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283</v>
      </c>
      <c r="AG109" s="913"/>
      <c r="AH109" s="913"/>
      <c r="AI109" s="913"/>
      <c r="AJ109" s="914"/>
      <c r="AK109" s="912" t="s">
        <v>282</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283</v>
      </c>
      <c r="BW109" s="913"/>
      <c r="BX109" s="913"/>
      <c r="BY109" s="913"/>
      <c r="BZ109" s="914"/>
      <c r="CA109" s="912" t="s">
        <v>282</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283</v>
      </c>
      <c r="DM109" s="913"/>
      <c r="DN109" s="913"/>
      <c r="DO109" s="913"/>
      <c r="DP109" s="914"/>
      <c r="DQ109" s="912" t="s">
        <v>282</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317047</v>
      </c>
      <c r="AB110" s="920"/>
      <c r="AC110" s="920"/>
      <c r="AD110" s="920"/>
      <c r="AE110" s="921"/>
      <c r="AF110" s="922">
        <v>239252</v>
      </c>
      <c r="AG110" s="920"/>
      <c r="AH110" s="920"/>
      <c r="AI110" s="920"/>
      <c r="AJ110" s="921"/>
      <c r="AK110" s="922">
        <v>134267</v>
      </c>
      <c r="AL110" s="920"/>
      <c r="AM110" s="920"/>
      <c r="AN110" s="920"/>
      <c r="AO110" s="921"/>
      <c r="AP110" s="923">
        <v>4.2</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617204</v>
      </c>
      <c r="BR110" s="957"/>
      <c r="BS110" s="957"/>
      <c r="BT110" s="957"/>
      <c r="BU110" s="957"/>
      <c r="BV110" s="957">
        <v>389465</v>
      </c>
      <c r="BW110" s="957"/>
      <c r="BX110" s="957"/>
      <c r="BY110" s="957"/>
      <c r="BZ110" s="957"/>
      <c r="CA110" s="957">
        <v>261365</v>
      </c>
      <c r="CB110" s="957"/>
      <c r="CC110" s="957"/>
      <c r="CD110" s="957"/>
      <c r="CE110" s="957"/>
      <c r="CF110" s="971">
        <v>8.1</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107</v>
      </c>
      <c r="BR111" s="950"/>
      <c r="BS111" s="950"/>
      <c r="BT111" s="950"/>
      <c r="BU111" s="950"/>
      <c r="BV111" s="950" t="s">
        <v>107</v>
      </c>
      <c r="BW111" s="950"/>
      <c r="BX111" s="950"/>
      <c r="BY111" s="950"/>
      <c r="BZ111" s="950"/>
      <c r="CA111" s="950" t="s">
        <v>107</v>
      </c>
      <c r="CB111" s="950"/>
      <c r="CC111" s="950"/>
      <c r="CD111" s="950"/>
      <c r="CE111" s="950"/>
      <c r="CF111" s="944" t="s">
        <v>107</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3314467</v>
      </c>
      <c r="BR112" s="950"/>
      <c r="BS112" s="950"/>
      <c r="BT112" s="950"/>
      <c r="BU112" s="950"/>
      <c r="BV112" s="950">
        <v>3296998</v>
      </c>
      <c r="BW112" s="950"/>
      <c r="BX112" s="950"/>
      <c r="BY112" s="950"/>
      <c r="BZ112" s="950"/>
      <c r="CA112" s="950">
        <v>3261510</v>
      </c>
      <c r="CB112" s="950"/>
      <c r="CC112" s="950"/>
      <c r="CD112" s="950"/>
      <c r="CE112" s="950"/>
      <c r="CF112" s="944">
        <v>100.8</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177415</v>
      </c>
      <c r="AB113" s="964"/>
      <c r="AC113" s="964"/>
      <c r="AD113" s="964"/>
      <c r="AE113" s="965"/>
      <c r="AF113" s="966">
        <v>190764</v>
      </c>
      <c r="AG113" s="964"/>
      <c r="AH113" s="964"/>
      <c r="AI113" s="964"/>
      <c r="AJ113" s="965"/>
      <c r="AK113" s="966">
        <v>196031</v>
      </c>
      <c r="AL113" s="964"/>
      <c r="AM113" s="964"/>
      <c r="AN113" s="964"/>
      <c r="AO113" s="965"/>
      <c r="AP113" s="967">
        <v>6.1</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366614</v>
      </c>
      <c r="BR113" s="950"/>
      <c r="BS113" s="950"/>
      <c r="BT113" s="950"/>
      <c r="BU113" s="950"/>
      <c r="BV113" s="950">
        <v>366311</v>
      </c>
      <c r="BW113" s="950"/>
      <c r="BX113" s="950"/>
      <c r="BY113" s="950"/>
      <c r="BZ113" s="950"/>
      <c r="CA113" s="950">
        <v>341335</v>
      </c>
      <c r="CB113" s="950"/>
      <c r="CC113" s="950"/>
      <c r="CD113" s="950"/>
      <c r="CE113" s="950"/>
      <c r="CF113" s="944">
        <v>10.6</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23986</v>
      </c>
      <c r="AB114" s="989"/>
      <c r="AC114" s="989"/>
      <c r="AD114" s="989"/>
      <c r="AE114" s="990"/>
      <c r="AF114" s="991">
        <v>30463</v>
      </c>
      <c r="AG114" s="989"/>
      <c r="AH114" s="989"/>
      <c r="AI114" s="989"/>
      <c r="AJ114" s="990"/>
      <c r="AK114" s="991">
        <v>30430</v>
      </c>
      <c r="AL114" s="989"/>
      <c r="AM114" s="989"/>
      <c r="AN114" s="989"/>
      <c r="AO114" s="990"/>
      <c r="AP114" s="992">
        <v>0.9</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630266</v>
      </c>
      <c r="BR114" s="950"/>
      <c r="BS114" s="950"/>
      <c r="BT114" s="950"/>
      <c r="BU114" s="950"/>
      <c r="BV114" s="950">
        <v>340774</v>
      </c>
      <c r="BW114" s="950"/>
      <c r="BX114" s="950"/>
      <c r="BY114" s="950"/>
      <c r="BZ114" s="950"/>
      <c r="CA114" s="950">
        <v>283911</v>
      </c>
      <c r="CB114" s="950"/>
      <c r="CC114" s="950"/>
      <c r="CD114" s="950"/>
      <c r="CE114" s="950"/>
      <c r="CF114" s="944">
        <v>8.8000000000000007</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107</v>
      </c>
      <c r="AB115" s="964"/>
      <c r="AC115" s="964"/>
      <c r="AD115" s="964"/>
      <c r="AE115" s="965"/>
      <c r="AF115" s="966" t="s">
        <v>107</v>
      </c>
      <c r="AG115" s="964"/>
      <c r="AH115" s="964"/>
      <c r="AI115" s="964"/>
      <c r="AJ115" s="965"/>
      <c r="AK115" s="966" t="s">
        <v>107</v>
      </c>
      <c r="AL115" s="964"/>
      <c r="AM115" s="964"/>
      <c r="AN115" s="964"/>
      <c r="AO115" s="965"/>
      <c r="AP115" s="967" t="s">
        <v>107</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518448</v>
      </c>
      <c r="AB117" s="996"/>
      <c r="AC117" s="996"/>
      <c r="AD117" s="996"/>
      <c r="AE117" s="997"/>
      <c r="AF117" s="995">
        <v>460479</v>
      </c>
      <c r="AG117" s="996"/>
      <c r="AH117" s="996"/>
      <c r="AI117" s="996"/>
      <c r="AJ117" s="997"/>
      <c r="AK117" s="995">
        <v>360728</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283</v>
      </c>
      <c r="AG118" s="913"/>
      <c r="AH118" s="913"/>
      <c r="AI118" s="913"/>
      <c r="AJ118" s="914"/>
      <c r="AK118" s="912" t="s">
        <v>282</v>
      </c>
      <c r="AL118" s="913"/>
      <c r="AM118" s="913"/>
      <c r="AN118" s="913"/>
      <c r="AO118" s="914"/>
      <c r="AP118" s="1020" t="s">
        <v>398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4928551</v>
      </c>
      <c r="BR118" s="1016"/>
      <c r="BS118" s="1016"/>
      <c r="BT118" s="1016"/>
      <c r="BU118" s="1016"/>
      <c r="BV118" s="1016">
        <v>4393548</v>
      </c>
      <c r="BW118" s="1016"/>
      <c r="BX118" s="1016"/>
      <c r="BY118" s="1016"/>
      <c r="BZ118" s="1016"/>
      <c r="CA118" s="1016">
        <v>4148121</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5779408</v>
      </c>
      <c r="BR119" s="957"/>
      <c r="BS119" s="957"/>
      <c r="BT119" s="957"/>
      <c r="BU119" s="957"/>
      <c r="BV119" s="957">
        <v>5628349</v>
      </c>
      <c r="BW119" s="957"/>
      <c r="BX119" s="957"/>
      <c r="BY119" s="957"/>
      <c r="BZ119" s="957"/>
      <c r="CA119" s="957">
        <v>5203821</v>
      </c>
      <c r="CB119" s="957"/>
      <c r="CC119" s="957"/>
      <c r="CD119" s="957"/>
      <c r="CE119" s="957"/>
      <c r="CF119" s="971">
        <v>160.9</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109047</v>
      </c>
      <c r="BR120" s="950"/>
      <c r="BS120" s="950"/>
      <c r="BT120" s="950"/>
      <c r="BU120" s="950"/>
      <c r="BV120" s="950">
        <v>91663</v>
      </c>
      <c r="BW120" s="950"/>
      <c r="BX120" s="950"/>
      <c r="BY120" s="950"/>
      <c r="BZ120" s="950"/>
      <c r="CA120" s="950">
        <v>59927</v>
      </c>
      <c r="CB120" s="950"/>
      <c r="CC120" s="950"/>
      <c r="CD120" s="950"/>
      <c r="CE120" s="950"/>
      <c r="CF120" s="944">
        <v>1.9</v>
      </c>
      <c r="CG120" s="945"/>
      <c r="CH120" s="945"/>
      <c r="CI120" s="945"/>
      <c r="CJ120" s="945"/>
      <c r="CK120" s="1043" t="s">
        <v>432</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2371555</v>
      </c>
      <c r="DH120" s="957"/>
      <c r="DI120" s="957"/>
      <c r="DJ120" s="957"/>
      <c r="DK120" s="957"/>
      <c r="DL120" s="957">
        <v>2412837</v>
      </c>
      <c r="DM120" s="957"/>
      <c r="DN120" s="957"/>
      <c r="DO120" s="957"/>
      <c r="DP120" s="957"/>
      <c r="DQ120" s="957">
        <v>2437528</v>
      </c>
      <c r="DR120" s="957"/>
      <c r="DS120" s="957"/>
      <c r="DT120" s="957"/>
      <c r="DU120" s="957"/>
      <c r="DV120" s="958">
        <v>75.3</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4806163</v>
      </c>
      <c r="BR121" s="1016"/>
      <c r="BS121" s="1016"/>
      <c r="BT121" s="1016"/>
      <c r="BU121" s="1016"/>
      <c r="BV121" s="1016">
        <v>4818127</v>
      </c>
      <c r="BW121" s="1016"/>
      <c r="BX121" s="1016"/>
      <c r="BY121" s="1016"/>
      <c r="BZ121" s="1016"/>
      <c r="CA121" s="1016">
        <v>4843932</v>
      </c>
      <c r="CB121" s="1016"/>
      <c r="CC121" s="1016"/>
      <c r="CD121" s="1016"/>
      <c r="CE121" s="1016"/>
      <c r="CF121" s="1054">
        <v>149.69999999999999</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942912</v>
      </c>
      <c r="DH121" s="950"/>
      <c r="DI121" s="950"/>
      <c r="DJ121" s="950"/>
      <c r="DK121" s="950"/>
      <c r="DL121" s="950">
        <v>884161</v>
      </c>
      <c r="DM121" s="950"/>
      <c r="DN121" s="950"/>
      <c r="DO121" s="950"/>
      <c r="DP121" s="950"/>
      <c r="DQ121" s="950">
        <v>823982</v>
      </c>
      <c r="DR121" s="950"/>
      <c r="DS121" s="950"/>
      <c r="DT121" s="950"/>
      <c r="DU121" s="950"/>
      <c r="DV121" s="951">
        <v>25.5</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435</v>
      </c>
      <c r="BP122" s="1024"/>
      <c r="BQ122" s="1064">
        <v>10694618</v>
      </c>
      <c r="BR122" s="1065"/>
      <c r="BS122" s="1065"/>
      <c r="BT122" s="1065"/>
      <c r="BU122" s="1065"/>
      <c r="BV122" s="1065">
        <v>10538139</v>
      </c>
      <c r="BW122" s="1065"/>
      <c r="BX122" s="1065"/>
      <c r="BY122" s="1065"/>
      <c r="BZ122" s="1065"/>
      <c r="CA122" s="1065">
        <v>10107680</v>
      </c>
      <c r="CB122" s="1065"/>
      <c r="CC122" s="1065"/>
      <c r="CD122" s="1065"/>
      <c r="CE122" s="1065"/>
      <c r="CF122" s="1017"/>
      <c r="CG122" s="1018"/>
      <c r="CH122" s="1018"/>
      <c r="CI122" s="1018"/>
      <c r="CJ122" s="1019"/>
      <c r="CK122" s="1046"/>
      <c r="CL122" s="1047"/>
      <c r="CM122" s="1047"/>
      <c r="CN122" s="1047"/>
      <c r="CO122" s="1048"/>
      <c r="CP122" s="1037" t="s">
        <v>436</v>
      </c>
      <c r="CQ122" s="1038"/>
      <c r="CR122" s="1038"/>
      <c r="CS122" s="1038"/>
      <c r="CT122" s="1038"/>
      <c r="CU122" s="1038"/>
      <c r="CV122" s="1038"/>
      <c r="CW122" s="1038"/>
      <c r="CX122" s="1038"/>
      <c r="CY122" s="1038"/>
      <c r="CZ122" s="1038"/>
      <c r="DA122" s="1038"/>
      <c r="DB122" s="1038"/>
      <c r="DC122" s="1038"/>
      <c r="DD122" s="1038"/>
      <c r="DE122" s="1038"/>
      <c r="DF122" s="1039"/>
      <c r="DG122" s="949" t="s">
        <v>437</v>
      </c>
      <c r="DH122" s="950"/>
      <c r="DI122" s="950"/>
      <c r="DJ122" s="950"/>
      <c r="DK122" s="950"/>
      <c r="DL122" s="950" t="s">
        <v>437</v>
      </c>
      <c r="DM122" s="950"/>
      <c r="DN122" s="950"/>
      <c r="DO122" s="950"/>
      <c r="DP122" s="950"/>
      <c r="DQ122" s="950" t="s">
        <v>437</v>
      </c>
      <c r="DR122" s="950"/>
      <c r="DS122" s="950"/>
      <c r="DT122" s="950"/>
      <c r="DU122" s="950"/>
      <c r="DV122" s="951" t="s">
        <v>437</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437</v>
      </c>
      <c r="AB123" s="989"/>
      <c r="AC123" s="989"/>
      <c r="AD123" s="989"/>
      <c r="AE123" s="990"/>
      <c r="AF123" s="991" t="s">
        <v>437</v>
      </c>
      <c r="AG123" s="989"/>
      <c r="AH123" s="989"/>
      <c r="AI123" s="989"/>
      <c r="AJ123" s="990"/>
      <c r="AK123" s="991" t="s">
        <v>437</v>
      </c>
      <c r="AL123" s="989"/>
      <c r="AM123" s="989"/>
      <c r="AN123" s="989"/>
      <c r="AO123" s="990"/>
      <c r="AP123" s="992" t="s">
        <v>437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437</v>
      </c>
      <c r="BR123" s="1057"/>
      <c r="BS123" s="1057"/>
      <c r="BT123" s="1057"/>
      <c r="BU123" s="1057"/>
      <c r="BV123" s="1057" t="s">
        <v>437</v>
      </c>
      <c r="BW123" s="1057"/>
      <c r="BX123" s="1057"/>
      <c r="BY123" s="1057"/>
      <c r="BZ123" s="1057"/>
      <c r="CA123" s="1057" t="s">
        <v>437</v>
      </c>
      <c r="CB123" s="1057"/>
      <c r="CC123" s="1057"/>
      <c r="CD123" s="1057"/>
      <c r="CE123" s="1057"/>
      <c r="CF123" s="1058"/>
      <c r="CG123" s="1059"/>
      <c r="CH123" s="1059"/>
      <c r="CI123" s="1059"/>
      <c r="CJ123" s="1060"/>
      <c r="CK123" s="1046"/>
      <c r="CL123" s="1047"/>
      <c r="CM123" s="1047"/>
      <c r="CN123" s="1047"/>
      <c r="CO123" s="1048"/>
      <c r="CP123" s="1037" t="s">
        <v>439</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450</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107</v>
      </c>
      <c r="DH127" s="1078"/>
      <c r="DI127" s="1078"/>
      <c r="DJ127" s="1078"/>
      <c r="DK127" s="1078"/>
      <c r="DL127" s="1078" t="s">
        <v>107</v>
      </c>
      <c r="DM127" s="1078"/>
      <c r="DN127" s="1078"/>
      <c r="DO127" s="1078"/>
      <c r="DP127" s="1078"/>
      <c r="DQ127" s="1078" t="s">
        <v>107</v>
      </c>
      <c r="DR127" s="1078"/>
      <c r="DS127" s="1078"/>
      <c r="DT127" s="1078"/>
      <c r="DU127" s="1078"/>
      <c r="DV127" s="1079" t="s">
        <v>107</v>
      </c>
      <c r="DW127" s="1079"/>
      <c r="DX127" s="1079"/>
      <c r="DY127" s="1079"/>
      <c r="DZ127" s="1080"/>
    </row>
    <row r="128" spans="1:130" s="197" customFormat="1" ht="26.25" customHeight="1" x14ac:dyDescent="0.15">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55572</v>
      </c>
      <c r="AB128" s="1120"/>
      <c r="AC128" s="1120"/>
      <c r="AD128" s="1120"/>
      <c r="AE128" s="1121"/>
      <c r="AF128" s="1122">
        <v>42481</v>
      </c>
      <c r="AG128" s="1120"/>
      <c r="AH128" s="1120"/>
      <c r="AI128" s="1120"/>
      <c r="AJ128" s="1121"/>
      <c r="AK128" s="1122">
        <v>32947</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3642419</v>
      </c>
      <c r="AB129" s="989"/>
      <c r="AC129" s="989"/>
      <c r="AD129" s="989"/>
      <c r="AE129" s="990"/>
      <c r="AF129" s="991">
        <v>3587045</v>
      </c>
      <c r="AG129" s="989"/>
      <c r="AH129" s="989"/>
      <c r="AI129" s="989"/>
      <c r="AJ129" s="990"/>
      <c r="AK129" s="991">
        <v>3607593</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0.3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400342</v>
      </c>
      <c r="AB130" s="989"/>
      <c r="AC130" s="989"/>
      <c r="AD130" s="989"/>
      <c r="AE130" s="990"/>
      <c r="AF130" s="991">
        <v>406591</v>
      </c>
      <c r="AG130" s="989"/>
      <c r="AH130" s="989"/>
      <c r="AI130" s="989"/>
      <c r="AJ130" s="990"/>
      <c r="AK130" s="991">
        <v>372443</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461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3242077</v>
      </c>
      <c r="AB131" s="1028"/>
      <c r="AC131" s="1028"/>
      <c r="AD131" s="1028"/>
      <c r="AE131" s="1029"/>
      <c r="AF131" s="1030">
        <v>3180454</v>
      </c>
      <c r="AG131" s="1028"/>
      <c r="AH131" s="1028"/>
      <c r="AI131" s="1028"/>
      <c r="AJ131" s="1029"/>
      <c r="AK131" s="1030">
        <v>3235150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1.9288252560000001</v>
      </c>
      <c r="AB132" s="1134"/>
      <c r="AC132" s="1134"/>
      <c r="AD132" s="1134"/>
      <c r="AE132" s="1135"/>
      <c r="AF132" s="1136">
        <v>0.358659487</v>
      </c>
      <c r="AG132" s="1134"/>
      <c r="AH132" s="1134"/>
      <c r="AI132" s="1134"/>
      <c r="AJ132" s="1135"/>
      <c r="AK132" s="1136">
        <v>-1.3805233139999999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2.4</v>
      </c>
      <c r="AB133" s="1141"/>
      <c r="AC133" s="1141"/>
      <c r="AD133" s="1141"/>
      <c r="AE133" s="1142"/>
      <c r="AF133" s="1140">
        <v>1.5</v>
      </c>
      <c r="AG133" s="1141"/>
      <c r="AH133" s="1141"/>
      <c r="AI133" s="1141"/>
      <c r="AJ133" s="1142"/>
      <c r="AK133" s="1140">
        <v>0.3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852278</v>
      </c>
      <c r="L9" s="264">
        <v>55249</v>
      </c>
      <c r="M9" s="265">
        <v>80077</v>
      </c>
      <c r="N9" s="266">
        <v>-31</v>
      </c>
    </row>
    <row r="10" spans="1:16" x14ac:dyDescent="0.15">
      <c r="A10" s="248"/>
      <c r="B10" s="244"/>
      <c r="C10" s="244"/>
      <c r="D10" s="244"/>
      <c r="E10" s="244"/>
      <c r="F10" s="244"/>
      <c r="G10" s="1149" t="s">
        <v>474</v>
      </c>
      <c r="H10" s="1150"/>
      <c r="I10" s="1150"/>
      <c r="J10" s="1151"/>
      <c r="K10" s="267">
        <v>211062</v>
      </c>
      <c r="L10" s="268">
        <v>13682</v>
      </c>
      <c r="M10" s="269">
        <v>7955</v>
      </c>
      <c r="N10" s="270">
        <v>72</v>
      </c>
    </row>
    <row r="11" spans="1:16" ht="13.5" customHeight="1" x14ac:dyDescent="0.15">
      <c r="A11" s="248"/>
      <c r="B11" s="244"/>
      <c r="C11" s="244"/>
      <c r="D11" s="244"/>
      <c r="E11" s="244"/>
      <c r="F11" s="244"/>
      <c r="G11" s="1149" t="s">
        <v>475</v>
      </c>
      <c r="H11" s="1150"/>
      <c r="I11" s="1150"/>
      <c r="J11" s="1151"/>
      <c r="K11" s="267">
        <v>167252</v>
      </c>
      <c r="L11" s="268">
        <v>10842</v>
      </c>
      <c r="M11" s="269">
        <v>10951</v>
      </c>
      <c r="N11" s="270">
        <v>-1</v>
      </c>
    </row>
    <row r="12" spans="1:16" ht="13.5" customHeight="1" x14ac:dyDescent="0.15">
      <c r="A12" s="248"/>
      <c r="B12" s="244"/>
      <c r="C12" s="244"/>
      <c r="D12" s="244"/>
      <c r="E12" s="244"/>
      <c r="F12" s="244"/>
      <c r="G12" s="1149" t="s">
        <v>476</v>
      </c>
      <c r="H12" s="1150"/>
      <c r="I12" s="1150"/>
      <c r="J12" s="1151"/>
      <c r="K12" s="267" t="s">
        <v>477</v>
      </c>
      <c r="L12" s="268" t="s">
        <v>477</v>
      </c>
      <c r="M12" s="269">
        <v>416</v>
      </c>
      <c r="N12" s="270" t="s">
        <v>477</v>
      </c>
    </row>
    <row r="13" spans="1:16" ht="13.5" customHeight="1" x14ac:dyDescent="0.15">
      <c r="A13" s="248"/>
      <c r="B13" s="244"/>
      <c r="C13" s="244"/>
      <c r="D13" s="244"/>
      <c r="E13" s="244"/>
      <c r="F13" s="244"/>
      <c r="G13" s="1149" t="s">
        <v>478</v>
      </c>
      <c r="H13" s="1150"/>
      <c r="I13" s="1150"/>
      <c r="J13" s="1151"/>
      <c r="K13" s="267" t="s">
        <v>477</v>
      </c>
      <c r="L13" s="268" t="s">
        <v>477</v>
      </c>
      <c r="M13" s="269" t="s">
        <v>477</v>
      </c>
      <c r="N13" s="270" t="s">
        <v>477</v>
      </c>
    </row>
    <row r="14" spans="1:16" ht="13.5" customHeight="1" x14ac:dyDescent="0.15">
      <c r="A14" s="248"/>
      <c r="B14" s="244"/>
      <c r="C14" s="244"/>
      <c r="D14" s="244"/>
      <c r="E14" s="244"/>
      <c r="F14" s="244"/>
      <c r="G14" s="1149" t="s">
        <v>479</v>
      </c>
      <c r="H14" s="1150"/>
      <c r="I14" s="1150"/>
      <c r="J14" s="1151"/>
      <c r="K14" s="267">
        <v>82902</v>
      </c>
      <c r="L14" s="268">
        <v>5374</v>
      </c>
      <c r="M14" s="269">
        <v>3811</v>
      </c>
      <c r="N14" s="270">
        <v>41</v>
      </c>
    </row>
    <row r="15" spans="1:16" ht="13.5" customHeight="1" x14ac:dyDescent="0.15">
      <c r="A15" s="248"/>
      <c r="B15" s="244"/>
      <c r="C15" s="244"/>
      <c r="D15" s="244"/>
      <c r="E15" s="244"/>
      <c r="F15" s="244"/>
      <c r="G15" s="1149" t="s">
        <v>480</v>
      </c>
      <c r="H15" s="1150"/>
      <c r="I15" s="1150"/>
      <c r="J15" s="1151"/>
      <c r="K15" s="267">
        <v>5977</v>
      </c>
      <c r="L15" s="268">
        <v>387</v>
      </c>
      <c r="M15" s="269">
        <v>1566</v>
      </c>
      <c r="N15" s="270">
        <v>-75.3</v>
      </c>
    </row>
    <row r="16" spans="1:16" x14ac:dyDescent="0.15">
      <c r="A16" s="248"/>
      <c r="B16" s="244"/>
      <c r="C16" s="244"/>
      <c r="D16" s="244"/>
      <c r="E16" s="244"/>
      <c r="F16" s="244"/>
      <c r="G16" s="1152" t="s">
        <v>481</v>
      </c>
      <c r="H16" s="1153"/>
      <c r="I16" s="1153"/>
      <c r="J16" s="1154"/>
      <c r="K16" s="268">
        <v>-89656</v>
      </c>
      <c r="L16" s="268">
        <v>-5812</v>
      </c>
      <c r="M16" s="269">
        <v>-8208</v>
      </c>
      <c r="N16" s="270">
        <v>-29.2</v>
      </c>
    </row>
    <row r="17" spans="1:16" x14ac:dyDescent="0.15">
      <c r="A17" s="248"/>
      <c r="B17" s="244"/>
      <c r="C17" s="244"/>
      <c r="D17" s="244"/>
      <c r="E17" s="244"/>
      <c r="F17" s="244"/>
      <c r="G17" s="1152" t="s">
        <v>166</v>
      </c>
      <c r="H17" s="1153"/>
      <c r="I17" s="1153"/>
      <c r="J17" s="1154"/>
      <c r="K17" s="268">
        <v>1229815</v>
      </c>
      <c r="L17" s="268">
        <v>79724</v>
      </c>
      <c r="M17" s="269">
        <v>96567</v>
      </c>
      <c r="N17" s="270">
        <v>-17.399999999999999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6.61</v>
      </c>
      <c r="L21" s="281">
        <v>8.9</v>
      </c>
      <c r="M21" s="282">
        <v>-2.29</v>
      </c>
      <c r="N21" s="249"/>
      <c r="O21" s="283"/>
      <c r="P21" s="279"/>
    </row>
    <row r="22" spans="1:16" s="284" customFormat="1" x14ac:dyDescent="0.15">
      <c r="A22" s="279"/>
      <c r="B22" s="249"/>
      <c r="C22" s="249"/>
      <c r="D22" s="249"/>
      <c r="E22" s="249"/>
      <c r="F22" s="249"/>
      <c r="G22" s="1144" t="s">
        <v>487</v>
      </c>
      <c r="H22" s="1145"/>
      <c r="I22" s="1145"/>
      <c r="J22" s="1146"/>
      <c r="K22" s="285">
        <v>92.8</v>
      </c>
      <c r="L22" s="286">
        <v>97.4</v>
      </c>
      <c r="M22" s="287">
        <v>-4.5999999999999996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134267</v>
      </c>
      <c r="L32" s="294">
        <v>8704</v>
      </c>
      <c r="M32" s="295">
        <v>47101</v>
      </c>
      <c r="N32" s="296">
        <v>-81.5</v>
      </c>
    </row>
    <row r="33" spans="1:16" ht="13.5" customHeight="1" x14ac:dyDescent="0.15">
      <c r="A33" s="248"/>
      <c r="B33" s="244"/>
      <c r="C33" s="244"/>
      <c r="D33" s="244"/>
      <c r="E33" s="244"/>
      <c r="F33" s="244"/>
      <c r="G33" s="1160" t="s">
        <v>492</v>
      </c>
      <c r="H33" s="1161"/>
      <c r="I33" s="1161"/>
      <c r="J33" s="1162"/>
      <c r="K33" s="294" t="s">
        <v>477</v>
      </c>
      <c r="L33" s="294" t="s">
        <v>477</v>
      </c>
      <c r="M33" s="295" t="s">
        <v>477</v>
      </c>
      <c r="N33" s="296" t="s">
        <v>477</v>
      </c>
    </row>
    <row r="34" spans="1:16" ht="27" customHeight="1" x14ac:dyDescent="0.15">
      <c r="A34" s="248"/>
      <c r="B34" s="244"/>
      <c r="C34" s="244"/>
      <c r="D34" s="244"/>
      <c r="E34" s="244"/>
      <c r="F34" s="244"/>
      <c r="G34" s="1160" t="s">
        <v>493</v>
      </c>
      <c r="H34" s="1161"/>
      <c r="I34" s="1161"/>
      <c r="J34" s="1162"/>
      <c r="K34" s="294" t="s">
        <v>477</v>
      </c>
      <c r="L34" s="294" t="s">
        <v>477</v>
      </c>
      <c r="M34" s="295">
        <v>22</v>
      </c>
      <c r="N34" s="296" t="s">
        <v>477</v>
      </c>
    </row>
    <row r="35" spans="1:16" ht="27" customHeight="1" x14ac:dyDescent="0.15">
      <c r="A35" s="248"/>
      <c r="B35" s="244"/>
      <c r="C35" s="244"/>
      <c r="D35" s="244"/>
      <c r="E35" s="244"/>
      <c r="F35" s="244"/>
      <c r="G35" s="1160" t="s">
        <v>494</v>
      </c>
      <c r="H35" s="1161"/>
      <c r="I35" s="1161"/>
      <c r="J35" s="1162"/>
      <c r="K35" s="294">
        <v>196031</v>
      </c>
      <c r="L35" s="294">
        <v>12708</v>
      </c>
      <c r="M35" s="295">
        <v>14567</v>
      </c>
      <c r="N35" s="296">
        <v>-12.8</v>
      </c>
    </row>
    <row r="36" spans="1:16" ht="27" customHeight="1" x14ac:dyDescent="0.15">
      <c r="A36" s="248"/>
      <c r="B36" s="244"/>
      <c r="C36" s="244"/>
      <c r="D36" s="244"/>
      <c r="E36" s="244"/>
      <c r="F36" s="244"/>
      <c r="G36" s="1160" t="s">
        <v>495</v>
      </c>
      <c r="H36" s="1161"/>
      <c r="I36" s="1161"/>
      <c r="J36" s="1162"/>
      <c r="K36" s="294">
        <v>30430</v>
      </c>
      <c r="L36" s="294">
        <v>1973</v>
      </c>
      <c r="M36" s="295">
        <v>3162</v>
      </c>
      <c r="N36" s="296">
        <v>-37.6</v>
      </c>
    </row>
    <row r="37" spans="1:16" ht="13.5" customHeight="1" x14ac:dyDescent="0.15">
      <c r="A37" s="248"/>
      <c r="B37" s="244"/>
      <c r="C37" s="244"/>
      <c r="D37" s="244"/>
      <c r="E37" s="244"/>
      <c r="F37" s="244"/>
      <c r="G37" s="1160" t="s">
        <v>496</v>
      </c>
      <c r="H37" s="1161"/>
      <c r="I37" s="1161"/>
      <c r="J37" s="1162"/>
      <c r="K37" s="294" t="s">
        <v>477</v>
      </c>
      <c r="L37" s="294" t="s">
        <v>477</v>
      </c>
      <c r="M37" s="295">
        <v>1050</v>
      </c>
      <c r="N37" s="296" t="s">
        <v>477</v>
      </c>
    </row>
    <row r="38" spans="1:16" ht="27" customHeight="1" x14ac:dyDescent="0.15">
      <c r="A38" s="248"/>
      <c r="B38" s="244"/>
      <c r="C38" s="244"/>
      <c r="D38" s="244"/>
      <c r="E38" s="244"/>
      <c r="F38" s="244"/>
      <c r="G38" s="1163" t="s">
        <v>497</v>
      </c>
      <c r="H38" s="1164"/>
      <c r="I38" s="1164"/>
      <c r="J38" s="1165"/>
      <c r="K38" s="297" t="s">
        <v>477</v>
      </c>
      <c r="L38" s="297" t="s">
        <v>477</v>
      </c>
      <c r="M38" s="298">
        <v>8</v>
      </c>
      <c r="N38" s="299" t="s">
        <v>477</v>
      </c>
      <c r="O38" s="293"/>
    </row>
    <row r="39" spans="1:16" x14ac:dyDescent="0.15">
      <c r="A39" s="248"/>
      <c r="B39" s="244"/>
      <c r="C39" s="244"/>
      <c r="D39" s="244"/>
      <c r="E39" s="244"/>
      <c r="F39" s="244"/>
      <c r="G39" s="1163" t="s">
        <v>498</v>
      </c>
      <c r="H39" s="1164"/>
      <c r="I39" s="1164"/>
      <c r="J39" s="1165"/>
      <c r="K39" s="300">
        <v>-32947</v>
      </c>
      <c r="L39" s="300">
        <v>-2136</v>
      </c>
      <c r="M39" s="301">
        <v>-3518</v>
      </c>
      <c r="N39" s="302">
        <v>-39.299999999999997</v>
      </c>
      <c r="O39" s="293"/>
    </row>
    <row r="40" spans="1:16" ht="27" customHeight="1" x14ac:dyDescent="0.15">
      <c r="A40" s="248"/>
      <c r="B40" s="244"/>
      <c r="C40" s="244"/>
      <c r="D40" s="244"/>
      <c r="E40" s="244"/>
      <c r="F40" s="244"/>
      <c r="G40" s="1160" t="s">
        <v>499</v>
      </c>
      <c r="H40" s="1161"/>
      <c r="I40" s="1161"/>
      <c r="J40" s="1162"/>
      <c r="K40" s="300">
        <v>-372443</v>
      </c>
      <c r="L40" s="300">
        <v>-24144</v>
      </c>
      <c r="M40" s="301">
        <v>-41712</v>
      </c>
      <c r="N40" s="302">
        <v>-42.1</v>
      </c>
      <c r="O40" s="293"/>
    </row>
    <row r="41" spans="1:16" x14ac:dyDescent="0.15">
      <c r="A41" s="248"/>
      <c r="B41" s="244"/>
      <c r="C41" s="244"/>
      <c r="D41" s="244"/>
      <c r="E41" s="244"/>
      <c r="F41" s="244"/>
      <c r="G41" s="1166" t="s">
        <v>277</v>
      </c>
      <c r="H41" s="1167"/>
      <c r="I41" s="1167"/>
      <c r="J41" s="1168"/>
      <c r="K41" s="294">
        <v>-44662</v>
      </c>
      <c r="L41" s="300">
        <v>-2895</v>
      </c>
      <c r="M41" s="301">
        <v>20682</v>
      </c>
      <c r="N41" s="302">
        <v>-114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486359</v>
      </c>
      <c r="J51" s="320">
        <v>31796</v>
      </c>
      <c r="K51" s="321">
        <v>-11.1</v>
      </c>
      <c r="L51" s="322">
        <v>61557</v>
      </c>
      <c r="M51" s="323">
        <v>-31</v>
      </c>
      <c r="N51" s="324">
        <v>19.899999999999999</v>
      </c>
    </row>
    <row r="52" spans="1:14" x14ac:dyDescent="0.15">
      <c r="A52" s="248"/>
      <c r="B52" s="244"/>
      <c r="C52" s="244"/>
      <c r="D52" s="244"/>
      <c r="E52" s="244"/>
      <c r="F52" s="244"/>
      <c r="G52" s="325"/>
      <c r="H52" s="326" t="s">
        <v>510</v>
      </c>
      <c r="I52" s="327">
        <v>352870</v>
      </c>
      <c r="J52" s="328">
        <v>23069</v>
      </c>
      <c r="K52" s="329">
        <v>4.2</v>
      </c>
      <c r="L52" s="330">
        <v>32497</v>
      </c>
      <c r="M52" s="331">
        <v>-24.4</v>
      </c>
      <c r="N52" s="332">
        <v>28.6</v>
      </c>
    </row>
    <row r="53" spans="1:14" x14ac:dyDescent="0.15">
      <c r="A53" s="248"/>
      <c r="B53" s="244"/>
      <c r="C53" s="244"/>
      <c r="D53" s="244"/>
      <c r="E53" s="244"/>
      <c r="F53" s="244"/>
      <c r="G53" s="310" t="s">
        <v>511</v>
      </c>
      <c r="H53" s="311"/>
      <c r="I53" s="319">
        <v>493005</v>
      </c>
      <c r="J53" s="320">
        <v>31873</v>
      </c>
      <c r="K53" s="321">
        <v>0.2</v>
      </c>
      <c r="L53" s="322">
        <v>69806</v>
      </c>
      <c r="M53" s="323">
        <v>13.4</v>
      </c>
      <c r="N53" s="324">
        <v>-13.2</v>
      </c>
    </row>
    <row r="54" spans="1:14" x14ac:dyDescent="0.15">
      <c r="A54" s="248"/>
      <c r="B54" s="244"/>
      <c r="C54" s="244"/>
      <c r="D54" s="244"/>
      <c r="E54" s="244"/>
      <c r="F54" s="244"/>
      <c r="G54" s="325"/>
      <c r="H54" s="326" t="s">
        <v>510</v>
      </c>
      <c r="I54" s="327">
        <v>365185</v>
      </c>
      <c r="J54" s="328">
        <v>23609</v>
      </c>
      <c r="K54" s="329">
        <v>2.2999999999999998</v>
      </c>
      <c r="L54" s="330">
        <v>32823</v>
      </c>
      <c r="M54" s="331">
        <v>1</v>
      </c>
      <c r="N54" s="332">
        <v>1.3</v>
      </c>
    </row>
    <row r="55" spans="1:14" x14ac:dyDescent="0.15">
      <c r="A55" s="248"/>
      <c r="B55" s="244"/>
      <c r="C55" s="244"/>
      <c r="D55" s="244"/>
      <c r="E55" s="244"/>
      <c r="F55" s="244"/>
      <c r="G55" s="310" t="s">
        <v>512</v>
      </c>
      <c r="H55" s="311"/>
      <c r="I55" s="319">
        <v>673948</v>
      </c>
      <c r="J55" s="320">
        <v>43296</v>
      </c>
      <c r="K55" s="321">
        <v>35.799999999999997</v>
      </c>
      <c r="L55" s="322">
        <v>74444</v>
      </c>
      <c r="M55" s="323">
        <v>6.6</v>
      </c>
      <c r="N55" s="324">
        <v>29.2</v>
      </c>
    </row>
    <row r="56" spans="1:14" x14ac:dyDescent="0.15">
      <c r="A56" s="248"/>
      <c r="B56" s="244"/>
      <c r="C56" s="244"/>
      <c r="D56" s="244"/>
      <c r="E56" s="244"/>
      <c r="F56" s="244"/>
      <c r="G56" s="325"/>
      <c r="H56" s="326" t="s">
        <v>510</v>
      </c>
      <c r="I56" s="327">
        <v>443438</v>
      </c>
      <c r="J56" s="328">
        <v>28488</v>
      </c>
      <c r="K56" s="329">
        <v>20.7</v>
      </c>
      <c r="L56" s="330">
        <v>34175</v>
      </c>
      <c r="M56" s="331">
        <v>4.0999999999999996</v>
      </c>
      <c r="N56" s="332">
        <v>16.600000000000001</v>
      </c>
    </row>
    <row r="57" spans="1:14" x14ac:dyDescent="0.15">
      <c r="A57" s="248"/>
      <c r="B57" s="244"/>
      <c r="C57" s="244"/>
      <c r="D57" s="244"/>
      <c r="E57" s="244"/>
      <c r="F57" s="244"/>
      <c r="G57" s="310" t="s">
        <v>513</v>
      </c>
      <c r="H57" s="311"/>
      <c r="I57" s="319">
        <v>655960</v>
      </c>
      <c r="J57" s="320">
        <v>42293</v>
      </c>
      <c r="K57" s="321">
        <v>-2.2999999999999998</v>
      </c>
      <c r="L57" s="322">
        <v>85205</v>
      </c>
      <c r="M57" s="323">
        <v>14.5</v>
      </c>
      <c r="N57" s="324">
        <v>-16.8</v>
      </c>
    </row>
    <row r="58" spans="1:14" x14ac:dyDescent="0.15">
      <c r="A58" s="248"/>
      <c r="B58" s="244"/>
      <c r="C58" s="244"/>
      <c r="D58" s="244"/>
      <c r="E58" s="244"/>
      <c r="F58" s="244"/>
      <c r="G58" s="325"/>
      <c r="H58" s="326" t="s">
        <v>510</v>
      </c>
      <c r="I58" s="327">
        <v>443515</v>
      </c>
      <c r="J58" s="328">
        <v>28595</v>
      </c>
      <c r="K58" s="329">
        <v>0.4</v>
      </c>
      <c r="L58" s="330">
        <v>38847</v>
      </c>
      <c r="M58" s="331">
        <v>13.7</v>
      </c>
      <c r="N58" s="332">
        <v>-13.3</v>
      </c>
    </row>
    <row r="59" spans="1:14" x14ac:dyDescent="0.15">
      <c r="A59" s="248"/>
      <c r="B59" s="244"/>
      <c r="C59" s="244"/>
      <c r="D59" s="244"/>
      <c r="E59" s="244"/>
      <c r="F59" s="244"/>
      <c r="G59" s="310" t="s">
        <v>514</v>
      </c>
      <c r="H59" s="311"/>
      <c r="I59" s="319">
        <v>1063127</v>
      </c>
      <c r="J59" s="320">
        <v>68918</v>
      </c>
      <c r="K59" s="321">
        <v>63</v>
      </c>
      <c r="L59" s="322">
        <v>69469</v>
      </c>
      <c r="M59" s="323">
        <v>-18.5</v>
      </c>
      <c r="N59" s="324">
        <v>81.5</v>
      </c>
    </row>
    <row r="60" spans="1:14" x14ac:dyDescent="0.15">
      <c r="A60" s="248"/>
      <c r="B60" s="244"/>
      <c r="C60" s="244"/>
      <c r="D60" s="244"/>
      <c r="E60" s="244"/>
      <c r="F60" s="244"/>
      <c r="G60" s="325"/>
      <c r="H60" s="326" t="s">
        <v>510</v>
      </c>
      <c r="I60" s="333">
        <v>800280</v>
      </c>
      <c r="J60" s="328">
        <v>51879</v>
      </c>
      <c r="K60" s="329">
        <v>81.400000000000006</v>
      </c>
      <c r="L60" s="330">
        <v>38215</v>
      </c>
      <c r="M60" s="331">
        <v>-1.6</v>
      </c>
      <c r="N60" s="332">
        <v>83</v>
      </c>
    </row>
    <row r="61" spans="1:14" x14ac:dyDescent="0.15">
      <c r="A61" s="248"/>
      <c r="B61" s="244"/>
      <c r="C61" s="244"/>
      <c r="D61" s="244"/>
      <c r="E61" s="244"/>
      <c r="F61" s="244"/>
      <c r="G61" s="310" t="s">
        <v>515</v>
      </c>
      <c r="H61" s="334"/>
      <c r="I61" s="335">
        <v>674480</v>
      </c>
      <c r="J61" s="336">
        <v>43635</v>
      </c>
      <c r="K61" s="337">
        <v>17.100000000000001</v>
      </c>
      <c r="L61" s="338">
        <v>72096</v>
      </c>
      <c r="M61" s="339">
        <v>-3</v>
      </c>
      <c r="N61" s="324">
        <v>20.100000000000001</v>
      </c>
    </row>
    <row r="62" spans="1:14" x14ac:dyDescent="0.15">
      <c r="A62" s="248"/>
      <c r="B62" s="244"/>
      <c r="C62" s="244"/>
      <c r="D62" s="244"/>
      <c r="E62" s="244"/>
      <c r="F62" s="244"/>
      <c r="G62" s="325"/>
      <c r="H62" s="326" t="s">
        <v>510</v>
      </c>
      <c r="I62" s="327">
        <v>481058</v>
      </c>
      <c r="J62" s="328">
        <v>31128</v>
      </c>
      <c r="K62" s="329">
        <v>21.8</v>
      </c>
      <c r="L62" s="330">
        <v>35311</v>
      </c>
      <c r="M62" s="331">
        <v>-1.4</v>
      </c>
      <c r="N62" s="332">
        <v>23.2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55.84</v>
      </c>
      <c r="G47" s="12">
        <v>61.3</v>
      </c>
      <c r="H47" s="12">
        <v>68.36</v>
      </c>
      <c r="I47" s="12">
        <v>77.19</v>
      </c>
      <c r="J47" s="13">
        <v>83.8</v>
      </c>
    </row>
    <row r="48" spans="2:10" ht="57.75" customHeight="1" x14ac:dyDescent="0.15">
      <c r="B48" s="14"/>
      <c r="C48" s="1171" t="s">
        <v>4</v>
      </c>
      <c r="D48" s="1171"/>
      <c r="E48" s="1172"/>
      <c r="F48" s="15">
        <v>1.27</v>
      </c>
      <c r="G48" s="16">
        <v>1.61</v>
      </c>
      <c r="H48" s="16">
        <v>1.78</v>
      </c>
      <c r="I48" s="16">
        <v>1.85</v>
      </c>
      <c r="J48" s="17">
        <v>2.27</v>
      </c>
    </row>
    <row r="49" spans="2:10" ht="57.75" customHeight="1" thickBot="1" x14ac:dyDescent="0.2">
      <c r="B49" s="18"/>
      <c r="C49" s="1173" t="s">
        <v>5</v>
      </c>
      <c r="D49" s="1173"/>
      <c r="E49" s="1174"/>
      <c r="F49" s="19">
        <v>11.1</v>
      </c>
      <c r="G49" s="20">
        <v>5.91</v>
      </c>
      <c r="H49" s="20">
        <v>8.16</v>
      </c>
      <c r="I49" s="20">
        <v>7.82</v>
      </c>
      <c r="J49" s="21">
        <v>7.47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2017-04-04T08:36:04Z</cp:lastPrinted>
  <dcterms:created xsi:type="dcterms:W3CDTF">2017-02-15T21:57:04Z</dcterms:created>
  <dcterms:modified xsi:type="dcterms:W3CDTF">2017-05-08T14:01:03Z</dcterms:modified>
</cp:coreProperties>
</file>