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1.193\share1\1050004000\2017(H29)\H_財政\H29研修生1（交付税上席）\01前期(木村)\01_H27決算カード・財政状況資料集\04_ホームページ掲載用\"/>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BE34" i="9" s="1"/>
</calcChain>
</file>

<file path=xl/sharedStrings.xml><?xml version="1.0" encoding="utf-8"?>
<sst xmlns="http://schemas.openxmlformats.org/spreadsheetml/2006/main" count="1102" uniqueCount="554">
  <si>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</si>
  <si>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</si>
  <si>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</si>
  <si>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</si>
  <si>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</si>
  <si>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</si>
  <si>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</si>
  <si>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</si>
  <si>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</si>
  <si>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</si>
  <si>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</si>
  <si>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</si>
  <si>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</si>
  <si>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</si>
  <si>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</si>
  <si>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</si>
  <si>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</si>
  <si>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</si>
  <si>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</si>
  <si>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</si>
  <si>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</si>
  <si>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</si>
  <si>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</si>
  <si>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</si>
  <si>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</si>
  <si>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</si>
  <si>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</si>
  <si>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</si>
  <si>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</si>
  <si>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</si>
  <si>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</si>
  <si>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</si>
  <si>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</si>
  <si>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</si>
  <si>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</si>
  <si>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</si>
  <si>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</si>
  <si>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</si>
  <si>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</si>
  <si>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</si>
  <si>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</si>
  <si>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</si>
  <si>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</si>
  <si>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</si>
  <si>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</si>
  <si>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</si>
  <si>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</si>
  <si>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</si>
  <si>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</si>
  <si>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</si>
  <si>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</si>
  <si>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</si>
  <si>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</si>
  <si>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</si>
  <si>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</si>
  <si>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</si>
  <si>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</si>
  <si>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</si>
  <si>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</si>
  <si>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</si>
  <si>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</si>
  <si>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</si>
  <si>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</si>
  <si>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</si>
  <si>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</si>
  <si>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</si>
  <si>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</si>
  <si>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</si>
  <si>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</si>
  <si>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</si>
  <si>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</si>
  <si>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</si>
  <si>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</si>
  <si>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</si>
  <si>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</si>
  <si>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</si>
  <si>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</si>
  <si>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</si>
  <si>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</si>
  <si>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</si>
  <si>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</si>
  <si>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牟岐町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</si>
  <si>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</si>
  <si>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</si>
  <si>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</si>
  <si>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</si>
  <si>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</si>
  <si>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</si>
  <si>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</si>
  <si>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</si>
  <si>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</si>
  <si>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</si>
  <si>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</si>
  <si>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</si>
  <si>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</si>
  <si>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</si>
  <si>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</si>
  <si>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</si>
  <si>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</si>
  <si>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</si>
  <si>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</si>
  <si>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</si>
  <si>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</si>
  <si>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</si>
  <si>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</si>
  <si>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</si>
  <si>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</si>
  <si>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</si>
  <si>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</si>
  <si>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</si>
  <si>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</si>
  <si>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</si>
  <si>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</si>
  <si>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</si>
  <si>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</si>
  <si>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</si>
  <si>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</si>
  <si>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</si>
  <si>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</si>
  <si>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</si>
  <si>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</si>
  <si>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</si>
  <si>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</si>
  <si>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</si>
  <si>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</si>
  <si>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</si>
  <si>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</si>
  <si>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</si>
  <si>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</si>
  <si>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</si>
  <si>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</si>
  <si>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</si>
  <si>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</si>
  <si>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</si>
  <si>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</si>
  <si>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</si>
  <si>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</si>
  <si>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</si>
  <si>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</si>
  <si>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</si>
  <si>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</si>
  <si>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</si>
  <si>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</si>
  <si>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</si>
  <si>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</si>
  <si>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</si>
  <si>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</si>
  <si>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</si>
  <si>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</si>
  <si>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</si>
  <si>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</si>
  <si>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</si>
  <si>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</si>
  <si>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</si>
  <si>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</si>
  <si>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</si>
  <si>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</si>
  <si>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</si>
  <si>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</si>
  <si>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</si>
  <si>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</si>
  <si>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</si>
  <si>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</si>
  <si>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</si>
  <si>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</si>
  <si>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</si>
  <si>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</si>
  <si>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</si>
  <si>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</si>
  <si>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</si>
  <si>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</si>
  <si>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</si>
  <si>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</si>
  <si>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</si>
  <si>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</si>
  <si>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</si>
  <si>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</si>
  <si>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</si>
  <si>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</si>
  <si>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</si>
  <si>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</si>
  <si>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</si>
  <si>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</si>
  <si>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</si>
  <si>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</si>
  <si>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</si>
  <si>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</si>
  <si>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</si>
  <si>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</si>
  <si>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</si>
  <si>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</si>
  <si>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</si>
  <si>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</si>
  <si>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</si>
  <si>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</si>
  <si>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</si>
  <si>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徳島県牟岐町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</si>
  <si>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</si>
  <si>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</si>
  <si>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</si>
  <si>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</si>
  <si>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</si>
  <si>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</si>
  <si>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</si>
  <si>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</si>
  <si>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</si>
  <si>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</si>
  <si>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</si>
  <si>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</si>
  <si>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</si>
  <si>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</si>
  <si>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</si>
  <si>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</si>
  <si>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</si>
  <si>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</si>
  <si>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</si>
  <si>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</si>
  <si>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</si>
  <si>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</si>
  <si>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</si>
  <si>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</si>
  <si>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</si>
  <si>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</si>
  <si>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</si>
  <si>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</si>
  <si>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</si>
  <si>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</si>
  <si>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</si>
  <si>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</si>
  <si>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</si>
  <si>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</si>
  <si>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</si>
  <si>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</si>
  <si>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</si>
  <si>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</si>
  <si>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</si>
  <si>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</si>
  <si>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</si>
  <si>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</si>
  <si>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</si>
  <si>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</si>
  <si>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</si>
  <si>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</si>
  <si>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</si>
  <si>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</si>
  <si>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</si>
  <si>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</si>
  <si>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</si>
  <si>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</si>
  <si>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</si>
  <si>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</si>
  <si>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</si>
  <si>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</si>
  <si>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</si>
  <si>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</si>
  <si>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</si>
  <si>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</si>
  <si>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</si>
  <si>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</si>
  <si>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</si>
  <si>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</si>
  <si>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</si>
  <si>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</si>
  <si>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</si>
  <si>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</si>
  <si>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</si>
  <si>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</si>
  <si>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</si>
  <si>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</si>
  <si>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</si>
  <si>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</si>
  <si>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</si>
  <si>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</si>
  <si>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</si>
  <si>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</si>
  <si>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</si>
  <si>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</si>
  <si>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</si>
  <si>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</si>
  <si>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</si>
  <si>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</si>
  <si>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</si>
  <si>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</si>
  <si>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</si>
  <si>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</si>
  <si>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</si>
  <si>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</si>
  <si>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</si>
  <si>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</si>
  <si>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</si>
  <si>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</si>
  <si>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</si>
  <si>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</si>
  <si>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</si>
  <si>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</si>
  <si>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</si>
  <si>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</si>
  <si>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</si>
  <si>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</si>
  <si>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</si>
  <si>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</si>
  <si>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</si>
  <si>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</si>
  <si>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</si>
  <si>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</si>
  <si>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</si>
  <si>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</si>
  <si>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</si>
  <si>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</si>
  <si>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</si>
  <si>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</si>
  <si>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</si>
  <si>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</si>
  <si>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</si>
  <si>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</si>
  <si>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</si>
  <si>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</si>
  <si>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</si>
  <si>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</si>
  <si>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</si>
  <si>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</si>
  <si>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</si>
  <si>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</si>
  <si>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</si>
  <si>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</si>
  <si>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</si>
  <si>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</si>
  <si>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</si>
  <si>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</si>
  <si>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</si>
  <si>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</si>
  <si>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</si>
  <si>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</si>
  <si>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</si>
  <si>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</si>
  <si>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</si>
  <si>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</si>
  <si>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</si>
  <si>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</si>
  <si>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</si>
  <si>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</si>
  <si>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</si>
  <si>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</si>
  <si>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</si>
  <si>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</si>
  <si>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</si>
  <si>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徳島県牟岐町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</si>
  <si>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</si>
  <si>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</si>
  <si>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</si>
  <si>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</si>
  <si>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</si>
  <si>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</si>
  <si>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</si>
  <si>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</si>
  <si>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</si>
  <si>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</si>
  <si>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</si>
  <si>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</si>
  <si>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</si>
  <si>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</si>
  <si>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</si>
  <si>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</si>
  <si>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</si>
  <si>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</si>
  <si>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</si>
  <si>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</si>
  <si>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牟岐町青少年健全育成センター特別会計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</si>
  <si>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</si>
  <si>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</si>
  <si>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</si>
  <si>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</si>
  <si>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</si>
  <si>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</si>
  <si>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</si>
  <si>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</si>
  <si>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</si>
  <si>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</si>
  <si>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</si>
  <si>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</si>
  <si>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</si>
  <si>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牟岐町国民健康保険特別会計</t>
    <phoneticPr fontId="5"/>
  </si>
  <si>
    <t>牟岐町介護保険特別会計</t>
    <phoneticPr fontId="5"/>
  </si>
  <si>
    <t>牟岐町後期高齢者医療特別会計</t>
    <phoneticPr fontId="5"/>
  </si>
  <si>
    <t>牟岐町上水道事業会計</t>
    <phoneticPr fontId="5"/>
  </si>
  <si>
    <t>法適用企業</t>
    <phoneticPr fontId="5"/>
  </si>
  <si>
    <t>牟岐町出羽島簡易水道特別会計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</si>
  <si>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</si>
  <si>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</si>
  <si>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</si>
  <si>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</si>
  <si>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</si>
  <si>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</si>
  <si>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</si>
  <si>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</si>
  <si>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</si>
  <si>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</si>
  <si>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</si>
  <si>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</si>
  <si>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</si>
  <si>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</si>
  <si>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</si>
  <si>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</si>
  <si>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</si>
  <si>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</si>
  <si>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</si>
  <si>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</si>
  <si>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</si>
  <si>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</si>
  <si>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</si>
  <si>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</si>
  <si>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</si>
  <si>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</si>
  <si>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</si>
  <si>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</si>
  <si>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</si>
  <si>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</si>
  <si>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</si>
  <si>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</si>
  <si>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</si>
  <si>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</si>
  <si>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</si>
  <si>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</si>
  <si>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</si>
  <si>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</si>
  <si>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</si>
  <si>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</si>
  <si>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</si>
  <si>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</si>
  <si>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</si>
  <si>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</si>
  <si>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</si>
  <si>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</si>
  <si>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</si>
  <si>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</si>
  <si>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</si>
  <si>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</si>
  <si>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</si>
  <si>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</si>
  <si>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</si>
  <si>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</si>
  <si>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</si>
  <si>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</si>
  <si>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</si>
  <si>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</si>
  <si>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</si>
  <si>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</si>
  <si>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</si>
  <si>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</si>
  <si>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</si>
  <si>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</si>
  <si>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</si>
  <si>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</si>
  <si>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</si>
  <si>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</si>
  <si>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</si>
  <si>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</si>
  <si>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</si>
  <si>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</si>
  <si>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</si>
  <si>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</si>
  <si>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</si>
  <si>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</si>
  <si>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</si>
  <si>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</si>
  <si>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</si>
  <si>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</si>
  <si>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</si>
  <si>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</si>
  <si>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</si>
  <si>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</si>
  <si>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</si>
  <si>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</si>
  <si>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</si>
  <si>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</si>
  <si>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</si>
  <si>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</si>
  <si>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</si>
  <si>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</si>
  <si>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</si>
  <si>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</si>
  <si>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</si>
  <si>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</si>
  <si>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</si>
  <si>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</si>
  <si>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</si>
  <si>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</si>
  <si>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</si>
  <si>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</si>
  <si>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</si>
  <si>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</si>
  <si>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</si>
  <si>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</si>
  <si>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</si>
  <si>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</si>
  <si>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</si>
  <si>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</si>
  <si>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</si>
  <si>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</si>
  <si>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</si>
  <si>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</si>
  <si>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</si>
  <si>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</si>
  <si>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</si>
  <si>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</si>
  <si>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</si>
  <si>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</si>
  <si>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</si>
  <si>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</si>
  <si>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</si>
  <si>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</si>
  <si>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</si>
  <si>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</si>
  <si>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</si>
  <si>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</si>
  <si>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</si>
  <si>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</si>
  <si>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</si>
  <si>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</si>
  <si>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</si>
  <si>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</si>
  <si>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</si>
  <si>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牟岐町上水道事業会計</t>
  </si>
  <si>
    <t>牟岐町介護保険特別会計</t>
  </si>
  <si>
    <t>牟岐町国民健康保険特別会計</t>
  </si>
  <si>
    <t>牟岐町後期高齢者医療特別会計</t>
  </si>
  <si>
    <t>牟岐町青少年健全育成センター特別会計</t>
  </si>
  <si>
    <t>牟岐町出羽島簡易水道特別会計</t>
  </si>
  <si>
    <t>その他会計（赤字）</t>
  </si>
  <si>
    <t>その他会計（黒字）</t>
  </si>
  <si>
    <t>-</t>
    <phoneticPr fontId="2"/>
  </si>
  <si>
    <t>-</t>
    <phoneticPr fontId="2"/>
  </si>
  <si>
    <t>徳島県市町村総合事務組合　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</si>
  <si>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　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</si>
  <si>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5"/>
  </si>
  <si>
    <t>徳島県後期高齢者医療広域連合　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</si>
  <si>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　特別会計</t>
    <rPh sb="0" eb="3">
      <t>トクシマケン</t>
    </rPh>
    <rPh sb="3" eb="5">
      <t>コウキ</t>
    </rPh>
    <rPh sb="5" eb="8">
      <t>コウレイシャ</t>
    </rPh>
    <rPh sb="8" eb="10">
      <t>イリョウ</t>
    </rPh>
    <rPh sb="10" eb="12">
      <t>コウイキ</t>
    </rPh>
    <rPh sb="12" eb="14">
      <t>レンゴウ</t>
    </rPh>
    <rPh sb="15" eb="17">
      <t>トクベツ</t>
    </rPh>
    <rPh sb="17" eb="19">
      <t>カイケイ</t>
    </rPh>
    <phoneticPr fontId="5"/>
  </si>
  <si>
    <t>海部老人ホーム町村組合　一般会計</t>
    <rPh sb="0" eb="2">
      <t>カイフ</t>
    </rPh>
    <rPh sb="2" eb="4">
      <t>ロウジン</t>
    </rPh>
    <rPh sb="7" eb="9">
      <t>チョウソン</t>
    </rPh>
    <rPh sb="9" eb="11">
      <t>クミアイ</t>
    </rPh>
    <rPh sb="12" eb="14">
      <t>イッパン</t>
    </rPh>
    <rPh sb="14" eb="16">
      <t>カイケイ</t>
    </rPh>
    <phoneticPr fontId="5"/>
  </si>
  <si>
    <t>海部消防組合　一般会計</t>
    <rPh sb="0" eb="2">
      <t>カイフ</t>
    </rPh>
    <rPh sb="2" eb="4">
      <t>ショウボウ</t>
    </rPh>
    <rPh sb="4" eb="6">
      <t>クミアイ</t>
    </rPh>
    <rPh sb="7" eb="9">
      <t>イッパン</t>
    </rPh>
    <rPh sb="9" eb="11">
      <t>カイケイ</t>
    </rPh>
    <phoneticPr fontId="5"/>
  </si>
  <si>
    <t>海部郡衛生処理事務組合　一般会計</t>
    <rPh sb="0" eb="3">
      <t>カイフグン</t>
    </rPh>
    <rPh sb="3" eb="5">
      <t>エイセイ</t>
    </rPh>
    <rPh sb="5" eb="7">
      <t>ショリ</t>
    </rPh>
    <rPh sb="7" eb="9">
      <t>ジム</t>
    </rPh>
    <rPh sb="9" eb="11">
      <t>クミアイ</t>
    </rPh>
    <rPh sb="12" eb="14">
      <t>イッパン</t>
    </rPh>
    <rPh sb="14" eb="16">
      <t>カイケイ</t>
    </rPh>
    <phoneticPr fontId="5"/>
  </si>
  <si>
    <t>海部郡特別養護老人ホーム事務組合　一般会計</t>
    <rPh sb="0" eb="3">
      <t>カイフグン</t>
    </rPh>
    <rPh sb="3" eb="5">
      <t>トクベツ</t>
    </rPh>
    <rPh sb="5" eb="7">
      <t>ヨウゴ</t>
    </rPh>
    <rPh sb="7" eb="9">
      <t>ロウジン</t>
    </rPh>
    <rPh sb="12" eb="14">
      <t>ジム</t>
    </rPh>
    <rPh sb="14" eb="16">
      <t>クミアイ</t>
    </rPh>
    <rPh sb="17" eb="19">
      <t>イッパン</t>
    </rPh>
    <rPh sb="19" eb="21">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</si>
  <si>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</si>
  <si>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</si>
  <si>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</si>
  <si>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</si>
  <si>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</si>
  <si>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</si>
  <si>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</si>
  <si>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</si>
  <si>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</si>
  <si>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</si>
  <si>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</si>
  <si>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</si>
  <si>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将来負担比率は、類似団体と比べ基金が少ないこともあり、かなり上回った数値となっている。また、実質公債費比率については、現在は同級他団体より下回っているものの、
現在大型事業が続いており増加する予定である。</t>
    <rPh sb="0" eb="2">
      <t>ショウライ</t>
    </rPh>
    <rPh sb="2" eb="4">
      <t>フタン</t>
    </rPh>
    <rPh sb="4" eb="6">
      <t>ヒリツ</t>
    </rPh>
    <rPh sb="8" eb="10">
      <t>ルイジ</t>
    </rPh>
    <rPh sb="10" eb="12">
      <t>ダンタイ</t>
    </rPh>
    <rPh sb="13" eb="14">
      <t>クラ</t>
    </rPh>
    <rPh sb="15" eb="17">
      <t>キキン</t>
    </rPh>
    <rPh sb="18" eb="19">
      <t>スク</t>
    </rPh>
    <rPh sb="34" eb="36">
      <t>スウチ</t>
    </rPh>
    <rPh sb="46" eb="48">
      <t>ジッシツ</t>
    </rPh>
    <rPh sb="48" eb="50">
      <t>コウサイ</t>
    </rPh>
    <rPh sb="50" eb="51">
      <t>ヒ</t>
    </rPh>
    <rPh sb="51" eb="53">
      <t>ヒリツ</t>
    </rPh>
    <rPh sb="59" eb="61">
      <t>ゲンザイ</t>
    </rPh>
    <rPh sb="62" eb="64">
      <t>ドウキュウ</t>
    </rPh>
    <rPh sb="64" eb="65">
      <t>タ</t>
    </rPh>
    <rPh sb="65" eb="67">
      <t>ダンタイ</t>
    </rPh>
    <rPh sb="69" eb="71">
      <t>シタマワ</t>
    </rPh>
    <rPh sb="80" eb="82">
      <t>ゲンザイ</t>
    </rPh>
    <rPh sb="82" eb="84">
      <t>オオガタ</t>
    </rPh>
    <rPh sb="84" eb="86">
      <t>ジギョウ</t>
    </rPh>
    <rPh sb="87" eb="88">
      <t>ツヅ</t>
    </rPh>
    <rPh sb="92" eb="94">
      <t>ゾウカ</t>
    </rPh>
    <rPh sb="96" eb="98">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</si>
</sst>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135706</c:v>
                </c:pt>
                <c:pt idx="1">
                  <c:v>247999</c:v>
                </c:pt>
                <c:pt idx="2">
                  <c:v>132288</c:v>
                </c:pt>
                <c:pt idx="3">
                  <c:v>135273</c:v>
                </c:pt>
                <c:pt idx="4">
                  <c:v>107905</c:v>
                </c:pt>
              </c:numCache>
            </c:numRef>
          </c:val>
          <c:smooth val="0"/>
        </c:ser>
        <c:dLbls>
          <c:showLegendKey val="0"/>
          <c:showVal val="0"/>
          <c:showCatName val="0"/>
          <c:showSerName val="0"/>
          <c:showPercent val="0"/>
          <c:showBubbleSize val="0"/>
        </c:dLbls>
        <c:marker val="1"/>
        <c:smooth val="0"/>
        <c:axId val="232140360"/>
        <c:axId val="143740480"/>
      </c:lineChart>
      <c:catAx>
        <c:axId val="232140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740480"/>
        <c:crosses val="autoZero"/>
        <c:auto val="1"/>
        <c:lblAlgn val="ctr"/>
        <c:lblOffset val="100"/>
        <c:tickLblSkip val="1"/>
        <c:tickMarkSkip val="1"/>
        <c:noMultiLvlLbl val="0"/>
      </c:catAx>
      <c:valAx>
        <c:axId val="1437404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140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11.99</c:v>
                </c:pt>
                <c:pt idx="1">
                  <c:v>13.12</c:v>
                </c:pt>
                <c:pt idx="2">
                  <c:v>20.149999999999999</c:v>
                </c:pt>
                <c:pt idx="3">
                  <c:v>23.96</c:v>
                </c:pt>
                <c:pt idx="4">
                  <c:v>20.52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34.909999999999997</c:v>
                </c:pt>
                <c:pt idx="1">
                  <c:v>35.26</c:v>
                </c:pt>
                <c:pt idx="2">
                  <c:v>35.08</c:v>
                </c:pt>
                <c:pt idx="3">
                  <c:v>35.97</c:v>
                </c:pt>
                <c:pt idx="4">
                  <c:v>43.68</c:v>
                </c:pt>
              </c:numCache>
            </c:numRef>
          </c:val>
        </c:ser>
        <c:dLbls>
          <c:showLegendKey val="0"/>
          <c:showVal val="0"/>
          <c:showCatName val="0"/>
          <c:showSerName val="0"/>
          <c:showPercent val="0"/>
          <c:showBubbleSize val="0"/>
        </c:dLbls>
        <c:gapWidth val="250"/>
        <c:overlap val="100"/>
        <c:axId val="177434744"/>
        <c:axId val="231518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9.0500000000000007</c:v>
                </c:pt>
                <c:pt idx="1">
                  <c:v>1.02</c:v>
                </c:pt>
                <c:pt idx="2">
                  <c:v>7.09</c:v>
                </c:pt>
                <c:pt idx="3">
                  <c:v>3.3</c:v>
                </c:pt>
                <c:pt idx="4">
                  <c:v>7.42</c:v>
                </c:pt>
              </c:numCache>
            </c:numRef>
          </c:val>
          <c:smooth val="0"/>
        </c:ser>
        <c:dLbls>
          <c:showLegendKey val="0"/>
          <c:showVal val="0"/>
          <c:showCatName val="0"/>
          <c:showSerName val="0"/>
          <c:showPercent val="0"/>
          <c:showBubbleSize val="0"/>
        </c:dLbls>
        <c:marker val="1"/>
        <c:smooth val="0"/>
        <c:axId val="177434744"/>
        <c:axId val="231518568"/>
      </c:lineChart>
      <c:catAx>
        <c:axId val="177434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1518568"/>
        <c:crosses val="autoZero"/>
        <c:auto val="1"/>
        <c:lblAlgn val="ctr"/>
        <c:lblOffset val="100"/>
        <c:tickLblSkip val="1"/>
        <c:tickMarkSkip val="1"/>
        <c:noMultiLvlLbl val="0"/>
      </c:catAx>
      <c:valAx>
        <c:axId val="231518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434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牟岐町出羽島簡易水道特別会計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牟岐町青少年健全育成センター特別会計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0.04</c:v>
                </c:pt>
                <c:pt idx="8">
                  <c:v>#N/A</c:v>
                </c:pt>
                <c:pt idx="9">
                  <c:v>0.03</c:v>
                </c:pt>
              </c:numCache>
            </c:numRef>
          </c:val>
        </c:ser>
        <c:ser>
          <c:idx val="5"/>
          <c:order val="5"/>
          <c:tx>
            <c:strRef>
              <c:f>データシート!$A$32</c:f>
              <c:strCache>
                <c:ptCount val="1"/>
                <c:pt idx="0">
                  <c:v>牟岐町後期高齢者医療特別会計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7.0000000000000007E-2</c:v>
                </c:pt>
                <c:pt idx="4">
                  <c:v>#N/A</c:v>
                </c:pt>
                <c:pt idx="5">
                  <c:v>0.03</c:v>
                </c:pt>
                <c:pt idx="6">
                  <c:v>#N/A</c:v>
                </c:pt>
                <c:pt idx="7">
                  <c:v>0.05</c:v>
                </c:pt>
                <c:pt idx="8">
                  <c:v>#N/A</c:v>
                </c:pt>
                <c:pt idx="9">
                  <c:v>0.06</c:v>
                </c:pt>
              </c:numCache>
            </c:numRef>
          </c:val>
        </c:ser>
        <c:ser>
          <c:idx val="6"/>
          <c:order val="6"/>
          <c:tx>
            <c:strRef>
              <c:f>データシート!$A$33</c:f>
              <c:strCache>
                <c:ptCount val="1"/>
                <c:pt idx="0">
                  <c:v>牟岐町国民健康保険特別会計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3.58</c:v>
                </c:pt>
                <c:pt idx="2">
                  <c:v>#N/A</c:v>
                </c:pt>
                <c:pt idx="3">
                  <c:v>3.66</c:v>
                </c:pt>
                <c:pt idx="4">
                  <c:v>#N/A</c:v>
                </c:pt>
                <c:pt idx="5">
                  <c:v>3.19</c:v>
                </c:pt>
                <c:pt idx="6">
                  <c:v>#N/A</c:v>
                </c:pt>
                <c:pt idx="7">
                  <c:v>2.46</c:v>
                </c:pt>
                <c:pt idx="8">
                  <c:v>#N/A</c:v>
                </c:pt>
                <c:pt idx="9">
                  <c:v>0.91</c:v>
                </c:pt>
              </c:numCache>
            </c:numRef>
          </c:val>
        </c:ser>
        <c:ser>
          <c:idx val="7"/>
          <c:order val="7"/>
          <c:tx>
            <c:strRef>
              <c:f>データシート!$A$34</c:f>
              <c:strCache>
                <c:ptCount val="1"/>
                <c:pt idx="0">
                  <c:v>牟岐町介護保険特別会計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2.04</c:v>
                </c:pt>
                <c:pt idx="2">
                  <c:v>#N/A</c:v>
                </c:pt>
                <c:pt idx="3">
                  <c:v>1.67</c:v>
                </c:pt>
                <c:pt idx="4">
                  <c:v>#N/A</c:v>
                </c:pt>
                <c:pt idx="5">
                  <c:v>2.36</c:v>
                </c:pt>
                <c:pt idx="6">
                  <c:v>#N/A</c:v>
                </c:pt>
                <c:pt idx="7">
                  <c:v>2.81</c:v>
                </c:pt>
                <c:pt idx="8">
                  <c:v>#N/A</c:v>
                </c:pt>
                <c:pt idx="9">
                  <c:v>3.26</c:v>
                </c:pt>
              </c:numCache>
            </c:numRef>
          </c:val>
        </c:ser>
        <c:ser>
          <c:idx val="8"/>
          <c:order val="8"/>
          <c:tx>
            <c:strRef>
              <c:f>データシート!$A$35</c:f>
              <c:strCache>
                <c:ptCount val="1"/>
                <c:pt idx="0">
                  <c:v>牟岐町上水道事業会計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9.31</c:v>
                </c:pt>
                <c:pt idx="2">
                  <c:v>#N/A</c:v>
                </c:pt>
                <c:pt idx="3">
                  <c:v>10.15</c:v>
                </c:pt>
                <c:pt idx="4">
                  <c:v>#N/A</c:v>
                </c:pt>
                <c:pt idx="5">
                  <c:v>11.16</c:v>
                </c:pt>
                <c:pt idx="6">
                  <c:v>#N/A</c:v>
                </c:pt>
                <c:pt idx="7">
                  <c:v>12.44</c:v>
                </c:pt>
                <c:pt idx="8">
                  <c:v>#N/A</c:v>
                </c:pt>
                <c:pt idx="9">
                  <c:v>12.33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11.95</c:v>
                </c:pt>
                <c:pt idx="2">
                  <c:v>#N/A</c:v>
                </c:pt>
                <c:pt idx="3">
                  <c:v>13.09</c:v>
                </c:pt>
                <c:pt idx="4">
                  <c:v>#N/A</c:v>
                </c:pt>
                <c:pt idx="5">
                  <c:v>20.100000000000001</c:v>
                </c:pt>
                <c:pt idx="6">
                  <c:v>#N/A</c:v>
                </c:pt>
                <c:pt idx="7">
                  <c:v>23.91</c:v>
                </c:pt>
                <c:pt idx="8">
                  <c:v>#N/A</c:v>
                </c:pt>
                <c:pt idx="9">
                  <c:v>20.48</c:v>
                </c:pt>
              </c:numCache>
            </c:numRef>
          </c:val>
        </c:ser>
        <c:dLbls>
          <c:showLegendKey val="0"/>
          <c:showVal val="0"/>
          <c:showCatName val="0"/>
          <c:showSerName val="0"/>
          <c:showPercent val="0"/>
          <c:showBubbleSize val="0"/>
        </c:dLbls>
        <c:gapWidth val="150"/>
        <c:overlap val="100"/>
        <c:axId val="144298888"/>
        <c:axId val="235205768"/>
      </c:barChart>
      <c:catAx>
        <c:axId val="144298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205768"/>
        <c:crosses val="autoZero"/>
        <c:auto val="1"/>
        <c:lblAlgn val="ctr"/>
        <c:lblOffset val="100"/>
        <c:tickLblSkip val="1"/>
        <c:tickMarkSkip val="1"/>
        <c:noMultiLvlLbl val="0"/>
      </c:catAx>
      <c:valAx>
        <c:axId val="235205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298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291</c:v>
                </c:pt>
                <c:pt idx="5">
                  <c:v>325</c:v>
                </c:pt>
                <c:pt idx="8">
                  <c:v>343</c:v>
                </c:pt>
                <c:pt idx="11">
                  <c:v>339</c:v>
                </c:pt>
                <c:pt idx="14">
                  <c:v>340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c:v>
                </c:pt>
                <c:pt idx="3">
                  <c:v>19</c:v>
                </c:pt>
                <c:pt idx="6">
                  <c:v>26</c:v>
                </c:pt>
                <c:pt idx="9">
                  <c:v>20</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c:v>
                </c:pt>
                <c:pt idx="3">
                  <c:v>19</c:v>
                </c:pt>
                <c:pt idx="6">
                  <c:v>18</c:v>
                </c:pt>
                <c:pt idx="9">
                  <c:v>21</c:v>
                </c:pt>
                <c:pt idx="12">
                  <c:v>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349</c:v>
                </c:pt>
                <c:pt idx="3">
                  <c:v>395</c:v>
                </c:pt>
                <c:pt idx="6">
                  <c:v>414</c:v>
                </c:pt>
                <c:pt idx="9">
                  <c:v>404</c:v>
                </c:pt>
                <c:pt idx="12">
                  <c:v>407</c:v>
                </c:pt>
              </c:numCache>
            </c:numRef>
          </c:val>
        </c:ser>
        <c:dLbls>
          <c:showLegendKey val="0"/>
          <c:showVal val="0"/>
          <c:showCatName val="0"/>
          <c:showSerName val="0"/>
          <c:showPercent val="0"/>
          <c:showBubbleSize val="0"/>
        </c:dLbls>
        <c:gapWidth val="100"/>
        <c:overlap val="100"/>
        <c:axId val="175506104"/>
        <c:axId val="234207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96</c:v>
                </c:pt>
                <c:pt idx="2">
                  <c:v>#N/A</c:v>
                </c:pt>
                <c:pt idx="3">
                  <c:v>#N/A</c:v>
                </c:pt>
                <c:pt idx="4">
                  <c:v>108</c:v>
                </c:pt>
                <c:pt idx="5">
                  <c:v>#N/A</c:v>
                </c:pt>
                <c:pt idx="6">
                  <c:v>#N/A</c:v>
                </c:pt>
                <c:pt idx="7">
                  <c:v>115</c:v>
                </c:pt>
                <c:pt idx="8">
                  <c:v>#N/A</c:v>
                </c:pt>
                <c:pt idx="9">
                  <c:v>#N/A</c:v>
                </c:pt>
                <c:pt idx="10">
                  <c:v>106</c:v>
                </c:pt>
                <c:pt idx="11">
                  <c:v>#N/A</c:v>
                </c:pt>
                <c:pt idx="12">
                  <c:v>#N/A</c:v>
                </c:pt>
                <c:pt idx="13">
                  <c:v>105</c:v>
                </c:pt>
                <c:pt idx="14">
                  <c:v>#N/A</c:v>
                </c:pt>
              </c:numCache>
            </c:numRef>
          </c:val>
          <c:smooth val="0"/>
        </c:ser>
        <c:dLbls>
          <c:showLegendKey val="0"/>
          <c:showVal val="0"/>
          <c:showCatName val="0"/>
          <c:showSerName val="0"/>
          <c:showPercent val="0"/>
          <c:showBubbleSize val="0"/>
        </c:dLbls>
        <c:marker val="1"/>
        <c:smooth val="0"/>
        <c:axId val="175506104"/>
        <c:axId val="234207736"/>
      </c:lineChart>
      <c:catAx>
        <c:axId val="175506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207736"/>
        <c:crosses val="autoZero"/>
        <c:auto val="1"/>
        <c:lblAlgn val="ctr"/>
        <c:lblOffset val="100"/>
        <c:tickLblSkip val="1"/>
        <c:tickMarkSkip val="1"/>
        <c:noMultiLvlLbl val="0"/>
      </c:catAx>
      <c:valAx>
        <c:axId val="234207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506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3198</c:v>
                </c:pt>
                <c:pt idx="5">
                  <c:v>3498</c:v>
                </c:pt>
                <c:pt idx="8">
                  <c:v>3379</c:v>
                </c:pt>
                <c:pt idx="11">
                  <c:v>3277</c:v>
                </c:pt>
                <c:pt idx="14">
                  <c:v>3176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115</c:v>
                </c:pt>
                <c:pt idx="5">
                  <c:v>101</c:v>
                </c:pt>
                <c:pt idx="8">
                  <c:v>102</c:v>
                </c:pt>
                <c:pt idx="11">
                  <c:v>95</c:v>
                </c:pt>
                <c:pt idx="14">
                  <c:v>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907</c:v>
                </c:pt>
                <c:pt idx="5">
                  <c:v>905</c:v>
                </c:pt>
                <c:pt idx="8">
                  <c:v>862</c:v>
                </c:pt>
                <c:pt idx="11">
                  <c:v>863</c:v>
                </c:pt>
                <c:pt idx="14">
                  <c:v>1062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712</c:v>
                </c:pt>
                <c:pt idx="3">
                  <c:v>704</c:v>
                </c:pt>
                <c:pt idx="6">
                  <c:v>687</c:v>
                </c:pt>
                <c:pt idx="9">
                  <c:v>627</c:v>
                </c:pt>
                <c:pt idx="12">
                  <c:v>624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106</c:v>
                </c:pt>
                <c:pt idx="3">
                  <c:v>81</c:v>
                </c:pt>
                <c:pt idx="6">
                  <c:v>64</c:v>
                </c:pt>
                <c:pt idx="9">
                  <c:v>71</c:v>
                </c:pt>
                <c:pt idx="12">
                  <c:v>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216</c:v>
                </c:pt>
                <c:pt idx="3">
                  <c:v>199</c:v>
                </c:pt>
                <c:pt idx="6">
                  <c:v>183</c:v>
                </c:pt>
                <c:pt idx="9">
                  <c:v>174</c:v>
                </c:pt>
                <c:pt idx="12">
                  <c:v>155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4063</c:v>
                </c:pt>
                <c:pt idx="3">
                  <c:v>4524</c:v>
                </c:pt>
                <c:pt idx="6">
                  <c:v>4622</c:v>
                </c:pt>
                <c:pt idx="9">
                  <c:v>4639</c:v>
                </c:pt>
                <c:pt idx="12">
                  <c:v>4631</c:v>
                </c:pt>
              </c:numCache>
            </c:numRef>
          </c:val>
        </c:ser>
        <c:dLbls>
          <c:showLegendKey val="0"/>
          <c:showVal val="0"/>
          <c:showCatName val="0"/>
          <c:showSerName val="0"/>
          <c:showPercent val="0"/>
          <c:showBubbleSize val="0"/>
        </c:dLbls>
        <c:gapWidth val="100"/>
        <c:overlap val="100"/>
        <c:axId val="228579840"/>
        <c:axId val="235764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878</c:v>
                </c:pt>
                <c:pt idx="2">
                  <c:v>#N/A</c:v>
                </c:pt>
                <c:pt idx="3">
                  <c:v>#N/A</c:v>
                </c:pt>
                <c:pt idx="4">
                  <c:v>1003</c:v>
                </c:pt>
                <c:pt idx="5">
                  <c:v>#N/A</c:v>
                </c:pt>
                <c:pt idx="6">
                  <c:v>#N/A</c:v>
                </c:pt>
                <c:pt idx="7">
                  <c:v>1213</c:v>
                </c:pt>
                <c:pt idx="8">
                  <c:v>#N/A</c:v>
                </c:pt>
                <c:pt idx="9">
                  <c:v>#N/A</c:v>
                </c:pt>
                <c:pt idx="10">
                  <c:v>1276</c:v>
                </c:pt>
                <c:pt idx="11">
                  <c:v>#N/A</c:v>
                </c:pt>
                <c:pt idx="12">
                  <c:v>#N/A</c:v>
                </c:pt>
                <c:pt idx="13">
                  <c:v>1172</c:v>
                </c:pt>
                <c:pt idx="14">
                  <c:v>#N/A</c:v>
                </c:pt>
              </c:numCache>
            </c:numRef>
          </c:val>
          <c:smooth val="0"/>
        </c:ser>
        <c:dLbls>
          <c:showLegendKey val="0"/>
          <c:showVal val="0"/>
          <c:showCatName val="0"/>
          <c:showSerName val="0"/>
          <c:showPercent val="0"/>
          <c:showBubbleSize val="0"/>
        </c:dLbls>
        <c:marker val="1"/>
        <c:smooth val="0"/>
        <c:axId val="228579840"/>
        <c:axId val="235764608"/>
      </c:lineChart>
      <c:catAx>
        <c:axId val="22857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764608"/>
        <c:crosses val="autoZero"/>
        <c:auto val="1"/>
        <c:lblAlgn val="ctr"/>
        <c:lblOffset val="100"/>
        <c:tickLblSkip val="1"/>
        <c:tickMarkSkip val="1"/>
        <c:noMultiLvlLbl val="0"/>
      </c:catAx>
      <c:valAx>
        <c:axId val="23576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57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{20BE63C2-6693-40D1-A9DD-745A6CF23CE3}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{6BC051B7-3BDB-4774-8E83-12C7DBE5D14D}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{326DE94E-D2B5-4F71-9565-0FF030994EAD}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{B45316E8-4E84-4677-84FB-67D370385044}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{524A3BA4-9EE1-43E4-968C-8CC68BA30AF0}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{5D6B02E8-AC94-4DAB-9204-01B6C6FCDEEB}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{5DFFDC02-2FC6-4352-A881-CC0FA60AAE6A}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{775F59FD-D553-4226-8104-EF58F1DDA90E}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{D04A01C6-052F-4B6C-9D0A-6BD161089B1C}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{3512788A-9CDA-443F-9C99-A4E485FD45CE}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9327232"/>
        <c:axId val="239327616"/>
      </c:scatterChart>
      <c:valAx>
        <c:axId val="2393272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327616"/>
        <c:crosses val="autoZero"/>
        <c:crossBetween val="midCat"/>
      </c:valAx>
      <c:valAx>
        <c:axId val="2393276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327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{628CFF58-3A23-4FCC-B382-C578D00D952D}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{DB7D71C0-77D4-4745-A381-A14B0F80174F}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{CC6B6D32-FC43-4776-A002-947875344B31}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{812B6FC7-D732-49A9-84D7-6B103FF92A08}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{A91442AC-51C9-424C-B3FB-CBB1C5C72373}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6.2</c:v>
                </c:pt>
                <c:pt idx="1">
                  <c:v>5.8</c:v>
                </c:pt>
                <c:pt idx="2">
                  <c:v>6.1</c:v>
                </c:pt>
                <c:pt idx="3">
                  <c:v>6.4</c:v>
                </c:pt>
                <c:pt idx="4">
                  <c:v>6.3</c:v>
                </c:pt>
              </c:numCache>
            </c:numRef>
          </c:xVal>
          <c:yVal>
            <c:numRef>
              <c:f>公会計指標分析・財政指標組合せ分析表!$K$73:$O$73</c:f>
              <c:numCache>
                <c:formatCode>#,##0.0;"▲ "#,##0.0</c:formatCode>
                <c:ptCount val="5"/>
                <c:pt idx="0">
                  <c:v>49.9</c:v>
                </c:pt>
                <c:pt idx="1">
                  <c:v>58.9</c:v>
                </c:pt>
                <c:pt idx="2">
                  <c:v>71.7</c:v>
                </c:pt>
                <c:pt idx="3">
                  <c:v>77.599999999999994</c:v>
                </c:pt>
                <c:pt idx="4">
                  <c:v>66.8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{FDE9D672-2C0F-4E09-9323-E19F28E06D4D}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{B5C52ED7-1DDC-4220-AF38-87A8635A9513}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{B797170A-38BE-4394-9A48-1AD7A007ABE7}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{3DBB3AFB-2F98-4F04-A9EE-C89DB7AE6F02}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{22C59109-4CBC-4C84-969C-6019E17795C1}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238967936"/>
        <c:axId val="240127504"/>
      </c:scatterChart>
      <c:valAx>
        <c:axId val="238967936"/>
        <c:scaling>
          <c:orientation val="minMax"/>
          <c:max val="11.299999999999999"/>
          <c:min val="5.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127504"/>
        <c:crosses val="autoZero"/>
        <c:crossBetween val="midCat"/>
      </c:valAx>
      <c:valAx>
        <c:axId val="240127504"/>
        <c:scaling>
          <c:orientation val="minMax"/>
          <c:max val="9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967936"/>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元利償還金については、平成１９年度から情報化基盤整備事業、学校統合建設事業、保育園建設事業、病院用地造成事業など大規模事業が続いており、今後増える予定である。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一般会計の地方債残高は、現在大規模事業を実施中の為今後増額される予定である。また、基金についても、事業費及び公債費への充当が見込まれ厳しい状況である。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今後とも事業の取捨選択をするなど、公債費の抑制が必要である。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徳島県牟岐町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4,474
4,437
56.62
3,689,367
3,235,558
427,524
2,083,809
4,631,164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66.8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徳島県牟岐町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4,474
4,437
56.62
3,689,367
3,235,558
427,524
2,083,809
4,631,164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徳島県牟岐町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4,474
4,437
56.62
3,689,367
3,235,558
427,524
2,083,809
4,631,164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徳島県牟岐町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4,474
4,437
56.62
3,689,367
3,235,558
427,524
2,083,809
4,631,164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66.8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財政力指数は、平成１３年度０．２０から僅かに上昇し、平成１９年度０．２４となっていたが、近年は下降傾向にあり平成</a:t>
          </a:r>
          <a:r>
            <a:rPr lang="ja-JP" altLang="en-US" sz="1100" b="0" i="0" baseline="0">
              <a:solidFill>
                <a:schemeClr val="dk1"/>
              </a:solidFill>
              <a:effectLst/>
              <a:latin typeface="+mn-lt"/>
              <a:ea typeface="+mn-ea"/>
              <a:cs typeface="+mn-cs"/>
            </a:rPr>
            <a:t>２７年度</a:t>
          </a:r>
          <a:r>
            <a:rPr lang="ja-JP" altLang="ja-JP" sz="1100" b="0" i="0" baseline="0">
              <a:solidFill>
                <a:schemeClr val="dk1"/>
              </a:solidFill>
              <a:effectLst/>
              <a:latin typeface="+mn-lt"/>
              <a:ea typeface="+mn-ea"/>
              <a:cs typeface="+mn-cs"/>
            </a:rPr>
            <a:t>０．１９となっていて、類似団体平均を０．０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下回っている。これは、人口の減少や、漁業、農業の不振、町内に大きな企業が無いため財政基盤が弱いため</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92710</xdr:rowOff>
    </xdr:from>
    <xdr:to>
      <xdr:col>7</xdr:col>
      <xdr:colOff>152400</xdr:colOff>
      <xdr:row>44</xdr:row>
      <xdr:rowOff>92710</xdr:rowOff>
    </xdr:to>
    <xdr:cxnSp macro="">
      <xdr:nvCxnSpPr>
        <xdr:cNvPr id="67" name="直線コネクタ 66"/>
        <xdr:cNvCxnSpPr/>
      </xdr:nvCxnSpPr>
      <xdr:spPr>
        <a:xfrm>
          <a:off x="4114800" y="7636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92710</xdr:rowOff>
    </xdr:from>
    <xdr:to>
      <xdr:col>6</xdr:col>
      <xdr:colOff>0</xdr:colOff>
      <xdr:row>44</xdr:row>
      <xdr:rowOff>92710</xdr:rowOff>
    </xdr:to>
    <xdr:cxnSp macro="">
      <xdr:nvCxnSpPr>
        <xdr:cNvPr id="70" name="直線コネクタ 69"/>
        <xdr:cNvCxnSpPr/>
      </xdr:nvCxnSpPr>
      <xdr:spPr>
        <a:xfrm>
          <a:off x="3225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92710</xdr:rowOff>
    </xdr:from>
    <xdr:to>
      <xdr:col>4</xdr:col>
      <xdr:colOff>482600</xdr:colOff>
      <xdr:row>44</xdr:row>
      <xdr:rowOff>92710</xdr:rowOff>
    </xdr:to>
    <xdr:cxnSp macro="">
      <xdr:nvCxnSpPr>
        <xdr:cNvPr id="73" name="直線コネクタ 72"/>
        <xdr:cNvCxnSpPr/>
      </xdr:nvCxnSpPr>
      <xdr:spPr>
        <a:xfrm>
          <a:off x="2336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92710</xdr:rowOff>
    </xdr:from>
    <xdr:to>
      <xdr:col>3</xdr:col>
      <xdr:colOff>279400</xdr:colOff>
      <xdr:row>44</xdr:row>
      <xdr:rowOff>92710</xdr:rowOff>
    </xdr:to>
    <xdr:cxnSp macro="">
      <xdr:nvCxnSpPr>
        <xdr:cNvPr id="76" name="直線コネクタ 75"/>
        <xdr:cNvCxnSpPr/>
      </xdr:nvCxnSpPr>
      <xdr:spPr>
        <a:xfrm>
          <a:off x="1447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41910</xdr:rowOff>
    </xdr:from>
    <xdr:to>
      <xdr:col>7</xdr:col>
      <xdr:colOff>203200</xdr:colOff>
      <xdr:row>44</xdr:row>
      <xdr:rowOff>143510</xdr:rowOff>
    </xdr:to>
    <xdr:sp macro="" textlink="">
      <xdr:nvSpPr>
        <xdr:cNvPr id="86" name="円/楕円 85"/>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109237</xdr:rowOff>
    </xdr:from>
    <xdr:ext cx="762000" cy="259045"/>
    <xdr:sp macro="" textlink="">
      <xdr:nvSpPr>
        <xdr:cNvPr id="87" name="財政力該当値テキスト"/>
        <xdr:cNvSpPr txBox="1"/>
      </xdr:nvSpPr>
      <xdr:spPr>
        <a:xfrm>
          <a:off x="5041900" y="74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41910</xdr:rowOff>
    </xdr:from>
    <xdr:to>
      <xdr:col>6</xdr:col>
      <xdr:colOff>50800</xdr:colOff>
      <xdr:row>44</xdr:row>
      <xdr:rowOff>143510</xdr:rowOff>
    </xdr:to>
    <xdr:sp macro="" textlink="">
      <xdr:nvSpPr>
        <xdr:cNvPr id="88" name="円/楕円 87"/>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128287</xdr:rowOff>
    </xdr:from>
    <xdr:ext cx="736600" cy="259045"/>
    <xdr:sp macro="" textlink="">
      <xdr:nvSpPr>
        <xdr:cNvPr id="89" name="テキスト ボックス 88"/>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41910</xdr:rowOff>
    </xdr:from>
    <xdr:to>
      <xdr:col>4</xdr:col>
      <xdr:colOff>533400</xdr:colOff>
      <xdr:row>44</xdr:row>
      <xdr:rowOff>143510</xdr:rowOff>
    </xdr:to>
    <xdr:sp macro="" textlink="">
      <xdr:nvSpPr>
        <xdr:cNvPr id="90" name="円/楕円 89"/>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128287</xdr:rowOff>
    </xdr:from>
    <xdr:ext cx="762000" cy="259045"/>
    <xdr:sp macro="" textlink="">
      <xdr:nvSpPr>
        <xdr:cNvPr id="91" name="テキスト ボックス 90"/>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41910</xdr:rowOff>
    </xdr:from>
    <xdr:to>
      <xdr:col>3</xdr:col>
      <xdr:colOff>330200</xdr:colOff>
      <xdr:row>44</xdr:row>
      <xdr:rowOff>143510</xdr:rowOff>
    </xdr:to>
    <xdr:sp macro="" textlink="">
      <xdr:nvSpPr>
        <xdr:cNvPr id="92" name="円/楕円 91"/>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128287</xdr:rowOff>
    </xdr:from>
    <xdr:ext cx="762000" cy="259045"/>
    <xdr:sp macro="" textlink="">
      <xdr:nvSpPr>
        <xdr:cNvPr id="93" name="テキスト ボックス 92"/>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41910</xdr:rowOff>
    </xdr:from>
    <xdr:to>
      <xdr:col>2</xdr:col>
      <xdr:colOff>127000</xdr:colOff>
      <xdr:row>44</xdr:row>
      <xdr:rowOff>143510</xdr:rowOff>
    </xdr:to>
    <xdr:sp macro="" textlink="">
      <xdr:nvSpPr>
        <xdr:cNvPr id="94" name="円/楕円 93"/>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128287</xdr:rowOff>
    </xdr:from>
    <xdr:ext cx="762000" cy="259045"/>
    <xdr:sp macro="" textlink="">
      <xdr:nvSpPr>
        <xdr:cNvPr id="95" name="テキスト ボックス 94"/>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経常収支比率は</a:t>
          </a:r>
          <a:r>
            <a:rPr lang="ja-JP" altLang="en-US" sz="1100" b="0" i="0" baseline="0">
              <a:solidFill>
                <a:schemeClr val="dk1"/>
              </a:solidFill>
              <a:effectLst/>
              <a:latin typeface="+mn-lt"/>
              <a:ea typeface="+mn-ea"/>
              <a:cs typeface="+mn-cs"/>
            </a:rPr>
            <a:t>８７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％と類似団体平均に比べ８．１％上回っている。公債費に近年良化の傾向であったが、税収の減少や平成２０年度以降大型事業が続いており町債の元金償還の増加などあって、平成２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年度より</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％悪化した。今後も上昇する見込みである。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70612</xdr:rowOff>
    </xdr:from>
    <xdr:to>
      <xdr:col>7</xdr:col>
      <xdr:colOff>152400</xdr:colOff>
      <xdr:row>66</xdr:row>
      <xdr:rowOff>12573</xdr:rowOff>
    </xdr:to>
    <xdr:cxnSp macro="">
      <xdr:nvCxnSpPr>
        <xdr:cNvPr id="128" name="直線コネクタ 127"/>
        <xdr:cNvCxnSpPr/>
      </xdr:nvCxnSpPr>
      <xdr:spPr>
        <a:xfrm flipV="1">
          <a:off x="4114800" y="11214862"/>
          <a:ext cx="8382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80264</xdr:rowOff>
    </xdr:from>
    <xdr:to>
      <xdr:col>6</xdr:col>
      <xdr:colOff>0</xdr:colOff>
      <xdr:row>66</xdr:row>
      <xdr:rowOff>12573</xdr:rowOff>
    </xdr:to>
    <xdr:cxnSp macro="">
      <xdr:nvCxnSpPr>
        <xdr:cNvPr id="131" name="直線コネクタ 130"/>
        <xdr:cNvCxnSpPr/>
      </xdr:nvCxnSpPr>
      <xdr:spPr>
        <a:xfrm>
          <a:off x="3225800" y="11224514"/>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48895</xdr:rowOff>
    </xdr:from>
    <xdr:to>
      <xdr:col>4</xdr:col>
      <xdr:colOff>482600</xdr:colOff>
      <xdr:row>65</xdr:row>
      <xdr:rowOff>80264</xdr:rowOff>
    </xdr:to>
    <xdr:cxnSp macro="">
      <xdr:nvCxnSpPr>
        <xdr:cNvPr id="134" name="直線コネクタ 133"/>
        <xdr:cNvCxnSpPr/>
      </xdr:nvCxnSpPr>
      <xdr:spPr>
        <a:xfrm>
          <a:off x="2336800" y="1119314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164846</xdr:rowOff>
    </xdr:from>
    <xdr:to>
      <xdr:col>3</xdr:col>
      <xdr:colOff>279400</xdr:colOff>
      <xdr:row>65</xdr:row>
      <xdr:rowOff>48895</xdr:rowOff>
    </xdr:to>
    <xdr:cxnSp macro="">
      <xdr:nvCxnSpPr>
        <xdr:cNvPr id="137" name="直線コネクタ 136"/>
        <xdr:cNvCxnSpPr/>
      </xdr:nvCxnSpPr>
      <xdr:spPr>
        <a:xfrm>
          <a:off x="1447800" y="1113764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19812</xdr:rowOff>
    </xdr:from>
    <xdr:to>
      <xdr:col>7</xdr:col>
      <xdr:colOff>203200</xdr:colOff>
      <xdr:row>65</xdr:row>
      <xdr:rowOff>121412</xdr:rowOff>
    </xdr:to>
    <xdr:sp macro="" textlink="">
      <xdr:nvSpPr>
        <xdr:cNvPr id="147" name="円/楕円 146"/>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163339</xdr:rowOff>
    </xdr:from>
    <xdr:ext cx="762000" cy="259045"/>
    <xdr:sp macro="" textlink="">
      <xdr:nvSpPr>
        <xdr:cNvPr id="148" name="財政構造の弾力性該当値テキスト"/>
        <xdr:cNvSpPr txBox="1"/>
      </xdr:nvSpPr>
      <xdr:spPr>
        <a:xfrm>
          <a:off x="5041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133223</xdr:rowOff>
    </xdr:from>
    <xdr:to>
      <xdr:col>6</xdr:col>
      <xdr:colOff>50800</xdr:colOff>
      <xdr:row>66</xdr:row>
      <xdr:rowOff>63373</xdr:rowOff>
    </xdr:to>
    <xdr:sp macro="" textlink="">
      <xdr:nvSpPr>
        <xdr:cNvPr id="149" name="円/楕円 148"/>
        <xdr:cNvSpPr/>
      </xdr:nvSpPr>
      <xdr:spPr>
        <a:xfrm>
          <a:off x="4064000" y="112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48150</xdr:rowOff>
    </xdr:from>
    <xdr:ext cx="736600" cy="259045"/>
    <xdr:sp macro="" textlink="">
      <xdr:nvSpPr>
        <xdr:cNvPr id="150" name="テキスト ボックス 149"/>
        <xdr:cNvSpPr txBox="1"/>
      </xdr:nvSpPr>
      <xdr:spPr>
        <a:xfrm>
          <a:off x="3733800" y="11363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29464</xdr:rowOff>
    </xdr:from>
    <xdr:to>
      <xdr:col>4</xdr:col>
      <xdr:colOff>533400</xdr:colOff>
      <xdr:row>65</xdr:row>
      <xdr:rowOff>131064</xdr:rowOff>
    </xdr:to>
    <xdr:sp macro="" textlink="">
      <xdr:nvSpPr>
        <xdr:cNvPr id="151" name="円/楕円 150"/>
        <xdr:cNvSpPr/>
      </xdr:nvSpPr>
      <xdr:spPr>
        <a:xfrm>
          <a:off x="3175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115841</xdr:rowOff>
    </xdr:from>
    <xdr:ext cx="762000" cy="259045"/>
    <xdr:sp macro="" textlink="">
      <xdr:nvSpPr>
        <xdr:cNvPr id="152" name="テキスト ボックス 151"/>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169545</xdr:rowOff>
    </xdr:from>
    <xdr:to>
      <xdr:col>3</xdr:col>
      <xdr:colOff>330200</xdr:colOff>
      <xdr:row>65</xdr:row>
      <xdr:rowOff>99695</xdr:rowOff>
    </xdr:to>
    <xdr:sp macro="" textlink="">
      <xdr:nvSpPr>
        <xdr:cNvPr id="153" name="円/楕円 152"/>
        <xdr:cNvSpPr/>
      </xdr:nvSpPr>
      <xdr:spPr>
        <a:xfrm>
          <a:off x="2286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54" name="テキスト ボックス 15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114046</xdr:rowOff>
    </xdr:from>
    <xdr:to>
      <xdr:col>2</xdr:col>
      <xdr:colOff>127000</xdr:colOff>
      <xdr:row>65</xdr:row>
      <xdr:rowOff>44196</xdr:rowOff>
    </xdr:to>
    <xdr:sp macro="" textlink="">
      <xdr:nvSpPr>
        <xdr:cNvPr id="155" name="円/楕円 154"/>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28973</xdr:rowOff>
    </xdr:from>
    <xdr:ext cx="762000" cy="259045"/>
    <xdr:sp macro="" textlink="">
      <xdr:nvSpPr>
        <xdr:cNvPr id="156" name="テキスト ボックス 155"/>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[236,983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人口１人当たり人件費、物件費、維持補修費の合計は、２３</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９８３</a:t>
          </a:r>
          <a:r>
            <a:rPr lang="ja-JP" altLang="ja-JP" sz="1100" b="0" i="0" baseline="0">
              <a:solidFill>
                <a:schemeClr val="dk1"/>
              </a:solidFill>
              <a:effectLst/>
              <a:latin typeface="+mn-lt"/>
              <a:ea typeface="+mn-ea"/>
              <a:cs typeface="+mn-cs"/>
            </a:rPr>
            <a:t>円で類似団体平均より</a:t>
          </a:r>
          <a:r>
            <a:rPr lang="ja-JP" altLang="en-US" sz="1100" b="0" i="0" baseline="0">
              <a:solidFill>
                <a:schemeClr val="dk1"/>
              </a:solidFill>
              <a:effectLst/>
              <a:latin typeface="+mn-lt"/>
              <a:ea typeface="+mn-ea"/>
              <a:cs typeface="+mn-cs"/>
            </a:rPr>
            <a:t>２５８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６３１</a:t>
          </a:r>
          <a:r>
            <a:rPr lang="ja-JP" altLang="ja-JP" sz="1100" b="0" i="0" baseline="0">
              <a:solidFill>
                <a:schemeClr val="dk1"/>
              </a:solidFill>
              <a:effectLst/>
              <a:latin typeface="+mn-lt"/>
              <a:ea typeface="+mn-ea"/>
              <a:cs typeface="+mn-cs"/>
            </a:rPr>
            <a:t>円下回っているものの、県内市町村平均より９４，</a:t>
          </a:r>
          <a:r>
            <a:rPr lang="ja-JP" altLang="en-US" sz="1100" b="0" i="0" baseline="0">
              <a:solidFill>
                <a:schemeClr val="dk1"/>
              </a:solidFill>
              <a:effectLst/>
              <a:latin typeface="+mn-lt"/>
              <a:ea typeface="+mn-ea"/>
              <a:cs typeface="+mn-cs"/>
            </a:rPr>
            <a:t>４５５</a:t>
          </a:r>
          <a:r>
            <a:rPr lang="ja-JP" altLang="ja-JP" sz="1100" b="0" i="0" baseline="0">
              <a:solidFill>
                <a:schemeClr val="dk1"/>
              </a:solidFill>
              <a:effectLst/>
              <a:latin typeface="+mn-lt"/>
              <a:ea typeface="+mn-ea"/>
              <a:cs typeface="+mn-cs"/>
            </a:rPr>
            <a:t>円上回っている。人口規模が小さな団体は厳しい面もあるが、今後とも抑制に努める。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100884</xdr:rowOff>
    </xdr:from>
    <xdr:to>
      <xdr:col>7</xdr:col>
      <xdr:colOff>152400</xdr:colOff>
      <xdr:row>81</xdr:row>
      <xdr:rowOff>103829</xdr:rowOff>
    </xdr:to>
    <xdr:cxnSp macro="">
      <xdr:nvCxnSpPr>
        <xdr:cNvPr id="190" name="直線コネクタ 189"/>
        <xdr:cNvCxnSpPr/>
      </xdr:nvCxnSpPr>
      <xdr:spPr>
        <a:xfrm>
          <a:off x="4114800" y="13988334"/>
          <a:ext cx="8382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88779</xdr:rowOff>
    </xdr:from>
    <xdr:to>
      <xdr:col>6</xdr:col>
      <xdr:colOff>0</xdr:colOff>
      <xdr:row>81</xdr:row>
      <xdr:rowOff>100884</xdr:rowOff>
    </xdr:to>
    <xdr:cxnSp macro="">
      <xdr:nvCxnSpPr>
        <xdr:cNvPr id="193" name="直線コネクタ 192"/>
        <xdr:cNvCxnSpPr/>
      </xdr:nvCxnSpPr>
      <xdr:spPr>
        <a:xfrm>
          <a:off x="3225800" y="13976229"/>
          <a:ext cx="889000" cy="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98572</xdr:rowOff>
    </xdr:from>
    <xdr:ext cx="736600" cy="259045"/>
    <xdr:sp macro="" textlink="">
      <xdr:nvSpPr>
        <xdr:cNvPr id="195" name="テキスト ボックス 194"/>
        <xdr:cNvSpPr txBox="1"/>
      </xdr:nvSpPr>
      <xdr:spPr>
        <a:xfrm>
          <a:off x="3733800" y="1415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81885</xdr:rowOff>
    </xdr:from>
    <xdr:to>
      <xdr:col>4</xdr:col>
      <xdr:colOff>482600</xdr:colOff>
      <xdr:row>81</xdr:row>
      <xdr:rowOff>88779</xdr:rowOff>
    </xdr:to>
    <xdr:cxnSp macro="">
      <xdr:nvCxnSpPr>
        <xdr:cNvPr id="196" name="直線コネクタ 195"/>
        <xdr:cNvCxnSpPr/>
      </xdr:nvCxnSpPr>
      <xdr:spPr>
        <a:xfrm>
          <a:off x="2336800" y="1396933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82004</xdr:rowOff>
    </xdr:from>
    <xdr:ext cx="762000" cy="259045"/>
    <xdr:sp macro="" textlink="">
      <xdr:nvSpPr>
        <xdr:cNvPr id="198" name="テキスト ボックス 197"/>
        <xdr:cNvSpPr txBox="1"/>
      </xdr:nvSpPr>
      <xdr:spPr>
        <a:xfrm>
          <a:off x="2844800" y="141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81885</xdr:rowOff>
    </xdr:from>
    <xdr:to>
      <xdr:col>3</xdr:col>
      <xdr:colOff>279400</xdr:colOff>
      <xdr:row>81</xdr:row>
      <xdr:rowOff>91029</xdr:rowOff>
    </xdr:to>
    <xdr:cxnSp macro="">
      <xdr:nvCxnSpPr>
        <xdr:cNvPr id="199" name="直線コネクタ 198"/>
        <xdr:cNvCxnSpPr/>
      </xdr:nvCxnSpPr>
      <xdr:spPr>
        <a:xfrm flipV="1">
          <a:off x="1447800" y="1396933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70307</xdr:rowOff>
    </xdr:from>
    <xdr:ext cx="762000" cy="259045"/>
    <xdr:sp macro="" textlink="">
      <xdr:nvSpPr>
        <xdr:cNvPr id="201" name="テキスト ボックス 200"/>
        <xdr:cNvSpPr txBox="1"/>
      </xdr:nvSpPr>
      <xdr:spPr>
        <a:xfrm>
          <a:off x="1955800" y="141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70674</xdr:rowOff>
    </xdr:from>
    <xdr:ext cx="762000" cy="259045"/>
    <xdr:sp macro="" textlink="">
      <xdr:nvSpPr>
        <xdr:cNvPr id="203" name="テキスト ボックス 202"/>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53029</xdr:rowOff>
    </xdr:from>
    <xdr:to>
      <xdr:col>7</xdr:col>
      <xdr:colOff>203200</xdr:colOff>
      <xdr:row>81</xdr:row>
      <xdr:rowOff>154629</xdr:rowOff>
    </xdr:to>
    <xdr:sp macro="" textlink="">
      <xdr:nvSpPr>
        <xdr:cNvPr id="209" name="円/楕円 208"/>
        <xdr:cNvSpPr/>
      </xdr:nvSpPr>
      <xdr:spPr>
        <a:xfrm>
          <a:off x="4902200" y="1394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145756</xdr:rowOff>
    </xdr:from>
    <xdr:ext cx="762000" cy="259045"/>
    <xdr:sp macro="" textlink="">
      <xdr:nvSpPr>
        <xdr:cNvPr id="210" name="人件費・物件費等の状況該当値テキスト"/>
        <xdr:cNvSpPr txBox="1"/>
      </xdr:nvSpPr>
      <xdr:spPr>
        <a:xfrm>
          <a:off x="5041900" y="1386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236,983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50084</xdr:rowOff>
    </xdr:from>
    <xdr:to>
      <xdr:col>6</xdr:col>
      <xdr:colOff>50800</xdr:colOff>
      <xdr:row>81</xdr:row>
      <xdr:rowOff>151684</xdr:rowOff>
    </xdr:to>
    <xdr:sp macro="" textlink="">
      <xdr:nvSpPr>
        <xdr:cNvPr id="211" name="円/楕円 210"/>
        <xdr:cNvSpPr/>
      </xdr:nvSpPr>
      <xdr:spPr>
        <a:xfrm>
          <a:off x="4064000" y="1393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161861</xdr:rowOff>
    </xdr:from>
    <xdr:ext cx="736600" cy="259045"/>
    <xdr:sp macro="" textlink="">
      <xdr:nvSpPr>
        <xdr:cNvPr id="212" name="テキスト ボックス 211"/>
        <xdr:cNvSpPr txBox="1"/>
      </xdr:nvSpPr>
      <xdr:spPr>
        <a:xfrm>
          <a:off x="3733800" y="13706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233,320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37979</xdr:rowOff>
    </xdr:from>
    <xdr:to>
      <xdr:col>4</xdr:col>
      <xdr:colOff>533400</xdr:colOff>
      <xdr:row>81</xdr:row>
      <xdr:rowOff>139579</xdr:rowOff>
    </xdr:to>
    <xdr:sp macro="" textlink="">
      <xdr:nvSpPr>
        <xdr:cNvPr id="213" name="円/楕円 212"/>
        <xdr:cNvSpPr/>
      </xdr:nvSpPr>
      <xdr:spPr>
        <a:xfrm>
          <a:off x="3175000" y="139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149756</xdr:rowOff>
    </xdr:from>
    <xdr:ext cx="762000" cy="259045"/>
    <xdr:sp macro="" textlink="">
      <xdr:nvSpPr>
        <xdr:cNvPr id="214" name="テキスト ボックス 213"/>
        <xdr:cNvSpPr txBox="1"/>
      </xdr:nvSpPr>
      <xdr:spPr>
        <a:xfrm>
          <a:off x="2844800" y="1369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218,271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31085</xdr:rowOff>
    </xdr:from>
    <xdr:to>
      <xdr:col>3</xdr:col>
      <xdr:colOff>330200</xdr:colOff>
      <xdr:row>81</xdr:row>
      <xdr:rowOff>132685</xdr:rowOff>
    </xdr:to>
    <xdr:sp macro="" textlink="">
      <xdr:nvSpPr>
        <xdr:cNvPr id="215" name="円/楕円 214"/>
        <xdr:cNvSpPr/>
      </xdr:nvSpPr>
      <xdr:spPr>
        <a:xfrm>
          <a:off x="2286000" y="139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142862</xdr:rowOff>
    </xdr:from>
    <xdr:ext cx="762000" cy="259045"/>
    <xdr:sp macro="" textlink="">
      <xdr:nvSpPr>
        <xdr:cNvPr id="216" name="テキスト ボックス 215"/>
        <xdr:cNvSpPr txBox="1"/>
      </xdr:nvSpPr>
      <xdr:spPr>
        <a:xfrm>
          <a:off x="1955800" y="1368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209,699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40229</xdr:rowOff>
    </xdr:from>
    <xdr:to>
      <xdr:col>2</xdr:col>
      <xdr:colOff>127000</xdr:colOff>
      <xdr:row>81</xdr:row>
      <xdr:rowOff>141829</xdr:rowOff>
    </xdr:to>
    <xdr:sp macro="" textlink="">
      <xdr:nvSpPr>
        <xdr:cNvPr id="217" name="円/楕円 216"/>
        <xdr:cNvSpPr/>
      </xdr:nvSpPr>
      <xdr:spPr>
        <a:xfrm>
          <a:off x="1397000" y="139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152006</xdr:rowOff>
    </xdr:from>
    <xdr:ext cx="762000" cy="259045"/>
    <xdr:sp macro="" textlink="">
      <xdr:nvSpPr>
        <xdr:cNvPr id="218" name="テキスト ボックス 217"/>
        <xdr:cNvSpPr txBox="1"/>
      </xdr:nvSpPr>
      <xdr:spPr>
        <a:xfrm>
          <a:off x="1066800" y="1369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221,067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７年度に職員給の級別に１～８％の削減を実施。平均で６．５％の削減となり、前年ラスパイレス指数より６．５ポイント低下の９１．９となった。平成１８年度～平成２１年度までは、全職員３％の削減としたが、平成２２年度よりカットを取りやめた。平成２３年度、平成２４年度は１００を超えているが、これは国の給与カットに伴うものであり、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年度には９</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に下がっている。ただし類似団体平均より２．８上回っており今後も引き続き人件費の抑制に務める。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94487</xdr:rowOff>
    </xdr:from>
    <xdr:to>
      <xdr:col>24</xdr:col>
      <xdr:colOff>558800</xdr:colOff>
      <xdr:row>85</xdr:row>
      <xdr:rowOff>142748</xdr:rowOff>
    </xdr:to>
    <xdr:cxnSp macro="">
      <xdr:nvCxnSpPr>
        <xdr:cNvPr id="250" name="直線コネクタ 249"/>
        <xdr:cNvCxnSpPr/>
      </xdr:nvCxnSpPr>
      <xdr:spPr>
        <a:xfrm>
          <a:off x="16179800" y="1466773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94487</xdr:rowOff>
    </xdr:from>
    <xdr:to>
      <xdr:col>23</xdr:col>
      <xdr:colOff>406400</xdr:colOff>
      <xdr:row>86</xdr:row>
      <xdr:rowOff>38863</xdr:rowOff>
    </xdr:to>
    <xdr:cxnSp macro="">
      <xdr:nvCxnSpPr>
        <xdr:cNvPr id="253" name="直線コネクタ 252"/>
        <xdr:cNvCxnSpPr/>
      </xdr:nvCxnSpPr>
      <xdr:spPr>
        <a:xfrm flipV="1">
          <a:off x="15290800" y="14667737"/>
          <a:ext cx="889000" cy="1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38863</xdr:rowOff>
    </xdr:from>
    <xdr:to>
      <xdr:col>22</xdr:col>
      <xdr:colOff>203200</xdr:colOff>
      <xdr:row>88</xdr:row>
      <xdr:rowOff>57913</xdr:rowOff>
    </xdr:to>
    <xdr:cxnSp macro="">
      <xdr:nvCxnSpPr>
        <xdr:cNvPr id="256" name="直線コネクタ 255"/>
        <xdr:cNvCxnSpPr/>
      </xdr:nvCxnSpPr>
      <xdr:spPr>
        <a:xfrm flipV="1">
          <a:off x="14401800" y="1478356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132842</xdr:rowOff>
    </xdr:from>
    <xdr:to>
      <xdr:col>21</xdr:col>
      <xdr:colOff>0</xdr:colOff>
      <xdr:row>88</xdr:row>
      <xdr:rowOff>57913</xdr:rowOff>
    </xdr:to>
    <xdr:cxnSp macro="">
      <xdr:nvCxnSpPr>
        <xdr:cNvPr id="259" name="直線コネクタ 258"/>
        <xdr:cNvCxnSpPr/>
      </xdr:nvCxnSpPr>
      <xdr:spPr>
        <a:xfrm>
          <a:off x="13512800" y="1504899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91948</xdr:rowOff>
    </xdr:from>
    <xdr:to>
      <xdr:col>24</xdr:col>
      <xdr:colOff>609600</xdr:colOff>
      <xdr:row>86</xdr:row>
      <xdr:rowOff>22098</xdr:rowOff>
    </xdr:to>
    <xdr:sp macro="" textlink="">
      <xdr:nvSpPr>
        <xdr:cNvPr id="269" name="円/楕円 268"/>
        <xdr:cNvSpPr/>
      </xdr:nvSpPr>
      <xdr:spPr>
        <a:xfrm>
          <a:off x="169672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64025</xdr:rowOff>
    </xdr:from>
    <xdr:ext cx="762000" cy="259045"/>
    <xdr:sp macro="" textlink="">
      <xdr:nvSpPr>
        <xdr:cNvPr id="270" name="給与水準   （国との比較）該当値テキスト"/>
        <xdr:cNvSpPr txBox="1"/>
      </xdr:nvSpPr>
      <xdr:spPr>
        <a:xfrm>
          <a:off x="17106900" y="1463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43687</xdr:rowOff>
    </xdr:from>
    <xdr:to>
      <xdr:col>23</xdr:col>
      <xdr:colOff>457200</xdr:colOff>
      <xdr:row>85</xdr:row>
      <xdr:rowOff>145287</xdr:rowOff>
    </xdr:to>
    <xdr:sp macro="" textlink="">
      <xdr:nvSpPr>
        <xdr:cNvPr id="271" name="円/楕円 270"/>
        <xdr:cNvSpPr/>
      </xdr:nvSpPr>
      <xdr:spPr>
        <a:xfrm>
          <a:off x="16129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130064</xdr:rowOff>
    </xdr:from>
    <xdr:ext cx="736600" cy="259045"/>
    <xdr:sp macro="" textlink="">
      <xdr:nvSpPr>
        <xdr:cNvPr id="272" name="テキスト ボックス 271"/>
        <xdr:cNvSpPr txBox="1"/>
      </xdr:nvSpPr>
      <xdr:spPr>
        <a:xfrm>
          <a:off x="15798800" y="1470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159513</xdr:rowOff>
    </xdr:from>
    <xdr:to>
      <xdr:col>22</xdr:col>
      <xdr:colOff>254000</xdr:colOff>
      <xdr:row>86</xdr:row>
      <xdr:rowOff>89663</xdr:rowOff>
    </xdr:to>
    <xdr:sp macro="" textlink="">
      <xdr:nvSpPr>
        <xdr:cNvPr id="273" name="円/楕円 272"/>
        <xdr:cNvSpPr/>
      </xdr:nvSpPr>
      <xdr:spPr>
        <a:xfrm>
          <a:off x="15240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74440</xdr:rowOff>
    </xdr:from>
    <xdr:ext cx="762000" cy="259045"/>
    <xdr:sp macro="" textlink="">
      <xdr:nvSpPr>
        <xdr:cNvPr id="274" name="テキスト ボックス 273"/>
        <xdr:cNvSpPr txBox="1"/>
      </xdr:nvSpPr>
      <xdr:spPr>
        <a:xfrm>
          <a:off x="14909800" y="14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7113</xdr:rowOff>
    </xdr:from>
    <xdr:to>
      <xdr:col>21</xdr:col>
      <xdr:colOff>50800</xdr:colOff>
      <xdr:row>88</xdr:row>
      <xdr:rowOff>108713</xdr:rowOff>
    </xdr:to>
    <xdr:sp macro="" textlink="">
      <xdr:nvSpPr>
        <xdr:cNvPr id="275" name="円/楕円 274"/>
        <xdr:cNvSpPr/>
      </xdr:nvSpPr>
      <xdr:spPr>
        <a:xfrm>
          <a:off x="14351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93490</xdr:rowOff>
    </xdr:from>
    <xdr:ext cx="762000" cy="259045"/>
    <xdr:sp macro="" textlink="">
      <xdr:nvSpPr>
        <xdr:cNvPr id="276" name="テキスト ボックス 275"/>
        <xdr:cNvSpPr txBox="1"/>
      </xdr:nvSpPr>
      <xdr:spPr>
        <a:xfrm>
          <a:off x="14020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82042</xdr:rowOff>
    </xdr:from>
    <xdr:to>
      <xdr:col>19</xdr:col>
      <xdr:colOff>533400</xdr:colOff>
      <xdr:row>88</xdr:row>
      <xdr:rowOff>12192</xdr:rowOff>
    </xdr:to>
    <xdr:sp macro="" textlink="">
      <xdr:nvSpPr>
        <xdr:cNvPr id="277" name="円/楕円 276"/>
        <xdr:cNvSpPr/>
      </xdr:nvSpPr>
      <xdr:spPr>
        <a:xfrm>
          <a:off x="13462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168419</xdr:rowOff>
    </xdr:from>
    <xdr:ext cx="762000" cy="259045"/>
    <xdr:sp macro="" textlink="">
      <xdr:nvSpPr>
        <xdr:cNvPr id="278" name="テキスト ボックス 277"/>
        <xdr:cNvSpPr txBox="1"/>
      </xdr:nvSpPr>
      <xdr:spPr>
        <a:xfrm>
          <a:off x="13131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人口１，０００人当たり職員数は１４．</a:t>
          </a:r>
          <a:r>
            <a:rPr lang="ja-JP" altLang="en-US" sz="1100" b="0" i="0" baseline="0">
              <a:solidFill>
                <a:schemeClr val="dk1"/>
              </a:solidFill>
              <a:effectLst/>
              <a:latin typeface="+mn-lt"/>
              <a:ea typeface="+mn-ea"/>
              <a:cs typeface="+mn-cs"/>
            </a:rPr>
            <a:t>３０と</a:t>
          </a:r>
          <a:r>
            <a:rPr lang="ja-JP" altLang="ja-JP" sz="1100" b="0" i="0" baseline="0">
              <a:solidFill>
                <a:schemeClr val="dk1"/>
              </a:solidFill>
              <a:effectLst/>
              <a:latin typeface="+mn-lt"/>
              <a:ea typeface="+mn-ea"/>
              <a:cs typeface="+mn-cs"/>
            </a:rPr>
            <a:t>、類似団体平均に比べ</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１４</a:t>
          </a:r>
          <a:r>
            <a:rPr lang="ja-JP" altLang="ja-JP" sz="1100" b="0" i="0" baseline="0">
              <a:solidFill>
                <a:schemeClr val="dk1"/>
              </a:solidFill>
              <a:effectLst/>
              <a:latin typeface="+mn-lt"/>
              <a:ea typeface="+mn-ea"/>
              <a:cs typeface="+mn-cs"/>
            </a:rPr>
            <a:t>人下回っている。平成１３年度から職員の新規採用を抑制しており、今後についてもサービスの低下をまねかない程度に最小限の採用に努める。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160454</xdr:rowOff>
    </xdr:from>
    <xdr:to>
      <xdr:col>24</xdr:col>
      <xdr:colOff>558800</xdr:colOff>
      <xdr:row>59</xdr:row>
      <xdr:rowOff>162666</xdr:rowOff>
    </xdr:to>
    <xdr:cxnSp macro="">
      <xdr:nvCxnSpPr>
        <xdr:cNvPr id="312" name="直線コネクタ 311"/>
        <xdr:cNvCxnSpPr/>
      </xdr:nvCxnSpPr>
      <xdr:spPr>
        <a:xfrm>
          <a:off x="16179800" y="10276004"/>
          <a:ext cx="8382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3"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157638</xdr:rowOff>
    </xdr:from>
    <xdr:to>
      <xdr:col>23</xdr:col>
      <xdr:colOff>406400</xdr:colOff>
      <xdr:row>59</xdr:row>
      <xdr:rowOff>160454</xdr:rowOff>
    </xdr:to>
    <xdr:cxnSp macro="">
      <xdr:nvCxnSpPr>
        <xdr:cNvPr id="315" name="直線コネクタ 314"/>
        <xdr:cNvCxnSpPr/>
      </xdr:nvCxnSpPr>
      <xdr:spPr>
        <a:xfrm>
          <a:off x="15290800" y="10273188"/>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11585</xdr:rowOff>
    </xdr:from>
    <xdr:ext cx="736600" cy="259045"/>
    <xdr:sp macro="" textlink="">
      <xdr:nvSpPr>
        <xdr:cNvPr id="317" name="テキスト ボックス 316"/>
        <xdr:cNvSpPr txBox="1"/>
      </xdr:nvSpPr>
      <xdr:spPr>
        <a:xfrm>
          <a:off x="15798800" y="1047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157638</xdr:rowOff>
    </xdr:from>
    <xdr:to>
      <xdr:col>22</xdr:col>
      <xdr:colOff>203200</xdr:colOff>
      <xdr:row>59</xdr:row>
      <xdr:rowOff>162264</xdr:rowOff>
    </xdr:to>
    <xdr:cxnSp macro="">
      <xdr:nvCxnSpPr>
        <xdr:cNvPr id="318" name="直線コネクタ 317"/>
        <xdr:cNvCxnSpPr/>
      </xdr:nvCxnSpPr>
      <xdr:spPr>
        <a:xfrm flipV="1">
          <a:off x="14401800" y="10273188"/>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169964</xdr:rowOff>
    </xdr:from>
    <xdr:ext cx="762000" cy="259045"/>
    <xdr:sp macro="" textlink="">
      <xdr:nvSpPr>
        <xdr:cNvPr id="320" name="テキスト ボックス 319"/>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148791</xdr:rowOff>
    </xdr:from>
    <xdr:to>
      <xdr:col>21</xdr:col>
      <xdr:colOff>0</xdr:colOff>
      <xdr:row>59</xdr:row>
      <xdr:rowOff>162264</xdr:rowOff>
    </xdr:to>
    <xdr:cxnSp macro="">
      <xdr:nvCxnSpPr>
        <xdr:cNvPr id="321" name="直線コネクタ 320"/>
        <xdr:cNvCxnSpPr/>
      </xdr:nvCxnSpPr>
      <xdr:spPr>
        <a:xfrm>
          <a:off x="13512800" y="10264341"/>
          <a:ext cx="8890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3340</xdr:rowOff>
    </xdr:from>
    <xdr:ext cx="762000" cy="259045"/>
    <xdr:sp macro="" textlink="">
      <xdr:nvSpPr>
        <xdr:cNvPr id="323" name="テキスト ボックス 322"/>
        <xdr:cNvSpPr txBox="1"/>
      </xdr:nvSpPr>
      <xdr:spPr>
        <a:xfrm>
          <a:off x="14020800" y="104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169964</xdr:rowOff>
    </xdr:from>
    <xdr:ext cx="762000" cy="259045"/>
    <xdr:sp macro="" textlink="">
      <xdr:nvSpPr>
        <xdr:cNvPr id="325" name="テキスト ボックス 324"/>
        <xdr:cNvSpPr txBox="1"/>
      </xdr:nvSpPr>
      <xdr:spPr>
        <a:xfrm>
          <a:off x="13131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111866</xdr:rowOff>
    </xdr:from>
    <xdr:to>
      <xdr:col>24</xdr:col>
      <xdr:colOff>609600</xdr:colOff>
      <xdr:row>60</xdr:row>
      <xdr:rowOff>42016</xdr:rowOff>
    </xdr:to>
    <xdr:sp macro="" textlink="">
      <xdr:nvSpPr>
        <xdr:cNvPr id="331" name="円/楕円 330"/>
        <xdr:cNvSpPr/>
      </xdr:nvSpPr>
      <xdr:spPr>
        <a:xfrm>
          <a:off x="16967200" y="102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33143</xdr:rowOff>
    </xdr:from>
    <xdr:ext cx="762000" cy="259045"/>
    <xdr:sp macro="" textlink="">
      <xdr:nvSpPr>
        <xdr:cNvPr id="332" name="定員管理の状況該当値テキスト"/>
        <xdr:cNvSpPr txBox="1"/>
      </xdr:nvSpPr>
      <xdr:spPr>
        <a:xfrm>
          <a:off x="17106900" y="1014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109654</xdr:rowOff>
    </xdr:from>
    <xdr:to>
      <xdr:col>23</xdr:col>
      <xdr:colOff>457200</xdr:colOff>
      <xdr:row>60</xdr:row>
      <xdr:rowOff>39804</xdr:rowOff>
    </xdr:to>
    <xdr:sp macro="" textlink="">
      <xdr:nvSpPr>
        <xdr:cNvPr id="333" name="円/楕円 332"/>
        <xdr:cNvSpPr/>
      </xdr:nvSpPr>
      <xdr:spPr>
        <a:xfrm>
          <a:off x="16129000" y="1022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49981</xdr:rowOff>
    </xdr:from>
    <xdr:ext cx="736600" cy="259045"/>
    <xdr:sp macro="" textlink="">
      <xdr:nvSpPr>
        <xdr:cNvPr id="334" name="テキスト ボックス 333"/>
        <xdr:cNvSpPr txBox="1"/>
      </xdr:nvSpPr>
      <xdr:spPr>
        <a:xfrm>
          <a:off x="15798800" y="9994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106838</xdr:rowOff>
    </xdr:from>
    <xdr:to>
      <xdr:col>22</xdr:col>
      <xdr:colOff>254000</xdr:colOff>
      <xdr:row>60</xdr:row>
      <xdr:rowOff>36988</xdr:rowOff>
    </xdr:to>
    <xdr:sp macro="" textlink="">
      <xdr:nvSpPr>
        <xdr:cNvPr id="335" name="円/楕円 334"/>
        <xdr:cNvSpPr/>
      </xdr:nvSpPr>
      <xdr:spPr>
        <a:xfrm>
          <a:off x="15240000" y="102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47165</xdr:rowOff>
    </xdr:from>
    <xdr:ext cx="762000" cy="259045"/>
    <xdr:sp macro="" textlink="">
      <xdr:nvSpPr>
        <xdr:cNvPr id="336" name="テキスト ボックス 335"/>
        <xdr:cNvSpPr txBox="1"/>
      </xdr:nvSpPr>
      <xdr:spPr>
        <a:xfrm>
          <a:off x="14909800" y="999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111464</xdr:rowOff>
    </xdr:from>
    <xdr:to>
      <xdr:col>21</xdr:col>
      <xdr:colOff>50800</xdr:colOff>
      <xdr:row>60</xdr:row>
      <xdr:rowOff>41614</xdr:rowOff>
    </xdr:to>
    <xdr:sp macro="" textlink="">
      <xdr:nvSpPr>
        <xdr:cNvPr id="337" name="円/楕円 336"/>
        <xdr:cNvSpPr/>
      </xdr:nvSpPr>
      <xdr:spPr>
        <a:xfrm>
          <a:off x="14351000" y="102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38" name="テキスト ボックス 337"/>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97991</xdr:rowOff>
    </xdr:from>
    <xdr:to>
      <xdr:col>19</xdr:col>
      <xdr:colOff>533400</xdr:colOff>
      <xdr:row>60</xdr:row>
      <xdr:rowOff>28141</xdr:rowOff>
    </xdr:to>
    <xdr:sp macro="" textlink="">
      <xdr:nvSpPr>
        <xdr:cNvPr id="339" name="円/楕円 338"/>
        <xdr:cNvSpPr/>
      </xdr:nvSpPr>
      <xdr:spPr>
        <a:xfrm>
          <a:off x="13462000" y="1021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38318</xdr:rowOff>
    </xdr:from>
    <xdr:ext cx="762000" cy="259045"/>
    <xdr:sp macro="" textlink="">
      <xdr:nvSpPr>
        <xdr:cNvPr id="340" name="テキスト ボックス 339"/>
        <xdr:cNvSpPr txBox="1"/>
      </xdr:nvSpPr>
      <xdr:spPr>
        <a:xfrm>
          <a:off x="13131800" y="9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実質公債費比率については、６．</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と類似団体平均に比</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下回っている。平成１１年度に行った高利率の町債の繰上償還により、公債費比率、起債制限比率とも年々数値が下降してきたが、ここ数年大型事業が続き、また病院敷地造成事業など今後とも大型事業が計画されており、数値の上昇が見込まれている。今後事業の実施にあたっては、過疎債、辺地債等の有利な起債を中心に緊急度の高い事業を選択して行い、引き続き適正な数値に抑え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0" name="直線コネクタ 36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2" name="直線コネクタ 37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4" name="直線コネクタ 37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44269</xdr:rowOff>
    </xdr:from>
    <xdr:to>
      <xdr:col>24</xdr:col>
      <xdr:colOff>558800</xdr:colOff>
      <xdr:row>40</xdr:row>
      <xdr:rowOff>51163</xdr:rowOff>
    </xdr:to>
    <xdr:cxnSp macro="">
      <xdr:nvCxnSpPr>
        <xdr:cNvPr id="375" name="直線コネクタ 374"/>
        <xdr:cNvCxnSpPr/>
      </xdr:nvCxnSpPr>
      <xdr:spPr>
        <a:xfrm flipV="1">
          <a:off x="16179800" y="690226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6"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7" name="フローチャート : 判断 376"/>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51163</xdr:rowOff>
    </xdr:to>
    <xdr:cxnSp macro="">
      <xdr:nvCxnSpPr>
        <xdr:cNvPr id="378" name="直線コネクタ 377"/>
        <xdr:cNvCxnSpPr/>
      </xdr:nvCxnSpPr>
      <xdr:spPr>
        <a:xfrm>
          <a:off x="15290800" y="68884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79" name="フローチャート : 判断 378"/>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0" name="テキスト ボックス 379"/>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9797</xdr:rowOff>
    </xdr:from>
    <xdr:to>
      <xdr:col>22</xdr:col>
      <xdr:colOff>203200</xdr:colOff>
      <xdr:row>40</xdr:row>
      <xdr:rowOff>30480</xdr:rowOff>
    </xdr:to>
    <xdr:cxnSp macro="">
      <xdr:nvCxnSpPr>
        <xdr:cNvPr id="381" name="直線コネクタ 380"/>
        <xdr:cNvCxnSpPr/>
      </xdr:nvCxnSpPr>
      <xdr:spPr>
        <a:xfrm>
          <a:off x="14401800" y="686779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2" name="フローチャート : 判断 381"/>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3" name="テキスト ボックス 382"/>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9797</xdr:rowOff>
    </xdr:from>
    <xdr:to>
      <xdr:col>21</xdr:col>
      <xdr:colOff>0</xdr:colOff>
      <xdr:row>40</xdr:row>
      <xdr:rowOff>37374</xdr:rowOff>
    </xdr:to>
    <xdr:cxnSp macro="">
      <xdr:nvCxnSpPr>
        <xdr:cNvPr id="384" name="直線コネクタ 383"/>
        <xdr:cNvCxnSpPr/>
      </xdr:nvCxnSpPr>
      <xdr:spPr>
        <a:xfrm flipV="1">
          <a:off x="13512800" y="686779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5" name="フローチャート : 判断 384"/>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6" name="テキスト ボックス 385"/>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7" name="フローチャート : 判断 386"/>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88" name="テキスト ボックス 387"/>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164919</xdr:rowOff>
    </xdr:from>
    <xdr:to>
      <xdr:col>24</xdr:col>
      <xdr:colOff>609600</xdr:colOff>
      <xdr:row>40</xdr:row>
      <xdr:rowOff>95069</xdr:rowOff>
    </xdr:to>
    <xdr:sp macro="" textlink="">
      <xdr:nvSpPr>
        <xdr:cNvPr id="394" name="円/楕円 393"/>
        <xdr:cNvSpPr/>
      </xdr:nvSpPr>
      <xdr:spPr>
        <a:xfrm>
          <a:off x="169672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9996</xdr:rowOff>
    </xdr:from>
    <xdr:ext cx="762000" cy="259045"/>
    <xdr:sp macro="" textlink="">
      <xdr:nvSpPr>
        <xdr:cNvPr id="395" name="公債費負担の状況該当値テキスト"/>
        <xdr:cNvSpPr txBox="1"/>
      </xdr:nvSpPr>
      <xdr:spPr>
        <a:xfrm>
          <a:off x="17106900" y="669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363</xdr:rowOff>
    </xdr:from>
    <xdr:to>
      <xdr:col>23</xdr:col>
      <xdr:colOff>457200</xdr:colOff>
      <xdr:row>40</xdr:row>
      <xdr:rowOff>101963</xdr:rowOff>
    </xdr:to>
    <xdr:sp macro="" textlink="">
      <xdr:nvSpPr>
        <xdr:cNvPr id="396" name="円/楕円 395"/>
        <xdr:cNvSpPr/>
      </xdr:nvSpPr>
      <xdr:spPr>
        <a:xfrm>
          <a:off x="16129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112140</xdr:rowOff>
    </xdr:from>
    <xdr:ext cx="736600" cy="259045"/>
    <xdr:sp macro="" textlink="">
      <xdr:nvSpPr>
        <xdr:cNvPr id="397" name="テキスト ボックス 396"/>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398" name="円/楕円 397"/>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399" name="テキスト ボックス 398"/>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130447</xdr:rowOff>
    </xdr:from>
    <xdr:to>
      <xdr:col>21</xdr:col>
      <xdr:colOff>50800</xdr:colOff>
      <xdr:row>40</xdr:row>
      <xdr:rowOff>60597</xdr:rowOff>
    </xdr:to>
    <xdr:sp macro="" textlink="">
      <xdr:nvSpPr>
        <xdr:cNvPr id="400" name="円/楕円 399"/>
        <xdr:cNvSpPr/>
      </xdr:nvSpPr>
      <xdr:spPr>
        <a:xfrm>
          <a:off x="14351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70774</xdr:rowOff>
    </xdr:from>
    <xdr:ext cx="762000" cy="259045"/>
    <xdr:sp macro="" textlink="">
      <xdr:nvSpPr>
        <xdr:cNvPr id="401" name="テキスト ボックス 400"/>
        <xdr:cNvSpPr txBox="1"/>
      </xdr:nvSpPr>
      <xdr:spPr>
        <a:xfrm>
          <a:off x="14020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158024</xdr:rowOff>
    </xdr:from>
    <xdr:to>
      <xdr:col>19</xdr:col>
      <xdr:colOff>533400</xdr:colOff>
      <xdr:row>40</xdr:row>
      <xdr:rowOff>88174</xdr:rowOff>
    </xdr:to>
    <xdr:sp macro="" textlink="">
      <xdr:nvSpPr>
        <xdr:cNvPr id="402" name="円/楕円 401"/>
        <xdr:cNvSpPr/>
      </xdr:nvSpPr>
      <xdr:spPr>
        <a:xfrm>
          <a:off x="13462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98351</xdr:rowOff>
    </xdr:from>
    <xdr:ext cx="762000" cy="259045"/>
    <xdr:sp macro="" textlink="">
      <xdr:nvSpPr>
        <xdr:cNvPr id="403" name="テキスト ボックス 402"/>
        <xdr:cNvSpPr txBox="1"/>
      </xdr:nvSpPr>
      <xdr:spPr>
        <a:xfrm>
          <a:off x="13131800" y="66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将来負担比率については、平成１９年度８３．２から平成２３年度４９．９と減少していたが、町債の増加に伴って、平成２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６６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悪化している。さらに類似団体は０．０となっており、大変厳しい状況にある。これは、他団体と比べ、基金が少ないことが要因と思われる。今後についても避難地及び県立病院敷地造成事業など、大型事業が計画されており、さらに上昇が見込まれる。このため、今まで以上に事業を選択し、起債を抑える必要がある。</a:t>
          </a:r>
          <a:r>
            <a:rPr lang="en-US"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0" name="直線コネクタ 429"/>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1"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2" name="直線コネクタ 431"/>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30277</xdr:rowOff>
    </xdr:from>
    <xdr:to>
      <xdr:col>24</xdr:col>
      <xdr:colOff>558800</xdr:colOff>
      <xdr:row>16</xdr:row>
      <xdr:rowOff>82398</xdr:rowOff>
    </xdr:to>
    <xdr:cxnSp macro="">
      <xdr:nvCxnSpPr>
        <xdr:cNvPr id="435" name="直線コネクタ 434"/>
        <xdr:cNvCxnSpPr/>
      </xdr:nvCxnSpPr>
      <xdr:spPr>
        <a:xfrm flipV="1">
          <a:off x="16179800" y="2773477"/>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6"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7" name="フローチャート :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53924</xdr:rowOff>
    </xdr:from>
    <xdr:to>
      <xdr:col>23</xdr:col>
      <xdr:colOff>406400</xdr:colOff>
      <xdr:row>16</xdr:row>
      <xdr:rowOff>82398</xdr:rowOff>
    </xdr:to>
    <xdr:cxnSp macro="">
      <xdr:nvCxnSpPr>
        <xdr:cNvPr id="438" name="直線コネクタ 437"/>
        <xdr:cNvCxnSpPr/>
      </xdr:nvCxnSpPr>
      <xdr:spPr>
        <a:xfrm>
          <a:off x="15290800" y="2797124"/>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163601</xdr:rowOff>
    </xdr:from>
    <xdr:to>
      <xdr:col>22</xdr:col>
      <xdr:colOff>203200</xdr:colOff>
      <xdr:row>16</xdr:row>
      <xdr:rowOff>53924</xdr:rowOff>
    </xdr:to>
    <xdr:cxnSp macro="">
      <xdr:nvCxnSpPr>
        <xdr:cNvPr id="441" name="直線コネクタ 440"/>
        <xdr:cNvCxnSpPr/>
      </xdr:nvCxnSpPr>
      <xdr:spPr>
        <a:xfrm>
          <a:off x="14401800" y="2735351"/>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42" name="フローチャート : 判断 44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3" name="テキスト ボックス 44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120167</xdr:rowOff>
    </xdr:from>
    <xdr:to>
      <xdr:col>21</xdr:col>
      <xdr:colOff>0</xdr:colOff>
      <xdr:row>15</xdr:row>
      <xdr:rowOff>163601</xdr:rowOff>
    </xdr:to>
    <xdr:cxnSp macro="">
      <xdr:nvCxnSpPr>
        <xdr:cNvPr id="444" name="直線コネクタ 443"/>
        <xdr:cNvCxnSpPr/>
      </xdr:nvCxnSpPr>
      <xdr:spPr>
        <a:xfrm>
          <a:off x="13512800" y="269191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0</xdr:rowOff>
    </xdr:from>
    <xdr:to>
      <xdr:col>21</xdr:col>
      <xdr:colOff>50800</xdr:colOff>
      <xdr:row>14</xdr:row>
      <xdr:rowOff>101600</xdr:rowOff>
    </xdr:to>
    <xdr:sp macro="" textlink="">
      <xdr:nvSpPr>
        <xdr:cNvPr id="445" name="フローチャート : 判断 44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6" name="テキスト ボックス 44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7" name="フローチャート : 判断 44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8" name="テキスト ボックス 44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150927</xdr:rowOff>
    </xdr:from>
    <xdr:to>
      <xdr:col>24</xdr:col>
      <xdr:colOff>609600</xdr:colOff>
      <xdr:row>16</xdr:row>
      <xdr:rowOff>81077</xdr:rowOff>
    </xdr:to>
    <xdr:sp macro="" textlink="">
      <xdr:nvSpPr>
        <xdr:cNvPr id="454" name="円/楕円 453"/>
        <xdr:cNvSpPr/>
      </xdr:nvSpPr>
      <xdr:spPr>
        <a:xfrm>
          <a:off x="16967200" y="27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123004</xdr:rowOff>
    </xdr:from>
    <xdr:ext cx="762000" cy="259045"/>
    <xdr:sp macro="" textlink="">
      <xdr:nvSpPr>
        <xdr:cNvPr id="455" name="将来負担の状況該当値テキスト"/>
        <xdr:cNvSpPr txBox="1"/>
      </xdr:nvSpPr>
      <xdr:spPr>
        <a:xfrm>
          <a:off x="17106900" y="269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31598</xdr:rowOff>
    </xdr:from>
    <xdr:to>
      <xdr:col>23</xdr:col>
      <xdr:colOff>457200</xdr:colOff>
      <xdr:row>16</xdr:row>
      <xdr:rowOff>133198</xdr:rowOff>
    </xdr:to>
    <xdr:sp macro="" textlink="">
      <xdr:nvSpPr>
        <xdr:cNvPr id="456" name="円/楕円 455"/>
        <xdr:cNvSpPr/>
      </xdr:nvSpPr>
      <xdr:spPr>
        <a:xfrm>
          <a:off x="16129000" y="27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117975</xdr:rowOff>
    </xdr:from>
    <xdr:ext cx="736600" cy="259045"/>
    <xdr:sp macro="" textlink="">
      <xdr:nvSpPr>
        <xdr:cNvPr id="457" name="テキスト ボックス 456"/>
        <xdr:cNvSpPr txBox="1"/>
      </xdr:nvSpPr>
      <xdr:spPr>
        <a:xfrm>
          <a:off x="15798800" y="286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3124</xdr:rowOff>
    </xdr:from>
    <xdr:to>
      <xdr:col>22</xdr:col>
      <xdr:colOff>254000</xdr:colOff>
      <xdr:row>16</xdr:row>
      <xdr:rowOff>104724</xdr:rowOff>
    </xdr:to>
    <xdr:sp macro="" textlink="">
      <xdr:nvSpPr>
        <xdr:cNvPr id="458" name="円/楕円 457"/>
        <xdr:cNvSpPr/>
      </xdr:nvSpPr>
      <xdr:spPr>
        <a:xfrm>
          <a:off x="15240000" y="27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89501</xdr:rowOff>
    </xdr:from>
    <xdr:ext cx="762000" cy="259045"/>
    <xdr:sp macro="" textlink="">
      <xdr:nvSpPr>
        <xdr:cNvPr id="459" name="テキスト ボックス 458"/>
        <xdr:cNvSpPr txBox="1"/>
      </xdr:nvSpPr>
      <xdr:spPr>
        <a:xfrm>
          <a:off x="14909800" y="283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112801</xdr:rowOff>
    </xdr:from>
    <xdr:to>
      <xdr:col>21</xdr:col>
      <xdr:colOff>50800</xdr:colOff>
      <xdr:row>16</xdr:row>
      <xdr:rowOff>42951</xdr:rowOff>
    </xdr:to>
    <xdr:sp macro="" textlink="">
      <xdr:nvSpPr>
        <xdr:cNvPr id="460" name="円/楕円 459"/>
        <xdr:cNvSpPr/>
      </xdr:nvSpPr>
      <xdr:spPr>
        <a:xfrm>
          <a:off x="14351000" y="2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27728</xdr:rowOff>
    </xdr:from>
    <xdr:ext cx="762000" cy="259045"/>
    <xdr:sp macro="" textlink="">
      <xdr:nvSpPr>
        <xdr:cNvPr id="461" name="テキスト ボックス 460"/>
        <xdr:cNvSpPr txBox="1"/>
      </xdr:nvSpPr>
      <xdr:spPr>
        <a:xfrm>
          <a:off x="14020800" y="277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69367</xdr:rowOff>
    </xdr:from>
    <xdr:to>
      <xdr:col>19</xdr:col>
      <xdr:colOff>533400</xdr:colOff>
      <xdr:row>15</xdr:row>
      <xdr:rowOff>170967</xdr:rowOff>
    </xdr:to>
    <xdr:sp macro="" textlink="">
      <xdr:nvSpPr>
        <xdr:cNvPr id="462" name="円/楕円 461"/>
        <xdr:cNvSpPr/>
      </xdr:nvSpPr>
      <xdr:spPr>
        <a:xfrm>
          <a:off x="13462000" y="264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155744</xdr:rowOff>
    </xdr:from>
    <xdr:ext cx="762000" cy="259045"/>
    <xdr:sp macro="" textlink="">
      <xdr:nvSpPr>
        <xdr:cNvPr id="463" name="テキスト ボックス 462"/>
        <xdr:cNvSpPr txBox="1"/>
      </xdr:nvSpPr>
      <xdr:spPr>
        <a:xfrm>
          <a:off x="13131800" y="272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徳島県牟岐町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4,474
4,437
56.62
3,689,367
3,235,558
427,524
2,083,809
4,631,164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66.8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高くなっている。現在集中改革プランに基づき新規採用の抑制を行っており平成１７年度の９３人から平成２６年度は７</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人となっており２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人減となっている。さらに平成２５年度からはゴミ収集業務、平成２６年度からは学校給食センター業務を民間に委託しており人件費の削減が見込まれている。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105773</xdr:rowOff>
    </xdr:from>
    <xdr:to>
      <xdr:col>7</xdr:col>
      <xdr:colOff>15875</xdr:colOff>
      <xdr:row>38</xdr:row>
      <xdr:rowOff>35560</xdr:rowOff>
    </xdr:to>
    <xdr:cxnSp macro="">
      <xdr:nvCxnSpPr>
        <xdr:cNvPr id="67" name="直線コネクタ 66"/>
        <xdr:cNvCxnSpPr/>
      </xdr:nvCxnSpPr>
      <xdr:spPr>
        <a:xfrm flipV="1">
          <a:off x="3987800" y="6449423"/>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6169</xdr:rowOff>
    </xdr:from>
    <xdr:to>
      <xdr:col>5</xdr:col>
      <xdr:colOff>549275</xdr:colOff>
      <xdr:row>38</xdr:row>
      <xdr:rowOff>35560</xdr:rowOff>
    </xdr:to>
    <xdr:cxnSp macro="">
      <xdr:nvCxnSpPr>
        <xdr:cNvPr id="70" name="直線コネクタ 69"/>
        <xdr:cNvCxnSpPr/>
      </xdr:nvCxnSpPr>
      <xdr:spPr>
        <a:xfrm>
          <a:off x="3098800" y="652126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2903</xdr:rowOff>
    </xdr:from>
    <xdr:to>
      <xdr:col>4</xdr:col>
      <xdr:colOff>346075</xdr:colOff>
      <xdr:row>38</xdr:row>
      <xdr:rowOff>6169</xdr:rowOff>
    </xdr:to>
    <xdr:cxnSp macro="">
      <xdr:nvCxnSpPr>
        <xdr:cNvPr id="73" name="直線コネクタ 72"/>
        <xdr:cNvCxnSpPr/>
      </xdr:nvCxnSpPr>
      <xdr:spPr>
        <a:xfrm>
          <a:off x="2209800" y="65180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2903</xdr:rowOff>
    </xdr:from>
    <xdr:to>
      <xdr:col>3</xdr:col>
      <xdr:colOff>142875</xdr:colOff>
      <xdr:row>38</xdr:row>
      <xdr:rowOff>58420</xdr:rowOff>
    </xdr:to>
    <xdr:cxnSp macro="">
      <xdr:nvCxnSpPr>
        <xdr:cNvPr id="76" name="直線コネクタ 75"/>
        <xdr:cNvCxnSpPr/>
      </xdr:nvCxnSpPr>
      <xdr:spPr>
        <a:xfrm flipV="1">
          <a:off x="1320800" y="65180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54973</xdr:rowOff>
    </xdr:from>
    <xdr:to>
      <xdr:col>7</xdr:col>
      <xdr:colOff>66675</xdr:colOff>
      <xdr:row>37</xdr:row>
      <xdr:rowOff>156573</xdr:rowOff>
    </xdr:to>
    <xdr:sp macro="" textlink="">
      <xdr:nvSpPr>
        <xdr:cNvPr id="86" name="円/楕円 85"/>
        <xdr:cNvSpPr/>
      </xdr:nvSpPr>
      <xdr:spPr>
        <a:xfrm>
          <a:off x="4775200" y="639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27050</xdr:rowOff>
    </xdr:from>
    <xdr:ext cx="762000" cy="259045"/>
    <xdr:sp macro="" textlink="">
      <xdr:nvSpPr>
        <xdr:cNvPr id="87" name="人件費該当値テキスト"/>
        <xdr:cNvSpPr txBox="1"/>
      </xdr:nvSpPr>
      <xdr:spPr>
        <a:xfrm>
          <a:off x="49149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8" name="円/楕円 87"/>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9" name="テキスト ボックス 88"/>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126819</xdr:rowOff>
    </xdr:from>
    <xdr:to>
      <xdr:col>4</xdr:col>
      <xdr:colOff>396875</xdr:colOff>
      <xdr:row>38</xdr:row>
      <xdr:rowOff>56969</xdr:rowOff>
    </xdr:to>
    <xdr:sp macro="" textlink="">
      <xdr:nvSpPr>
        <xdr:cNvPr id="90" name="円/楕円 89"/>
        <xdr:cNvSpPr/>
      </xdr:nvSpPr>
      <xdr:spPr>
        <a:xfrm>
          <a:off x="3048000" y="64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41746</xdr:rowOff>
    </xdr:from>
    <xdr:ext cx="762000" cy="259045"/>
    <xdr:sp macro="" textlink="">
      <xdr:nvSpPr>
        <xdr:cNvPr id="91" name="テキスト ボックス 90"/>
        <xdr:cNvSpPr txBox="1"/>
      </xdr:nvSpPr>
      <xdr:spPr>
        <a:xfrm>
          <a:off x="2717800" y="655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123553</xdr:rowOff>
    </xdr:from>
    <xdr:to>
      <xdr:col>3</xdr:col>
      <xdr:colOff>193675</xdr:colOff>
      <xdr:row>38</xdr:row>
      <xdr:rowOff>53703</xdr:rowOff>
    </xdr:to>
    <xdr:sp macro="" textlink="">
      <xdr:nvSpPr>
        <xdr:cNvPr id="92" name="円/楕円 91"/>
        <xdr:cNvSpPr/>
      </xdr:nvSpPr>
      <xdr:spPr>
        <a:xfrm>
          <a:off x="2159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38480</xdr:rowOff>
    </xdr:from>
    <xdr:ext cx="762000" cy="259045"/>
    <xdr:sp macro="" textlink="">
      <xdr:nvSpPr>
        <xdr:cNvPr id="93" name="テキスト ボックス 92"/>
        <xdr:cNvSpPr txBox="1"/>
      </xdr:nvSpPr>
      <xdr:spPr>
        <a:xfrm>
          <a:off x="1828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4" name="円/楕円 93"/>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5" name="テキスト ボックス 94"/>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７年度から集中改革プランや行政改革委員会からの答申に基づき旅費規定の見直しなど経常経費の削減に取り組んできた。結果、類似団体や県の平均よりも下回っている現状である。今後も引き続き経費の削減に取り組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44704</xdr:rowOff>
    </xdr:to>
    <xdr:cxnSp macro="">
      <xdr:nvCxnSpPr>
        <xdr:cNvPr id="125" name="直線コネクタ 124"/>
        <xdr:cNvCxnSpPr/>
      </xdr:nvCxnSpPr>
      <xdr:spPr>
        <a:xfrm>
          <a:off x="15671800" y="27559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16</xdr:row>
      <xdr:rowOff>12700</xdr:rowOff>
    </xdr:to>
    <xdr:cxnSp macro="">
      <xdr:nvCxnSpPr>
        <xdr:cNvPr id="128" name="直線コネクタ 127"/>
        <xdr:cNvCxnSpPr/>
      </xdr:nvCxnSpPr>
      <xdr:spPr>
        <a:xfrm>
          <a:off x="14782800" y="2687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110998</xdr:rowOff>
    </xdr:from>
    <xdr:to>
      <xdr:col>21</xdr:col>
      <xdr:colOff>361950</xdr:colOff>
      <xdr:row>15</xdr:row>
      <xdr:rowOff>115570</xdr:rowOff>
    </xdr:to>
    <xdr:cxnSp macro="">
      <xdr:nvCxnSpPr>
        <xdr:cNvPr id="131" name="直線コネクタ 130"/>
        <xdr:cNvCxnSpPr/>
      </xdr:nvCxnSpPr>
      <xdr:spPr>
        <a:xfrm>
          <a:off x="13893800" y="2682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74422</xdr:rowOff>
    </xdr:from>
    <xdr:to>
      <xdr:col>20</xdr:col>
      <xdr:colOff>158750</xdr:colOff>
      <xdr:row>15</xdr:row>
      <xdr:rowOff>110998</xdr:rowOff>
    </xdr:to>
    <xdr:cxnSp macro="">
      <xdr:nvCxnSpPr>
        <xdr:cNvPr id="134" name="直線コネクタ 133"/>
        <xdr:cNvCxnSpPr/>
      </xdr:nvCxnSpPr>
      <xdr:spPr>
        <a:xfrm>
          <a:off x="13004800" y="2646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165354</xdr:rowOff>
    </xdr:from>
    <xdr:to>
      <xdr:col>24</xdr:col>
      <xdr:colOff>82550</xdr:colOff>
      <xdr:row>16</xdr:row>
      <xdr:rowOff>95504</xdr:rowOff>
    </xdr:to>
    <xdr:sp macro="" textlink="">
      <xdr:nvSpPr>
        <xdr:cNvPr id="144" name="円/楕円 143"/>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10431</xdr:rowOff>
    </xdr:from>
    <xdr:ext cx="762000" cy="259045"/>
    <xdr:sp macro="" textlink="">
      <xdr:nvSpPr>
        <xdr:cNvPr id="145" name="物件費該当値テキスト"/>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6" name="円/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7" name="テキスト ボックス 14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8" name="円/楕円 147"/>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49" name="テキスト ボックス 148"/>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60198</xdr:rowOff>
    </xdr:from>
    <xdr:to>
      <xdr:col>20</xdr:col>
      <xdr:colOff>209550</xdr:colOff>
      <xdr:row>15</xdr:row>
      <xdr:rowOff>161798</xdr:rowOff>
    </xdr:to>
    <xdr:sp macro="" textlink="">
      <xdr:nvSpPr>
        <xdr:cNvPr id="150" name="円/楕円 149"/>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525</xdr:rowOff>
    </xdr:from>
    <xdr:ext cx="762000" cy="259045"/>
    <xdr:sp macro="" textlink="">
      <xdr:nvSpPr>
        <xdr:cNvPr id="151" name="テキスト ボックス 150"/>
        <xdr:cNvSpPr txBox="1"/>
      </xdr:nvSpPr>
      <xdr:spPr>
        <a:xfrm>
          <a:off x="13512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52" name="円/楕円 151"/>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135399</xdr:rowOff>
    </xdr:from>
    <xdr:ext cx="762000" cy="259045"/>
    <xdr:sp macro="" textlink="">
      <xdr:nvSpPr>
        <xdr:cNvPr id="153" name="テキスト ボックス 152"/>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扶助費については、類似団体より１．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上回っているが、高齢化の影響が大きいと考えられる。今後についてもより高齢化が進むとみられ、扶助費は上昇傾向にある。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88900</xdr:rowOff>
    </xdr:to>
    <xdr:cxnSp macro="">
      <xdr:nvCxnSpPr>
        <xdr:cNvPr id="185" name="直線コネクタ 184"/>
        <xdr:cNvCxnSpPr/>
      </xdr:nvCxnSpPr>
      <xdr:spPr>
        <a:xfrm flipV="1">
          <a:off x="3987800" y="9804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88900</xdr:rowOff>
    </xdr:to>
    <xdr:cxnSp macro="">
      <xdr:nvCxnSpPr>
        <xdr:cNvPr id="188" name="直線コネクタ 187"/>
        <xdr:cNvCxnSpPr/>
      </xdr:nvCxnSpPr>
      <xdr:spPr>
        <a:xfrm>
          <a:off x="3098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12700</xdr:rowOff>
    </xdr:to>
    <xdr:cxnSp macro="">
      <xdr:nvCxnSpPr>
        <xdr:cNvPr id="191" name="直線コネクタ 190"/>
        <xdr:cNvCxnSpPr/>
      </xdr:nvCxnSpPr>
      <xdr:spPr>
        <a:xfrm>
          <a:off x="2209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107950</xdr:rowOff>
    </xdr:from>
    <xdr:to>
      <xdr:col>3</xdr:col>
      <xdr:colOff>142875</xdr:colOff>
      <xdr:row>56</xdr:row>
      <xdr:rowOff>165100</xdr:rowOff>
    </xdr:to>
    <xdr:cxnSp macro="">
      <xdr:nvCxnSpPr>
        <xdr:cNvPr id="194" name="直線コネクタ 193"/>
        <xdr:cNvCxnSpPr/>
      </xdr:nvCxnSpPr>
      <xdr:spPr>
        <a:xfrm>
          <a:off x="1320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4" name="円/楕円 203"/>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05"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38100</xdr:rowOff>
    </xdr:from>
    <xdr:to>
      <xdr:col>5</xdr:col>
      <xdr:colOff>600075</xdr:colOff>
      <xdr:row>57</xdr:row>
      <xdr:rowOff>139700</xdr:rowOff>
    </xdr:to>
    <xdr:sp macro="" textlink="">
      <xdr:nvSpPr>
        <xdr:cNvPr id="206" name="円/楕円 205"/>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124477</xdr:rowOff>
    </xdr:from>
    <xdr:ext cx="736600" cy="259045"/>
    <xdr:sp macro="" textlink="">
      <xdr:nvSpPr>
        <xdr:cNvPr id="207" name="テキスト ボックス 206"/>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08" name="円/楕円 207"/>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09" name="テキスト ボックス 208"/>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0" name="円/楕円 209"/>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1" name="テキスト ボックス 210"/>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2" name="円/楕円 211"/>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13" name="テキスト ボックス 212"/>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その他に係る経常収支比率は類似団体と比べると２．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上回っている。高齢化が進むなか、国民健康保険会計や後期高齢者医療会計、介護保険会計では歳出が拡大傾向にあり、それに伴い繰出金が多額となってきているのが要因と考えられる。今後は保険料の適正化を図るなど、普通会計の負担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136144</xdr:rowOff>
    </xdr:from>
    <xdr:to>
      <xdr:col>24</xdr:col>
      <xdr:colOff>31750</xdr:colOff>
      <xdr:row>56</xdr:row>
      <xdr:rowOff>163576</xdr:rowOff>
    </xdr:to>
    <xdr:cxnSp macro="">
      <xdr:nvCxnSpPr>
        <xdr:cNvPr id="243" name="直線コネクタ 242"/>
        <xdr:cNvCxnSpPr/>
      </xdr:nvCxnSpPr>
      <xdr:spPr>
        <a:xfrm flipV="1">
          <a:off x="15671800" y="97373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163576</xdr:rowOff>
    </xdr:to>
    <xdr:cxnSp macro="">
      <xdr:nvCxnSpPr>
        <xdr:cNvPr id="246" name="直線コネクタ 245"/>
        <xdr:cNvCxnSpPr/>
      </xdr:nvCxnSpPr>
      <xdr:spPr>
        <a:xfrm>
          <a:off x="14782800" y="9728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136144</xdr:rowOff>
    </xdr:to>
    <xdr:cxnSp macro="">
      <xdr:nvCxnSpPr>
        <xdr:cNvPr id="249" name="直線コネクタ 248"/>
        <xdr:cNvCxnSpPr/>
      </xdr:nvCxnSpPr>
      <xdr:spPr>
        <a:xfrm flipV="1">
          <a:off x="13893800" y="9728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131572</xdr:rowOff>
    </xdr:from>
    <xdr:to>
      <xdr:col>20</xdr:col>
      <xdr:colOff>158750</xdr:colOff>
      <xdr:row>56</xdr:row>
      <xdr:rowOff>136144</xdr:rowOff>
    </xdr:to>
    <xdr:cxnSp macro="">
      <xdr:nvCxnSpPr>
        <xdr:cNvPr id="252" name="直線コネクタ 251"/>
        <xdr:cNvCxnSpPr/>
      </xdr:nvCxnSpPr>
      <xdr:spPr>
        <a:xfrm>
          <a:off x="13004800" y="9732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62" name="円/楕円 261"/>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57421</xdr:rowOff>
    </xdr:from>
    <xdr:ext cx="762000" cy="259045"/>
    <xdr:sp macro="" textlink="">
      <xdr:nvSpPr>
        <xdr:cNvPr id="263" name="その他該当値テキスト"/>
        <xdr:cNvSpPr txBox="1"/>
      </xdr:nvSpPr>
      <xdr:spPr>
        <a:xfrm>
          <a:off x="165989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112776</xdr:rowOff>
    </xdr:from>
    <xdr:to>
      <xdr:col>22</xdr:col>
      <xdr:colOff>615950</xdr:colOff>
      <xdr:row>57</xdr:row>
      <xdr:rowOff>42926</xdr:rowOff>
    </xdr:to>
    <xdr:sp macro="" textlink="">
      <xdr:nvSpPr>
        <xdr:cNvPr id="264" name="円/楕円 263"/>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27703</xdr:rowOff>
    </xdr:from>
    <xdr:ext cx="736600" cy="259045"/>
    <xdr:sp macro="" textlink="">
      <xdr:nvSpPr>
        <xdr:cNvPr id="265" name="テキスト ボックス 264"/>
        <xdr:cNvSpPr txBox="1"/>
      </xdr:nvSpPr>
      <xdr:spPr>
        <a:xfrm>
          <a:off x="15290800" y="980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6" name="円/楕円 265"/>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7" name="テキスト ボックス 266"/>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85344</xdr:rowOff>
    </xdr:from>
    <xdr:to>
      <xdr:col>20</xdr:col>
      <xdr:colOff>209550</xdr:colOff>
      <xdr:row>57</xdr:row>
      <xdr:rowOff>15494</xdr:rowOff>
    </xdr:to>
    <xdr:sp macro="" textlink="">
      <xdr:nvSpPr>
        <xdr:cNvPr id="268" name="円/楕円 267"/>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69" name="テキスト ボックス 268"/>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70" name="円/楕円 269"/>
        <xdr:cNvSpPr/>
      </xdr:nvSpPr>
      <xdr:spPr>
        <a:xfrm>
          <a:off x="12954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167149</xdr:rowOff>
    </xdr:from>
    <xdr:ext cx="762000" cy="259045"/>
    <xdr:sp macro="" textlink="">
      <xdr:nvSpPr>
        <xdr:cNvPr id="271" name="テキスト ボックス 270"/>
        <xdr:cNvSpPr txBox="1"/>
      </xdr:nvSpPr>
      <xdr:spPr>
        <a:xfrm>
          <a:off x="12623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補助費等については、一部事務組合に対するものが多額となっていた為大きく上回っていたが、平成２１年度で一部事務組合で多額の償還が終わり負担金が減少した。それでも類似団体と比べ２．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上回っており今後も引き続き抑制に努めている。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78994</xdr:rowOff>
    </xdr:from>
    <xdr:to>
      <xdr:col>24</xdr:col>
      <xdr:colOff>31750</xdr:colOff>
      <xdr:row>37</xdr:row>
      <xdr:rowOff>97282</xdr:rowOff>
    </xdr:to>
    <xdr:cxnSp macro="">
      <xdr:nvCxnSpPr>
        <xdr:cNvPr id="301" name="直線コネクタ 300"/>
        <xdr:cNvCxnSpPr/>
      </xdr:nvCxnSpPr>
      <xdr:spPr>
        <a:xfrm flipV="1">
          <a:off x="15671800" y="64226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97282</xdr:rowOff>
    </xdr:to>
    <xdr:cxnSp macro="">
      <xdr:nvCxnSpPr>
        <xdr:cNvPr id="304" name="直線コネクタ 303"/>
        <xdr:cNvCxnSpPr/>
      </xdr:nvCxnSpPr>
      <xdr:spPr>
        <a:xfrm>
          <a:off x="14782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69850</xdr:rowOff>
    </xdr:to>
    <xdr:cxnSp macro="">
      <xdr:nvCxnSpPr>
        <xdr:cNvPr id="307" name="直線コネクタ 306"/>
        <xdr:cNvCxnSpPr/>
      </xdr:nvCxnSpPr>
      <xdr:spPr>
        <a:xfrm>
          <a:off x="13893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46990</xdr:rowOff>
    </xdr:to>
    <xdr:cxnSp macro="">
      <xdr:nvCxnSpPr>
        <xdr:cNvPr id="310" name="直線コネクタ 309"/>
        <xdr:cNvCxnSpPr/>
      </xdr:nvCxnSpPr>
      <xdr:spPr>
        <a:xfrm>
          <a:off x="13004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20" name="円/楕円 319"/>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21"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22" name="円/楕円 321"/>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23" name="テキスト ボックス 322"/>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24" name="円/楕円 323"/>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25" name="テキスト ボックス 324"/>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26" name="円/楕円 325"/>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27" name="テキスト ボックス 326"/>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28" name="円/楕円 327"/>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29" name="テキスト ボックス 328"/>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公債費については、類似団体と比べると</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．２上回っている。平成１１年度に行った高利率の町債の繰上償還により、公債費比率、起債制限比率とも年々数値が下降してきたが、近年大型事業が続いたため、平成２３年度より</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．６上昇し、今後も徐々に数値の上昇が見込まれている。事業の実施にあたっては、過疎債等の有利な起債を中心に緊急度の高い事業を選択して行い、適正な数値に抑える。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27939</xdr:rowOff>
    </xdr:from>
    <xdr:to>
      <xdr:col>7</xdr:col>
      <xdr:colOff>15875</xdr:colOff>
      <xdr:row>77</xdr:row>
      <xdr:rowOff>66039</xdr:rowOff>
    </xdr:to>
    <xdr:cxnSp macro="">
      <xdr:nvCxnSpPr>
        <xdr:cNvPr id="361" name="直線コネクタ 360"/>
        <xdr:cNvCxnSpPr/>
      </xdr:nvCxnSpPr>
      <xdr:spPr>
        <a:xfrm flipV="1">
          <a:off x="3987800" y="132295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62230</xdr:rowOff>
    </xdr:from>
    <xdr:to>
      <xdr:col>5</xdr:col>
      <xdr:colOff>549275</xdr:colOff>
      <xdr:row>77</xdr:row>
      <xdr:rowOff>66039</xdr:rowOff>
    </xdr:to>
    <xdr:cxnSp macro="">
      <xdr:nvCxnSpPr>
        <xdr:cNvPr id="364" name="直線コネクタ 363"/>
        <xdr:cNvCxnSpPr/>
      </xdr:nvCxnSpPr>
      <xdr:spPr>
        <a:xfrm>
          <a:off x="3098800" y="13263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35561</xdr:rowOff>
    </xdr:from>
    <xdr:to>
      <xdr:col>4</xdr:col>
      <xdr:colOff>346075</xdr:colOff>
      <xdr:row>77</xdr:row>
      <xdr:rowOff>62230</xdr:rowOff>
    </xdr:to>
    <xdr:cxnSp macro="">
      <xdr:nvCxnSpPr>
        <xdr:cNvPr id="367" name="直線コネクタ 366"/>
        <xdr:cNvCxnSpPr/>
      </xdr:nvCxnSpPr>
      <xdr:spPr>
        <a:xfrm>
          <a:off x="2209800" y="132372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100330</xdr:rowOff>
    </xdr:from>
    <xdr:to>
      <xdr:col>3</xdr:col>
      <xdr:colOff>142875</xdr:colOff>
      <xdr:row>77</xdr:row>
      <xdr:rowOff>35561</xdr:rowOff>
    </xdr:to>
    <xdr:cxnSp macro="">
      <xdr:nvCxnSpPr>
        <xdr:cNvPr id="370" name="直線コネクタ 369"/>
        <xdr:cNvCxnSpPr/>
      </xdr:nvCxnSpPr>
      <xdr:spPr>
        <a:xfrm>
          <a:off x="1320800" y="131305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4" name="テキスト ボックス 37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148589</xdr:rowOff>
    </xdr:from>
    <xdr:to>
      <xdr:col>7</xdr:col>
      <xdr:colOff>66675</xdr:colOff>
      <xdr:row>77</xdr:row>
      <xdr:rowOff>78739</xdr:rowOff>
    </xdr:to>
    <xdr:sp macro="" textlink="">
      <xdr:nvSpPr>
        <xdr:cNvPr id="380" name="円/楕円 379"/>
        <xdr:cNvSpPr/>
      </xdr:nvSpPr>
      <xdr:spPr>
        <a:xfrm>
          <a:off x="4775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120666</xdr:rowOff>
    </xdr:from>
    <xdr:ext cx="762000" cy="259045"/>
    <xdr:sp macro="" textlink="">
      <xdr:nvSpPr>
        <xdr:cNvPr id="381" name="公債費該当値テキスト"/>
        <xdr:cNvSpPr txBox="1"/>
      </xdr:nvSpPr>
      <xdr:spPr>
        <a:xfrm>
          <a:off x="4914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15239</xdr:rowOff>
    </xdr:from>
    <xdr:to>
      <xdr:col>5</xdr:col>
      <xdr:colOff>600075</xdr:colOff>
      <xdr:row>77</xdr:row>
      <xdr:rowOff>116839</xdr:rowOff>
    </xdr:to>
    <xdr:sp macro="" textlink="">
      <xdr:nvSpPr>
        <xdr:cNvPr id="382" name="円/楕円 381"/>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101616</xdr:rowOff>
    </xdr:from>
    <xdr:ext cx="736600" cy="259045"/>
    <xdr:sp macro="" textlink="">
      <xdr:nvSpPr>
        <xdr:cNvPr id="383" name="テキスト ボックス 382"/>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84" name="円/楕円 383"/>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85" name="テキスト ボックス 384"/>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156211</xdr:rowOff>
    </xdr:from>
    <xdr:to>
      <xdr:col>3</xdr:col>
      <xdr:colOff>193675</xdr:colOff>
      <xdr:row>77</xdr:row>
      <xdr:rowOff>86361</xdr:rowOff>
    </xdr:to>
    <xdr:sp macro="" textlink="">
      <xdr:nvSpPr>
        <xdr:cNvPr id="386" name="円/楕円 385"/>
        <xdr:cNvSpPr/>
      </xdr:nvSpPr>
      <xdr:spPr>
        <a:xfrm>
          <a:off x="2159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71138</xdr:rowOff>
    </xdr:from>
    <xdr:ext cx="762000" cy="259045"/>
    <xdr:sp macro="" textlink="">
      <xdr:nvSpPr>
        <xdr:cNvPr id="387" name="テキスト ボックス 386"/>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49530</xdr:rowOff>
    </xdr:from>
    <xdr:to>
      <xdr:col>1</xdr:col>
      <xdr:colOff>676275</xdr:colOff>
      <xdr:row>76</xdr:row>
      <xdr:rowOff>151130</xdr:rowOff>
    </xdr:to>
    <xdr:sp macro="" textlink="">
      <xdr:nvSpPr>
        <xdr:cNvPr id="388" name="円/楕円 387"/>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161307</xdr:rowOff>
    </xdr:from>
    <xdr:ext cx="762000" cy="259045"/>
    <xdr:sp macro="" textlink="">
      <xdr:nvSpPr>
        <xdr:cNvPr id="389" name="テキスト ボックス 388"/>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平成２２年度は類似団体との差が２．１となっていたが、近年税収等の低下もあり悪化傾向となっていて、</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．９下回っている。今後とも経常経費の削減に努める。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167821</xdr:rowOff>
    </xdr:from>
    <xdr:to>
      <xdr:col>24</xdr:col>
      <xdr:colOff>31750</xdr:colOff>
      <xdr:row>80</xdr:row>
      <xdr:rowOff>117202</xdr:rowOff>
    </xdr:to>
    <xdr:cxnSp macro="">
      <xdr:nvCxnSpPr>
        <xdr:cNvPr id="424" name="直線コネクタ 423"/>
        <xdr:cNvCxnSpPr/>
      </xdr:nvCxnSpPr>
      <xdr:spPr>
        <a:xfrm flipV="1">
          <a:off x="15671800" y="13712371"/>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151493</xdr:rowOff>
    </xdr:from>
    <xdr:to>
      <xdr:col>22</xdr:col>
      <xdr:colOff>565150</xdr:colOff>
      <xdr:row>80</xdr:row>
      <xdr:rowOff>117202</xdr:rowOff>
    </xdr:to>
    <xdr:cxnSp macro="">
      <xdr:nvCxnSpPr>
        <xdr:cNvPr id="427" name="直線コネクタ 426"/>
        <xdr:cNvCxnSpPr/>
      </xdr:nvCxnSpPr>
      <xdr:spPr>
        <a:xfrm>
          <a:off x="14782800" y="1369604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131899</xdr:rowOff>
    </xdr:from>
    <xdr:to>
      <xdr:col>21</xdr:col>
      <xdr:colOff>361950</xdr:colOff>
      <xdr:row>79</xdr:row>
      <xdr:rowOff>151493</xdr:rowOff>
    </xdr:to>
    <xdr:cxnSp macro="">
      <xdr:nvCxnSpPr>
        <xdr:cNvPr id="430" name="直線コネクタ 429"/>
        <xdr:cNvCxnSpPr/>
      </xdr:nvCxnSpPr>
      <xdr:spPr>
        <a:xfrm>
          <a:off x="13893800" y="136764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131899</xdr:rowOff>
    </xdr:from>
    <xdr:to>
      <xdr:col>20</xdr:col>
      <xdr:colOff>158750</xdr:colOff>
      <xdr:row>79</xdr:row>
      <xdr:rowOff>148227</xdr:rowOff>
    </xdr:to>
    <xdr:cxnSp macro="">
      <xdr:nvCxnSpPr>
        <xdr:cNvPr id="433" name="直線コネクタ 432"/>
        <xdr:cNvCxnSpPr/>
      </xdr:nvCxnSpPr>
      <xdr:spPr>
        <a:xfrm flipV="1">
          <a:off x="13004800" y="136764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117021</xdr:rowOff>
    </xdr:from>
    <xdr:to>
      <xdr:col>24</xdr:col>
      <xdr:colOff>82550</xdr:colOff>
      <xdr:row>80</xdr:row>
      <xdr:rowOff>47171</xdr:rowOff>
    </xdr:to>
    <xdr:sp macro="" textlink="">
      <xdr:nvSpPr>
        <xdr:cNvPr id="443" name="円/楕円 442"/>
        <xdr:cNvSpPr/>
      </xdr:nvSpPr>
      <xdr:spPr>
        <a:xfrm>
          <a:off x="164592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89098</xdr:rowOff>
    </xdr:from>
    <xdr:ext cx="762000" cy="259045"/>
    <xdr:sp macro="" textlink="">
      <xdr:nvSpPr>
        <xdr:cNvPr id="444" name="公債費以外該当値テキスト"/>
        <xdr:cNvSpPr txBox="1"/>
      </xdr:nvSpPr>
      <xdr:spPr>
        <a:xfrm>
          <a:off x="165989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66402</xdr:rowOff>
    </xdr:from>
    <xdr:to>
      <xdr:col>22</xdr:col>
      <xdr:colOff>615950</xdr:colOff>
      <xdr:row>80</xdr:row>
      <xdr:rowOff>168002</xdr:rowOff>
    </xdr:to>
    <xdr:sp macro="" textlink="">
      <xdr:nvSpPr>
        <xdr:cNvPr id="445" name="円/楕円 444"/>
        <xdr:cNvSpPr/>
      </xdr:nvSpPr>
      <xdr:spPr>
        <a:xfrm>
          <a:off x="15621000" y="13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152779</xdr:rowOff>
    </xdr:from>
    <xdr:ext cx="736600" cy="259045"/>
    <xdr:sp macro="" textlink="">
      <xdr:nvSpPr>
        <xdr:cNvPr id="446" name="テキスト ボックス 445"/>
        <xdr:cNvSpPr txBox="1"/>
      </xdr:nvSpPr>
      <xdr:spPr>
        <a:xfrm>
          <a:off x="15290800" y="13868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100693</xdr:rowOff>
    </xdr:from>
    <xdr:to>
      <xdr:col>21</xdr:col>
      <xdr:colOff>412750</xdr:colOff>
      <xdr:row>80</xdr:row>
      <xdr:rowOff>30843</xdr:rowOff>
    </xdr:to>
    <xdr:sp macro="" textlink="">
      <xdr:nvSpPr>
        <xdr:cNvPr id="447" name="円/楕円 446"/>
        <xdr:cNvSpPr/>
      </xdr:nvSpPr>
      <xdr:spPr>
        <a:xfrm>
          <a:off x="14732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15620</xdr:rowOff>
    </xdr:from>
    <xdr:ext cx="762000" cy="259045"/>
    <xdr:sp macro="" textlink="">
      <xdr:nvSpPr>
        <xdr:cNvPr id="448" name="テキスト ボックス 447"/>
        <xdr:cNvSpPr txBox="1"/>
      </xdr:nvSpPr>
      <xdr:spPr>
        <a:xfrm>
          <a:off x="14401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81099</xdr:rowOff>
    </xdr:from>
    <xdr:to>
      <xdr:col>20</xdr:col>
      <xdr:colOff>209550</xdr:colOff>
      <xdr:row>80</xdr:row>
      <xdr:rowOff>11249</xdr:rowOff>
    </xdr:to>
    <xdr:sp macro="" textlink="">
      <xdr:nvSpPr>
        <xdr:cNvPr id="449" name="円/楕円 448"/>
        <xdr:cNvSpPr/>
      </xdr:nvSpPr>
      <xdr:spPr>
        <a:xfrm>
          <a:off x="13843000" y="136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167476</xdr:rowOff>
    </xdr:from>
    <xdr:ext cx="762000" cy="259045"/>
    <xdr:sp macro="" textlink="">
      <xdr:nvSpPr>
        <xdr:cNvPr id="450" name="テキスト ボックス 449"/>
        <xdr:cNvSpPr txBox="1"/>
      </xdr:nvSpPr>
      <xdr:spPr>
        <a:xfrm>
          <a:off x="13512800" y="1371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97427</xdr:rowOff>
    </xdr:from>
    <xdr:to>
      <xdr:col>19</xdr:col>
      <xdr:colOff>6350</xdr:colOff>
      <xdr:row>80</xdr:row>
      <xdr:rowOff>27577</xdr:rowOff>
    </xdr:to>
    <xdr:sp macro="" textlink="">
      <xdr:nvSpPr>
        <xdr:cNvPr id="451" name="円/楕円 450"/>
        <xdr:cNvSpPr/>
      </xdr:nvSpPr>
      <xdr:spPr>
        <a:xfrm>
          <a:off x="12954000" y="1364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12354</xdr:rowOff>
    </xdr:from>
    <xdr:ext cx="762000" cy="259045"/>
    <xdr:sp macro="" textlink="">
      <xdr:nvSpPr>
        <xdr:cNvPr id="452" name="テキスト ボックス 451"/>
        <xdr:cNvSpPr txBox="1"/>
      </xdr:nvSpPr>
      <xdr:spPr>
        <a:xfrm>
          <a:off x="12623800" y="1372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徳島県牟岐町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82013</xdr:rowOff>
    </xdr:from>
    <xdr:to>
      <xdr:col>4</xdr:col>
      <xdr:colOff>1117600</xdr:colOff>
      <xdr:row>18</xdr:row>
      <xdr:rowOff>93466</xdr:rowOff>
    </xdr:to>
    <xdr:cxnSp macro="">
      <xdr:nvCxnSpPr>
        <xdr:cNvPr id="49" name="直線コネクタ 48"/>
        <xdr:cNvCxnSpPr/>
      </xdr:nvCxnSpPr>
      <xdr:spPr bwMode="auto">
        <a:xfrm>
          <a:off x="5003800" y="3215738"/>
          <a:ext cx="647700" cy="1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82013</xdr:rowOff>
    </xdr:from>
    <xdr:to>
      <xdr:col>4</xdr:col>
      <xdr:colOff>469900</xdr:colOff>
      <xdr:row>18</xdr:row>
      <xdr:rowOff>91045</xdr:rowOff>
    </xdr:to>
    <xdr:cxnSp macro="">
      <xdr:nvCxnSpPr>
        <xdr:cNvPr id="52" name="直線コネクタ 51"/>
        <xdr:cNvCxnSpPr/>
      </xdr:nvCxnSpPr>
      <xdr:spPr bwMode="auto">
        <a:xfrm flipV="1">
          <a:off x="4305300" y="3215738"/>
          <a:ext cx="698500" cy="9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91045</xdr:rowOff>
    </xdr:from>
    <xdr:to>
      <xdr:col>3</xdr:col>
      <xdr:colOff>904875</xdr:colOff>
      <xdr:row>18</xdr:row>
      <xdr:rowOff>91996</xdr:rowOff>
    </xdr:to>
    <xdr:cxnSp macro="">
      <xdr:nvCxnSpPr>
        <xdr:cNvPr id="55" name="直線コネクタ 54"/>
        <xdr:cNvCxnSpPr/>
      </xdr:nvCxnSpPr>
      <xdr:spPr bwMode="auto">
        <a:xfrm flipV="1">
          <a:off x="3606800" y="3224770"/>
          <a:ext cx="698500" cy="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87860</xdr:rowOff>
    </xdr:from>
    <xdr:to>
      <xdr:col>3</xdr:col>
      <xdr:colOff>206375</xdr:colOff>
      <xdr:row>18</xdr:row>
      <xdr:rowOff>91996</xdr:rowOff>
    </xdr:to>
    <xdr:cxnSp macro="">
      <xdr:nvCxnSpPr>
        <xdr:cNvPr id="58" name="直線コネクタ 57"/>
        <xdr:cNvCxnSpPr/>
      </xdr:nvCxnSpPr>
      <xdr:spPr bwMode="auto">
        <a:xfrm>
          <a:off x="2908300" y="3221585"/>
          <a:ext cx="698500" cy="4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42666</xdr:rowOff>
    </xdr:from>
    <xdr:to>
      <xdr:col>5</xdr:col>
      <xdr:colOff>34925</xdr:colOff>
      <xdr:row>18</xdr:row>
      <xdr:rowOff>144266</xdr:rowOff>
    </xdr:to>
    <xdr:sp macro="" textlink="">
      <xdr:nvSpPr>
        <xdr:cNvPr id="68" name="円/楕円 67"/>
        <xdr:cNvSpPr/>
      </xdr:nvSpPr>
      <xdr:spPr bwMode="auto">
        <a:xfrm>
          <a:off x="5600700" y="317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14743</xdr:rowOff>
    </xdr:from>
    <xdr:ext cx="762000" cy="259045"/>
    <xdr:sp macro="" textlink="">
      <xdr:nvSpPr>
        <xdr:cNvPr id="69" name="人口1人当たり決算額の推移該当値テキスト130"/>
        <xdr:cNvSpPr txBox="1"/>
      </xdr:nvSpPr>
      <xdr:spPr>
        <a:xfrm>
          <a:off x="5740400" y="314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172,603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31213</xdr:rowOff>
    </xdr:from>
    <xdr:to>
      <xdr:col>4</xdr:col>
      <xdr:colOff>520700</xdr:colOff>
      <xdr:row>18</xdr:row>
      <xdr:rowOff>132814</xdr:rowOff>
    </xdr:to>
    <xdr:sp macro="" textlink="">
      <xdr:nvSpPr>
        <xdr:cNvPr id="70" name="円/楕円 69"/>
        <xdr:cNvSpPr/>
      </xdr:nvSpPr>
      <xdr:spPr bwMode="auto">
        <a:xfrm>
          <a:off x="4953000" y="316493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117591</xdr:rowOff>
    </xdr:from>
    <xdr:ext cx="736600" cy="259045"/>
    <xdr:sp macro="" textlink="">
      <xdr:nvSpPr>
        <xdr:cNvPr id="71" name="テキスト ボックス 70"/>
        <xdr:cNvSpPr txBox="1"/>
      </xdr:nvSpPr>
      <xdr:spPr>
        <a:xfrm>
          <a:off x="4622800" y="3251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178,615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40245</xdr:rowOff>
    </xdr:from>
    <xdr:to>
      <xdr:col>3</xdr:col>
      <xdr:colOff>955675</xdr:colOff>
      <xdr:row>18</xdr:row>
      <xdr:rowOff>141845</xdr:rowOff>
    </xdr:to>
    <xdr:sp macro="" textlink="">
      <xdr:nvSpPr>
        <xdr:cNvPr id="72" name="円/楕円 71"/>
        <xdr:cNvSpPr/>
      </xdr:nvSpPr>
      <xdr:spPr bwMode="auto">
        <a:xfrm>
          <a:off x="4254500" y="3173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126622</xdr:rowOff>
    </xdr:from>
    <xdr:ext cx="762000" cy="259045"/>
    <xdr:sp macro="" textlink="">
      <xdr:nvSpPr>
        <xdr:cNvPr id="73" name="テキスト ボックス 72"/>
        <xdr:cNvSpPr txBox="1"/>
      </xdr:nvSpPr>
      <xdr:spPr>
        <a:xfrm>
          <a:off x="3924300" y="326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173,874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41196</xdr:rowOff>
    </xdr:from>
    <xdr:to>
      <xdr:col>3</xdr:col>
      <xdr:colOff>257175</xdr:colOff>
      <xdr:row>18</xdr:row>
      <xdr:rowOff>142796</xdr:rowOff>
    </xdr:to>
    <xdr:sp macro="" textlink="">
      <xdr:nvSpPr>
        <xdr:cNvPr id="74" name="円/楕円 73"/>
        <xdr:cNvSpPr/>
      </xdr:nvSpPr>
      <xdr:spPr bwMode="auto">
        <a:xfrm>
          <a:off x="3556000" y="317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127573</xdr:rowOff>
    </xdr:from>
    <xdr:ext cx="762000" cy="259045"/>
    <xdr:sp macro="" textlink="">
      <xdr:nvSpPr>
        <xdr:cNvPr id="75" name="テキスト ボックス 74"/>
        <xdr:cNvSpPr txBox="1"/>
      </xdr:nvSpPr>
      <xdr:spPr>
        <a:xfrm>
          <a:off x="3225800" y="326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173,375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37060</xdr:rowOff>
    </xdr:from>
    <xdr:to>
      <xdr:col>2</xdr:col>
      <xdr:colOff>692150</xdr:colOff>
      <xdr:row>18</xdr:row>
      <xdr:rowOff>138660</xdr:rowOff>
    </xdr:to>
    <xdr:sp macro="" textlink="">
      <xdr:nvSpPr>
        <xdr:cNvPr id="76" name="円/楕円 75"/>
        <xdr:cNvSpPr/>
      </xdr:nvSpPr>
      <xdr:spPr bwMode="auto">
        <a:xfrm>
          <a:off x="2857500" y="3170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123437</xdr:rowOff>
    </xdr:from>
    <xdr:ext cx="762000" cy="259045"/>
    <xdr:sp macro="" textlink="">
      <xdr:nvSpPr>
        <xdr:cNvPr id="77" name="テキスト ボックス 76"/>
        <xdr:cNvSpPr txBox="1"/>
      </xdr:nvSpPr>
      <xdr:spPr>
        <a:xfrm>
          <a:off x="2527300" y="32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175,546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307370</xdr:rowOff>
    </xdr:from>
    <xdr:to>
      <xdr:col>4</xdr:col>
      <xdr:colOff>1117600</xdr:colOff>
      <xdr:row>35</xdr:row>
      <xdr:rowOff>308673</xdr:rowOff>
    </xdr:to>
    <xdr:cxnSp macro="">
      <xdr:nvCxnSpPr>
        <xdr:cNvPr id="108" name="直線コネクタ 107"/>
        <xdr:cNvCxnSpPr/>
      </xdr:nvCxnSpPr>
      <xdr:spPr bwMode="auto">
        <a:xfrm flipV="1">
          <a:off x="5003800" y="6917720"/>
          <a:ext cx="647700" cy="1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301143</xdr:rowOff>
    </xdr:from>
    <xdr:to>
      <xdr:col>4</xdr:col>
      <xdr:colOff>469900</xdr:colOff>
      <xdr:row>35</xdr:row>
      <xdr:rowOff>308673</xdr:rowOff>
    </xdr:to>
    <xdr:cxnSp macro="">
      <xdr:nvCxnSpPr>
        <xdr:cNvPr id="111" name="直線コネクタ 110"/>
        <xdr:cNvCxnSpPr/>
      </xdr:nvCxnSpPr>
      <xdr:spPr bwMode="auto">
        <a:xfrm>
          <a:off x="4305300" y="6911493"/>
          <a:ext cx="698500" cy="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301143</xdr:rowOff>
    </xdr:from>
    <xdr:to>
      <xdr:col>3</xdr:col>
      <xdr:colOff>904875</xdr:colOff>
      <xdr:row>35</xdr:row>
      <xdr:rowOff>310145</xdr:rowOff>
    </xdr:to>
    <xdr:cxnSp macro="">
      <xdr:nvCxnSpPr>
        <xdr:cNvPr id="114" name="直線コネクタ 113"/>
        <xdr:cNvCxnSpPr/>
      </xdr:nvCxnSpPr>
      <xdr:spPr bwMode="auto">
        <a:xfrm flipV="1">
          <a:off x="3606800" y="6911493"/>
          <a:ext cx="698500" cy="9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268924</xdr:rowOff>
    </xdr:from>
    <xdr:ext cx="762000" cy="259045"/>
    <xdr:sp macro="" textlink="">
      <xdr:nvSpPr>
        <xdr:cNvPr id="116" name="テキスト ボックス 115"/>
        <xdr:cNvSpPr txBox="1"/>
      </xdr:nvSpPr>
      <xdr:spPr>
        <a:xfrm>
          <a:off x="3924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310145</xdr:rowOff>
    </xdr:from>
    <xdr:to>
      <xdr:col>3</xdr:col>
      <xdr:colOff>206375</xdr:colOff>
      <xdr:row>35</xdr:row>
      <xdr:rowOff>323244</xdr:rowOff>
    </xdr:to>
    <xdr:cxnSp macro="">
      <xdr:nvCxnSpPr>
        <xdr:cNvPr id="117" name="直線コネクタ 116"/>
        <xdr:cNvCxnSpPr/>
      </xdr:nvCxnSpPr>
      <xdr:spPr bwMode="auto">
        <a:xfrm flipV="1">
          <a:off x="2908300" y="6920495"/>
          <a:ext cx="698500" cy="13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245973</xdr:rowOff>
    </xdr:from>
    <xdr:ext cx="762000" cy="259045"/>
    <xdr:sp macro="" textlink="">
      <xdr:nvSpPr>
        <xdr:cNvPr id="119" name="テキスト ボックス 118"/>
        <xdr:cNvSpPr txBox="1"/>
      </xdr:nvSpPr>
      <xdr:spPr>
        <a:xfrm>
          <a:off x="32258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226683</xdr:rowOff>
    </xdr:from>
    <xdr:ext cx="762000" cy="259045"/>
    <xdr:sp macro="" textlink="">
      <xdr:nvSpPr>
        <xdr:cNvPr id="121" name="テキスト ボックス 120"/>
        <xdr:cNvSpPr txBox="1"/>
      </xdr:nvSpPr>
      <xdr:spPr>
        <a:xfrm>
          <a:off x="25273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256570</xdr:rowOff>
    </xdr:from>
    <xdr:to>
      <xdr:col>5</xdr:col>
      <xdr:colOff>34925</xdr:colOff>
      <xdr:row>36</xdr:row>
      <xdr:rowOff>15270</xdr:rowOff>
    </xdr:to>
    <xdr:sp macro="" textlink="">
      <xdr:nvSpPr>
        <xdr:cNvPr id="127" name="円/楕円 126"/>
        <xdr:cNvSpPr/>
      </xdr:nvSpPr>
      <xdr:spPr bwMode="auto">
        <a:xfrm>
          <a:off x="5600700" y="686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228647</xdr:rowOff>
    </xdr:from>
    <xdr:ext cx="762000" cy="259045"/>
    <xdr:sp macro="" textlink="">
      <xdr:nvSpPr>
        <xdr:cNvPr id="128" name="人口1人当たり決算額の推移該当値テキスト445"/>
        <xdr:cNvSpPr txBox="1"/>
      </xdr:nvSpPr>
      <xdr:spPr>
        <a:xfrm>
          <a:off x="5740400" y="683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257873</xdr:rowOff>
    </xdr:from>
    <xdr:to>
      <xdr:col>4</xdr:col>
      <xdr:colOff>520700</xdr:colOff>
      <xdr:row>36</xdr:row>
      <xdr:rowOff>16573</xdr:rowOff>
    </xdr:to>
    <xdr:sp macro="" textlink="">
      <xdr:nvSpPr>
        <xdr:cNvPr id="129" name="円/楕円 128"/>
        <xdr:cNvSpPr/>
      </xdr:nvSpPr>
      <xdr:spPr bwMode="auto">
        <a:xfrm>
          <a:off x="4953000" y="6868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1350</xdr:rowOff>
    </xdr:from>
    <xdr:ext cx="736600" cy="259045"/>
    <xdr:sp macro="" textlink="">
      <xdr:nvSpPr>
        <xdr:cNvPr id="130" name="テキスト ボックス 129"/>
        <xdr:cNvSpPr txBox="1"/>
      </xdr:nvSpPr>
      <xdr:spPr>
        <a:xfrm>
          <a:off x="4622800" y="695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250343</xdr:rowOff>
    </xdr:from>
    <xdr:to>
      <xdr:col>3</xdr:col>
      <xdr:colOff>955675</xdr:colOff>
      <xdr:row>36</xdr:row>
      <xdr:rowOff>9043</xdr:rowOff>
    </xdr:to>
    <xdr:sp macro="" textlink="">
      <xdr:nvSpPr>
        <xdr:cNvPr id="131" name="円/楕円 130"/>
        <xdr:cNvSpPr/>
      </xdr:nvSpPr>
      <xdr:spPr bwMode="auto">
        <a:xfrm>
          <a:off x="4254500" y="6860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336720</xdr:rowOff>
    </xdr:from>
    <xdr:ext cx="762000" cy="259045"/>
    <xdr:sp macro="" textlink="">
      <xdr:nvSpPr>
        <xdr:cNvPr id="132" name="テキスト ボックス 131"/>
        <xdr:cNvSpPr txBox="1"/>
      </xdr:nvSpPr>
      <xdr:spPr>
        <a:xfrm>
          <a:off x="3924300" y="69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259345</xdr:rowOff>
    </xdr:from>
    <xdr:to>
      <xdr:col>3</xdr:col>
      <xdr:colOff>257175</xdr:colOff>
      <xdr:row>36</xdr:row>
      <xdr:rowOff>18045</xdr:rowOff>
    </xdr:to>
    <xdr:sp macro="" textlink="">
      <xdr:nvSpPr>
        <xdr:cNvPr id="133" name="円/楕円 132"/>
        <xdr:cNvSpPr/>
      </xdr:nvSpPr>
      <xdr:spPr bwMode="auto">
        <a:xfrm>
          <a:off x="3556000" y="686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2822</xdr:rowOff>
    </xdr:from>
    <xdr:ext cx="762000" cy="259045"/>
    <xdr:sp macro="" textlink="">
      <xdr:nvSpPr>
        <xdr:cNvPr id="134" name="テキスト ボックス 133"/>
        <xdr:cNvSpPr txBox="1"/>
      </xdr:nvSpPr>
      <xdr:spPr>
        <a:xfrm>
          <a:off x="3225800" y="69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272444</xdr:rowOff>
    </xdr:from>
    <xdr:to>
      <xdr:col>2</xdr:col>
      <xdr:colOff>692150</xdr:colOff>
      <xdr:row>36</xdr:row>
      <xdr:rowOff>31144</xdr:rowOff>
    </xdr:to>
    <xdr:sp macro="" textlink="">
      <xdr:nvSpPr>
        <xdr:cNvPr id="135" name="円/楕円 134"/>
        <xdr:cNvSpPr/>
      </xdr:nvSpPr>
      <xdr:spPr bwMode="auto">
        <a:xfrm>
          <a:off x="2857500" y="6882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15921</xdr:rowOff>
    </xdr:from>
    <xdr:ext cx="762000" cy="259045"/>
    <xdr:sp macro="" textlink="">
      <xdr:nvSpPr>
        <xdr:cNvPr id="136" name="テキスト ボックス 135"/>
        <xdr:cNvSpPr txBox="1"/>
      </xdr:nvSpPr>
      <xdr:spPr>
        <a:xfrm>
          <a:off x="2527300" y="696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徳島県牟岐町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4,474
4,437
56.62
3,689,367
3,235,558
427,524
2,083,809
4,631,164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131242</xdr:rowOff>
    </xdr:from>
    <xdr:to>
      <xdr:col>6</xdr:col>
      <xdr:colOff>511175</xdr:colOff>
      <xdr:row>37</xdr:row>
      <xdr:rowOff>132558</xdr:rowOff>
    </xdr:to>
    <xdr:cxnSp macro="">
      <xdr:nvCxnSpPr>
        <xdr:cNvPr id="60" name="直線コネクタ 59"/>
        <xdr:cNvCxnSpPr/>
      </xdr:nvCxnSpPr>
      <xdr:spPr>
        <a:xfrm flipV="1">
          <a:off x="3797300" y="6474892"/>
          <a:ext cx="8382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132558</xdr:rowOff>
    </xdr:from>
    <xdr:to>
      <xdr:col>5</xdr:col>
      <xdr:colOff>358775</xdr:colOff>
      <xdr:row>37</xdr:row>
      <xdr:rowOff>137936</xdr:rowOff>
    </xdr:to>
    <xdr:cxnSp macro="">
      <xdr:nvCxnSpPr>
        <xdr:cNvPr id="63" name="直線コネクタ 62"/>
        <xdr:cNvCxnSpPr/>
      </xdr:nvCxnSpPr>
      <xdr:spPr>
        <a:xfrm flipV="1">
          <a:off x="2908300" y="6476208"/>
          <a:ext cx="88900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137936</xdr:rowOff>
    </xdr:from>
    <xdr:to>
      <xdr:col>4</xdr:col>
      <xdr:colOff>155575</xdr:colOff>
      <xdr:row>37</xdr:row>
      <xdr:rowOff>143125</xdr:rowOff>
    </xdr:to>
    <xdr:cxnSp macro="">
      <xdr:nvCxnSpPr>
        <xdr:cNvPr id="66" name="直線コネクタ 65"/>
        <xdr:cNvCxnSpPr/>
      </xdr:nvCxnSpPr>
      <xdr:spPr>
        <a:xfrm flipV="1">
          <a:off x="2019300" y="6481586"/>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115619</xdr:rowOff>
    </xdr:from>
    <xdr:to>
      <xdr:col>2</xdr:col>
      <xdr:colOff>638175</xdr:colOff>
      <xdr:row>37</xdr:row>
      <xdr:rowOff>143125</xdr:rowOff>
    </xdr:to>
    <xdr:cxnSp macro="">
      <xdr:nvCxnSpPr>
        <xdr:cNvPr id="69" name="直線コネクタ 68"/>
        <xdr:cNvCxnSpPr/>
      </xdr:nvCxnSpPr>
      <xdr:spPr>
        <a:xfrm>
          <a:off x="1130300" y="6459269"/>
          <a:ext cx="889000" cy="2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80442</xdr:rowOff>
    </xdr:from>
    <xdr:to>
      <xdr:col>6</xdr:col>
      <xdr:colOff>561975</xdr:colOff>
      <xdr:row>38</xdr:row>
      <xdr:rowOff>10592</xdr:rowOff>
    </xdr:to>
    <xdr:sp macro="" textlink="">
      <xdr:nvSpPr>
        <xdr:cNvPr id="79" name="円/楕円 78"/>
        <xdr:cNvSpPr/>
      </xdr:nvSpPr>
      <xdr:spPr>
        <a:xfrm>
          <a:off x="4584700" y="64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166819</xdr:rowOff>
    </xdr:from>
    <xdr:ext cx="599010" cy="259045"/>
    <xdr:sp macro="" textlink="">
      <xdr:nvSpPr>
        <xdr:cNvPr id="80" name="人件費該当値テキスト"/>
        <xdr:cNvSpPr txBox="1"/>
      </xdr:nvSpPr>
      <xdr:spPr>
        <a:xfrm>
          <a:off x="4686300" y="633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134,440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81758</xdr:rowOff>
    </xdr:from>
    <xdr:to>
      <xdr:col>5</xdr:col>
      <xdr:colOff>409575</xdr:colOff>
      <xdr:row>38</xdr:row>
      <xdr:rowOff>11908</xdr:rowOff>
    </xdr:to>
    <xdr:sp macro="" textlink="">
      <xdr:nvSpPr>
        <xdr:cNvPr id="81" name="円/楕円 80"/>
        <xdr:cNvSpPr/>
      </xdr:nvSpPr>
      <xdr:spPr>
        <a:xfrm>
          <a:off x="3746500" y="64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3035</xdr:rowOff>
    </xdr:from>
    <xdr:ext cx="599010" cy="259045"/>
    <xdr:sp macro="" textlink="">
      <xdr:nvSpPr>
        <xdr:cNvPr id="82" name="テキスト ボックス 81"/>
        <xdr:cNvSpPr txBox="1"/>
      </xdr:nvSpPr>
      <xdr:spPr>
        <a:xfrm>
          <a:off x="3497794" y="651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133,749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87136</xdr:rowOff>
    </xdr:from>
    <xdr:to>
      <xdr:col>4</xdr:col>
      <xdr:colOff>206375</xdr:colOff>
      <xdr:row>38</xdr:row>
      <xdr:rowOff>17286</xdr:rowOff>
    </xdr:to>
    <xdr:sp macro="" textlink="">
      <xdr:nvSpPr>
        <xdr:cNvPr id="83" name="円/楕円 82"/>
        <xdr:cNvSpPr/>
      </xdr:nvSpPr>
      <xdr:spPr>
        <a:xfrm>
          <a:off x="2857500" y="643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8413</xdr:rowOff>
    </xdr:from>
    <xdr:ext cx="599010" cy="259045"/>
    <xdr:sp macro="" textlink="">
      <xdr:nvSpPr>
        <xdr:cNvPr id="84" name="テキスト ボックス 83"/>
        <xdr:cNvSpPr txBox="1"/>
      </xdr:nvSpPr>
      <xdr:spPr>
        <a:xfrm>
          <a:off x="2608794" y="652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130,926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92325</xdr:rowOff>
    </xdr:from>
    <xdr:to>
      <xdr:col>3</xdr:col>
      <xdr:colOff>3175</xdr:colOff>
      <xdr:row>38</xdr:row>
      <xdr:rowOff>22475</xdr:rowOff>
    </xdr:to>
    <xdr:sp macro="" textlink="">
      <xdr:nvSpPr>
        <xdr:cNvPr id="85" name="円/楕円 84"/>
        <xdr:cNvSpPr/>
      </xdr:nvSpPr>
      <xdr:spPr>
        <a:xfrm>
          <a:off x="1968500" y="64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13602</xdr:rowOff>
    </xdr:from>
    <xdr:ext cx="599010" cy="259045"/>
    <xdr:sp macro="" textlink="">
      <xdr:nvSpPr>
        <xdr:cNvPr id="86" name="テキスト ボックス 85"/>
        <xdr:cNvSpPr txBox="1"/>
      </xdr:nvSpPr>
      <xdr:spPr>
        <a:xfrm>
          <a:off x="1719794" y="65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128,202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64819</xdr:rowOff>
    </xdr:from>
    <xdr:to>
      <xdr:col>1</xdr:col>
      <xdr:colOff>485775</xdr:colOff>
      <xdr:row>37</xdr:row>
      <xdr:rowOff>166419</xdr:rowOff>
    </xdr:to>
    <xdr:sp macro="" textlink="">
      <xdr:nvSpPr>
        <xdr:cNvPr id="87" name="円/楕円 86"/>
        <xdr:cNvSpPr/>
      </xdr:nvSpPr>
      <xdr:spPr>
        <a:xfrm>
          <a:off x="1079500" y="640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157546</xdr:rowOff>
    </xdr:from>
    <xdr:ext cx="599010" cy="259045"/>
    <xdr:sp macro="" textlink="">
      <xdr:nvSpPr>
        <xdr:cNvPr id="88" name="テキスト ボックス 87"/>
        <xdr:cNvSpPr txBox="1"/>
      </xdr:nvSpPr>
      <xdr:spPr>
        <a:xfrm>
          <a:off x="830794" y="650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127522</xdr:rowOff>
    </xdr:from>
    <xdr:to>
      <xdr:col>6</xdr:col>
      <xdr:colOff>511175</xdr:colOff>
      <xdr:row>58</xdr:row>
      <xdr:rowOff>132755</xdr:rowOff>
    </xdr:to>
    <xdr:cxnSp macro="">
      <xdr:nvCxnSpPr>
        <xdr:cNvPr id="117" name="直線コネクタ 116"/>
        <xdr:cNvCxnSpPr/>
      </xdr:nvCxnSpPr>
      <xdr:spPr>
        <a:xfrm flipV="1">
          <a:off x="3797300" y="10071622"/>
          <a:ext cx="838200" cy="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132755</xdr:rowOff>
    </xdr:from>
    <xdr:to>
      <xdr:col>5</xdr:col>
      <xdr:colOff>358775</xdr:colOff>
      <xdr:row>58</xdr:row>
      <xdr:rowOff>141964</xdr:rowOff>
    </xdr:to>
    <xdr:cxnSp macro="">
      <xdr:nvCxnSpPr>
        <xdr:cNvPr id="120" name="直線コネクタ 119"/>
        <xdr:cNvCxnSpPr/>
      </xdr:nvCxnSpPr>
      <xdr:spPr>
        <a:xfrm flipV="1">
          <a:off x="2908300" y="10076855"/>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132490</xdr:rowOff>
    </xdr:from>
    <xdr:ext cx="599010" cy="259045"/>
    <xdr:sp macro="" textlink="">
      <xdr:nvSpPr>
        <xdr:cNvPr id="122" name="テキスト ボックス 121"/>
        <xdr:cNvSpPr txBox="1"/>
      </xdr:nvSpPr>
      <xdr:spPr>
        <a:xfrm>
          <a:off x="3497794" y="97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141964</xdr:rowOff>
    </xdr:from>
    <xdr:to>
      <xdr:col>4</xdr:col>
      <xdr:colOff>155575</xdr:colOff>
      <xdr:row>58</xdr:row>
      <xdr:rowOff>146073</xdr:rowOff>
    </xdr:to>
    <xdr:cxnSp macro="">
      <xdr:nvCxnSpPr>
        <xdr:cNvPr id="123" name="直線コネクタ 122"/>
        <xdr:cNvCxnSpPr/>
      </xdr:nvCxnSpPr>
      <xdr:spPr>
        <a:xfrm flipV="1">
          <a:off x="2019300" y="10086064"/>
          <a:ext cx="889000" cy="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144063</xdr:rowOff>
    </xdr:from>
    <xdr:to>
      <xdr:col>2</xdr:col>
      <xdr:colOff>638175</xdr:colOff>
      <xdr:row>58</xdr:row>
      <xdr:rowOff>146073</xdr:rowOff>
    </xdr:to>
    <xdr:cxnSp macro="">
      <xdr:nvCxnSpPr>
        <xdr:cNvPr id="126" name="直線コネクタ 125"/>
        <xdr:cNvCxnSpPr/>
      </xdr:nvCxnSpPr>
      <xdr:spPr>
        <a:xfrm>
          <a:off x="1130300" y="1008816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76722</xdr:rowOff>
    </xdr:from>
    <xdr:to>
      <xdr:col>6</xdr:col>
      <xdr:colOff>561975</xdr:colOff>
      <xdr:row>59</xdr:row>
      <xdr:rowOff>6872</xdr:rowOff>
    </xdr:to>
    <xdr:sp macro="" textlink="">
      <xdr:nvSpPr>
        <xdr:cNvPr id="136" name="円/楕円 135"/>
        <xdr:cNvSpPr/>
      </xdr:nvSpPr>
      <xdr:spPr>
        <a:xfrm>
          <a:off x="4584700" y="1002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163099</xdr:rowOff>
    </xdr:from>
    <xdr:ext cx="599010" cy="259045"/>
    <xdr:sp macro="" textlink="">
      <xdr:nvSpPr>
        <xdr:cNvPr id="137" name="物件費該当値テキスト"/>
        <xdr:cNvSpPr txBox="1"/>
      </xdr:nvSpPr>
      <xdr:spPr>
        <a:xfrm>
          <a:off x="4686300" y="993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115,981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81955</xdr:rowOff>
    </xdr:from>
    <xdr:to>
      <xdr:col>5</xdr:col>
      <xdr:colOff>409575</xdr:colOff>
      <xdr:row>59</xdr:row>
      <xdr:rowOff>12105</xdr:rowOff>
    </xdr:to>
    <xdr:sp macro="" textlink="">
      <xdr:nvSpPr>
        <xdr:cNvPr id="138" name="円/楕円 137"/>
        <xdr:cNvSpPr/>
      </xdr:nvSpPr>
      <xdr:spPr>
        <a:xfrm>
          <a:off x="3746500" y="100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3232</xdr:rowOff>
    </xdr:from>
    <xdr:ext cx="599010" cy="259045"/>
    <xdr:sp macro="" textlink="">
      <xdr:nvSpPr>
        <xdr:cNvPr id="139" name="テキスト ボックス 138"/>
        <xdr:cNvSpPr txBox="1"/>
      </xdr:nvSpPr>
      <xdr:spPr>
        <a:xfrm>
          <a:off x="3497794" y="1011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109,115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91164</xdr:rowOff>
    </xdr:from>
    <xdr:to>
      <xdr:col>4</xdr:col>
      <xdr:colOff>206375</xdr:colOff>
      <xdr:row>59</xdr:row>
      <xdr:rowOff>21314</xdr:rowOff>
    </xdr:to>
    <xdr:sp macro="" textlink="">
      <xdr:nvSpPr>
        <xdr:cNvPr id="140" name="円/楕円 139"/>
        <xdr:cNvSpPr/>
      </xdr:nvSpPr>
      <xdr:spPr>
        <a:xfrm>
          <a:off x="2857500" y="1003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12441</xdr:rowOff>
    </xdr:from>
    <xdr:ext cx="534377" cy="259045"/>
    <xdr:sp macro="" textlink="">
      <xdr:nvSpPr>
        <xdr:cNvPr id="141" name="テキスト ボックス 140"/>
        <xdr:cNvSpPr txBox="1"/>
      </xdr:nvSpPr>
      <xdr:spPr>
        <a:xfrm>
          <a:off x="2641111" y="1012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95273</xdr:rowOff>
    </xdr:from>
    <xdr:to>
      <xdr:col>3</xdr:col>
      <xdr:colOff>3175</xdr:colOff>
      <xdr:row>59</xdr:row>
      <xdr:rowOff>25423</xdr:rowOff>
    </xdr:to>
    <xdr:sp macro="" textlink="">
      <xdr:nvSpPr>
        <xdr:cNvPr id="142" name="円/楕円 141"/>
        <xdr:cNvSpPr/>
      </xdr:nvSpPr>
      <xdr:spPr>
        <a:xfrm>
          <a:off x="1968500" y="1003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16550</xdr:rowOff>
    </xdr:from>
    <xdr:ext cx="534377" cy="259045"/>
    <xdr:sp macro="" textlink="">
      <xdr:nvSpPr>
        <xdr:cNvPr id="143" name="テキスト ボックス 142"/>
        <xdr:cNvSpPr txBox="1"/>
      </xdr:nvSpPr>
      <xdr:spPr>
        <a:xfrm>
          <a:off x="1752111" y="1013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91,636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93263</xdr:rowOff>
    </xdr:from>
    <xdr:to>
      <xdr:col>1</xdr:col>
      <xdr:colOff>485775</xdr:colOff>
      <xdr:row>59</xdr:row>
      <xdr:rowOff>23413</xdr:rowOff>
    </xdr:to>
    <xdr:sp macro="" textlink="">
      <xdr:nvSpPr>
        <xdr:cNvPr id="144" name="円/楕円 143"/>
        <xdr:cNvSpPr/>
      </xdr:nvSpPr>
      <xdr:spPr>
        <a:xfrm>
          <a:off x="1079500" y="100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14540</xdr:rowOff>
    </xdr:from>
    <xdr:ext cx="534377" cy="259045"/>
    <xdr:sp macro="" textlink="">
      <xdr:nvSpPr>
        <xdr:cNvPr id="145" name="テキスト ボックス 144"/>
        <xdr:cNvSpPr txBox="1"/>
      </xdr:nvSpPr>
      <xdr:spPr>
        <a:xfrm>
          <a:off x="863111" y="1013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128577</xdr:rowOff>
    </xdr:from>
    <xdr:to>
      <xdr:col>6</xdr:col>
      <xdr:colOff>511175</xdr:colOff>
      <xdr:row>78</xdr:row>
      <xdr:rowOff>130122</xdr:rowOff>
    </xdr:to>
    <xdr:cxnSp macro="">
      <xdr:nvCxnSpPr>
        <xdr:cNvPr id="172" name="直線コネクタ 171"/>
        <xdr:cNvCxnSpPr/>
      </xdr:nvCxnSpPr>
      <xdr:spPr>
        <a:xfrm flipV="1">
          <a:off x="3797300" y="13501677"/>
          <a:ext cx="8382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130122</xdr:rowOff>
    </xdr:from>
    <xdr:to>
      <xdr:col>5</xdr:col>
      <xdr:colOff>358775</xdr:colOff>
      <xdr:row>78</xdr:row>
      <xdr:rowOff>130849</xdr:rowOff>
    </xdr:to>
    <xdr:cxnSp macro="">
      <xdr:nvCxnSpPr>
        <xdr:cNvPr id="175" name="直線コネクタ 174"/>
        <xdr:cNvCxnSpPr/>
      </xdr:nvCxnSpPr>
      <xdr:spPr>
        <a:xfrm flipV="1">
          <a:off x="2908300" y="13503222"/>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130383</xdr:rowOff>
    </xdr:from>
    <xdr:to>
      <xdr:col>4</xdr:col>
      <xdr:colOff>155575</xdr:colOff>
      <xdr:row>78</xdr:row>
      <xdr:rowOff>130849</xdr:rowOff>
    </xdr:to>
    <xdr:cxnSp macro="">
      <xdr:nvCxnSpPr>
        <xdr:cNvPr id="178" name="直線コネクタ 177"/>
        <xdr:cNvCxnSpPr/>
      </xdr:nvCxnSpPr>
      <xdr:spPr>
        <a:xfrm>
          <a:off x="2019300" y="13503483"/>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129956</xdr:rowOff>
    </xdr:from>
    <xdr:to>
      <xdr:col>2</xdr:col>
      <xdr:colOff>638175</xdr:colOff>
      <xdr:row>78</xdr:row>
      <xdr:rowOff>130383</xdr:rowOff>
    </xdr:to>
    <xdr:cxnSp macro="">
      <xdr:nvCxnSpPr>
        <xdr:cNvPr id="181" name="直線コネクタ 180"/>
        <xdr:cNvCxnSpPr/>
      </xdr:nvCxnSpPr>
      <xdr:spPr>
        <a:xfrm>
          <a:off x="1130300" y="13503056"/>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77777</xdr:rowOff>
    </xdr:from>
    <xdr:to>
      <xdr:col>6</xdr:col>
      <xdr:colOff>561975</xdr:colOff>
      <xdr:row>79</xdr:row>
      <xdr:rowOff>7927</xdr:rowOff>
    </xdr:to>
    <xdr:sp macro="" textlink="">
      <xdr:nvSpPr>
        <xdr:cNvPr id="191" name="円/楕円 190"/>
        <xdr:cNvSpPr/>
      </xdr:nvSpPr>
      <xdr:spPr>
        <a:xfrm>
          <a:off x="4584700" y="134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164154</xdr:rowOff>
    </xdr:from>
    <xdr:ext cx="469744" cy="259045"/>
    <xdr:sp macro="" textlink="">
      <xdr:nvSpPr>
        <xdr:cNvPr id="192" name="維持補修費該当値テキスト"/>
        <xdr:cNvSpPr txBox="1"/>
      </xdr:nvSpPr>
      <xdr:spPr>
        <a:xfrm>
          <a:off x="4686300" y="1336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79322</xdr:rowOff>
    </xdr:from>
    <xdr:to>
      <xdr:col>5</xdr:col>
      <xdr:colOff>409575</xdr:colOff>
      <xdr:row>79</xdr:row>
      <xdr:rowOff>9472</xdr:rowOff>
    </xdr:to>
    <xdr:sp macro="" textlink="">
      <xdr:nvSpPr>
        <xdr:cNvPr id="193" name="円/楕円 192"/>
        <xdr:cNvSpPr/>
      </xdr:nvSpPr>
      <xdr:spPr>
        <a:xfrm>
          <a:off x="3746500" y="1345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599</xdr:rowOff>
    </xdr:from>
    <xdr:ext cx="469744" cy="259045"/>
    <xdr:sp macro="" textlink="">
      <xdr:nvSpPr>
        <xdr:cNvPr id="194" name="テキスト ボックス 193"/>
        <xdr:cNvSpPr txBox="1"/>
      </xdr:nvSpPr>
      <xdr:spPr>
        <a:xfrm>
          <a:off x="3562427" y="1354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80049</xdr:rowOff>
    </xdr:from>
    <xdr:to>
      <xdr:col>4</xdr:col>
      <xdr:colOff>206375</xdr:colOff>
      <xdr:row>79</xdr:row>
      <xdr:rowOff>10199</xdr:rowOff>
    </xdr:to>
    <xdr:sp macro="" textlink="">
      <xdr:nvSpPr>
        <xdr:cNvPr id="195" name="円/楕円 194"/>
        <xdr:cNvSpPr/>
      </xdr:nvSpPr>
      <xdr:spPr>
        <a:xfrm>
          <a:off x="2857500" y="134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1326</xdr:rowOff>
    </xdr:from>
    <xdr:ext cx="469744" cy="259045"/>
    <xdr:sp macro="" textlink="">
      <xdr:nvSpPr>
        <xdr:cNvPr id="196" name="テキスト ボックス 195"/>
        <xdr:cNvSpPr txBox="1"/>
      </xdr:nvSpPr>
      <xdr:spPr>
        <a:xfrm>
          <a:off x="2673427" y="135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79583</xdr:rowOff>
    </xdr:from>
    <xdr:to>
      <xdr:col>3</xdr:col>
      <xdr:colOff>3175</xdr:colOff>
      <xdr:row>79</xdr:row>
      <xdr:rowOff>9733</xdr:rowOff>
    </xdr:to>
    <xdr:sp macro="" textlink="">
      <xdr:nvSpPr>
        <xdr:cNvPr id="197" name="円/楕円 196"/>
        <xdr:cNvSpPr/>
      </xdr:nvSpPr>
      <xdr:spPr>
        <a:xfrm>
          <a:off x="1968500" y="134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860</xdr:rowOff>
    </xdr:from>
    <xdr:ext cx="469744" cy="259045"/>
    <xdr:sp macro="" textlink="">
      <xdr:nvSpPr>
        <xdr:cNvPr id="198" name="テキスト ボックス 197"/>
        <xdr:cNvSpPr txBox="1"/>
      </xdr:nvSpPr>
      <xdr:spPr>
        <a:xfrm>
          <a:off x="1784427" y="1354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79156</xdr:rowOff>
    </xdr:from>
    <xdr:to>
      <xdr:col>1</xdr:col>
      <xdr:colOff>485775</xdr:colOff>
      <xdr:row>79</xdr:row>
      <xdr:rowOff>9306</xdr:rowOff>
    </xdr:to>
    <xdr:sp macro="" textlink="">
      <xdr:nvSpPr>
        <xdr:cNvPr id="199" name="円/楕円 198"/>
        <xdr:cNvSpPr/>
      </xdr:nvSpPr>
      <xdr:spPr>
        <a:xfrm>
          <a:off x="1079500" y="134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433</xdr:rowOff>
    </xdr:from>
    <xdr:ext cx="469744" cy="259045"/>
    <xdr:sp macro="" textlink="">
      <xdr:nvSpPr>
        <xdr:cNvPr id="200" name="テキスト ボックス 199"/>
        <xdr:cNvSpPr txBox="1"/>
      </xdr:nvSpPr>
      <xdr:spPr>
        <a:xfrm>
          <a:off x="895427" y="1354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97779</xdr:rowOff>
    </xdr:from>
    <xdr:to>
      <xdr:col>6</xdr:col>
      <xdr:colOff>511175</xdr:colOff>
      <xdr:row>96</xdr:row>
      <xdr:rowOff>104789</xdr:rowOff>
    </xdr:to>
    <xdr:cxnSp macro="">
      <xdr:nvCxnSpPr>
        <xdr:cNvPr id="231" name="直線コネクタ 230"/>
        <xdr:cNvCxnSpPr/>
      </xdr:nvCxnSpPr>
      <xdr:spPr>
        <a:xfrm>
          <a:off x="3797300" y="16556979"/>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97779</xdr:rowOff>
    </xdr:from>
    <xdr:to>
      <xdr:col>5</xdr:col>
      <xdr:colOff>358775</xdr:colOff>
      <xdr:row>97</xdr:row>
      <xdr:rowOff>18749</xdr:rowOff>
    </xdr:to>
    <xdr:cxnSp macro="">
      <xdr:nvCxnSpPr>
        <xdr:cNvPr id="234" name="直線コネクタ 233"/>
        <xdr:cNvCxnSpPr/>
      </xdr:nvCxnSpPr>
      <xdr:spPr>
        <a:xfrm flipV="1">
          <a:off x="2908300" y="16556979"/>
          <a:ext cx="889000" cy="9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14134</xdr:rowOff>
    </xdr:from>
    <xdr:to>
      <xdr:col>4</xdr:col>
      <xdr:colOff>155575</xdr:colOff>
      <xdr:row>97</xdr:row>
      <xdr:rowOff>18749</xdr:rowOff>
    </xdr:to>
    <xdr:cxnSp macro="">
      <xdr:nvCxnSpPr>
        <xdr:cNvPr id="237" name="直線コネクタ 236"/>
        <xdr:cNvCxnSpPr/>
      </xdr:nvCxnSpPr>
      <xdr:spPr>
        <a:xfrm>
          <a:off x="2019300" y="16644784"/>
          <a:ext cx="8890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14134</xdr:rowOff>
    </xdr:from>
    <xdr:to>
      <xdr:col>2</xdr:col>
      <xdr:colOff>638175</xdr:colOff>
      <xdr:row>97</xdr:row>
      <xdr:rowOff>41663</xdr:rowOff>
    </xdr:to>
    <xdr:cxnSp macro="">
      <xdr:nvCxnSpPr>
        <xdr:cNvPr id="240" name="直線コネクタ 239"/>
        <xdr:cNvCxnSpPr/>
      </xdr:nvCxnSpPr>
      <xdr:spPr>
        <a:xfrm flipV="1">
          <a:off x="1130300" y="16644784"/>
          <a:ext cx="889000" cy="2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53989</xdr:rowOff>
    </xdr:from>
    <xdr:to>
      <xdr:col>6</xdr:col>
      <xdr:colOff>561975</xdr:colOff>
      <xdr:row>96</xdr:row>
      <xdr:rowOff>155589</xdr:rowOff>
    </xdr:to>
    <xdr:sp macro="" textlink="">
      <xdr:nvSpPr>
        <xdr:cNvPr id="250" name="円/楕円 249"/>
        <xdr:cNvSpPr/>
      </xdr:nvSpPr>
      <xdr:spPr>
        <a:xfrm>
          <a:off x="4584700" y="165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32416</xdr:rowOff>
    </xdr:from>
    <xdr:ext cx="534377" cy="259045"/>
    <xdr:sp macro="" textlink="">
      <xdr:nvSpPr>
        <xdr:cNvPr id="251" name="扶助費該当値テキスト"/>
        <xdr:cNvSpPr txBox="1"/>
      </xdr:nvSpPr>
      <xdr:spPr>
        <a:xfrm>
          <a:off x="4686300" y="16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46,707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46979</xdr:rowOff>
    </xdr:from>
    <xdr:to>
      <xdr:col>5</xdr:col>
      <xdr:colOff>409575</xdr:colOff>
      <xdr:row>96</xdr:row>
      <xdr:rowOff>148579</xdr:rowOff>
    </xdr:to>
    <xdr:sp macro="" textlink="">
      <xdr:nvSpPr>
        <xdr:cNvPr id="252" name="円/楕円 251"/>
        <xdr:cNvSpPr/>
      </xdr:nvSpPr>
      <xdr:spPr>
        <a:xfrm>
          <a:off x="3746500" y="1650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139706</xdr:rowOff>
    </xdr:from>
    <xdr:ext cx="534377" cy="259045"/>
    <xdr:sp macro="" textlink="">
      <xdr:nvSpPr>
        <xdr:cNvPr id="253" name="テキスト ボックス 252"/>
        <xdr:cNvSpPr txBox="1"/>
      </xdr:nvSpPr>
      <xdr:spPr>
        <a:xfrm>
          <a:off x="3530111" y="1659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139399</xdr:rowOff>
    </xdr:from>
    <xdr:to>
      <xdr:col>4</xdr:col>
      <xdr:colOff>206375</xdr:colOff>
      <xdr:row>97</xdr:row>
      <xdr:rowOff>69549</xdr:rowOff>
    </xdr:to>
    <xdr:sp macro="" textlink="">
      <xdr:nvSpPr>
        <xdr:cNvPr id="254" name="円/楕円 253"/>
        <xdr:cNvSpPr/>
      </xdr:nvSpPr>
      <xdr:spPr>
        <a:xfrm>
          <a:off x="2857500" y="165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60676</xdr:rowOff>
    </xdr:from>
    <xdr:ext cx="534377" cy="259045"/>
    <xdr:sp macro="" textlink="">
      <xdr:nvSpPr>
        <xdr:cNvPr id="255" name="テキスト ボックス 254"/>
        <xdr:cNvSpPr txBox="1"/>
      </xdr:nvSpPr>
      <xdr:spPr>
        <a:xfrm>
          <a:off x="2641111" y="1669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134784</xdr:rowOff>
    </xdr:from>
    <xdr:to>
      <xdr:col>3</xdr:col>
      <xdr:colOff>3175</xdr:colOff>
      <xdr:row>97</xdr:row>
      <xdr:rowOff>64934</xdr:rowOff>
    </xdr:to>
    <xdr:sp macro="" textlink="">
      <xdr:nvSpPr>
        <xdr:cNvPr id="256" name="円/楕円 255"/>
        <xdr:cNvSpPr/>
      </xdr:nvSpPr>
      <xdr:spPr>
        <a:xfrm>
          <a:off x="1968500" y="165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56061</xdr:rowOff>
    </xdr:from>
    <xdr:ext cx="534377" cy="259045"/>
    <xdr:sp macro="" textlink="">
      <xdr:nvSpPr>
        <xdr:cNvPr id="257" name="テキスト ボックス 256"/>
        <xdr:cNvSpPr txBox="1"/>
      </xdr:nvSpPr>
      <xdr:spPr>
        <a:xfrm>
          <a:off x="1752111" y="1668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162313</xdr:rowOff>
    </xdr:from>
    <xdr:to>
      <xdr:col>1</xdr:col>
      <xdr:colOff>485775</xdr:colOff>
      <xdr:row>97</xdr:row>
      <xdr:rowOff>92463</xdr:rowOff>
    </xdr:to>
    <xdr:sp macro="" textlink="">
      <xdr:nvSpPr>
        <xdr:cNvPr id="258" name="円/楕円 257"/>
        <xdr:cNvSpPr/>
      </xdr:nvSpPr>
      <xdr:spPr>
        <a:xfrm>
          <a:off x="1079500" y="1662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83590</xdr:rowOff>
    </xdr:from>
    <xdr:ext cx="534377" cy="259045"/>
    <xdr:sp macro="" textlink="">
      <xdr:nvSpPr>
        <xdr:cNvPr id="259" name="テキスト ボックス 258"/>
        <xdr:cNvSpPr txBox="1"/>
      </xdr:nvSpPr>
      <xdr:spPr>
        <a:xfrm>
          <a:off x="863111" y="167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103529</xdr:rowOff>
    </xdr:from>
    <xdr:to>
      <xdr:col>15</xdr:col>
      <xdr:colOff>180975</xdr:colOff>
      <xdr:row>37</xdr:row>
      <xdr:rowOff>137401</xdr:rowOff>
    </xdr:to>
    <xdr:cxnSp macro="">
      <xdr:nvCxnSpPr>
        <xdr:cNvPr id="290" name="直線コネクタ 289"/>
        <xdr:cNvCxnSpPr/>
      </xdr:nvCxnSpPr>
      <xdr:spPr>
        <a:xfrm>
          <a:off x="9639300" y="6447179"/>
          <a:ext cx="838200" cy="3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103529</xdr:rowOff>
    </xdr:from>
    <xdr:to>
      <xdr:col>14</xdr:col>
      <xdr:colOff>28575</xdr:colOff>
      <xdr:row>37</xdr:row>
      <xdr:rowOff>157139</xdr:rowOff>
    </xdr:to>
    <xdr:cxnSp macro="">
      <xdr:nvCxnSpPr>
        <xdr:cNvPr id="293" name="直線コネクタ 292"/>
        <xdr:cNvCxnSpPr/>
      </xdr:nvCxnSpPr>
      <xdr:spPr>
        <a:xfrm flipV="1">
          <a:off x="8750300" y="6447179"/>
          <a:ext cx="889000" cy="5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6633</xdr:rowOff>
    </xdr:from>
    <xdr:ext cx="599010" cy="259045"/>
    <xdr:sp macro="" textlink="">
      <xdr:nvSpPr>
        <xdr:cNvPr id="295" name="テキスト ボックス 294"/>
        <xdr:cNvSpPr txBox="1"/>
      </xdr:nvSpPr>
      <xdr:spPr>
        <a:xfrm>
          <a:off x="9339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157139</xdr:rowOff>
    </xdr:from>
    <xdr:to>
      <xdr:col>12</xdr:col>
      <xdr:colOff>511175</xdr:colOff>
      <xdr:row>38</xdr:row>
      <xdr:rowOff>20825</xdr:rowOff>
    </xdr:to>
    <xdr:cxnSp macro="">
      <xdr:nvCxnSpPr>
        <xdr:cNvPr id="296" name="直線コネクタ 295"/>
        <xdr:cNvCxnSpPr/>
      </xdr:nvCxnSpPr>
      <xdr:spPr>
        <a:xfrm flipV="1">
          <a:off x="7861300" y="6500789"/>
          <a:ext cx="8890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37572</xdr:rowOff>
    </xdr:from>
    <xdr:ext cx="599010" cy="259045"/>
    <xdr:sp macro="" textlink="">
      <xdr:nvSpPr>
        <xdr:cNvPr id="298" name="テキスト ボックス 297"/>
        <xdr:cNvSpPr txBox="1"/>
      </xdr:nvSpPr>
      <xdr:spPr>
        <a:xfrm>
          <a:off x="8450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20825</xdr:rowOff>
    </xdr:from>
    <xdr:to>
      <xdr:col>11</xdr:col>
      <xdr:colOff>307975</xdr:colOff>
      <xdr:row>38</xdr:row>
      <xdr:rowOff>21648</xdr:rowOff>
    </xdr:to>
    <xdr:cxnSp macro="">
      <xdr:nvCxnSpPr>
        <xdr:cNvPr id="299" name="直線コネクタ 298"/>
        <xdr:cNvCxnSpPr/>
      </xdr:nvCxnSpPr>
      <xdr:spPr>
        <a:xfrm flipV="1">
          <a:off x="6972300" y="6535925"/>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86601</xdr:rowOff>
    </xdr:from>
    <xdr:to>
      <xdr:col>15</xdr:col>
      <xdr:colOff>231775</xdr:colOff>
      <xdr:row>38</xdr:row>
      <xdr:rowOff>16751</xdr:rowOff>
    </xdr:to>
    <xdr:sp macro="" textlink="">
      <xdr:nvSpPr>
        <xdr:cNvPr id="309" name="円/楕円 308"/>
        <xdr:cNvSpPr/>
      </xdr:nvSpPr>
      <xdr:spPr>
        <a:xfrm>
          <a:off x="10426700" y="64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65028</xdr:rowOff>
    </xdr:from>
    <xdr:ext cx="534377" cy="259045"/>
    <xdr:sp macro="" textlink="">
      <xdr:nvSpPr>
        <xdr:cNvPr id="310" name="補助費等該当値テキスト"/>
        <xdr:cNvSpPr txBox="1"/>
      </xdr:nvSpPr>
      <xdr:spPr>
        <a:xfrm>
          <a:off x="10528300" y="640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52729</xdr:rowOff>
    </xdr:from>
    <xdr:to>
      <xdr:col>14</xdr:col>
      <xdr:colOff>79375</xdr:colOff>
      <xdr:row>37</xdr:row>
      <xdr:rowOff>154329</xdr:rowOff>
    </xdr:to>
    <xdr:sp macro="" textlink="">
      <xdr:nvSpPr>
        <xdr:cNvPr id="311" name="円/楕円 310"/>
        <xdr:cNvSpPr/>
      </xdr:nvSpPr>
      <xdr:spPr>
        <a:xfrm>
          <a:off x="9588500" y="639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145456</xdr:rowOff>
    </xdr:from>
    <xdr:ext cx="599010" cy="259045"/>
    <xdr:sp macro="" textlink="">
      <xdr:nvSpPr>
        <xdr:cNvPr id="312" name="テキスト ボックス 311"/>
        <xdr:cNvSpPr txBox="1"/>
      </xdr:nvSpPr>
      <xdr:spPr>
        <a:xfrm>
          <a:off x="9339794" y="648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106339</xdr:rowOff>
    </xdr:from>
    <xdr:to>
      <xdr:col>12</xdr:col>
      <xdr:colOff>561975</xdr:colOff>
      <xdr:row>38</xdr:row>
      <xdr:rowOff>36489</xdr:rowOff>
    </xdr:to>
    <xdr:sp macro="" textlink="">
      <xdr:nvSpPr>
        <xdr:cNvPr id="313" name="円/楕円 312"/>
        <xdr:cNvSpPr/>
      </xdr:nvSpPr>
      <xdr:spPr>
        <a:xfrm>
          <a:off x="8699500" y="644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27616</xdr:rowOff>
    </xdr:from>
    <xdr:ext cx="534377" cy="259045"/>
    <xdr:sp macro="" textlink="">
      <xdr:nvSpPr>
        <xdr:cNvPr id="314" name="テキスト ボックス 313"/>
        <xdr:cNvSpPr txBox="1"/>
      </xdr:nvSpPr>
      <xdr:spPr>
        <a:xfrm>
          <a:off x="8483111" y="654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87,160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141475</xdr:rowOff>
    </xdr:from>
    <xdr:to>
      <xdr:col>11</xdr:col>
      <xdr:colOff>358775</xdr:colOff>
      <xdr:row>38</xdr:row>
      <xdr:rowOff>71625</xdr:rowOff>
    </xdr:to>
    <xdr:sp macro="" textlink="">
      <xdr:nvSpPr>
        <xdr:cNvPr id="315" name="円/楕円 314"/>
        <xdr:cNvSpPr/>
      </xdr:nvSpPr>
      <xdr:spPr>
        <a:xfrm>
          <a:off x="7810500" y="648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62752</xdr:rowOff>
    </xdr:from>
    <xdr:ext cx="534377" cy="259045"/>
    <xdr:sp macro="" textlink="">
      <xdr:nvSpPr>
        <xdr:cNvPr id="316" name="テキスト ボックス 315"/>
        <xdr:cNvSpPr txBox="1"/>
      </xdr:nvSpPr>
      <xdr:spPr>
        <a:xfrm>
          <a:off x="7594111" y="657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142298</xdr:rowOff>
    </xdr:from>
    <xdr:to>
      <xdr:col>10</xdr:col>
      <xdr:colOff>155575</xdr:colOff>
      <xdr:row>38</xdr:row>
      <xdr:rowOff>72448</xdr:rowOff>
    </xdr:to>
    <xdr:sp macro="" textlink="">
      <xdr:nvSpPr>
        <xdr:cNvPr id="317" name="円/楕円 316"/>
        <xdr:cNvSpPr/>
      </xdr:nvSpPr>
      <xdr:spPr>
        <a:xfrm>
          <a:off x="6921500" y="648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63575</xdr:rowOff>
    </xdr:from>
    <xdr:ext cx="534377" cy="259045"/>
    <xdr:sp macro="" textlink="">
      <xdr:nvSpPr>
        <xdr:cNvPr id="318" name="テキスト ボックス 317"/>
        <xdr:cNvSpPr txBox="1"/>
      </xdr:nvSpPr>
      <xdr:spPr>
        <a:xfrm>
          <a:off x="6705111" y="657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62,920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119542</xdr:rowOff>
    </xdr:from>
    <xdr:to>
      <xdr:col>15</xdr:col>
      <xdr:colOff>180975</xdr:colOff>
      <xdr:row>57</xdr:row>
      <xdr:rowOff>135182</xdr:rowOff>
    </xdr:to>
    <xdr:cxnSp macro="">
      <xdr:nvCxnSpPr>
        <xdr:cNvPr id="343" name="直線コネクタ 342"/>
        <xdr:cNvCxnSpPr/>
      </xdr:nvCxnSpPr>
      <xdr:spPr>
        <a:xfrm>
          <a:off x="9639300" y="9892192"/>
          <a:ext cx="8382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119542</xdr:rowOff>
    </xdr:from>
    <xdr:to>
      <xdr:col>14</xdr:col>
      <xdr:colOff>28575</xdr:colOff>
      <xdr:row>57</xdr:row>
      <xdr:rowOff>121248</xdr:rowOff>
    </xdr:to>
    <xdr:cxnSp macro="">
      <xdr:nvCxnSpPr>
        <xdr:cNvPr id="346" name="直線コネクタ 345"/>
        <xdr:cNvCxnSpPr/>
      </xdr:nvCxnSpPr>
      <xdr:spPr>
        <a:xfrm flipV="1">
          <a:off x="8750300" y="9892192"/>
          <a:ext cx="8890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55118</xdr:rowOff>
    </xdr:from>
    <xdr:to>
      <xdr:col>12</xdr:col>
      <xdr:colOff>511175</xdr:colOff>
      <xdr:row>57</xdr:row>
      <xdr:rowOff>121248</xdr:rowOff>
    </xdr:to>
    <xdr:cxnSp macro="">
      <xdr:nvCxnSpPr>
        <xdr:cNvPr id="349" name="直線コネクタ 348"/>
        <xdr:cNvCxnSpPr/>
      </xdr:nvCxnSpPr>
      <xdr:spPr>
        <a:xfrm>
          <a:off x="7861300" y="9827768"/>
          <a:ext cx="889000" cy="6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55118</xdr:rowOff>
    </xdr:from>
    <xdr:to>
      <xdr:col>11</xdr:col>
      <xdr:colOff>307975</xdr:colOff>
      <xdr:row>57</xdr:row>
      <xdr:rowOff>119294</xdr:rowOff>
    </xdr:to>
    <xdr:cxnSp macro="">
      <xdr:nvCxnSpPr>
        <xdr:cNvPr id="352" name="直線コネクタ 351"/>
        <xdr:cNvCxnSpPr/>
      </xdr:nvCxnSpPr>
      <xdr:spPr>
        <a:xfrm flipV="1">
          <a:off x="6972300" y="9827768"/>
          <a:ext cx="889000" cy="6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84382</xdr:rowOff>
    </xdr:from>
    <xdr:to>
      <xdr:col>15</xdr:col>
      <xdr:colOff>231775</xdr:colOff>
      <xdr:row>58</xdr:row>
      <xdr:rowOff>14532</xdr:rowOff>
    </xdr:to>
    <xdr:sp macro="" textlink="">
      <xdr:nvSpPr>
        <xdr:cNvPr id="362" name="円/楕円 361"/>
        <xdr:cNvSpPr/>
      </xdr:nvSpPr>
      <xdr:spPr>
        <a:xfrm>
          <a:off x="10426700" y="985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170759</xdr:rowOff>
    </xdr:from>
    <xdr:ext cx="599010" cy="259045"/>
    <xdr:sp macro="" textlink="">
      <xdr:nvSpPr>
        <xdr:cNvPr id="363" name="普通建設事業費該当値テキスト"/>
        <xdr:cNvSpPr txBox="1"/>
      </xdr:nvSpPr>
      <xdr:spPr>
        <a:xfrm>
          <a:off x="10528300" y="977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107,905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68742</xdr:rowOff>
    </xdr:from>
    <xdr:to>
      <xdr:col>14</xdr:col>
      <xdr:colOff>79375</xdr:colOff>
      <xdr:row>57</xdr:row>
      <xdr:rowOff>170342</xdr:rowOff>
    </xdr:to>
    <xdr:sp macro="" textlink="">
      <xdr:nvSpPr>
        <xdr:cNvPr id="364" name="円/楕円 363"/>
        <xdr:cNvSpPr/>
      </xdr:nvSpPr>
      <xdr:spPr>
        <a:xfrm>
          <a:off x="9588500" y="984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161469</xdr:rowOff>
    </xdr:from>
    <xdr:ext cx="599010" cy="259045"/>
    <xdr:sp macro="" textlink="">
      <xdr:nvSpPr>
        <xdr:cNvPr id="365" name="テキスト ボックス 364"/>
        <xdr:cNvSpPr txBox="1"/>
      </xdr:nvSpPr>
      <xdr:spPr>
        <a:xfrm>
          <a:off x="9339794" y="993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70448</xdr:rowOff>
    </xdr:from>
    <xdr:to>
      <xdr:col>12</xdr:col>
      <xdr:colOff>561975</xdr:colOff>
      <xdr:row>58</xdr:row>
      <xdr:rowOff>598</xdr:rowOff>
    </xdr:to>
    <xdr:sp macro="" textlink="">
      <xdr:nvSpPr>
        <xdr:cNvPr id="366" name="円/楕円 365"/>
        <xdr:cNvSpPr/>
      </xdr:nvSpPr>
      <xdr:spPr>
        <a:xfrm>
          <a:off x="8699500" y="984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163175</xdr:rowOff>
    </xdr:from>
    <xdr:ext cx="599010" cy="259045"/>
    <xdr:sp macro="" textlink="">
      <xdr:nvSpPr>
        <xdr:cNvPr id="367" name="テキスト ボックス 366"/>
        <xdr:cNvSpPr txBox="1"/>
      </xdr:nvSpPr>
      <xdr:spPr>
        <a:xfrm>
          <a:off x="8450794" y="993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132,288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4318</xdr:rowOff>
    </xdr:from>
    <xdr:to>
      <xdr:col>11</xdr:col>
      <xdr:colOff>358775</xdr:colOff>
      <xdr:row>57</xdr:row>
      <xdr:rowOff>105918</xdr:rowOff>
    </xdr:to>
    <xdr:sp macro="" textlink="">
      <xdr:nvSpPr>
        <xdr:cNvPr id="368" name="円/楕円 367"/>
        <xdr:cNvSpPr/>
      </xdr:nvSpPr>
      <xdr:spPr>
        <a:xfrm>
          <a:off x="7810500" y="97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122445</xdr:rowOff>
    </xdr:from>
    <xdr:ext cx="599010" cy="259045"/>
    <xdr:sp macro="" textlink="">
      <xdr:nvSpPr>
        <xdr:cNvPr id="369" name="テキスト ボックス 368"/>
        <xdr:cNvSpPr txBox="1"/>
      </xdr:nvSpPr>
      <xdr:spPr>
        <a:xfrm>
          <a:off x="7561794" y="955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68494</xdr:rowOff>
    </xdr:from>
    <xdr:to>
      <xdr:col>10</xdr:col>
      <xdr:colOff>155575</xdr:colOff>
      <xdr:row>57</xdr:row>
      <xdr:rowOff>170094</xdr:rowOff>
    </xdr:to>
    <xdr:sp macro="" textlink="">
      <xdr:nvSpPr>
        <xdr:cNvPr id="370" name="円/楕円 369"/>
        <xdr:cNvSpPr/>
      </xdr:nvSpPr>
      <xdr:spPr>
        <a:xfrm>
          <a:off x="6921500" y="98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161221</xdr:rowOff>
    </xdr:from>
    <xdr:ext cx="599010" cy="259045"/>
    <xdr:sp macro="" textlink="">
      <xdr:nvSpPr>
        <xdr:cNvPr id="371" name="テキスト ボックス 370"/>
        <xdr:cNvSpPr txBox="1"/>
      </xdr:nvSpPr>
      <xdr:spPr>
        <a:xfrm>
          <a:off x="6672794" y="993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139374</xdr:rowOff>
    </xdr:from>
    <xdr:to>
      <xdr:col>15</xdr:col>
      <xdr:colOff>180975</xdr:colOff>
      <xdr:row>79</xdr:row>
      <xdr:rowOff>5600</xdr:rowOff>
    </xdr:to>
    <xdr:cxnSp macro="">
      <xdr:nvCxnSpPr>
        <xdr:cNvPr id="400" name="直線コネクタ 399"/>
        <xdr:cNvCxnSpPr/>
      </xdr:nvCxnSpPr>
      <xdr:spPr>
        <a:xfrm flipV="1">
          <a:off x="9639300" y="13512474"/>
          <a:ext cx="838200" cy="3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88574</xdr:rowOff>
    </xdr:from>
    <xdr:to>
      <xdr:col>15</xdr:col>
      <xdr:colOff>231775</xdr:colOff>
      <xdr:row>79</xdr:row>
      <xdr:rowOff>18724</xdr:rowOff>
    </xdr:to>
    <xdr:sp macro="" textlink="">
      <xdr:nvSpPr>
        <xdr:cNvPr id="410" name="円/楕円 409"/>
        <xdr:cNvSpPr/>
      </xdr:nvSpPr>
      <xdr:spPr>
        <a:xfrm>
          <a:off x="10426700" y="1346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3501</xdr:rowOff>
    </xdr:from>
    <xdr:ext cx="534377" cy="259045"/>
    <xdr:sp macro="" textlink="">
      <xdr:nvSpPr>
        <xdr:cNvPr id="411" name="普通建設事業費 （ うち新規整備　）該当値テキスト"/>
        <xdr:cNvSpPr txBox="1"/>
      </xdr:nvSpPr>
      <xdr:spPr>
        <a:xfrm>
          <a:off x="10528300" y="1337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126250</xdr:rowOff>
    </xdr:from>
    <xdr:to>
      <xdr:col>14</xdr:col>
      <xdr:colOff>79375</xdr:colOff>
      <xdr:row>79</xdr:row>
      <xdr:rowOff>56400</xdr:rowOff>
    </xdr:to>
    <xdr:sp macro="" textlink="">
      <xdr:nvSpPr>
        <xdr:cNvPr id="412" name="円/楕円 411"/>
        <xdr:cNvSpPr/>
      </xdr:nvSpPr>
      <xdr:spPr>
        <a:xfrm>
          <a:off x="9588500" y="1349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47527</xdr:rowOff>
    </xdr:from>
    <xdr:ext cx="534377" cy="259045"/>
    <xdr:sp macro="" textlink="">
      <xdr:nvSpPr>
        <xdr:cNvPr id="413" name="テキスト ボックス 412"/>
        <xdr:cNvSpPr txBox="1"/>
      </xdr:nvSpPr>
      <xdr:spPr>
        <a:xfrm>
          <a:off x="9372111" y="1359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117573</xdr:rowOff>
    </xdr:from>
    <xdr:to>
      <xdr:col>15</xdr:col>
      <xdr:colOff>180975</xdr:colOff>
      <xdr:row>98</xdr:row>
      <xdr:rowOff>117977</xdr:rowOff>
    </xdr:to>
    <xdr:cxnSp macro="">
      <xdr:nvCxnSpPr>
        <xdr:cNvPr id="440" name="直線コネクタ 439"/>
        <xdr:cNvCxnSpPr/>
      </xdr:nvCxnSpPr>
      <xdr:spPr>
        <a:xfrm>
          <a:off x="9639300" y="16919673"/>
          <a:ext cx="8382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67177</xdr:rowOff>
    </xdr:from>
    <xdr:to>
      <xdr:col>15</xdr:col>
      <xdr:colOff>231775</xdr:colOff>
      <xdr:row>98</xdr:row>
      <xdr:rowOff>168777</xdr:rowOff>
    </xdr:to>
    <xdr:sp macro="" textlink="">
      <xdr:nvSpPr>
        <xdr:cNvPr id="450" name="円/楕円 449"/>
        <xdr:cNvSpPr/>
      </xdr:nvSpPr>
      <xdr:spPr>
        <a:xfrm>
          <a:off x="10426700" y="168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153554</xdr:rowOff>
    </xdr:from>
    <xdr:ext cx="534377" cy="259045"/>
    <xdr:sp macro="" textlink="">
      <xdr:nvSpPr>
        <xdr:cNvPr id="451" name="普通建設事業費 （ うち更新整備　）該当値テキスト"/>
        <xdr:cNvSpPr txBox="1"/>
      </xdr:nvSpPr>
      <xdr:spPr>
        <a:xfrm>
          <a:off x="10528300" y="1678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66773</xdr:rowOff>
    </xdr:from>
    <xdr:to>
      <xdr:col>14</xdr:col>
      <xdr:colOff>79375</xdr:colOff>
      <xdr:row>98</xdr:row>
      <xdr:rowOff>168373</xdr:rowOff>
    </xdr:to>
    <xdr:sp macro="" textlink="">
      <xdr:nvSpPr>
        <xdr:cNvPr id="452" name="円/楕円 451"/>
        <xdr:cNvSpPr/>
      </xdr:nvSpPr>
      <xdr:spPr>
        <a:xfrm>
          <a:off x="9588500" y="168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159500</xdr:rowOff>
    </xdr:from>
    <xdr:ext cx="534377" cy="259045"/>
    <xdr:sp macro="" textlink="">
      <xdr:nvSpPr>
        <xdr:cNvPr id="453" name="テキスト ボックス 452"/>
        <xdr:cNvSpPr txBox="1"/>
      </xdr:nvSpPr>
      <xdr:spPr>
        <a:xfrm>
          <a:off x="9372111" y="1696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38515</xdr:rowOff>
    </xdr:from>
    <xdr:to>
      <xdr:col>23</xdr:col>
      <xdr:colOff>517525</xdr:colOff>
      <xdr:row>39</xdr:row>
      <xdr:rowOff>41261</xdr:rowOff>
    </xdr:to>
    <xdr:cxnSp macro="">
      <xdr:nvCxnSpPr>
        <xdr:cNvPr id="482" name="直線コネクタ 481"/>
        <xdr:cNvCxnSpPr/>
      </xdr:nvCxnSpPr>
      <xdr:spPr>
        <a:xfrm flipV="1">
          <a:off x="15481300" y="6725065"/>
          <a:ext cx="8382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41261</xdr:rowOff>
    </xdr:from>
    <xdr:to>
      <xdr:col>22</xdr:col>
      <xdr:colOff>365125</xdr:colOff>
      <xdr:row>39</xdr:row>
      <xdr:rowOff>43145</xdr:rowOff>
    </xdr:to>
    <xdr:cxnSp macro="">
      <xdr:nvCxnSpPr>
        <xdr:cNvPr id="485" name="直線コネクタ 484"/>
        <xdr:cNvCxnSpPr/>
      </xdr:nvCxnSpPr>
      <xdr:spPr>
        <a:xfrm flipV="1">
          <a:off x="14592300" y="6727811"/>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43145</xdr:rowOff>
    </xdr:from>
    <xdr:to>
      <xdr:col>21</xdr:col>
      <xdr:colOff>161925</xdr:colOff>
      <xdr:row>39</xdr:row>
      <xdr:rowOff>44450</xdr:rowOff>
    </xdr:to>
    <xdr:cxnSp macro="">
      <xdr:nvCxnSpPr>
        <xdr:cNvPr id="488" name="直線コネクタ 487"/>
        <xdr:cNvCxnSpPr/>
      </xdr:nvCxnSpPr>
      <xdr:spPr>
        <a:xfrm flipV="1">
          <a:off x="13703300" y="6729695"/>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159165</xdr:rowOff>
    </xdr:from>
    <xdr:to>
      <xdr:col>23</xdr:col>
      <xdr:colOff>568325</xdr:colOff>
      <xdr:row>39</xdr:row>
      <xdr:rowOff>89315</xdr:rowOff>
    </xdr:to>
    <xdr:sp macro="" textlink="">
      <xdr:nvSpPr>
        <xdr:cNvPr id="501" name="円/楕円 500"/>
        <xdr:cNvSpPr/>
      </xdr:nvSpPr>
      <xdr:spPr>
        <a:xfrm>
          <a:off x="16268700" y="66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469744" cy="259045"/>
    <xdr:sp macro="" textlink="">
      <xdr:nvSpPr>
        <xdr:cNvPr id="502" name="災害復旧事業費該当値テキスト"/>
        <xdr:cNvSpPr txBox="1"/>
      </xdr:nvSpPr>
      <xdr:spPr>
        <a:xfrm>
          <a:off x="16370300" y="663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161911</xdr:rowOff>
    </xdr:from>
    <xdr:to>
      <xdr:col>22</xdr:col>
      <xdr:colOff>415925</xdr:colOff>
      <xdr:row>39</xdr:row>
      <xdr:rowOff>92061</xdr:rowOff>
    </xdr:to>
    <xdr:sp macro="" textlink="">
      <xdr:nvSpPr>
        <xdr:cNvPr id="503" name="円/楕円 502"/>
        <xdr:cNvSpPr/>
      </xdr:nvSpPr>
      <xdr:spPr>
        <a:xfrm>
          <a:off x="15430500" y="66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83188</xdr:rowOff>
    </xdr:from>
    <xdr:ext cx="469744" cy="259045"/>
    <xdr:sp macro="" textlink="">
      <xdr:nvSpPr>
        <xdr:cNvPr id="504" name="テキスト ボックス 503"/>
        <xdr:cNvSpPr txBox="1"/>
      </xdr:nvSpPr>
      <xdr:spPr>
        <a:xfrm>
          <a:off x="15246427" y="676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163795</xdr:rowOff>
    </xdr:from>
    <xdr:to>
      <xdr:col>21</xdr:col>
      <xdr:colOff>212725</xdr:colOff>
      <xdr:row>39</xdr:row>
      <xdr:rowOff>93945</xdr:rowOff>
    </xdr:to>
    <xdr:sp macro="" textlink="">
      <xdr:nvSpPr>
        <xdr:cNvPr id="505" name="円/楕円 504"/>
        <xdr:cNvSpPr/>
      </xdr:nvSpPr>
      <xdr:spPr>
        <a:xfrm>
          <a:off x="14541500" y="66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85072</xdr:rowOff>
    </xdr:from>
    <xdr:ext cx="469744" cy="259045"/>
    <xdr:sp macro="" textlink="">
      <xdr:nvSpPr>
        <xdr:cNvPr id="506" name="テキスト ボックス 505"/>
        <xdr:cNvSpPr txBox="1"/>
      </xdr:nvSpPr>
      <xdr:spPr>
        <a:xfrm>
          <a:off x="14357427" y="677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42610</xdr:rowOff>
    </xdr:from>
    <xdr:to>
      <xdr:col>23</xdr:col>
      <xdr:colOff>517525</xdr:colOff>
      <xdr:row>78</xdr:row>
      <xdr:rowOff>48129</xdr:rowOff>
    </xdr:to>
    <xdr:cxnSp macro="">
      <xdr:nvCxnSpPr>
        <xdr:cNvPr id="596" name="直線コネクタ 595"/>
        <xdr:cNvCxnSpPr/>
      </xdr:nvCxnSpPr>
      <xdr:spPr>
        <a:xfrm flipV="1">
          <a:off x="15481300" y="13415710"/>
          <a:ext cx="8382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130184</xdr:rowOff>
    </xdr:from>
    <xdr:ext cx="599010" cy="259045"/>
    <xdr:sp macro="" textlink="">
      <xdr:nvSpPr>
        <xdr:cNvPr id="597" name="公債費平均値テキスト"/>
        <xdr:cNvSpPr txBox="1"/>
      </xdr:nvSpPr>
      <xdr:spPr>
        <a:xfrm>
          <a:off x="16370300" y="1316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48016</xdr:rowOff>
    </xdr:from>
    <xdr:to>
      <xdr:col>22</xdr:col>
      <xdr:colOff>365125</xdr:colOff>
      <xdr:row>78</xdr:row>
      <xdr:rowOff>48129</xdr:rowOff>
    </xdr:to>
    <xdr:cxnSp macro="">
      <xdr:nvCxnSpPr>
        <xdr:cNvPr id="599" name="直線コネクタ 598"/>
        <xdr:cNvCxnSpPr/>
      </xdr:nvCxnSpPr>
      <xdr:spPr>
        <a:xfrm>
          <a:off x="14592300" y="13421116"/>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18248</xdr:rowOff>
    </xdr:from>
    <xdr:ext cx="599010" cy="259045"/>
    <xdr:sp macro="" textlink="">
      <xdr:nvSpPr>
        <xdr:cNvPr id="601" name="テキスト ボックス 600"/>
        <xdr:cNvSpPr txBox="1"/>
      </xdr:nvSpPr>
      <xdr:spPr>
        <a:xfrm>
          <a:off x="15181794"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48016</xdr:rowOff>
    </xdr:from>
    <xdr:to>
      <xdr:col>21</xdr:col>
      <xdr:colOff>161925</xdr:colOff>
      <xdr:row>78</xdr:row>
      <xdr:rowOff>58052</xdr:rowOff>
    </xdr:to>
    <xdr:cxnSp macro="">
      <xdr:nvCxnSpPr>
        <xdr:cNvPr id="602" name="直線コネクタ 601"/>
        <xdr:cNvCxnSpPr/>
      </xdr:nvCxnSpPr>
      <xdr:spPr>
        <a:xfrm flipV="1">
          <a:off x="13703300" y="13421116"/>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15651</xdr:rowOff>
    </xdr:from>
    <xdr:ext cx="599010" cy="259045"/>
    <xdr:sp macro="" textlink="">
      <xdr:nvSpPr>
        <xdr:cNvPr id="604" name="テキスト ボックス 603"/>
        <xdr:cNvSpPr txBox="1"/>
      </xdr:nvSpPr>
      <xdr:spPr>
        <a:xfrm>
          <a:off x="14292794"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58052</xdr:rowOff>
    </xdr:from>
    <xdr:to>
      <xdr:col>19</xdr:col>
      <xdr:colOff>644525</xdr:colOff>
      <xdr:row>78</xdr:row>
      <xdr:rowOff>78687</xdr:rowOff>
    </xdr:to>
    <xdr:cxnSp macro="">
      <xdr:nvCxnSpPr>
        <xdr:cNvPr id="605" name="直線コネクタ 604"/>
        <xdr:cNvCxnSpPr/>
      </xdr:nvCxnSpPr>
      <xdr:spPr>
        <a:xfrm flipV="1">
          <a:off x="12814300" y="13431152"/>
          <a:ext cx="889000" cy="2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2303</xdr:rowOff>
    </xdr:from>
    <xdr:ext cx="599010" cy="259045"/>
    <xdr:sp macro="" textlink="">
      <xdr:nvSpPr>
        <xdr:cNvPr id="607" name="テキスト ボックス 606"/>
        <xdr:cNvSpPr txBox="1"/>
      </xdr:nvSpPr>
      <xdr:spPr>
        <a:xfrm>
          <a:off x="13403794" y="1303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166209</xdr:rowOff>
    </xdr:from>
    <xdr:ext cx="599010" cy="259045"/>
    <xdr:sp macro="" textlink="">
      <xdr:nvSpPr>
        <xdr:cNvPr id="609" name="テキスト ボックス 608"/>
        <xdr:cNvSpPr txBox="1"/>
      </xdr:nvSpPr>
      <xdr:spPr>
        <a:xfrm>
          <a:off x="12514794" y="130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163260</xdr:rowOff>
    </xdr:from>
    <xdr:to>
      <xdr:col>23</xdr:col>
      <xdr:colOff>568325</xdr:colOff>
      <xdr:row>78</xdr:row>
      <xdr:rowOff>93410</xdr:rowOff>
    </xdr:to>
    <xdr:sp macro="" textlink="">
      <xdr:nvSpPr>
        <xdr:cNvPr id="615" name="円/楕円 614"/>
        <xdr:cNvSpPr/>
      </xdr:nvSpPr>
      <xdr:spPr>
        <a:xfrm>
          <a:off x="16268700" y="133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141687</xdr:rowOff>
    </xdr:from>
    <xdr:ext cx="534377" cy="259045"/>
    <xdr:sp macro="" textlink="">
      <xdr:nvSpPr>
        <xdr:cNvPr id="616" name="公債費該当値テキスト"/>
        <xdr:cNvSpPr txBox="1"/>
      </xdr:nvSpPr>
      <xdr:spPr>
        <a:xfrm>
          <a:off x="16370300" y="133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90,966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168779</xdr:rowOff>
    </xdr:from>
    <xdr:to>
      <xdr:col>22</xdr:col>
      <xdr:colOff>415925</xdr:colOff>
      <xdr:row>78</xdr:row>
      <xdr:rowOff>98929</xdr:rowOff>
    </xdr:to>
    <xdr:sp macro="" textlink="">
      <xdr:nvSpPr>
        <xdr:cNvPr id="617" name="円/楕円 616"/>
        <xdr:cNvSpPr/>
      </xdr:nvSpPr>
      <xdr:spPr>
        <a:xfrm>
          <a:off x="15430500" y="133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90056</xdr:rowOff>
    </xdr:from>
    <xdr:ext cx="534377" cy="259045"/>
    <xdr:sp macro="" textlink="">
      <xdr:nvSpPr>
        <xdr:cNvPr id="618" name="テキスト ボックス 617"/>
        <xdr:cNvSpPr txBox="1"/>
      </xdr:nvSpPr>
      <xdr:spPr>
        <a:xfrm>
          <a:off x="15214111" y="1346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88,069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168666</xdr:rowOff>
    </xdr:from>
    <xdr:to>
      <xdr:col>21</xdr:col>
      <xdr:colOff>212725</xdr:colOff>
      <xdr:row>78</xdr:row>
      <xdr:rowOff>98816</xdr:rowOff>
    </xdr:to>
    <xdr:sp macro="" textlink="">
      <xdr:nvSpPr>
        <xdr:cNvPr id="619" name="円/楕円 618"/>
        <xdr:cNvSpPr/>
      </xdr:nvSpPr>
      <xdr:spPr>
        <a:xfrm>
          <a:off x="14541500" y="133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89943</xdr:rowOff>
    </xdr:from>
    <xdr:ext cx="534377" cy="259045"/>
    <xdr:sp macro="" textlink="">
      <xdr:nvSpPr>
        <xdr:cNvPr id="620" name="テキスト ボックス 619"/>
        <xdr:cNvSpPr txBox="1"/>
      </xdr:nvSpPr>
      <xdr:spPr>
        <a:xfrm>
          <a:off x="14325111" y="1346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7252</xdr:rowOff>
    </xdr:from>
    <xdr:to>
      <xdr:col>20</xdr:col>
      <xdr:colOff>9525</xdr:colOff>
      <xdr:row>78</xdr:row>
      <xdr:rowOff>108852</xdr:rowOff>
    </xdr:to>
    <xdr:sp macro="" textlink="">
      <xdr:nvSpPr>
        <xdr:cNvPr id="621" name="円/楕円 620"/>
        <xdr:cNvSpPr/>
      </xdr:nvSpPr>
      <xdr:spPr>
        <a:xfrm>
          <a:off x="13652500" y="133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99979</xdr:rowOff>
    </xdr:from>
    <xdr:ext cx="534377" cy="259045"/>
    <xdr:sp macro="" textlink="">
      <xdr:nvSpPr>
        <xdr:cNvPr id="622" name="テキスト ボックス 621"/>
        <xdr:cNvSpPr txBox="1"/>
      </xdr:nvSpPr>
      <xdr:spPr>
        <a:xfrm>
          <a:off x="13436111" y="1347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82,860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27887</xdr:rowOff>
    </xdr:from>
    <xdr:to>
      <xdr:col>18</xdr:col>
      <xdr:colOff>492125</xdr:colOff>
      <xdr:row>78</xdr:row>
      <xdr:rowOff>129487</xdr:rowOff>
    </xdr:to>
    <xdr:sp macro="" textlink="">
      <xdr:nvSpPr>
        <xdr:cNvPr id="623" name="円/楕円 622"/>
        <xdr:cNvSpPr/>
      </xdr:nvSpPr>
      <xdr:spPr>
        <a:xfrm>
          <a:off x="12763500" y="134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120614</xdr:rowOff>
    </xdr:from>
    <xdr:ext cx="534377" cy="259045"/>
    <xdr:sp macro="" textlink="">
      <xdr:nvSpPr>
        <xdr:cNvPr id="624" name="テキスト ボックス 623"/>
        <xdr:cNvSpPr txBox="1"/>
      </xdr:nvSpPr>
      <xdr:spPr>
        <a:xfrm>
          <a:off x="12547111" y="1349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162514</xdr:rowOff>
    </xdr:from>
    <xdr:to>
      <xdr:col>23</xdr:col>
      <xdr:colOff>517525</xdr:colOff>
      <xdr:row>98</xdr:row>
      <xdr:rowOff>130725</xdr:rowOff>
    </xdr:to>
    <xdr:cxnSp macro="">
      <xdr:nvCxnSpPr>
        <xdr:cNvPr id="653" name="直線コネクタ 652"/>
        <xdr:cNvCxnSpPr/>
      </xdr:nvCxnSpPr>
      <xdr:spPr>
        <a:xfrm>
          <a:off x="15481300" y="16793164"/>
          <a:ext cx="838200" cy="1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162514</xdr:rowOff>
    </xdr:from>
    <xdr:to>
      <xdr:col>22</xdr:col>
      <xdr:colOff>365125</xdr:colOff>
      <xdr:row>97</xdr:row>
      <xdr:rowOff>168117</xdr:rowOff>
    </xdr:to>
    <xdr:cxnSp macro="">
      <xdr:nvCxnSpPr>
        <xdr:cNvPr id="656" name="直線コネクタ 655"/>
        <xdr:cNvCxnSpPr/>
      </xdr:nvCxnSpPr>
      <xdr:spPr>
        <a:xfrm flipV="1">
          <a:off x="14592300" y="16793164"/>
          <a:ext cx="8890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8" name="テキスト ボックス 657"/>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102974</xdr:rowOff>
    </xdr:from>
    <xdr:to>
      <xdr:col>21</xdr:col>
      <xdr:colOff>161925</xdr:colOff>
      <xdr:row>97</xdr:row>
      <xdr:rowOff>168117</xdr:rowOff>
    </xdr:to>
    <xdr:cxnSp macro="">
      <xdr:nvCxnSpPr>
        <xdr:cNvPr id="659" name="直線コネクタ 658"/>
        <xdr:cNvCxnSpPr/>
      </xdr:nvCxnSpPr>
      <xdr:spPr>
        <a:xfrm>
          <a:off x="13703300" y="16733624"/>
          <a:ext cx="889000" cy="6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102974</xdr:rowOff>
    </xdr:from>
    <xdr:to>
      <xdr:col>19</xdr:col>
      <xdr:colOff>644525</xdr:colOff>
      <xdr:row>98</xdr:row>
      <xdr:rowOff>124885</xdr:rowOff>
    </xdr:to>
    <xdr:cxnSp macro="">
      <xdr:nvCxnSpPr>
        <xdr:cNvPr id="662" name="直線コネクタ 661"/>
        <xdr:cNvCxnSpPr/>
      </xdr:nvCxnSpPr>
      <xdr:spPr>
        <a:xfrm flipV="1">
          <a:off x="12814300" y="16733624"/>
          <a:ext cx="889000" cy="19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79925</xdr:rowOff>
    </xdr:from>
    <xdr:to>
      <xdr:col>23</xdr:col>
      <xdr:colOff>568325</xdr:colOff>
      <xdr:row>99</xdr:row>
      <xdr:rowOff>10075</xdr:rowOff>
    </xdr:to>
    <xdr:sp macro="" textlink="">
      <xdr:nvSpPr>
        <xdr:cNvPr id="672" name="円/楕円 671"/>
        <xdr:cNvSpPr/>
      </xdr:nvSpPr>
      <xdr:spPr>
        <a:xfrm>
          <a:off x="16268700" y="1688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166302</xdr:rowOff>
    </xdr:from>
    <xdr:ext cx="534377" cy="259045"/>
    <xdr:sp macro="" textlink="">
      <xdr:nvSpPr>
        <xdr:cNvPr id="673" name="積立金該当値テキスト"/>
        <xdr:cNvSpPr txBox="1"/>
      </xdr:nvSpPr>
      <xdr:spPr>
        <a:xfrm>
          <a:off x="16370300" y="167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111714</xdr:rowOff>
    </xdr:from>
    <xdr:to>
      <xdr:col>22</xdr:col>
      <xdr:colOff>415925</xdr:colOff>
      <xdr:row>98</xdr:row>
      <xdr:rowOff>41864</xdr:rowOff>
    </xdr:to>
    <xdr:sp macro="" textlink="">
      <xdr:nvSpPr>
        <xdr:cNvPr id="674" name="円/楕円 673"/>
        <xdr:cNvSpPr/>
      </xdr:nvSpPr>
      <xdr:spPr>
        <a:xfrm>
          <a:off x="15430500" y="167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58391</xdr:rowOff>
    </xdr:from>
    <xdr:ext cx="599010" cy="259045"/>
    <xdr:sp macro="" textlink="">
      <xdr:nvSpPr>
        <xdr:cNvPr id="675" name="テキスト ボックス 674"/>
        <xdr:cNvSpPr txBox="1"/>
      </xdr:nvSpPr>
      <xdr:spPr>
        <a:xfrm>
          <a:off x="15181794" y="1651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118,024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117317</xdr:rowOff>
    </xdr:from>
    <xdr:to>
      <xdr:col>21</xdr:col>
      <xdr:colOff>212725</xdr:colOff>
      <xdr:row>98</xdr:row>
      <xdr:rowOff>47467</xdr:rowOff>
    </xdr:to>
    <xdr:sp macro="" textlink="">
      <xdr:nvSpPr>
        <xdr:cNvPr id="676" name="円/楕円 675"/>
        <xdr:cNvSpPr/>
      </xdr:nvSpPr>
      <xdr:spPr>
        <a:xfrm>
          <a:off x="14541500" y="167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63994</xdr:rowOff>
    </xdr:from>
    <xdr:ext cx="599010" cy="259045"/>
    <xdr:sp macro="" textlink="">
      <xdr:nvSpPr>
        <xdr:cNvPr id="677" name="テキスト ボックス 676"/>
        <xdr:cNvSpPr txBox="1"/>
      </xdr:nvSpPr>
      <xdr:spPr>
        <a:xfrm>
          <a:off x="14292794" y="1652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115,083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52174</xdr:rowOff>
    </xdr:from>
    <xdr:to>
      <xdr:col>20</xdr:col>
      <xdr:colOff>9525</xdr:colOff>
      <xdr:row>97</xdr:row>
      <xdr:rowOff>153774</xdr:rowOff>
    </xdr:to>
    <xdr:sp macro="" textlink="">
      <xdr:nvSpPr>
        <xdr:cNvPr id="678" name="円/楕円 677"/>
        <xdr:cNvSpPr/>
      </xdr:nvSpPr>
      <xdr:spPr>
        <a:xfrm>
          <a:off x="13652500" y="166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170301</xdr:rowOff>
    </xdr:from>
    <xdr:ext cx="599010" cy="259045"/>
    <xdr:sp macro="" textlink="">
      <xdr:nvSpPr>
        <xdr:cNvPr id="679" name="テキスト ボックス 678"/>
        <xdr:cNvSpPr txBox="1"/>
      </xdr:nvSpPr>
      <xdr:spPr>
        <a:xfrm>
          <a:off x="13403794" y="1645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74085</xdr:rowOff>
    </xdr:from>
    <xdr:to>
      <xdr:col>18</xdr:col>
      <xdr:colOff>492125</xdr:colOff>
      <xdr:row>99</xdr:row>
      <xdr:rowOff>4235</xdr:rowOff>
    </xdr:to>
    <xdr:sp macro="" textlink="">
      <xdr:nvSpPr>
        <xdr:cNvPr id="680" name="円/楕円 679"/>
        <xdr:cNvSpPr/>
      </xdr:nvSpPr>
      <xdr:spPr>
        <a:xfrm>
          <a:off x="12763500" y="168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166812</xdr:rowOff>
    </xdr:from>
    <xdr:ext cx="534377" cy="259045"/>
    <xdr:sp macro="" textlink="">
      <xdr:nvSpPr>
        <xdr:cNvPr id="681" name="テキスト ボックス 680"/>
        <xdr:cNvSpPr txBox="1"/>
      </xdr:nvSpPr>
      <xdr:spPr>
        <a:xfrm>
          <a:off x="12547111" y="169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30049</xdr:rowOff>
    </xdr:from>
    <xdr:to>
      <xdr:col>29</xdr:col>
      <xdr:colOff>517525</xdr:colOff>
      <xdr:row>39</xdr:row>
      <xdr:rowOff>44450</xdr:rowOff>
    </xdr:to>
    <xdr:cxnSp macro="">
      <xdr:nvCxnSpPr>
        <xdr:cNvPr id="716" name="直線コネクタ 715"/>
        <xdr:cNvCxnSpPr/>
      </xdr:nvCxnSpPr>
      <xdr:spPr>
        <a:xfrm>
          <a:off x="19545300" y="6716599"/>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30049</xdr:rowOff>
    </xdr:from>
    <xdr:to>
      <xdr:col>28</xdr:col>
      <xdr:colOff>314325</xdr:colOff>
      <xdr:row>39</xdr:row>
      <xdr:rowOff>44450</xdr:rowOff>
    </xdr:to>
    <xdr:cxnSp macro="">
      <xdr:nvCxnSpPr>
        <xdr:cNvPr id="719" name="直線コネクタ 718"/>
        <xdr:cNvCxnSpPr/>
      </xdr:nvCxnSpPr>
      <xdr:spPr>
        <a:xfrm flipV="1">
          <a:off x="18656300" y="6716599"/>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150699</xdr:rowOff>
    </xdr:from>
    <xdr:to>
      <xdr:col>28</xdr:col>
      <xdr:colOff>365125</xdr:colOff>
      <xdr:row>39</xdr:row>
      <xdr:rowOff>80849</xdr:rowOff>
    </xdr:to>
    <xdr:sp macro="" textlink="">
      <xdr:nvSpPr>
        <xdr:cNvPr id="735" name="円/楕円 734"/>
        <xdr:cNvSpPr/>
      </xdr:nvSpPr>
      <xdr:spPr>
        <a:xfrm>
          <a:off x="19494500" y="66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71976</xdr:rowOff>
    </xdr:from>
    <xdr:ext cx="378565" cy="259045"/>
    <xdr:sp macro="" textlink="">
      <xdr:nvSpPr>
        <xdr:cNvPr id="736" name="テキスト ボックス 735"/>
        <xdr:cNvSpPr txBox="1"/>
      </xdr:nvSpPr>
      <xdr:spPr>
        <a:xfrm>
          <a:off x="19356017" y="67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94254</xdr:rowOff>
    </xdr:from>
    <xdr:to>
      <xdr:col>32</xdr:col>
      <xdr:colOff>187325</xdr:colOff>
      <xdr:row>56</xdr:row>
      <xdr:rowOff>103444</xdr:rowOff>
    </xdr:to>
    <xdr:cxnSp macro="">
      <xdr:nvCxnSpPr>
        <xdr:cNvPr id="765" name="直線コネクタ 764"/>
        <xdr:cNvCxnSpPr/>
      </xdr:nvCxnSpPr>
      <xdr:spPr>
        <a:xfrm flipV="1">
          <a:off x="21323300" y="9695454"/>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157990</xdr:rowOff>
    </xdr:from>
    <xdr:ext cx="469744" cy="259045"/>
    <xdr:sp macro="" textlink="">
      <xdr:nvSpPr>
        <xdr:cNvPr id="766" name="貸付金平均値テキスト"/>
        <xdr:cNvSpPr txBox="1"/>
      </xdr:nvSpPr>
      <xdr:spPr>
        <a:xfrm>
          <a:off x="22212300" y="9759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103444</xdr:rowOff>
    </xdr:from>
    <xdr:to>
      <xdr:col>31</xdr:col>
      <xdr:colOff>34925</xdr:colOff>
      <xdr:row>57</xdr:row>
      <xdr:rowOff>67737</xdr:rowOff>
    </xdr:to>
    <xdr:cxnSp macro="">
      <xdr:nvCxnSpPr>
        <xdr:cNvPr id="768" name="直線コネクタ 767"/>
        <xdr:cNvCxnSpPr/>
      </xdr:nvCxnSpPr>
      <xdr:spPr>
        <a:xfrm flipV="1">
          <a:off x="20434300" y="9704644"/>
          <a:ext cx="889000" cy="13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42362</xdr:rowOff>
    </xdr:from>
    <xdr:to>
      <xdr:col>29</xdr:col>
      <xdr:colOff>517525</xdr:colOff>
      <xdr:row>57</xdr:row>
      <xdr:rowOff>67737</xdr:rowOff>
    </xdr:to>
    <xdr:cxnSp macro="">
      <xdr:nvCxnSpPr>
        <xdr:cNvPr id="771" name="直線コネクタ 770"/>
        <xdr:cNvCxnSpPr/>
      </xdr:nvCxnSpPr>
      <xdr:spPr>
        <a:xfrm>
          <a:off x="19545300" y="9815012"/>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42362</xdr:rowOff>
    </xdr:from>
    <xdr:to>
      <xdr:col>28</xdr:col>
      <xdr:colOff>314325</xdr:colOff>
      <xdr:row>57</xdr:row>
      <xdr:rowOff>47072</xdr:rowOff>
    </xdr:to>
    <xdr:cxnSp macro="">
      <xdr:nvCxnSpPr>
        <xdr:cNvPr id="774" name="直線コネクタ 773"/>
        <xdr:cNvCxnSpPr/>
      </xdr:nvCxnSpPr>
      <xdr:spPr>
        <a:xfrm flipV="1">
          <a:off x="18656300" y="9815012"/>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43454</xdr:rowOff>
    </xdr:from>
    <xdr:to>
      <xdr:col>32</xdr:col>
      <xdr:colOff>238125</xdr:colOff>
      <xdr:row>56</xdr:row>
      <xdr:rowOff>145054</xdr:rowOff>
    </xdr:to>
    <xdr:sp macro="" textlink="">
      <xdr:nvSpPr>
        <xdr:cNvPr id="784" name="円/楕円 783"/>
        <xdr:cNvSpPr/>
      </xdr:nvSpPr>
      <xdr:spPr>
        <a:xfrm>
          <a:off x="22110700" y="96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66331</xdr:rowOff>
    </xdr:from>
    <xdr:ext cx="469744" cy="259045"/>
    <xdr:sp macro="" textlink="">
      <xdr:nvSpPr>
        <xdr:cNvPr id="785" name="貸付金該当値テキスト"/>
        <xdr:cNvSpPr txBox="1"/>
      </xdr:nvSpPr>
      <xdr:spPr>
        <a:xfrm>
          <a:off x="22212300" y="949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52644</xdr:rowOff>
    </xdr:from>
    <xdr:to>
      <xdr:col>31</xdr:col>
      <xdr:colOff>85725</xdr:colOff>
      <xdr:row>56</xdr:row>
      <xdr:rowOff>154244</xdr:rowOff>
    </xdr:to>
    <xdr:sp macro="" textlink="">
      <xdr:nvSpPr>
        <xdr:cNvPr id="786" name="円/楕円 785"/>
        <xdr:cNvSpPr/>
      </xdr:nvSpPr>
      <xdr:spPr>
        <a:xfrm>
          <a:off x="21272500" y="965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145371</xdr:rowOff>
    </xdr:from>
    <xdr:ext cx="469744" cy="259045"/>
    <xdr:sp macro="" textlink="">
      <xdr:nvSpPr>
        <xdr:cNvPr id="787" name="テキスト ボックス 786"/>
        <xdr:cNvSpPr txBox="1"/>
      </xdr:nvSpPr>
      <xdr:spPr>
        <a:xfrm>
          <a:off x="21088427" y="97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16937</xdr:rowOff>
    </xdr:from>
    <xdr:to>
      <xdr:col>29</xdr:col>
      <xdr:colOff>568325</xdr:colOff>
      <xdr:row>57</xdr:row>
      <xdr:rowOff>118537</xdr:rowOff>
    </xdr:to>
    <xdr:sp macro="" textlink="">
      <xdr:nvSpPr>
        <xdr:cNvPr id="788" name="円/楕円 787"/>
        <xdr:cNvSpPr/>
      </xdr:nvSpPr>
      <xdr:spPr>
        <a:xfrm>
          <a:off x="20383500" y="978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109664</xdr:rowOff>
    </xdr:from>
    <xdr:ext cx="469744" cy="259045"/>
    <xdr:sp macro="" textlink="">
      <xdr:nvSpPr>
        <xdr:cNvPr id="789" name="テキスト ボックス 788"/>
        <xdr:cNvSpPr txBox="1"/>
      </xdr:nvSpPr>
      <xdr:spPr>
        <a:xfrm>
          <a:off x="20199427" y="988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163012</xdr:rowOff>
    </xdr:from>
    <xdr:to>
      <xdr:col>28</xdr:col>
      <xdr:colOff>365125</xdr:colOff>
      <xdr:row>57</xdr:row>
      <xdr:rowOff>93162</xdr:rowOff>
    </xdr:to>
    <xdr:sp macro="" textlink="">
      <xdr:nvSpPr>
        <xdr:cNvPr id="790" name="円/楕円 789"/>
        <xdr:cNvSpPr/>
      </xdr:nvSpPr>
      <xdr:spPr>
        <a:xfrm>
          <a:off x="19494500" y="97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84289</xdr:rowOff>
    </xdr:from>
    <xdr:ext cx="469744" cy="259045"/>
    <xdr:sp macro="" textlink="">
      <xdr:nvSpPr>
        <xdr:cNvPr id="791" name="テキスト ボックス 790"/>
        <xdr:cNvSpPr txBox="1"/>
      </xdr:nvSpPr>
      <xdr:spPr>
        <a:xfrm>
          <a:off x="19310427" y="98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167722</xdr:rowOff>
    </xdr:from>
    <xdr:to>
      <xdr:col>27</xdr:col>
      <xdr:colOff>161925</xdr:colOff>
      <xdr:row>57</xdr:row>
      <xdr:rowOff>97872</xdr:rowOff>
    </xdr:to>
    <xdr:sp macro="" textlink="">
      <xdr:nvSpPr>
        <xdr:cNvPr id="792" name="円/楕円 791"/>
        <xdr:cNvSpPr/>
      </xdr:nvSpPr>
      <xdr:spPr>
        <a:xfrm>
          <a:off x="18605500" y="97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88999</xdr:rowOff>
    </xdr:from>
    <xdr:ext cx="469744" cy="259045"/>
    <xdr:sp macro="" textlink="">
      <xdr:nvSpPr>
        <xdr:cNvPr id="793" name="テキスト ボックス 792"/>
        <xdr:cNvSpPr txBox="1"/>
      </xdr:nvSpPr>
      <xdr:spPr>
        <a:xfrm>
          <a:off x="18421427" y="98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53,206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106640</xdr:rowOff>
    </xdr:from>
    <xdr:to>
      <xdr:col>32</xdr:col>
      <xdr:colOff>187325</xdr:colOff>
      <xdr:row>77</xdr:row>
      <xdr:rowOff>120893</xdr:rowOff>
    </xdr:to>
    <xdr:cxnSp macro="">
      <xdr:nvCxnSpPr>
        <xdr:cNvPr id="822" name="直線コネクタ 821"/>
        <xdr:cNvCxnSpPr/>
      </xdr:nvCxnSpPr>
      <xdr:spPr>
        <a:xfrm flipV="1">
          <a:off x="21323300" y="13308290"/>
          <a:ext cx="838200" cy="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23"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120893</xdr:rowOff>
    </xdr:from>
    <xdr:to>
      <xdr:col>31</xdr:col>
      <xdr:colOff>34925</xdr:colOff>
      <xdr:row>77</xdr:row>
      <xdr:rowOff>141281</xdr:rowOff>
    </xdr:to>
    <xdr:cxnSp macro="">
      <xdr:nvCxnSpPr>
        <xdr:cNvPr id="825" name="直線コネクタ 824"/>
        <xdr:cNvCxnSpPr/>
      </xdr:nvCxnSpPr>
      <xdr:spPr>
        <a:xfrm flipV="1">
          <a:off x="20434300" y="13322543"/>
          <a:ext cx="889000" cy="2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7" name="テキスト ボックス 826"/>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141281</xdr:rowOff>
    </xdr:from>
    <xdr:to>
      <xdr:col>29</xdr:col>
      <xdr:colOff>517525</xdr:colOff>
      <xdr:row>77</xdr:row>
      <xdr:rowOff>146154</xdr:rowOff>
    </xdr:to>
    <xdr:cxnSp macro="">
      <xdr:nvCxnSpPr>
        <xdr:cNvPr id="828" name="直線コネクタ 827"/>
        <xdr:cNvCxnSpPr/>
      </xdr:nvCxnSpPr>
      <xdr:spPr>
        <a:xfrm flipV="1">
          <a:off x="19545300" y="13342931"/>
          <a:ext cx="889000" cy="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30" name="テキスト ボックス 829"/>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146154</xdr:rowOff>
    </xdr:from>
    <xdr:to>
      <xdr:col>28</xdr:col>
      <xdr:colOff>314325</xdr:colOff>
      <xdr:row>77</xdr:row>
      <xdr:rowOff>148810</xdr:rowOff>
    </xdr:to>
    <xdr:cxnSp macro="">
      <xdr:nvCxnSpPr>
        <xdr:cNvPr id="831" name="直線コネクタ 830"/>
        <xdr:cNvCxnSpPr/>
      </xdr:nvCxnSpPr>
      <xdr:spPr>
        <a:xfrm flipV="1">
          <a:off x="18656300" y="13347804"/>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3" name="テキスト ボックス 832"/>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35" name="テキスト ボックス 834"/>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55840</xdr:rowOff>
    </xdr:from>
    <xdr:to>
      <xdr:col>32</xdr:col>
      <xdr:colOff>238125</xdr:colOff>
      <xdr:row>77</xdr:row>
      <xdr:rowOff>157440</xdr:rowOff>
    </xdr:to>
    <xdr:sp macro="" textlink="">
      <xdr:nvSpPr>
        <xdr:cNvPr id="841" name="円/楕円 840"/>
        <xdr:cNvSpPr/>
      </xdr:nvSpPr>
      <xdr:spPr>
        <a:xfrm>
          <a:off x="22110700" y="132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142217</xdr:rowOff>
    </xdr:from>
    <xdr:ext cx="534377" cy="259045"/>
    <xdr:sp macro="" textlink="">
      <xdr:nvSpPr>
        <xdr:cNvPr id="842" name="繰出金該当値テキスト"/>
        <xdr:cNvSpPr txBox="1"/>
      </xdr:nvSpPr>
      <xdr:spPr>
        <a:xfrm>
          <a:off x="22212300" y="1317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73,677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70093</xdr:rowOff>
    </xdr:from>
    <xdr:to>
      <xdr:col>31</xdr:col>
      <xdr:colOff>85725</xdr:colOff>
      <xdr:row>78</xdr:row>
      <xdr:rowOff>243</xdr:rowOff>
    </xdr:to>
    <xdr:sp macro="" textlink="">
      <xdr:nvSpPr>
        <xdr:cNvPr id="843" name="円/楕円 842"/>
        <xdr:cNvSpPr/>
      </xdr:nvSpPr>
      <xdr:spPr>
        <a:xfrm>
          <a:off x="21272500" y="132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162820</xdr:rowOff>
    </xdr:from>
    <xdr:ext cx="534377" cy="259045"/>
    <xdr:sp macro="" textlink="">
      <xdr:nvSpPr>
        <xdr:cNvPr id="844" name="テキスト ボックス 843"/>
        <xdr:cNvSpPr txBox="1"/>
      </xdr:nvSpPr>
      <xdr:spPr>
        <a:xfrm>
          <a:off x="21056111" y="1336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90481</xdr:rowOff>
    </xdr:from>
    <xdr:to>
      <xdr:col>29</xdr:col>
      <xdr:colOff>568325</xdr:colOff>
      <xdr:row>78</xdr:row>
      <xdr:rowOff>20631</xdr:rowOff>
    </xdr:to>
    <xdr:sp macro="" textlink="">
      <xdr:nvSpPr>
        <xdr:cNvPr id="845" name="円/楕円 844"/>
        <xdr:cNvSpPr/>
      </xdr:nvSpPr>
      <xdr:spPr>
        <a:xfrm>
          <a:off x="20383500" y="132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11758</xdr:rowOff>
    </xdr:from>
    <xdr:ext cx="534377" cy="259045"/>
    <xdr:sp macro="" textlink="">
      <xdr:nvSpPr>
        <xdr:cNvPr id="846" name="テキスト ボックス 845"/>
        <xdr:cNvSpPr txBox="1"/>
      </xdr:nvSpPr>
      <xdr:spPr>
        <a:xfrm>
          <a:off x="20167111" y="1338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95354</xdr:rowOff>
    </xdr:from>
    <xdr:to>
      <xdr:col>28</xdr:col>
      <xdr:colOff>365125</xdr:colOff>
      <xdr:row>78</xdr:row>
      <xdr:rowOff>25504</xdr:rowOff>
    </xdr:to>
    <xdr:sp macro="" textlink="">
      <xdr:nvSpPr>
        <xdr:cNvPr id="847" name="円/楕円 846"/>
        <xdr:cNvSpPr/>
      </xdr:nvSpPr>
      <xdr:spPr>
        <a:xfrm>
          <a:off x="19494500" y="132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16631</xdr:rowOff>
    </xdr:from>
    <xdr:ext cx="534377" cy="259045"/>
    <xdr:sp macro="" textlink="">
      <xdr:nvSpPr>
        <xdr:cNvPr id="848" name="テキスト ボックス 847"/>
        <xdr:cNvSpPr txBox="1"/>
      </xdr:nvSpPr>
      <xdr:spPr>
        <a:xfrm>
          <a:off x="19278111" y="1338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98010</xdr:rowOff>
    </xdr:from>
    <xdr:to>
      <xdr:col>27</xdr:col>
      <xdr:colOff>161925</xdr:colOff>
      <xdr:row>78</xdr:row>
      <xdr:rowOff>28160</xdr:rowOff>
    </xdr:to>
    <xdr:sp macro="" textlink="">
      <xdr:nvSpPr>
        <xdr:cNvPr id="849" name="円/楕円 848"/>
        <xdr:cNvSpPr/>
      </xdr:nvSpPr>
      <xdr:spPr>
        <a:xfrm>
          <a:off x="18605500" y="1329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19287</xdr:rowOff>
    </xdr:from>
    <xdr:ext cx="534377" cy="259045"/>
    <xdr:sp macro="" textlink="">
      <xdr:nvSpPr>
        <xdr:cNvPr id="850" name="テキスト ボックス 849"/>
        <xdr:cNvSpPr txBox="1"/>
      </xdr:nvSpPr>
      <xdr:spPr>
        <a:xfrm>
          <a:off x="18389111" y="1339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あたりのコストについては、各項目のほとんどが類似団体より下回っているが、県平均と比べるとほとんど上回っている状況である。これは人口規模が小さいことが大きな要因と考えれるが今後もコスト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徳島県牟岐町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4,474
4,437
56.62
3,689,367
3,235,558
427,524
2,083,809
4,631,164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97654</xdr:rowOff>
    </xdr:from>
    <xdr:to>
      <xdr:col>6</xdr:col>
      <xdr:colOff>511175</xdr:colOff>
      <xdr:row>38</xdr:row>
      <xdr:rowOff>102470</xdr:rowOff>
    </xdr:to>
    <xdr:cxnSp macro="">
      <xdr:nvCxnSpPr>
        <xdr:cNvPr id="62" name="直線コネクタ 61"/>
        <xdr:cNvCxnSpPr/>
      </xdr:nvCxnSpPr>
      <xdr:spPr>
        <a:xfrm flipV="1">
          <a:off x="3797300" y="6612754"/>
          <a:ext cx="8382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102470</xdr:rowOff>
    </xdr:from>
    <xdr:to>
      <xdr:col>5</xdr:col>
      <xdr:colOff>358775</xdr:colOff>
      <xdr:row>38</xdr:row>
      <xdr:rowOff>109068</xdr:rowOff>
    </xdr:to>
    <xdr:cxnSp macro="">
      <xdr:nvCxnSpPr>
        <xdr:cNvPr id="65" name="直線コネクタ 64"/>
        <xdr:cNvCxnSpPr/>
      </xdr:nvCxnSpPr>
      <xdr:spPr>
        <a:xfrm flipV="1">
          <a:off x="2908300" y="6617570"/>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102536</xdr:rowOff>
    </xdr:from>
    <xdr:to>
      <xdr:col>4</xdr:col>
      <xdr:colOff>155575</xdr:colOff>
      <xdr:row>38</xdr:row>
      <xdr:rowOff>109068</xdr:rowOff>
    </xdr:to>
    <xdr:cxnSp macro="">
      <xdr:nvCxnSpPr>
        <xdr:cNvPr id="68" name="直線コネクタ 67"/>
        <xdr:cNvCxnSpPr/>
      </xdr:nvCxnSpPr>
      <xdr:spPr>
        <a:xfrm>
          <a:off x="2019300" y="661763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82942</xdr:rowOff>
    </xdr:from>
    <xdr:to>
      <xdr:col>2</xdr:col>
      <xdr:colOff>638175</xdr:colOff>
      <xdr:row>38</xdr:row>
      <xdr:rowOff>102536</xdr:rowOff>
    </xdr:to>
    <xdr:cxnSp macro="">
      <xdr:nvCxnSpPr>
        <xdr:cNvPr id="71" name="直線コネクタ 70"/>
        <xdr:cNvCxnSpPr/>
      </xdr:nvCxnSpPr>
      <xdr:spPr>
        <a:xfrm>
          <a:off x="1130300" y="659804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46854</xdr:rowOff>
    </xdr:from>
    <xdr:to>
      <xdr:col>6</xdr:col>
      <xdr:colOff>561975</xdr:colOff>
      <xdr:row>38</xdr:row>
      <xdr:rowOff>148454</xdr:rowOff>
    </xdr:to>
    <xdr:sp macro="" textlink="">
      <xdr:nvSpPr>
        <xdr:cNvPr id="81" name="円/楕円 80"/>
        <xdr:cNvSpPr/>
      </xdr:nvSpPr>
      <xdr:spPr>
        <a:xfrm>
          <a:off x="4584700" y="656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133231</xdr:rowOff>
    </xdr:from>
    <xdr:ext cx="534377" cy="259045"/>
    <xdr:sp macro="" textlink="">
      <xdr:nvSpPr>
        <xdr:cNvPr id="82" name="議会費該当値テキスト"/>
        <xdr:cNvSpPr txBox="1"/>
      </xdr:nvSpPr>
      <xdr:spPr>
        <a:xfrm>
          <a:off x="4686300" y="647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51670</xdr:rowOff>
    </xdr:from>
    <xdr:to>
      <xdr:col>5</xdr:col>
      <xdr:colOff>409575</xdr:colOff>
      <xdr:row>38</xdr:row>
      <xdr:rowOff>153270</xdr:rowOff>
    </xdr:to>
    <xdr:sp macro="" textlink="">
      <xdr:nvSpPr>
        <xdr:cNvPr id="83" name="円/楕円 82"/>
        <xdr:cNvSpPr/>
      </xdr:nvSpPr>
      <xdr:spPr>
        <a:xfrm>
          <a:off x="3746500" y="6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144397</xdr:rowOff>
    </xdr:from>
    <xdr:ext cx="534377" cy="259045"/>
    <xdr:sp macro="" textlink="">
      <xdr:nvSpPr>
        <xdr:cNvPr id="84" name="テキスト ボックス 83"/>
        <xdr:cNvSpPr txBox="1"/>
      </xdr:nvSpPr>
      <xdr:spPr>
        <a:xfrm>
          <a:off x="3530111" y="66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58268</xdr:rowOff>
    </xdr:from>
    <xdr:to>
      <xdr:col>4</xdr:col>
      <xdr:colOff>206375</xdr:colOff>
      <xdr:row>38</xdr:row>
      <xdr:rowOff>159868</xdr:rowOff>
    </xdr:to>
    <xdr:sp macro="" textlink="">
      <xdr:nvSpPr>
        <xdr:cNvPr id="85" name="円/楕円 84"/>
        <xdr:cNvSpPr/>
      </xdr:nvSpPr>
      <xdr:spPr>
        <a:xfrm>
          <a:off x="2857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150995</xdr:rowOff>
    </xdr:from>
    <xdr:ext cx="469744" cy="259045"/>
    <xdr:sp macro="" textlink="">
      <xdr:nvSpPr>
        <xdr:cNvPr id="86" name="テキスト ボックス 85"/>
        <xdr:cNvSpPr txBox="1"/>
      </xdr:nvSpPr>
      <xdr:spPr>
        <a:xfrm>
          <a:off x="2673427" y="66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51736</xdr:rowOff>
    </xdr:from>
    <xdr:to>
      <xdr:col>3</xdr:col>
      <xdr:colOff>3175</xdr:colOff>
      <xdr:row>38</xdr:row>
      <xdr:rowOff>153336</xdr:rowOff>
    </xdr:to>
    <xdr:sp macro="" textlink="">
      <xdr:nvSpPr>
        <xdr:cNvPr id="87" name="円/楕円 86"/>
        <xdr:cNvSpPr/>
      </xdr:nvSpPr>
      <xdr:spPr>
        <a:xfrm>
          <a:off x="1968500" y="656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144463</xdr:rowOff>
    </xdr:from>
    <xdr:ext cx="534377" cy="259045"/>
    <xdr:sp macro="" textlink="">
      <xdr:nvSpPr>
        <xdr:cNvPr id="88" name="テキスト ボックス 87"/>
        <xdr:cNvSpPr txBox="1"/>
      </xdr:nvSpPr>
      <xdr:spPr>
        <a:xfrm>
          <a:off x="1752111" y="66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32142</xdr:rowOff>
    </xdr:from>
    <xdr:to>
      <xdr:col>1</xdr:col>
      <xdr:colOff>485775</xdr:colOff>
      <xdr:row>38</xdr:row>
      <xdr:rowOff>133742</xdr:rowOff>
    </xdr:to>
    <xdr:sp macro="" textlink="">
      <xdr:nvSpPr>
        <xdr:cNvPr id="89" name="円/楕円 88"/>
        <xdr:cNvSpPr/>
      </xdr:nvSpPr>
      <xdr:spPr>
        <a:xfrm>
          <a:off x="1079500" y="654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124869</xdr:rowOff>
    </xdr:from>
    <xdr:ext cx="534377" cy="259045"/>
    <xdr:sp macro="" textlink="">
      <xdr:nvSpPr>
        <xdr:cNvPr id="90" name="テキスト ボックス 89"/>
        <xdr:cNvSpPr txBox="1"/>
      </xdr:nvSpPr>
      <xdr:spPr>
        <a:xfrm>
          <a:off x="863111" y="663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16127</xdr:rowOff>
    </xdr:from>
    <xdr:to>
      <xdr:col>6</xdr:col>
      <xdr:colOff>511175</xdr:colOff>
      <xdr:row>57</xdr:row>
      <xdr:rowOff>66528</xdr:rowOff>
    </xdr:to>
    <xdr:cxnSp macro="">
      <xdr:nvCxnSpPr>
        <xdr:cNvPr id="115" name="直線コネクタ 114"/>
        <xdr:cNvCxnSpPr/>
      </xdr:nvCxnSpPr>
      <xdr:spPr>
        <a:xfrm>
          <a:off x="3797300" y="9788777"/>
          <a:ext cx="838200" cy="5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16127</xdr:rowOff>
    </xdr:from>
    <xdr:to>
      <xdr:col>5</xdr:col>
      <xdr:colOff>358775</xdr:colOff>
      <xdr:row>57</xdr:row>
      <xdr:rowOff>46773</xdr:rowOff>
    </xdr:to>
    <xdr:cxnSp macro="">
      <xdr:nvCxnSpPr>
        <xdr:cNvPr id="118" name="直線コネクタ 117"/>
        <xdr:cNvCxnSpPr/>
      </xdr:nvCxnSpPr>
      <xdr:spPr>
        <a:xfrm flipV="1">
          <a:off x="2908300" y="9788777"/>
          <a:ext cx="889000" cy="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46773</xdr:rowOff>
    </xdr:from>
    <xdr:to>
      <xdr:col>4</xdr:col>
      <xdr:colOff>155575</xdr:colOff>
      <xdr:row>57</xdr:row>
      <xdr:rowOff>55401</xdr:rowOff>
    </xdr:to>
    <xdr:cxnSp macro="">
      <xdr:nvCxnSpPr>
        <xdr:cNvPr id="121" name="直線コネクタ 120"/>
        <xdr:cNvCxnSpPr/>
      </xdr:nvCxnSpPr>
      <xdr:spPr>
        <a:xfrm flipV="1">
          <a:off x="2019300" y="9819423"/>
          <a:ext cx="889000" cy="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55401</xdr:rowOff>
    </xdr:from>
    <xdr:to>
      <xdr:col>2</xdr:col>
      <xdr:colOff>638175</xdr:colOff>
      <xdr:row>57</xdr:row>
      <xdr:rowOff>110441</xdr:rowOff>
    </xdr:to>
    <xdr:cxnSp macro="">
      <xdr:nvCxnSpPr>
        <xdr:cNvPr id="124" name="直線コネクタ 123"/>
        <xdr:cNvCxnSpPr/>
      </xdr:nvCxnSpPr>
      <xdr:spPr>
        <a:xfrm flipV="1">
          <a:off x="1130300" y="9828051"/>
          <a:ext cx="889000" cy="5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111163</xdr:rowOff>
    </xdr:from>
    <xdr:ext cx="599010" cy="259045"/>
    <xdr:sp macro="" textlink="">
      <xdr:nvSpPr>
        <xdr:cNvPr id="126" name="テキスト ボックス 125"/>
        <xdr:cNvSpPr txBox="1"/>
      </xdr:nvSpPr>
      <xdr:spPr>
        <a:xfrm>
          <a:off x="1719794" y="9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15728</xdr:rowOff>
    </xdr:from>
    <xdr:to>
      <xdr:col>6</xdr:col>
      <xdr:colOff>561975</xdr:colOff>
      <xdr:row>57</xdr:row>
      <xdr:rowOff>117328</xdr:rowOff>
    </xdr:to>
    <xdr:sp macro="" textlink="">
      <xdr:nvSpPr>
        <xdr:cNvPr id="134" name="円/楕円 133"/>
        <xdr:cNvSpPr/>
      </xdr:nvSpPr>
      <xdr:spPr>
        <a:xfrm>
          <a:off x="4584700" y="97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102105</xdr:rowOff>
    </xdr:from>
    <xdr:ext cx="599010" cy="259045"/>
    <xdr:sp macro="" textlink="">
      <xdr:nvSpPr>
        <xdr:cNvPr id="135" name="総務費該当値テキスト"/>
        <xdr:cNvSpPr txBox="1"/>
      </xdr:nvSpPr>
      <xdr:spPr>
        <a:xfrm>
          <a:off x="4686300" y="970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228,035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136777</xdr:rowOff>
    </xdr:from>
    <xdr:to>
      <xdr:col>5</xdr:col>
      <xdr:colOff>409575</xdr:colOff>
      <xdr:row>57</xdr:row>
      <xdr:rowOff>66927</xdr:rowOff>
    </xdr:to>
    <xdr:sp macro="" textlink="">
      <xdr:nvSpPr>
        <xdr:cNvPr id="136" name="円/楕円 135"/>
        <xdr:cNvSpPr/>
      </xdr:nvSpPr>
      <xdr:spPr>
        <a:xfrm>
          <a:off x="3746500" y="97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83454</xdr:rowOff>
    </xdr:from>
    <xdr:ext cx="599010" cy="259045"/>
    <xdr:sp macro="" textlink="">
      <xdr:nvSpPr>
        <xdr:cNvPr id="137" name="テキスト ボックス 136"/>
        <xdr:cNvSpPr txBox="1"/>
      </xdr:nvSpPr>
      <xdr:spPr>
        <a:xfrm>
          <a:off x="3497794" y="951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316,226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167423</xdr:rowOff>
    </xdr:from>
    <xdr:to>
      <xdr:col>4</xdr:col>
      <xdr:colOff>206375</xdr:colOff>
      <xdr:row>57</xdr:row>
      <xdr:rowOff>97573</xdr:rowOff>
    </xdr:to>
    <xdr:sp macro="" textlink="">
      <xdr:nvSpPr>
        <xdr:cNvPr id="138" name="円/楕円 137"/>
        <xdr:cNvSpPr/>
      </xdr:nvSpPr>
      <xdr:spPr>
        <a:xfrm>
          <a:off x="2857500" y="976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88700</xdr:rowOff>
    </xdr:from>
    <xdr:ext cx="599010" cy="259045"/>
    <xdr:sp macro="" textlink="">
      <xdr:nvSpPr>
        <xdr:cNvPr id="139" name="テキスト ボックス 138"/>
        <xdr:cNvSpPr txBox="1"/>
      </xdr:nvSpPr>
      <xdr:spPr>
        <a:xfrm>
          <a:off x="2608794" y="986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4601</xdr:rowOff>
    </xdr:from>
    <xdr:to>
      <xdr:col>3</xdr:col>
      <xdr:colOff>3175</xdr:colOff>
      <xdr:row>57</xdr:row>
      <xdr:rowOff>106201</xdr:rowOff>
    </xdr:to>
    <xdr:sp macro="" textlink="">
      <xdr:nvSpPr>
        <xdr:cNvPr id="140" name="円/楕円 139"/>
        <xdr:cNvSpPr/>
      </xdr:nvSpPr>
      <xdr:spPr>
        <a:xfrm>
          <a:off x="1968500" y="977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97328</xdr:rowOff>
    </xdr:from>
    <xdr:ext cx="599010" cy="259045"/>
    <xdr:sp macro="" textlink="">
      <xdr:nvSpPr>
        <xdr:cNvPr id="141" name="テキスト ボックス 140"/>
        <xdr:cNvSpPr txBox="1"/>
      </xdr:nvSpPr>
      <xdr:spPr>
        <a:xfrm>
          <a:off x="1719794" y="986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59641</xdr:rowOff>
    </xdr:from>
    <xdr:to>
      <xdr:col>1</xdr:col>
      <xdr:colOff>485775</xdr:colOff>
      <xdr:row>57</xdr:row>
      <xdr:rowOff>161241</xdr:rowOff>
    </xdr:to>
    <xdr:sp macro="" textlink="">
      <xdr:nvSpPr>
        <xdr:cNvPr id="142" name="円/楕円 141"/>
        <xdr:cNvSpPr/>
      </xdr:nvSpPr>
      <xdr:spPr>
        <a:xfrm>
          <a:off x="1079500" y="98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152368</xdr:rowOff>
    </xdr:from>
    <xdr:ext cx="599010" cy="259045"/>
    <xdr:sp macro="" textlink="">
      <xdr:nvSpPr>
        <xdr:cNvPr id="143" name="テキスト ボックス 142"/>
        <xdr:cNvSpPr txBox="1"/>
      </xdr:nvSpPr>
      <xdr:spPr>
        <a:xfrm>
          <a:off x="830794" y="992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83023</xdr:rowOff>
    </xdr:from>
    <xdr:to>
      <xdr:col>6</xdr:col>
      <xdr:colOff>511175</xdr:colOff>
      <xdr:row>78</xdr:row>
      <xdr:rowOff>86478</xdr:rowOff>
    </xdr:to>
    <xdr:cxnSp macro="">
      <xdr:nvCxnSpPr>
        <xdr:cNvPr id="172" name="直線コネクタ 171"/>
        <xdr:cNvCxnSpPr/>
      </xdr:nvCxnSpPr>
      <xdr:spPr>
        <a:xfrm flipV="1">
          <a:off x="3797300" y="13456123"/>
          <a:ext cx="8382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86478</xdr:rowOff>
    </xdr:from>
    <xdr:to>
      <xdr:col>5</xdr:col>
      <xdr:colOff>358775</xdr:colOff>
      <xdr:row>78</xdr:row>
      <xdr:rowOff>98402</xdr:rowOff>
    </xdr:to>
    <xdr:cxnSp macro="">
      <xdr:nvCxnSpPr>
        <xdr:cNvPr id="175" name="直線コネクタ 174"/>
        <xdr:cNvCxnSpPr/>
      </xdr:nvCxnSpPr>
      <xdr:spPr>
        <a:xfrm flipV="1">
          <a:off x="2908300" y="13459578"/>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133614</xdr:rowOff>
    </xdr:from>
    <xdr:ext cx="599010" cy="259045"/>
    <xdr:sp macro="" textlink="">
      <xdr:nvSpPr>
        <xdr:cNvPr id="177" name="テキスト ボックス 176"/>
        <xdr:cNvSpPr txBox="1"/>
      </xdr:nvSpPr>
      <xdr:spPr>
        <a:xfrm>
          <a:off x="3497794" y="1316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42866</xdr:rowOff>
    </xdr:from>
    <xdr:to>
      <xdr:col>4</xdr:col>
      <xdr:colOff>155575</xdr:colOff>
      <xdr:row>78</xdr:row>
      <xdr:rowOff>98402</xdr:rowOff>
    </xdr:to>
    <xdr:cxnSp macro="">
      <xdr:nvCxnSpPr>
        <xdr:cNvPr id="178" name="直線コネクタ 177"/>
        <xdr:cNvCxnSpPr/>
      </xdr:nvCxnSpPr>
      <xdr:spPr>
        <a:xfrm>
          <a:off x="2019300" y="13415966"/>
          <a:ext cx="889000" cy="5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139659</xdr:rowOff>
    </xdr:from>
    <xdr:ext cx="599010" cy="259045"/>
    <xdr:sp macro="" textlink="">
      <xdr:nvSpPr>
        <xdr:cNvPr id="180" name="テキスト ボックス 179"/>
        <xdr:cNvSpPr txBox="1"/>
      </xdr:nvSpPr>
      <xdr:spPr>
        <a:xfrm>
          <a:off x="2608794" y="131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42866</xdr:rowOff>
    </xdr:from>
    <xdr:to>
      <xdr:col>2</xdr:col>
      <xdr:colOff>638175</xdr:colOff>
      <xdr:row>78</xdr:row>
      <xdr:rowOff>89340</xdr:rowOff>
    </xdr:to>
    <xdr:cxnSp macro="">
      <xdr:nvCxnSpPr>
        <xdr:cNvPr id="181" name="直線コネクタ 180"/>
        <xdr:cNvCxnSpPr/>
      </xdr:nvCxnSpPr>
      <xdr:spPr>
        <a:xfrm flipV="1">
          <a:off x="1130300" y="13415966"/>
          <a:ext cx="889000" cy="4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144550</xdr:rowOff>
    </xdr:from>
    <xdr:ext cx="599010" cy="259045"/>
    <xdr:sp macro="" textlink="">
      <xdr:nvSpPr>
        <xdr:cNvPr id="185" name="テキスト ボックス 184"/>
        <xdr:cNvSpPr txBox="1"/>
      </xdr:nvSpPr>
      <xdr:spPr>
        <a:xfrm>
          <a:off x="830794" y="13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32223</xdr:rowOff>
    </xdr:from>
    <xdr:to>
      <xdr:col>6</xdr:col>
      <xdr:colOff>561975</xdr:colOff>
      <xdr:row>78</xdr:row>
      <xdr:rowOff>133823</xdr:rowOff>
    </xdr:to>
    <xdr:sp macro="" textlink="">
      <xdr:nvSpPr>
        <xdr:cNvPr id="191" name="円/楕円 190"/>
        <xdr:cNvSpPr/>
      </xdr:nvSpPr>
      <xdr:spPr>
        <a:xfrm>
          <a:off x="4584700" y="134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118600</xdr:rowOff>
    </xdr:from>
    <xdr:ext cx="599010" cy="259045"/>
    <xdr:sp macro="" textlink="">
      <xdr:nvSpPr>
        <xdr:cNvPr id="192" name="民生費該当値テキスト"/>
        <xdr:cNvSpPr txBox="1"/>
      </xdr:nvSpPr>
      <xdr:spPr>
        <a:xfrm>
          <a:off x="4686300" y="1332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174,379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35678</xdr:rowOff>
    </xdr:from>
    <xdr:to>
      <xdr:col>5</xdr:col>
      <xdr:colOff>409575</xdr:colOff>
      <xdr:row>78</xdr:row>
      <xdr:rowOff>137278</xdr:rowOff>
    </xdr:to>
    <xdr:sp macro="" textlink="">
      <xdr:nvSpPr>
        <xdr:cNvPr id="193" name="円/楕円 192"/>
        <xdr:cNvSpPr/>
      </xdr:nvSpPr>
      <xdr:spPr>
        <a:xfrm>
          <a:off x="3746500" y="134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128405</xdr:rowOff>
    </xdr:from>
    <xdr:ext cx="599010" cy="259045"/>
    <xdr:sp macro="" textlink="">
      <xdr:nvSpPr>
        <xdr:cNvPr id="194" name="テキスト ボックス 193"/>
        <xdr:cNvSpPr txBox="1"/>
      </xdr:nvSpPr>
      <xdr:spPr>
        <a:xfrm>
          <a:off x="3497794" y="1350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47602</xdr:rowOff>
    </xdr:from>
    <xdr:to>
      <xdr:col>4</xdr:col>
      <xdr:colOff>206375</xdr:colOff>
      <xdr:row>78</xdr:row>
      <xdr:rowOff>149202</xdr:rowOff>
    </xdr:to>
    <xdr:sp macro="" textlink="">
      <xdr:nvSpPr>
        <xdr:cNvPr id="195" name="円/楕円 194"/>
        <xdr:cNvSpPr/>
      </xdr:nvSpPr>
      <xdr:spPr>
        <a:xfrm>
          <a:off x="2857500" y="134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140329</xdr:rowOff>
    </xdr:from>
    <xdr:ext cx="599010" cy="259045"/>
    <xdr:sp macro="" textlink="">
      <xdr:nvSpPr>
        <xdr:cNvPr id="196" name="テキスト ボックス 195"/>
        <xdr:cNvSpPr txBox="1"/>
      </xdr:nvSpPr>
      <xdr:spPr>
        <a:xfrm>
          <a:off x="2608794" y="1351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163516</xdr:rowOff>
    </xdr:from>
    <xdr:to>
      <xdr:col>3</xdr:col>
      <xdr:colOff>3175</xdr:colOff>
      <xdr:row>78</xdr:row>
      <xdr:rowOff>93666</xdr:rowOff>
    </xdr:to>
    <xdr:sp macro="" textlink="">
      <xdr:nvSpPr>
        <xdr:cNvPr id="197" name="円/楕円 196"/>
        <xdr:cNvSpPr/>
      </xdr:nvSpPr>
      <xdr:spPr>
        <a:xfrm>
          <a:off x="1968500" y="133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110193</xdr:rowOff>
    </xdr:from>
    <xdr:ext cx="599010" cy="259045"/>
    <xdr:sp macro="" textlink="">
      <xdr:nvSpPr>
        <xdr:cNvPr id="198" name="テキスト ボックス 197"/>
        <xdr:cNvSpPr txBox="1"/>
      </xdr:nvSpPr>
      <xdr:spPr>
        <a:xfrm>
          <a:off x="1719794" y="1314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38540</xdr:rowOff>
    </xdr:from>
    <xdr:to>
      <xdr:col>1</xdr:col>
      <xdr:colOff>485775</xdr:colOff>
      <xdr:row>78</xdr:row>
      <xdr:rowOff>140140</xdr:rowOff>
    </xdr:to>
    <xdr:sp macro="" textlink="">
      <xdr:nvSpPr>
        <xdr:cNvPr id="199" name="円/楕円 198"/>
        <xdr:cNvSpPr/>
      </xdr:nvSpPr>
      <xdr:spPr>
        <a:xfrm>
          <a:off x="1079500" y="134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131267</xdr:rowOff>
    </xdr:from>
    <xdr:ext cx="599010" cy="259045"/>
    <xdr:sp macro="" textlink="">
      <xdr:nvSpPr>
        <xdr:cNvPr id="200" name="テキスト ボックス 199"/>
        <xdr:cNvSpPr txBox="1"/>
      </xdr:nvSpPr>
      <xdr:spPr>
        <a:xfrm>
          <a:off x="830794" y="1350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104963</xdr:rowOff>
    </xdr:from>
    <xdr:to>
      <xdr:col>6</xdr:col>
      <xdr:colOff>511175</xdr:colOff>
      <xdr:row>98</xdr:row>
      <xdr:rowOff>115877</xdr:rowOff>
    </xdr:to>
    <xdr:cxnSp macro="">
      <xdr:nvCxnSpPr>
        <xdr:cNvPr id="231" name="直線コネクタ 230"/>
        <xdr:cNvCxnSpPr/>
      </xdr:nvCxnSpPr>
      <xdr:spPr>
        <a:xfrm flipV="1">
          <a:off x="3797300" y="16907063"/>
          <a:ext cx="838200" cy="1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115877</xdr:rowOff>
    </xdr:from>
    <xdr:to>
      <xdr:col>5</xdr:col>
      <xdr:colOff>358775</xdr:colOff>
      <xdr:row>98</xdr:row>
      <xdr:rowOff>122552</xdr:rowOff>
    </xdr:to>
    <xdr:cxnSp macro="">
      <xdr:nvCxnSpPr>
        <xdr:cNvPr id="234" name="直線コネクタ 233"/>
        <xdr:cNvCxnSpPr/>
      </xdr:nvCxnSpPr>
      <xdr:spPr>
        <a:xfrm flipV="1">
          <a:off x="2908300" y="16917977"/>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108101</xdr:rowOff>
    </xdr:from>
    <xdr:ext cx="599010" cy="259045"/>
    <xdr:sp macro="" textlink="">
      <xdr:nvSpPr>
        <xdr:cNvPr id="236" name="テキスト ボックス 235"/>
        <xdr:cNvSpPr txBox="1"/>
      </xdr:nvSpPr>
      <xdr:spPr>
        <a:xfrm>
          <a:off x="3497794" y="163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122552</xdr:rowOff>
    </xdr:from>
    <xdr:to>
      <xdr:col>4</xdr:col>
      <xdr:colOff>155575</xdr:colOff>
      <xdr:row>98</xdr:row>
      <xdr:rowOff>128217</xdr:rowOff>
    </xdr:to>
    <xdr:cxnSp macro="">
      <xdr:nvCxnSpPr>
        <xdr:cNvPr id="237" name="直線コネクタ 236"/>
        <xdr:cNvCxnSpPr/>
      </xdr:nvCxnSpPr>
      <xdr:spPr>
        <a:xfrm flipV="1">
          <a:off x="2019300" y="16924652"/>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144998</xdr:rowOff>
    </xdr:from>
    <xdr:ext cx="599010" cy="259045"/>
    <xdr:sp macro="" textlink="">
      <xdr:nvSpPr>
        <xdr:cNvPr id="239" name="テキスト ボックス 238"/>
        <xdr:cNvSpPr txBox="1"/>
      </xdr:nvSpPr>
      <xdr:spPr>
        <a:xfrm>
          <a:off x="2608794" y="1643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126416</xdr:rowOff>
    </xdr:from>
    <xdr:to>
      <xdr:col>2</xdr:col>
      <xdr:colOff>638175</xdr:colOff>
      <xdr:row>98</xdr:row>
      <xdr:rowOff>128217</xdr:rowOff>
    </xdr:to>
    <xdr:cxnSp macro="">
      <xdr:nvCxnSpPr>
        <xdr:cNvPr id="240" name="直線コネクタ 239"/>
        <xdr:cNvCxnSpPr/>
      </xdr:nvCxnSpPr>
      <xdr:spPr>
        <a:xfrm>
          <a:off x="1130300" y="16928516"/>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150700</xdr:rowOff>
    </xdr:from>
    <xdr:ext cx="599010" cy="259045"/>
    <xdr:sp macro="" textlink="">
      <xdr:nvSpPr>
        <xdr:cNvPr id="242" name="テキスト ボックス 241"/>
        <xdr:cNvSpPr txBox="1"/>
      </xdr:nvSpPr>
      <xdr:spPr>
        <a:xfrm>
          <a:off x="1719794" y="1643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166457</xdr:rowOff>
    </xdr:from>
    <xdr:ext cx="599010" cy="259045"/>
    <xdr:sp macro="" textlink="">
      <xdr:nvSpPr>
        <xdr:cNvPr id="244" name="テキスト ボックス 243"/>
        <xdr:cNvSpPr txBox="1"/>
      </xdr:nvSpPr>
      <xdr:spPr>
        <a:xfrm>
          <a:off x="830794" y="1645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54163</xdr:rowOff>
    </xdr:from>
    <xdr:to>
      <xdr:col>6</xdr:col>
      <xdr:colOff>561975</xdr:colOff>
      <xdr:row>98</xdr:row>
      <xdr:rowOff>155763</xdr:rowOff>
    </xdr:to>
    <xdr:sp macro="" textlink="">
      <xdr:nvSpPr>
        <xdr:cNvPr id="250" name="円/楕円 249"/>
        <xdr:cNvSpPr/>
      </xdr:nvSpPr>
      <xdr:spPr>
        <a:xfrm>
          <a:off x="4584700" y="1685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140540</xdr:rowOff>
    </xdr:from>
    <xdr:ext cx="534377" cy="259045"/>
    <xdr:sp macro="" textlink="">
      <xdr:nvSpPr>
        <xdr:cNvPr id="251" name="衛生費該当値テキスト"/>
        <xdr:cNvSpPr txBox="1"/>
      </xdr:nvSpPr>
      <xdr:spPr>
        <a:xfrm>
          <a:off x="4686300" y="1677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50,637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65077</xdr:rowOff>
    </xdr:from>
    <xdr:to>
      <xdr:col>5</xdr:col>
      <xdr:colOff>409575</xdr:colOff>
      <xdr:row>98</xdr:row>
      <xdr:rowOff>166677</xdr:rowOff>
    </xdr:to>
    <xdr:sp macro="" textlink="">
      <xdr:nvSpPr>
        <xdr:cNvPr id="252" name="円/楕円 251"/>
        <xdr:cNvSpPr/>
      </xdr:nvSpPr>
      <xdr:spPr>
        <a:xfrm>
          <a:off x="3746500" y="1686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157804</xdr:rowOff>
    </xdr:from>
    <xdr:ext cx="534377" cy="259045"/>
    <xdr:sp macro="" textlink="">
      <xdr:nvSpPr>
        <xdr:cNvPr id="253" name="テキスト ボックス 252"/>
        <xdr:cNvSpPr txBox="1"/>
      </xdr:nvSpPr>
      <xdr:spPr>
        <a:xfrm>
          <a:off x="3530111" y="169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71752</xdr:rowOff>
    </xdr:from>
    <xdr:to>
      <xdr:col>4</xdr:col>
      <xdr:colOff>206375</xdr:colOff>
      <xdr:row>99</xdr:row>
      <xdr:rowOff>1902</xdr:rowOff>
    </xdr:to>
    <xdr:sp macro="" textlink="">
      <xdr:nvSpPr>
        <xdr:cNvPr id="254" name="円/楕円 253"/>
        <xdr:cNvSpPr/>
      </xdr:nvSpPr>
      <xdr:spPr>
        <a:xfrm>
          <a:off x="2857500" y="168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164479</xdr:rowOff>
    </xdr:from>
    <xdr:ext cx="534377" cy="259045"/>
    <xdr:sp macro="" textlink="">
      <xdr:nvSpPr>
        <xdr:cNvPr id="255" name="テキスト ボックス 254"/>
        <xdr:cNvSpPr txBox="1"/>
      </xdr:nvSpPr>
      <xdr:spPr>
        <a:xfrm>
          <a:off x="2641111" y="169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77417</xdr:rowOff>
    </xdr:from>
    <xdr:to>
      <xdr:col>3</xdr:col>
      <xdr:colOff>3175</xdr:colOff>
      <xdr:row>99</xdr:row>
      <xdr:rowOff>7567</xdr:rowOff>
    </xdr:to>
    <xdr:sp macro="" textlink="">
      <xdr:nvSpPr>
        <xdr:cNvPr id="256" name="円/楕円 255"/>
        <xdr:cNvSpPr/>
      </xdr:nvSpPr>
      <xdr:spPr>
        <a:xfrm>
          <a:off x="1968500" y="1687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170144</xdr:rowOff>
    </xdr:from>
    <xdr:ext cx="534377" cy="259045"/>
    <xdr:sp macro="" textlink="">
      <xdr:nvSpPr>
        <xdr:cNvPr id="257" name="テキスト ボックス 256"/>
        <xdr:cNvSpPr txBox="1"/>
      </xdr:nvSpPr>
      <xdr:spPr>
        <a:xfrm>
          <a:off x="1752111" y="1697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75616</xdr:rowOff>
    </xdr:from>
    <xdr:to>
      <xdr:col>1</xdr:col>
      <xdr:colOff>485775</xdr:colOff>
      <xdr:row>99</xdr:row>
      <xdr:rowOff>5766</xdr:rowOff>
    </xdr:to>
    <xdr:sp macro="" textlink="">
      <xdr:nvSpPr>
        <xdr:cNvPr id="258" name="円/楕円 257"/>
        <xdr:cNvSpPr/>
      </xdr:nvSpPr>
      <xdr:spPr>
        <a:xfrm>
          <a:off x="1079500" y="1687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168343</xdr:rowOff>
    </xdr:from>
    <xdr:ext cx="534377" cy="259045"/>
    <xdr:sp macro="" textlink="">
      <xdr:nvSpPr>
        <xdr:cNvPr id="259" name="テキスト ボックス 258"/>
        <xdr:cNvSpPr txBox="1"/>
      </xdr:nvSpPr>
      <xdr:spPr>
        <a:xfrm>
          <a:off x="863111" y="1697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27419</xdr:rowOff>
    </xdr:from>
    <xdr:to>
      <xdr:col>15</xdr:col>
      <xdr:colOff>180975</xdr:colOff>
      <xdr:row>39</xdr:row>
      <xdr:rowOff>27839</xdr:rowOff>
    </xdr:to>
    <xdr:cxnSp macro="">
      <xdr:nvCxnSpPr>
        <xdr:cNvPr id="288" name="直線コネクタ 287"/>
        <xdr:cNvCxnSpPr/>
      </xdr:nvCxnSpPr>
      <xdr:spPr>
        <a:xfrm flipV="1">
          <a:off x="9639300" y="6713969"/>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167666</xdr:rowOff>
    </xdr:from>
    <xdr:to>
      <xdr:col>14</xdr:col>
      <xdr:colOff>28575</xdr:colOff>
      <xdr:row>39</xdr:row>
      <xdr:rowOff>27839</xdr:rowOff>
    </xdr:to>
    <xdr:cxnSp macro="">
      <xdr:nvCxnSpPr>
        <xdr:cNvPr id="291" name="直線コネクタ 290"/>
        <xdr:cNvCxnSpPr/>
      </xdr:nvCxnSpPr>
      <xdr:spPr>
        <a:xfrm>
          <a:off x="8750300" y="6682766"/>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113335</xdr:rowOff>
    </xdr:from>
    <xdr:to>
      <xdr:col>12</xdr:col>
      <xdr:colOff>511175</xdr:colOff>
      <xdr:row>38</xdr:row>
      <xdr:rowOff>167666</xdr:rowOff>
    </xdr:to>
    <xdr:cxnSp macro="">
      <xdr:nvCxnSpPr>
        <xdr:cNvPr id="294" name="直線コネクタ 293"/>
        <xdr:cNvCxnSpPr/>
      </xdr:nvCxnSpPr>
      <xdr:spPr>
        <a:xfrm>
          <a:off x="7861300" y="6628435"/>
          <a:ext cx="8890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74206</xdr:rowOff>
    </xdr:from>
    <xdr:to>
      <xdr:col>11</xdr:col>
      <xdr:colOff>307975</xdr:colOff>
      <xdr:row>38</xdr:row>
      <xdr:rowOff>113335</xdr:rowOff>
    </xdr:to>
    <xdr:cxnSp macro="">
      <xdr:nvCxnSpPr>
        <xdr:cNvPr id="297" name="直線コネクタ 296"/>
        <xdr:cNvCxnSpPr/>
      </xdr:nvCxnSpPr>
      <xdr:spPr>
        <a:xfrm>
          <a:off x="6972300" y="6417856"/>
          <a:ext cx="889000" cy="2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149661</xdr:rowOff>
    </xdr:from>
    <xdr:ext cx="469744" cy="259045"/>
    <xdr:sp macro="" textlink="">
      <xdr:nvSpPr>
        <xdr:cNvPr id="301" name="テキスト ボックス 300"/>
        <xdr:cNvSpPr txBox="1"/>
      </xdr:nvSpPr>
      <xdr:spPr>
        <a:xfrm>
          <a:off x="6737427" y="64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148069</xdr:rowOff>
    </xdr:from>
    <xdr:to>
      <xdr:col>15</xdr:col>
      <xdr:colOff>231775</xdr:colOff>
      <xdr:row>39</xdr:row>
      <xdr:rowOff>78219</xdr:rowOff>
    </xdr:to>
    <xdr:sp macro="" textlink="">
      <xdr:nvSpPr>
        <xdr:cNvPr id="307" name="円/楕円 306"/>
        <xdr:cNvSpPr/>
      </xdr:nvSpPr>
      <xdr:spPr>
        <a:xfrm>
          <a:off x="10426700" y="66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62996</xdr:rowOff>
    </xdr:from>
    <xdr:ext cx="378565" cy="259045"/>
    <xdr:sp macro="" textlink="">
      <xdr:nvSpPr>
        <xdr:cNvPr id="308" name="労働費該当値テキスト"/>
        <xdr:cNvSpPr txBox="1"/>
      </xdr:nvSpPr>
      <xdr:spPr>
        <a:xfrm>
          <a:off x="10528300" y="6578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148489</xdr:rowOff>
    </xdr:from>
    <xdr:to>
      <xdr:col>14</xdr:col>
      <xdr:colOff>79375</xdr:colOff>
      <xdr:row>39</xdr:row>
      <xdr:rowOff>78639</xdr:rowOff>
    </xdr:to>
    <xdr:sp macro="" textlink="">
      <xdr:nvSpPr>
        <xdr:cNvPr id="309" name="円/楕円 308"/>
        <xdr:cNvSpPr/>
      </xdr:nvSpPr>
      <xdr:spPr>
        <a:xfrm>
          <a:off x="9588500" y="66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69766</xdr:rowOff>
    </xdr:from>
    <xdr:ext cx="378565" cy="259045"/>
    <xdr:sp macro="" textlink="">
      <xdr:nvSpPr>
        <xdr:cNvPr id="310" name="テキスト ボックス 309"/>
        <xdr:cNvSpPr txBox="1"/>
      </xdr:nvSpPr>
      <xdr:spPr>
        <a:xfrm>
          <a:off x="9450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116866</xdr:rowOff>
    </xdr:from>
    <xdr:to>
      <xdr:col>12</xdr:col>
      <xdr:colOff>561975</xdr:colOff>
      <xdr:row>39</xdr:row>
      <xdr:rowOff>47016</xdr:rowOff>
    </xdr:to>
    <xdr:sp macro="" textlink="">
      <xdr:nvSpPr>
        <xdr:cNvPr id="311" name="円/楕円 310"/>
        <xdr:cNvSpPr/>
      </xdr:nvSpPr>
      <xdr:spPr>
        <a:xfrm>
          <a:off x="8699500" y="66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38143</xdr:rowOff>
    </xdr:from>
    <xdr:ext cx="469744" cy="259045"/>
    <xdr:sp macro="" textlink="">
      <xdr:nvSpPr>
        <xdr:cNvPr id="312" name="テキスト ボックス 311"/>
        <xdr:cNvSpPr txBox="1"/>
      </xdr:nvSpPr>
      <xdr:spPr>
        <a:xfrm>
          <a:off x="8515427" y="67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62535</xdr:rowOff>
    </xdr:from>
    <xdr:to>
      <xdr:col>11</xdr:col>
      <xdr:colOff>358775</xdr:colOff>
      <xdr:row>38</xdr:row>
      <xdr:rowOff>164135</xdr:rowOff>
    </xdr:to>
    <xdr:sp macro="" textlink="">
      <xdr:nvSpPr>
        <xdr:cNvPr id="313" name="円/楕円 312"/>
        <xdr:cNvSpPr/>
      </xdr:nvSpPr>
      <xdr:spPr>
        <a:xfrm>
          <a:off x="7810500" y="65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155262</xdr:rowOff>
    </xdr:from>
    <xdr:ext cx="469744" cy="259045"/>
    <xdr:sp macro="" textlink="">
      <xdr:nvSpPr>
        <xdr:cNvPr id="314" name="テキスト ボックス 313"/>
        <xdr:cNvSpPr txBox="1"/>
      </xdr:nvSpPr>
      <xdr:spPr>
        <a:xfrm>
          <a:off x="7626427" y="66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23406</xdr:rowOff>
    </xdr:from>
    <xdr:to>
      <xdr:col>10</xdr:col>
      <xdr:colOff>155575</xdr:colOff>
      <xdr:row>37</xdr:row>
      <xdr:rowOff>125006</xdr:rowOff>
    </xdr:to>
    <xdr:sp macro="" textlink="">
      <xdr:nvSpPr>
        <xdr:cNvPr id="315" name="円/楕円 314"/>
        <xdr:cNvSpPr/>
      </xdr:nvSpPr>
      <xdr:spPr>
        <a:xfrm>
          <a:off x="6921500" y="63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141533</xdr:rowOff>
    </xdr:from>
    <xdr:ext cx="469744" cy="259045"/>
    <xdr:sp macro="" textlink="">
      <xdr:nvSpPr>
        <xdr:cNvPr id="316" name="テキスト ボックス 315"/>
        <xdr:cNvSpPr txBox="1"/>
      </xdr:nvSpPr>
      <xdr:spPr>
        <a:xfrm>
          <a:off x="6737427" y="614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109914</xdr:rowOff>
    </xdr:from>
    <xdr:to>
      <xdr:col>15</xdr:col>
      <xdr:colOff>180975</xdr:colOff>
      <xdr:row>58</xdr:row>
      <xdr:rowOff>111778</xdr:rowOff>
    </xdr:to>
    <xdr:cxnSp macro="">
      <xdr:nvCxnSpPr>
        <xdr:cNvPr id="343" name="直線コネクタ 342"/>
        <xdr:cNvCxnSpPr/>
      </xdr:nvCxnSpPr>
      <xdr:spPr>
        <a:xfrm>
          <a:off x="9639300" y="10054014"/>
          <a:ext cx="838200" cy="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106197</xdr:rowOff>
    </xdr:from>
    <xdr:to>
      <xdr:col>14</xdr:col>
      <xdr:colOff>28575</xdr:colOff>
      <xdr:row>58</xdr:row>
      <xdr:rowOff>109914</xdr:rowOff>
    </xdr:to>
    <xdr:cxnSp macro="">
      <xdr:nvCxnSpPr>
        <xdr:cNvPr id="346" name="直線コネクタ 345"/>
        <xdr:cNvCxnSpPr/>
      </xdr:nvCxnSpPr>
      <xdr:spPr>
        <a:xfrm>
          <a:off x="8750300" y="10050297"/>
          <a:ext cx="889000" cy="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106197</xdr:rowOff>
    </xdr:from>
    <xdr:to>
      <xdr:col>12</xdr:col>
      <xdr:colOff>511175</xdr:colOff>
      <xdr:row>58</xdr:row>
      <xdr:rowOff>119304</xdr:rowOff>
    </xdr:to>
    <xdr:cxnSp macro="">
      <xdr:nvCxnSpPr>
        <xdr:cNvPr id="349" name="直線コネクタ 348"/>
        <xdr:cNvCxnSpPr/>
      </xdr:nvCxnSpPr>
      <xdr:spPr>
        <a:xfrm flipV="1">
          <a:off x="7861300" y="10050297"/>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116656</xdr:rowOff>
    </xdr:from>
    <xdr:to>
      <xdr:col>11</xdr:col>
      <xdr:colOff>307975</xdr:colOff>
      <xdr:row>58</xdr:row>
      <xdr:rowOff>119304</xdr:rowOff>
    </xdr:to>
    <xdr:cxnSp macro="">
      <xdr:nvCxnSpPr>
        <xdr:cNvPr id="352" name="直線コネクタ 351"/>
        <xdr:cNvCxnSpPr/>
      </xdr:nvCxnSpPr>
      <xdr:spPr>
        <a:xfrm>
          <a:off x="6972300" y="10060756"/>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133955</xdr:rowOff>
    </xdr:from>
    <xdr:ext cx="534377" cy="259045"/>
    <xdr:sp macro="" textlink="">
      <xdr:nvSpPr>
        <xdr:cNvPr id="356" name="テキスト ボックス 355"/>
        <xdr:cNvSpPr txBox="1"/>
      </xdr:nvSpPr>
      <xdr:spPr>
        <a:xfrm>
          <a:off x="6705111" y="97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60978</xdr:rowOff>
    </xdr:from>
    <xdr:to>
      <xdr:col>15</xdr:col>
      <xdr:colOff>231775</xdr:colOff>
      <xdr:row>58</xdr:row>
      <xdr:rowOff>162578</xdr:rowOff>
    </xdr:to>
    <xdr:sp macro="" textlink="">
      <xdr:nvSpPr>
        <xdr:cNvPr id="362" name="円/楕円 361"/>
        <xdr:cNvSpPr/>
      </xdr:nvSpPr>
      <xdr:spPr>
        <a:xfrm>
          <a:off x="10426700" y="100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148320</xdr:rowOff>
    </xdr:from>
    <xdr:ext cx="534377" cy="259045"/>
    <xdr:sp macro="" textlink="">
      <xdr:nvSpPr>
        <xdr:cNvPr id="363" name="農林水産業費該当値テキスト"/>
        <xdr:cNvSpPr txBox="1"/>
      </xdr:nvSpPr>
      <xdr:spPr>
        <a:xfrm>
          <a:off x="10528300" y="992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59114</xdr:rowOff>
    </xdr:from>
    <xdr:to>
      <xdr:col>14</xdr:col>
      <xdr:colOff>79375</xdr:colOff>
      <xdr:row>58</xdr:row>
      <xdr:rowOff>160714</xdr:rowOff>
    </xdr:to>
    <xdr:sp macro="" textlink="">
      <xdr:nvSpPr>
        <xdr:cNvPr id="364" name="円/楕円 363"/>
        <xdr:cNvSpPr/>
      </xdr:nvSpPr>
      <xdr:spPr>
        <a:xfrm>
          <a:off x="9588500" y="100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151841</xdr:rowOff>
    </xdr:from>
    <xdr:ext cx="534377" cy="259045"/>
    <xdr:sp macro="" textlink="">
      <xdr:nvSpPr>
        <xdr:cNvPr id="365" name="テキスト ボックス 364"/>
        <xdr:cNvSpPr txBox="1"/>
      </xdr:nvSpPr>
      <xdr:spPr>
        <a:xfrm>
          <a:off x="9372111" y="100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55397</xdr:rowOff>
    </xdr:from>
    <xdr:to>
      <xdr:col>12</xdr:col>
      <xdr:colOff>561975</xdr:colOff>
      <xdr:row>58</xdr:row>
      <xdr:rowOff>156997</xdr:rowOff>
    </xdr:to>
    <xdr:sp macro="" textlink="">
      <xdr:nvSpPr>
        <xdr:cNvPr id="366" name="円/楕円 365"/>
        <xdr:cNvSpPr/>
      </xdr:nvSpPr>
      <xdr:spPr>
        <a:xfrm>
          <a:off x="8699500" y="99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148124</xdr:rowOff>
    </xdr:from>
    <xdr:ext cx="534377" cy="259045"/>
    <xdr:sp macro="" textlink="">
      <xdr:nvSpPr>
        <xdr:cNvPr id="367" name="テキスト ボックス 366"/>
        <xdr:cNvSpPr txBox="1"/>
      </xdr:nvSpPr>
      <xdr:spPr>
        <a:xfrm>
          <a:off x="8483111" y="1009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68504</xdr:rowOff>
    </xdr:from>
    <xdr:to>
      <xdr:col>11</xdr:col>
      <xdr:colOff>358775</xdr:colOff>
      <xdr:row>58</xdr:row>
      <xdr:rowOff>170104</xdr:rowOff>
    </xdr:to>
    <xdr:sp macro="" textlink="">
      <xdr:nvSpPr>
        <xdr:cNvPr id="368" name="円/楕円 367"/>
        <xdr:cNvSpPr/>
      </xdr:nvSpPr>
      <xdr:spPr>
        <a:xfrm>
          <a:off x="7810500" y="1001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161231</xdr:rowOff>
    </xdr:from>
    <xdr:ext cx="534377" cy="259045"/>
    <xdr:sp macro="" textlink="">
      <xdr:nvSpPr>
        <xdr:cNvPr id="369" name="テキスト ボックス 368"/>
        <xdr:cNvSpPr txBox="1"/>
      </xdr:nvSpPr>
      <xdr:spPr>
        <a:xfrm>
          <a:off x="7594111" y="1010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65856</xdr:rowOff>
    </xdr:from>
    <xdr:to>
      <xdr:col>10</xdr:col>
      <xdr:colOff>155575</xdr:colOff>
      <xdr:row>58</xdr:row>
      <xdr:rowOff>167456</xdr:rowOff>
    </xdr:to>
    <xdr:sp macro="" textlink="">
      <xdr:nvSpPr>
        <xdr:cNvPr id="370" name="円/楕円 369"/>
        <xdr:cNvSpPr/>
      </xdr:nvSpPr>
      <xdr:spPr>
        <a:xfrm>
          <a:off x="6921500" y="1000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158583</xdr:rowOff>
    </xdr:from>
    <xdr:ext cx="534377" cy="259045"/>
    <xdr:sp macro="" textlink="">
      <xdr:nvSpPr>
        <xdr:cNvPr id="371" name="テキスト ボックス 370"/>
        <xdr:cNvSpPr txBox="1"/>
      </xdr:nvSpPr>
      <xdr:spPr>
        <a:xfrm>
          <a:off x="6705111" y="1010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62826</xdr:rowOff>
    </xdr:from>
    <xdr:to>
      <xdr:col>15</xdr:col>
      <xdr:colOff>180975</xdr:colOff>
      <xdr:row>79</xdr:row>
      <xdr:rowOff>64154</xdr:rowOff>
    </xdr:to>
    <xdr:cxnSp macro="">
      <xdr:nvCxnSpPr>
        <xdr:cNvPr id="402" name="直線コネクタ 401"/>
        <xdr:cNvCxnSpPr/>
      </xdr:nvCxnSpPr>
      <xdr:spPr>
        <a:xfrm flipV="1">
          <a:off x="9639300" y="13607376"/>
          <a:ext cx="838200" cy="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64154</xdr:rowOff>
    </xdr:from>
    <xdr:to>
      <xdr:col>14</xdr:col>
      <xdr:colOff>28575</xdr:colOff>
      <xdr:row>79</xdr:row>
      <xdr:rowOff>64171</xdr:rowOff>
    </xdr:to>
    <xdr:cxnSp macro="">
      <xdr:nvCxnSpPr>
        <xdr:cNvPr id="405" name="直線コネクタ 404"/>
        <xdr:cNvCxnSpPr/>
      </xdr:nvCxnSpPr>
      <xdr:spPr>
        <a:xfrm flipV="1">
          <a:off x="8750300" y="13608704"/>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64171</xdr:rowOff>
    </xdr:from>
    <xdr:to>
      <xdr:col>12</xdr:col>
      <xdr:colOff>511175</xdr:colOff>
      <xdr:row>79</xdr:row>
      <xdr:rowOff>65464</xdr:rowOff>
    </xdr:to>
    <xdr:cxnSp macro="">
      <xdr:nvCxnSpPr>
        <xdr:cNvPr id="408" name="直線コネクタ 407"/>
        <xdr:cNvCxnSpPr/>
      </xdr:nvCxnSpPr>
      <xdr:spPr>
        <a:xfrm flipV="1">
          <a:off x="7861300" y="13608721"/>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60137</xdr:rowOff>
    </xdr:from>
    <xdr:to>
      <xdr:col>11</xdr:col>
      <xdr:colOff>307975</xdr:colOff>
      <xdr:row>79</xdr:row>
      <xdr:rowOff>65464</xdr:rowOff>
    </xdr:to>
    <xdr:cxnSp macro="">
      <xdr:nvCxnSpPr>
        <xdr:cNvPr id="411" name="直線コネクタ 410"/>
        <xdr:cNvCxnSpPr/>
      </xdr:nvCxnSpPr>
      <xdr:spPr>
        <a:xfrm>
          <a:off x="6972300" y="13604687"/>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12026</xdr:rowOff>
    </xdr:from>
    <xdr:to>
      <xdr:col>15</xdr:col>
      <xdr:colOff>231775</xdr:colOff>
      <xdr:row>79</xdr:row>
      <xdr:rowOff>113626</xdr:rowOff>
    </xdr:to>
    <xdr:sp macro="" textlink="">
      <xdr:nvSpPr>
        <xdr:cNvPr id="421" name="円/楕円 420"/>
        <xdr:cNvSpPr/>
      </xdr:nvSpPr>
      <xdr:spPr>
        <a:xfrm>
          <a:off x="10426700" y="1355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98403</xdr:rowOff>
    </xdr:from>
    <xdr:ext cx="534377" cy="259045"/>
    <xdr:sp macro="" textlink="">
      <xdr:nvSpPr>
        <xdr:cNvPr id="422" name="商工費該当値テキスト"/>
        <xdr:cNvSpPr txBox="1"/>
      </xdr:nvSpPr>
      <xdr:spPr>
        <a:xfrm>
          <a:off x="10528300" y="134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13354</xdr:rowOff>
    </xdr:from>
    <xdr:to>
      <xdr:col>14</xdr:col>
      <xdr:colOff>79375</xdr:colOff>
      <xdr:row>79</xdr:row>
      <xdr:rowOff>114954</xdr:rowOff>
    </xdr:to>
    <xdr:sp macro="" textlink="">
      <xdr:nvSpPr>
        <xdr:cNvPr id="423" name="円/楕円 422"/>
        <xdr:cNvSpPr/>
      </xdr:nvSpPr>
      <xdr:spPr>
        <a:xfrm>
          <a:off x="9588500" y="135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106081</xdr:rowOff>
    </xdr:from>
    <xdr:ext cx="534377" cy="259045"/>
    <xdr:sp macro="" textlink="">
      <xdr:nvSpPr>
        <xdr:cNvPr id="424" name="テキスト ボックス 423"/>
        <xdr:cNvSpPr txBox="1"/>
      </xdr:nvSpPr>
      <xdr:spPr>
        <a:xfrm>
          <a:off x="9372111" y="136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10,633</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13371</xdr:rowOff>
    </xdr:from>
    <xdr:to>
      <xdr:col>12</xdr:col>
      <xdr:colOff>561975</xdr:colOff>
      <xdr:row>79</xdr:row>
      <xdr:rowOff>114971</xdr:rowOff>
    </xdr:to>
    <xdr:sp macro="" textlink="">
      <xdr:nvSpPr>
        <xdr:cNvPr id="425" name="円/楕円 424"/>
        <xdr:cNvSpPr/>
      </xdr:nvSpPr>
      <xdr:spPr>
        <a:xfrm>
          <a:off x="8699500" y="135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106098</xdr:rowOff>
    </xdr:from>
    <xdr:ext cx="534377" cy="259045"/>
    <xdr:sp macro="" textlink="">
      <xdr:nvSpPr>
        <xdr:cNvPr id="426" name="テキスト ボックス 425"/>
        <xdr:cNvSpPr txBox="1"/>
      </xdr:nvSpPr>
      <xdr:spPr>
        <a:xfrm>
          <a:off x="8483111" y="1365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10,628</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14664</xdr:rowOff>
    </xdr:from>
    <xdr:to>
      <xdr:col>11</xdr:col>
      <xdr:colOff>358775</xdr:colOff>
      <xdr:row>79</xdr:row>
      <xdr:rowOff>116264</xdr:rowOff>
    </xdr:to>
    <xdr:sp macro="" textlink="">
      <xdr:nvSpPr>
        <xdr:cNvPr id="427" name="円/楕円 426"/>
        <xdr:cNvSpPr/>
      </xdr:nvSpPr>
      <xdr:spPr>
        <a:xfrm>
          <a:off x="7810500" y="135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107391</xdr:rowOff>
    </xdr:from>
    <xdr:ext cx="534377" cy="259045"/>
    <xdr:sp macro="" textlink="">
      <xdr:nvSpPr>
        <xdr:cNvPr id="428" name="テキスト ボックス 427"/>
        <xdr:cNvSpPr txBox="1"/>
      </xdr:nvSpPr>
      <xdr:spPr>
        <a:xfrm>
          <a:off x="7594111" y="136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10,232</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9337</xdr:rowOff>
    </xdr:from>
    <xdr:to>
      <xdr:col>10</xdr:col>
      <xdr:colOff>155575</xdr:colOff>
      <xdr:row>79</xdr:row>
      <xdr:rowOff>110937</xdr:rowOff>
    </xdr:to>
    <xdr:sp macro="" textlink="">
      <xdr:nvSpPr>
        <xdr:cNvPr id="429" name="円/楕円 428"/>
        <xdr:cNvSpPr/>
      </xdr:nvSpPr>
      <xdr:spPr>
        <a:xfrm>
          <a:off x="6921500" y="135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102064</xdr:rowOff>
    </xdr:from>
    <xdr:ext cx="534377" cy="259045"/>
    <xdr:sp macro="" textlink="">
      <xdr:nvSpPr>
        <xdr:cNvPr id="430" name="テキスト ボックス 429"/>
        <xdr:cNvSpPr txBox="1"/>
      </xdr:nvSpPr>
      <xdr:spPr>
        <a:xfrm>
          <a:off x="6705111" y="136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26098</xdr:rowOff>
    </xdr:from>
    <xdr:to>
      <xdr:col>15</xdr:col>
      <xdr:colOff>180975</xdr:colOff>
      <xdr:row>99</xdr:row>
      <xdr:rowOff>34998</xdr:rowOff>
    </xdr:to>
    <xdr:cxnSp macro="">
      <xdr:nvCxnSpPr>
        <xdr:cNvPr id="461" name="直線コネクタ 460"/>
        <xdr:cNvCxnSpPr/>
      </xdr:nvCxnSpPr>
      <xdr:spPr>
        <a:xfrm flipV="1">
          <a:off x="9639300" y="16999648"/>
          <a:ext cx="8382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31314</xdr:rowOff>
    </xdr:from>
    <xdr:to>
      <xdr:col>14</xdr:col>
      <xdr:colOff>28575</xdr:colOff>
      <xdr:row>99</xdr:row>
      <xdr:rowOff>34998</xdr:rowOff>
    </xdr:to>
    <xdr:cxnSp macro="">
      <xdr:nvCxnSpPr>
        <xdr:cNvPr id="464" name="直線コネクタ 463"/>
        <xdr:cNvCxnSpPr/>
      </xdr:nvCxnSpPr>
      <xdr:spPr>
        <a:xfrm>
          <a:off x="8750300" y="17004864"/>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31314</xdr:rowOff>
    </xdr:from>
    <xdr:to>
      <xdr:col>12</xdr:col>
      <xdr:colOff>511175</xdr:colOff>
      <xdr:row>99</xdr:row>
      <xdr:rowOff>40160</xdr:rowOff>
    </xdr:to>
    <xdr:cxnSp macro="">
      <xdr:nvCxnSpPr>
        <xdr:cNvPr id="467" name="直線コネクタ 466"/>
        <xdr:cNvCxnSpPr/>
      </xdr:nvCxnSpPr>
      <xdr:spPr>
        <a:xfrm flipV="1">
          <a:off x="7861300" y="17004864"/>
          <a:ext cx="8890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11019</xdr:rowOff>
    </xdr:from>
    <xdr:to>
      <xdr:col>11</xdr:col>
      <xdr:colOff>307975</xdr:colOff>
      <xdr:row>99</xdr:row>
      <xdr:rowOff>40160</xdr:rowOff>
    </xdr:to>
    <xdr:cxnSp macro="">
      <xdr:nvCxnSpPr>
        <xdr:cNvPr id="470" name="直線コネクタ 469"/>
        <xdr:cNvCxnSpPr/>
      </xdr:nvCxnSpPr>
      <xdr:spPr>
        <a:xfrm>
          <a:off x="6972300" y="16984569"/>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146748</xdr:rowOff>
    </xdr:from>
    <xdr:to>
      <xdr:col>15</xdr:col>
      <xdr:colOff>231775</xdr:colOff>
      <xdr:row>99</xdr:row>
      <xdr:rowOff>76898</xdr:rowOff>
    </xdr:to>
    <xdr:sp macro="" textlink="">
      <xdr:nvSpPr>
        <xdr:cNvPr id="480" name="円/楕円 479"/>
        <xdr:cNvSpPr/>
      </xdr:nvSpPr>
      <xdr:spPr>
        <a:xfrm>
          <a:off x="10426700" y="169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61675</xdr:rowOff>
    </xdr:from>
    <xdr:ext cx="534377" cy="259045"/>
    <xdr:sp macro="" textlink="">
      <xdr:nvSpPr>
        <xdr:cNvPr id="481" name="土木費該当値テキスト"/>
        <xdr:cNvSpPr txBox="1"/>
      </xdr:nvSpPr>
      <xdr:spPr>
        <a:xfrm>
          <a:off x="10528300" y="1686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155648</xdr:rowOff>
    </xdr:from>
    <xdr:to>
      <xdr:col>14</xdr:col>
      <xdr:colOff>79375</xdr:colOff>
      <xdr:row>99</xdr:row>
      <xdr:rowOff>85798</xdr:rowOff>
    </xdr:to>
    <xdr:sp macro="" textlink="">
      <xdr:nvSpPr>
        <xdr:cNvPr id="482" name="円/楕円 481"/>
        <xdr:cNvSpPr/>
      </xdr:nvSpPr>
      <xdr:spPr>
        <a:xfrm>
          <a:off x="9588500" y="169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76925</xdr:rowOff>
    </xdr:from>
    <xdr:ext cx="534377" cy="259045"/>
    <xdr:sp macro="" textlink="">
      <xdr:nvSpPr>
        <xdr:cNvPr id="483" name="テキスト ボックス 482"/>
        <xdr:cNvSpPr txBox="1"/>
      </xdr:nvSpPr>
      <xdr:spPr>
        <a:xfrm>
          <a:off x="9372111" y="1705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151964</xdr:rowOff>
    </xdr:from>
    <xdr:to>
      <xdr:col>12</xdr:col>
      <xdr:colOff>561975</xdr:colOff>
      <xdr:row>99</xdr:row>
      <xdr:rowOff>82114</xdr:rowOff>
    </xdr:to>
    <xdr:sp macro="" textlink="">
      <xdr:nvSpPr>
        <xdr:cNvPr id="484" name="円/楕円 483"/>
        <xdr:cNvSpPr/>
      </xdr:nvSpPr>
      <xdr:spPr>
        <a:xfrm>
          <a:off x="8699500" y="169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73241</xdr:rowOff>
    </xdr:from>
    <xdr:ext cx="534377" cy="259045"/>
    <xdr:sp macro="" textlink="">
      <xdr:nvSpPr>
        <xdr:cNvPr id="485" name="テキスト ボックス 484"/>
        <xdr:cNvSpPr txBox="1"/>
      </xdr:nvSpPr>
      <xdr:spPr>
        <a:xfrm>
          <a:off x="8483111" y="170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160810</xdr:rowOff>
    </xdr:from>
    <xdr:to>
      <xdr:col>11</xdr:col>
      <xdr:colOff>358775</xdr:colOff>
      <xdr:row>99</xdr:row>
      <xdr:rowOff>90960</xdr:rowOff>
    </xdr:to>
    <xdr:sp macro="" textlink="">
      <xdr:nvSpPr>
        <xdr:cNvPr id="486" name="円/楕円 485"/>
        <xdr:cNvSpPr/>
      </xdr:nvSpPr>
      <xdr:spPr>
        <a:xfrm>
          <a:off x="7810500" y="169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82087</xdr:rowOff>
    </xdr:from>
    <xdr:ext cx="534377" cy="259045"/>
    <xdr:sp macro="" textlink="">
      <xdr:nvSpPr>
        <xdr:cNvPr id="487" name="テキスト ボックス 486"/>
        <xdr:cNvSpPr txBox="1"/>
      </xdr:nvSpPr>
      <xdr:spPr>
        <a:xfrm>
          <a:off x="7594111" y="1705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131669</xdr:rowOff>
    </xdr:from>
    <xdr:to>
      <xdr:col>10</xdr:col>
      <xdr:colOff>155575</xdr:colOff>
      <xdr:row>99</xdr:row>
      <xdr:rowOff>61819</xdr:rowOff>
    </xdr:to>
    <xdr:sp macro="" textlink="">
      <xdr:nvSpPr>
        <xdr:cNvPr id="488" name="円/楕円 487"/>
        <xdr:cNvSpPr/>
      </xdr:nvSpPr>
      <xdr:spPr>
        <a:xfrm>
          <a:off x="6921500" y="169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52946</xdr:rowOff>
    </xdr:from>
    <xdr:ext cx="534377" cy="259045"/>
    <xdr:sp macro="" textlink="">
      <xdr:nvSpPr>
        <xdr:cNvPr id="489" name="テキスト ボックス 488"/>
        <xdr:cNvSpPr txBox="1"/>
      </xdr:nvSpPr>
      <xdr:spPr>
        <a:xfrm>
          <a:off x="6705111" y="170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123143</xdr:rowOff>
    </xdr:from>
    <xdr:to>
      <xdr:col>23</xdr:col>
      <xdr:colOff>517525</xdr:colOff>
      <xdr:row>39</xdr:row>
      <xdr:rowOff>7638</xdr:rowOff>
    </xdr:to>
    <xdr:cxnSp macro="">
      <xdr:nvCxnSpPr>
        <xdr:cNvPr id="520" name="直線コネクタ 519"/>
        <xdr:cNvCxnSpPr/>
      </xdr:nvCxnSpPr>
      <xdr:spPr>
        <a:xfrm>
          <a:off x="15481300" y="6638243"/>
          <a:ext cx="838200" cy="5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123143</xdr:rowOff>
    </xdr:from>
    <xdr:to>
      <xdr:col>22</xdr:col>
      <xdr:colOff>365125</xdr:colOff>
      <xdr:row>39</xdr:row>
      <xdr:rowOff>1326</xdr:rowOff>
    </xdr:to>
    <xdr:cxnSp macro="">
      <xdr:nvCxnSpPr>
        <xdr:cNvPr id="523" name="直線コネクタ 522"/>
        <xdr:cNvCxnSpPr/>
      </xdr:nvCxnSpPr>
      <xdr:spPr>
        <a:xfrm flipV="1">
          <a:off x="14592300" y="6638243"/>
          <a:ext cx="889000" cy="4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1326</xdr:rowOff>
    </xdr:from>
    <xdr:to>
      <xdr:col>21</xdr:col>
      <xdr:colOff>161925</xdr:colOff>
      <xdr:row>39</xdr:row>
      <xdr:rowOff>8699</xdr:rowOff>
    </xdr:to>
    <xdr:cxnSp macro="">
      <xdr:nvCxnSpPr>
        <xdr:cNvPr id="526" name="直線コネクタ 525"/>
        <xdr:cNvCxnSpPr/>
      </xdr:nvCxnSpPr>
      <xdr:spPr>
        <a:xfrm flipV="1">
          <a:off x="13703300" y="6687876"/>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8699</xdr:rowOff>
    </xdr:from>
    <xdr:to>
      <xdr:col>19</xdr:col>
      <xdr:colOff>644525</xdr:colOff>
      <xdr:row>39</xdr:row>
      <xdr:rowOff>13398</xdr:rowOff>
    </xdr:to>
    <xdr:cxnSp macro="">
      <xdr:nvCxnSpPr>
        <xdr:cNvPr id="529" name="直線コネクタ 528"/>
        <xdr:cNvCxnSpPr/>
      </xdr:nvCxnSpPr>
      <xdr:spPr>
        <a:xfrm flipV="1">
          <a:off x="12814300" y="6695249"/>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128288</xdr:rowOff>
    </xdr:from>
    <xdr:to>
      <xdr:col>23</xdr:col>
      <xdr:colOff>568325</xdr:colOff>
      <xdr:row>39</xdr:row>
      <xdr:rowOff>58438</xdr:rowOff>
    </xdr:to>
    <xdr:sp macro="" textlink="">
      <xdr:nvSpPr>
        <xdr:cNvPr id="539" name="円/楕円 538"/>
        <xdr:cNvSpPr/>
      </xdr:nvSpPr>
      <xdr:spPr>
        <a:xfrm>
          <a:off x="16268700" y="66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43215</xdr:rowOff>
    </xdr:from>
    <xdr:ext cx="534377" cy="259045"/>
    <xdr:sp macro="" textlink="">
      <xdr:nvSpPr>
        <xdr:cNvPr id="540" name="消防費該当値テキスト"/>
        <xdr:cNvSpPr txBox="1"/>
      </xdr:nvSpPr>
      <xdr:spPr>
        <a:xfrm>
          <a:off x="16370300" y="655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72343</xdr:rowOff>
    </xdr:from>
    <xdr:to>
      <xdr:col>22</xdr:col>
      <xdr:colOff>415925</xdr:colOff>
      <xdr:row>39</xdr:row>
      <xdr:rowOff>2493</xdr:rowOff>
    </xdr:to>
    <xdr:sp macro="" textlink="">
      <xdr:nvSpPr>
        <xdr:cNvPr id="541" name="円/楕円 540"/>
        <xdr:cNvSpPr/>
      </xdr:nvSpPr>
      <xdr:spPr>
        <a:xfrm>
          <a:off x="15430500" y="65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165070</xdr:rowOff>
    </xdr:from>
    <xdr:ext cx="534377" cy="259045"/>
    <xdr:sp macro="" textlink="">
      <xdr:nvSpPr>
        <xdr:cNvPr id="542" name="テキスト ボックス 541"/>
        <xdr:cNvSpPr txBox="1"/>
      </xdr:nvSpPr>
      <xdr:spPr>
        <a:xfrm>
          <a:off x="15214111" y="66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121976</xdr:rowOff>
    </xdr:from>
    <xdr:to>
      <xdr:col>21</xdr:col>
      <xdr:colOff>212725</xdr:colOff>
      <xdr:row>39</xdr:row>
      <xdr:rowOff>52126</xdr:rowOff>
    </xdr:to>
    <xdr:sp macro="" textlink="">
      <xdr:nvSpPr>
        <xdr:cNvPr id="543" name="円/楕円 542"/>
        <xdr:cNvSpPr/>
      </xdr:nvSpPr>
      <xdr:spPr>
        <a:xfrm>
          <a:off x="14541500" y="66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43253</xdr:rowOff>
    </xdr:from>
    <xdr:ext cx="534377" cy="259045"/>
    <xdr:sp macro="" textlink="">
      <xdr:nvSpPr>
        <xdr:cNvPr id="544" name="テキスト ボックス 543"/>
        <xdr:cNvSpPr txBox="1"/>
      </xdr:nvSpPr>
      <xdr:spPr>
        <a:xfrm>
          <a:off x="14325111" y="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129349</xdr:rowOff>
    </xdr:from>
    <xdr:to>
      <xdr:col>20</xdr:col>
      <xdr:colOff>9525</xdr:colOff>
      <xdr:row>39</xdr:row>
      <xdr:rowOff>59499</xdr:rowOff>
    </xdr:to>
    <xdr:sp macro="" textlink="">
      <xdr:nvSpPr>
        <xdr:cNvPr id="545" name="円/楕円 544"/>
        <xdr:cNvSpPr/>
      </xdr:nvSpPr>
      <xdr:spPr>
        <a:xfrm>
          <a:off x="13652500" y="66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50626</xdr:rowOff>
    </xdr:from>
    <xdr:ext cx="534377" cy="259045"/>
    <xdr:sp macro="" textlink="">
      <xdr:nvSpPr>
        <xdr:cNvPr id="546" name="テキスト ボックス 545"/>
        <xdr:cNvSpPr txBox="1"/>
      </xdr:nvSpPr>
      <xdr:spPr>
        <a:xfrm>
          <a:off x="13436111" y="673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134048</xdr:rowOff>
    </xdr:from>
    <xdr:to>
      <xdr:col>18</xdr:col>
      <xdr:colOff>492125</xdr:colOff>
      <xdr:row>39</xdr:row>
      <xdr:rowOff>64198</xdr:rowOff>
    </xdr:to>
    <xdr:sp macro="" textlink="">
      <xdr:nvSpPr>
        <xdr:cNvPr id="547" name="円/楕円 546"/>
        <xdr:cNvSpPr/>
      </xdr:nvSpPr>
      <xdr:spPr>
        <a:xfrm>
          <a:off x="12763500" y="66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55325</xdr:rowOff>
    </xdr:from>
    <xdr:ext cx="534377" cy="259045"/>
    <xdr:sp macro="" textlink="">
      <xdr:nvSpPr>
        <xdr:cNvPr id="548" name="テキスト ボックス 547"/>
        <xdr:cNvSpPr txBox="1"/>
      </xdr:nvSpPr>
      <xdr:spPr>
        <a:xfrm>
          <a:off x="12547111" y="674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164885</xdr:rowOff>
    </xdr:from>
    <xdr:to>
      <xdr:col>23</xdr:col>
      <xdr:colOff>517525</xdr:colOff>
      <xdr:row>57</xdr:row>
      <xdr:rowOff>168623</xdr:rowOff>
    </xdr:to>
    <xdr:cxnSp macro="">
      <xdr:nvCxnSpPr>
        <xdr:cNvPr id="573" name="直線コネクタ 572"/>
        <xdr:cNvCxnSpPr/>
      </xdr:nvCxnSpPr>
      <xdr:spPr>
        <a:xfrm>
          <a:off x="15481300" y="9937535"/>
          <a:ext cx="8382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150283</xdr:rowOff>
    </xdr:from>
    <xdr:to>
      <xdr:col>22</xdr:col>
      <xdr:colOff>365125</xdr:colOff>
      <xdr:row>57</xdr:row>
      <xdr:rowOff>164885</xdr:rowOff>
    </xdr:to>
    <xdr:cxnSp macro="">
      <xdr:nvCxnSpPr>
        <xdr:cNvPr id="576" name="直線コネクタ 575"/>
        <xdr:cNvCxnSpPr/>
      </xdr:nvCxnSpPr>
      <xdr:spPr>
        <a:xfrm>
          <a:off x="14592300" y="9922933"/>
          <a:ext cx="889000" cy="1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14364</xdr:rowOff>
    </xdr:from>
    <xdr:ext cx="599010" cy="259045"/>
    <xdr:sp macro="" textlink="">
      <xdr:nvSpPr>
        <xdr:cNvPr id="578" name="テキスト ボックス 577"/>
        <xdr:cNvSpPr txBox="1"/>
      </xdr:nvSpPr>
      <xdr:spPr>
        <a:xfrm>
          <a:off x="15181794" y="96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95567</xdr:rowOff>
    </xdr:from>
    <xdr:to>
      <xdr:col>21</xdr:col>
      <xdr:colOff>161925</xdr:colOff>
      <xdr:row>57</xdr:row>
      <xdr:rowOff>150283</xdr:rowOff>
    </xdr:to>
    <xdr:cxnSp macro="">
      <xdr:nvCxnSpPr>
        <xdr:cNvPr id="579" name="直線コネクタ 578"/>
        <xdr:cNvCxnSpPr/>
      </xdr:nvCxnSpPr>
      <xdr:spPr>
        <a:xfrm>
          <a:off x="13703300" y="9868217"/>
          <a:ext cx="889000" cy="5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30229</xdr:rowOff>
    </xdr:from>
    <xdr:ext cx="599010" cy="259045"/>
    <xdr:sp macro="" textlink="">
      <xdr:nvSpPr>
        <xdr:cNvPr id="581" name="テキスト ボックス 580"/>
        <xdr:cNvSpPr txBox="1"/>
      </xdr:nvSpPr>
      <xdr:spPr>
        <a:xfrm>
          <a:off x="14292794" y="96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95567</xdr:rowOff>
    </xdr:from>
    <xdr:to>
      <xdr:col>19</xdr:col>
      <xdr:colOff>644525</xdr:colOff>
      <xdr:row>57</xdr:row>
      <xdr:rowOff>136427</xdr:rowOff>
    </xdr:to>
    <xdr:cxnSp macro="">
      <xdr:nvCxnSpPr>
        <xdr:cNvPr id="582" name="直線コネクタ 581"/>
        <xdr:cNvCxnSpPr/>
      </xdr:nvCxnSpPr>
      <xdr:spPr>
        <a:xfrm flipV="1">
          <a:off x="12814300" y="9868217"/>
          <a:ext cx="889000" cy="4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117823</xdr:rowOff>
    </xdr:from>
    <xdr:to>
      <xdr:col>23</xdr:col>
      <xdr:colOff>568325</xdr:colOff>
      <xdr:row>58</xdr:row>
      <xdr:rowOff>47973</xdr:rowOff>
    </xdr:to>
    <xdr:sp macro="" textlink="">
      <xdr:nvSpPr>
        <xdr:cNvPr id="592" name="円/楕円 591"/>
        <xdr:cNvSpPr/>
      </xdr:nvSpPr>
      <xdr:spPr>
        <a:xfrm>
          <a:off x="16268700" y="98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45093</xdr:rowOff>
    </xdr:from>
    <xdr:ext cx="534377" cy="259045"/>
    <xdr:sp macro="" textlink="">
      <xdr:nvSpPr>
        <xdr:cNvPr id="593" name="教育費該当値テキスト"/>
        <xdr:cNvSpPr txBox="1"/>
      </xdr:nvSpPr>
      <xdr:spPr>
        <a:xfrm>
          <a:off x="16370300" y="98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49,391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114085</xdr:rowOff>
    </xdr:from>
    <xdr:to>
      <xdr:col>22</xdr:col>
      <xdr:colOff>415925</xdr:colOff>
      <xdr:row>58</xdr:row>
      <xdr:rowOff>44235</xdr:rowOff>
    </xdr:to>
    <xdr:sp macro="" textlink="">
      <xdr:nvSpPr>
        <xdr:cNvPr id="594" name="円/楕円 593"/>
        <xdr:cNvSpPr/>
      </xdr:nvSpPr>
      <xdr:spPr>
        <a:xfrm>
          <a:off x="15430500" y="98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35362</xdr:rowOff>
    </xdr:from>
    <xdr:ext cx="534377" cy="259045"/>
    <xdr:sp macro="" textlink="">
      <xdr:nvSpPr>
        <xdr:cNvPr id="595" name="テキスト ボックス 594"/>
        <xdr:cNvSpPr txBox="1"/>
      </xdr:nvSpPr>
      <xdr:spPr>
        <a:xfrm>
          <a:off x="15214111" y="99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99483</xdr:rowOff>
    </xdr:from>
    <xdr:to>
      <xdr:col>21</xdr:col>
      <xdr:colOff>212725</xdr:colOff>
      <xdr:row>58</xdr:row>
      <xdr:rowOff>29633</xdr:rowOff>
    </xdr:to>
    <xdr:sp macro="" textlink="">
      <xdr:nvSpPr>
        <xdr:cNvPr id="596" name="円/楕円 595"/>
        <xdr:cNvSpPr/>
      </xdr:nvSpPr>
      <xdr:spPr>
        <a:xfrm>
          <a:off x="14541500" y="987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20760</xdr:rowOff>
    </xdr:from>
    <xdr:ext cx="534377" cy="259045"/>
    <xdr:sp macro="" textlink="">
      <xdr:nvSpPr>
        <xdr:cNvPr id="597" name="テキスト ボックス 596"/>
        <xdr:cNvSpPr txBox="1"/>
      </xdr:nvSpPr>
      <xdr:spPr>
        <a:xfrm>
          <a:off x="14325111" y="996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81,482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44767</xdr:rowOff>
    </xdr:from>
    <xdr:to>
      <xdr:col>20</xdr:col>
      <xdr:colOff>9525</xdr:colOff>
      <xdr:row>57</xdr:row>
      <xdr:rowOff>146367</xdr:rowOff>
    </xdr:to>
    <xdr:sp macro="" textlink="">
      <xdr:nvSpPr>
        <xdr:cNvPr id="598" name="円/楕円 597"/>
        <xdr:cNvSpPr/>
      </xdr:nvSpPr>
      <xdr:spPr>
        <a:xfrm>
          <a:off x="13652500" y="98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162894</xdr:rowOff>
    </xdr:from>
    <xdr:ext cx="599010" cy="259045"/>
    <xdr:sp macro="" textlink="">
      <xdr:nvSpPr>
        <xdr:cNvPr id="599" name="テキスト ボックス 598"/>
        <xdr:cNvSpPr txBox="1"/>
      </xdr:nvSpPr>
      <xdr:spPr>
        <a:xfrm>
          <a:off x="13403794" y="959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177,223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85627</xdr:rowOff>
    </xdr:from>
    <xdr:to>
      <xdr:col>18</xdr:col>
      <xdr:colOff>492125</xdr:colOff>
      <xdr:row>58</xdr:row>
      <xdr:rowOff>15777</xdr:rowOff>
    </xdr:to>
    <xdr:sp macro="" textlink="">
      <xdr:nvSpPr>
        <xdr:cNvPr id="600" name="円/楕円 599"/>
        <xdr:cNvSpPr/>
      </xdr:nvSpPr>
      <xdr:spPr>
        <a:xfrm>
          <a:off x="12763500" y="985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6904</xdr:rowOff>
    </xdr:from>
    <xdr:ext cx="599010" cy="259045"/>
    <xdr:sp macro="" textlink="">
      <xdr:nvSpPr>
        <xdr:cNvPr id="601" name="テキスト ボックス 600"/>
        <xdr:cNvSpPr txBox="1"/>
      </xdr:nvSpPr>
      <xdr:spPr>
        <a:xfrm>
          <a:off x="12514794" y="99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38515</xdr:rowOff>
    </xdr:from>
    <xdr:to>
      <xdr:col>23</xdr:col>
      <xdr:colOff>517525</xdr:colOff>
      <xdr:row>79</xdr:row>
      <xdr:rowOff>41261</xdr:rowOff>
    </xdr:to>
    <xdr:cxnSp macro="">
      <xdr:nvCxnSpPr>
        <xdr:cNvPr id="630" name="直線コネクタ 629"/>
        <xdr:cNvCxnSpPr/>
      </xdr:nvCxnSpPr>
      <xdr:spPr>
        <a:xfrm flipV="1">
          <a:off x="15481300" y="13583065"/>
          <a:ext cx="8382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41261</xdr:rowOff>
    </xdr:from>
    <xdr:to>
      <xdr:col>22</xdr:col>
      <xdr:colOff>365125</xdr:colOff>
      <xdr:row>79</xdr:row>
      <xdr:rowOff>43146</xdr:rowOff>
    </xdr:to>
    <xdr:cxnSp macro="">
      <xdr:nvCxnSpPr>
        <xdr:cNvPr id="633" name="直線コネクタ 632"/>
        <xdr:cNvCxnSpPr/>
      </xdr:nvCxnSpPr>
      <xdr:spPr>
        <a:xfrm flipV="1">
          <a:off x="14592300" y="13585811"/>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43146</xdr:rowOff>
    </xdr:from>
    <xdr:to>
      <xdr:col>21</xdr:col>
      <xdr:colOff>161925</xdr:colOff>
      <xdr:row>79</xdr:row>
      <xdr:rowOff>44450</xdr:rowOff>
    </xdr:to>
    <xdr:cxnSp macro="">
      <xdr:nvCxnSpPr>
        <xdr:cNvPr id="636" name="直線コネクタ 635"/>
        <xdr:cNvCxnSpPr/>
      </xdr:nvCxnSpPr>
      <xdr:spPr>
        <a:xfrm flipV="1">
          <a:off x="13703300" y="13587696"/>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159165</xdr:rowOff>
    </xdr:from>
    <xdr:to>
      <xdr:col>23</xdr:col>
      <xdr:colOff>568325</xdr:colOff>
      <xdr:row>79</xdr:row>
      <xdr:rowOff>89315</xdr:rowOff>
    </xdr:to>
    <xdr:sp macro="" textlink="">
      <xdr:nvSpPr>
        <xdr:cNvPr id="649" name="円/楕円 648"/>
        <xdr:cNvSpPr/>
      </xdr:nvSpPr>
      <xdr:spPr>
        <a:xfrm>
          <a:off x="16268700" y="135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122090</xdr:rowOff>
    </xdr:from>
    <xdr:ext cx="469744" cy="259045"/>
    <xdr:sp macro="" textlink="">
      <xdr:nvSpPr>
        <xdr:cNvPr id="650" name="災害復旧費該当値テキスト"/>
        <xdr:cNvSpPr txBox="1"/>
      </xdr:nvSpPr>
      <xdr:spPr>
        <a:xfrm>
          <a:off x="16370300" y="134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161911</xdr:rowOff>
    </xdr:from>
    <xdr:to>
      <xdr:col>22</xdr:col>
      <xdr:colOff>415925</xdr:colOff>
      <xdr:row>79</xdr:row>
      <xdr:rowOff>92061</xdr:rowOff>
    </xdr:to>
    <xdr:sp macro="" textlink="">
      <xdr:nvSpPr>
        <xdr:cNvPr id="651" name="円/楕円 650"/>
        <xdr:cNvSpPr/>
      </xdr:nvSpPr>
      <xdr:spPr>
        <a:xfrm>
          <a:off x="15430500" y="135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83188</xdr:rowOff>
    </xdr:from>
    <xdr:ext cx="469744" cy="259045"/>
    <xdr:sp macro="" textlink="">
      <xdr:nvSpPr>
        <xdr:cNvPr id="652" name="テキスト ボックス 651"/>
        <xdr:cNvSpPr txBox="1"/>
      </xdr:nvSpPr>
      <xdr:spPr>
        <a:xfrm>
          <a:off x="15246427" y="136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163796</xdr:rowOff>
    </xdr:from>
    <xdr:to>
      <xdr:col>21</xdr:col>
      <xdr:colOff>212725</xdr:colOff>
      <xdr:row>79</xdr:row>
      <xdr:rowOff>93946</xdr:rowOff>
    </xdr:to>
    <xdr:sp macro="" textlink="">
      <xdr:nvSpPr>
        <xdr:cNvPr id="653" name="円/楕円 652"/>
        <xdr:cNvSpPr/>
      </xdr:nvSpPr>
      <xdr:spPr>
        <a:xfrm>
          <a:off x="14541500" y="1353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85073</xdr:rowOff>
    </xdr:from>
    <xdr:ext cx="469744" cy="259045"/>
    <xdr:sp macro="" textlink="">
      <xdr:nvSpPr>
        <xdr:cNvPr id="654" name="テキスト ボックス 653"/>
        <xdr:cNvSpPr txBox="1"/>
      </xdr:nvSpPr>
      <xdr:spPr>
        <a:xfrm>
          <a:off x="14357427" y="1362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42610</xdr:rowOff>
    </xdr:from>
    <xdr:to>
      <xdr:col>23</xdr:col>
      <xdr:colOff>517525</xdr:colOff>
      <xdr:row>98</xdr:row>
      <xdr:rowOff>48129</xdr:rowOff>
    </xdr:to>
    <xdr:cxnSp macro="">
      <xdr:nvCxnSpPr>
        <xdr:cNvPr id="687" name="直線コネクタ 686"/>
        <xdr:cNvCxnSpPr/>
      </xdr:nvCxnSpPr>
      <xdr:spPr>
        <a:xfrm flipV="1">
          <a:off x="15481300" y="16844710"/>
          <a:ext cx="8382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130184</xdr:rowOff>
    </xdr:from>
    <xdr:ext cx="599010" cy="259045"/>
    <xdr:sp macro="" textlink="">
      <xdr:nvSpPr>
        <xdr:cNvPr id="688" name="公債費平均値テキスト"/>
        <xdr:cNvSpPr txBox="1"/>
      </xdr:nvSpPr>
      <xdr:spPr>
        <a:xfrm>
          <a:off x="16370300" y="1658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48016</xdr:rowOff>
    </xdr:from>
    <xdr:to>
      <xdr:col>22</xdr:col>
      <xdr:colOff>365125</xdr:colOff>
      <xdr:row>98</xdr:row>
      <xdr:rowOff>48129</xdr:rowOff>
    </xdr:to>
    <xdr:cxnSp macro="">
      <xdr:nvCxnSpPr>
        <xdr:cNvPr id="690" name="直線コネクタ 689"/>
        <xdr:cNvCxnSpPr/>
      </xdr:nvCxnSpPr>
      <xdr:spPr>
        <a:xfrm>
          <a:off x="14592300" y="16850116"/>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18181</xdr:rowOff>
    </xdr:from>
    <xdr:ext cx="599010" cy="259045"/>
    <xdr:sp macro="" textlink="">
      <xdr:nvSpPr>
        <xdr:cNvPr id="692" name="テキスト ボックス 691"/>
        <xdr:cNvSpPr txBox="1"/>
      </xdr:nvSpPr>
      <xdr:spPr>
        <a:xfrm>
          <a:off x="15181794"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48016</xdr:rowOff>
    </xdr:from>
    <xdr:to>
      <xdr:col>21</xdr:col>
      <xdr:colOff>161925</xdr:colOff>
      <xdr:row>98</xdr:row>
      <xdr:rowOff>58052</xdr:rowOff>
    </xdr:to>
    <xdr:cxnSp macro="">
      <xdr:nvCxnSpPr>
        <xdr:cNvPr id="693" name="直線コネクタ 692"/>
        <xdr:cNvCxnSpPr/>
      </xdr:nvCxnSpPr>
      <xdr:spPr>
        <a:xfrm flipV="1">
          <a:off x="13703300" y="16850116"/>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15536</xdr:rowOff>
    </xdr:from>
    <xdr:ext cx="599010" cy="259045"/>
    <xdr:sp macro="" textlink="">
      <xdr:nvSpPr>
        <xdr:cNvPr id="695" name="テキスト ボックス 694"/>
        <xdr:cNvSpPr txBox="1"/>
      </xdr:nvSpPr>
      <xdr:spPr>
        <a:xfrm>
          <a:off x="14292794"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58052</xdr:rowOff>
    </xdr:from>
    <xdr:to>
      <xdr:col>19</xdr:col>
      <xdr:colOff>644525</xdr:colOff>
      <xdr:row>98</xdr:row>
      <xdr:rowOff>78687</xdr:rowOff>
    </xdr:to>
    <xdr:cxnSp macro="">
      <xdr:nvCxnSpPr>
        <xdr:cNvPr id="696" name="直線コネクタ 695"/>
        <xdr:cNvCxnSpPr/>
      </xdr:nvCxnSpPr>
      <xdr:spPr>
        <a:xfrm flipV="1">
          <a:off x="12814300" y="16860152"/>
          <a:ext cx="889000" cy="2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2165</xdr:rowOff>
    </xdr:from>
    <xdr:ext cx="599010" cy="259045"/>
    <xdr:sp macro="" textlink="">
      <xdr:nvSpPr>
        <xdr:cNvPr id="698" name="テキスト ボックス 697"/>
        <xdr:cNvSpPr txBox="1"/>
      </xdr:nvSpPr>
      <xdr:spPr>
        <a:xfrm>
          <a:off x="13403794" y="1646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166203</xdr:rowOff>
    </xdr:from>
    <xdr:ext cx="599010" cy="259045"/>
    <xdr:sp macro="" textlink="">
      <xdr:nvSpPr>
        <xdr:cNvPr id="700" name="テキスト ボックス 699"/>
        <xdr:cNvSpPr txBox="1"/>
      </xdr:nvSpPr>
      <xdr:spPr>
        <a:xfrm>
          <a:off x="12514794"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163260</xdr:rowOff>
    </xdr:from>
    <xdr:to>
      <xdr:col>23</xdr:col>
      <xdr:colOff>568325</xdr:colOff>
      <xdr:row>98</xdr:row>
      <xdr:rowOff>93410</xdr:rowOff>
    </xdr:to>
    <xdr:sp macro="" textlink="">
      <xdr:nvSpPr>
        <xdr:cNvPr id="706" name="円/楕円 705"/>
        <xdr:cNvSpPr/>
      </xdr:nvSpPr>
      <xdr:spPr>
        <a:xfrm>
          <a:off x="16268700" y="167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141687</xdr:rowOff>
    </xdr:from>
    <xdr:ext cx="534377" cy="259045"/>
    <xdr:sp macro="" textlink="">
      <xdr:nvSpPr>
        <xdr:cNvPr id="707" name="公債費該当値テキスト"/>
        <xdr:cNvSpPr txBox="1"/>
      </xdr:nvSpPr>
      <xdr:spPr>
        <a:xfrm>
          <a:off x="16370300" y="1677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168779</xdr:rowOff>
    </xdr:from>
    <xdr:to>
      <xdr:col>22</xdr:col>
      <xdr:colOff>415925</xdr:colOff>
      <xdr:row>98</xdr:row>
      <xdr:rowOff>98929</xdr:rowOff>
    </xdr:to>
    <xdr:sp macro="" textlink="">
      <xdr:nvSpPr>
        <xdr:cNvPr id="708" name="円/楕円 707"/>
        <xdr:cNvSpPr/>
      </xdr:nvSpPr>
      <xdr:spPr>
        <a:xfrm>
          <a:off x="15430500" y="167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90056</xdr:rowOff>
    </xdr:from>
    <xdr:ext cx="534377" cy="259045"/>
    <xdr:sp macro="" textlink="">
      <xdr:nvSpPr>
        <xdr:cNvPr id="709" name="テキスト ボックス 708"/>
        <xdr:cNvSpPr txBox="1"/>
      </xdr:nvSpPr>
      <xdr:spPr>
        <a:xfrm>
          <a:off x="15214111" y="168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168666</xdr:rowOff>
    </xdr:from>
    <xdr:to>
      <xdr:col>21</xdr:col>
      <xdr:colOff>212725</xdr:colOff>
      <xdr:row>98</xdr:row>
      <xdr:rowOff>98816</xdr:rowOff>
    </xdr:to>
    <xdr:sp macro="" textlink="">
      <xdr:nvSpPr>
        <xdr:cNvPr id="710" name="円/楕円 709"/>
        <xdr:cNvSpPr/>
      </xdr:nvSpPr>
      <xdr:spPr>
        <a:xfrm>
          <a:off x="14541500" y="167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89943</xdr:rowOff>
    </xdr:from>
    <xdr:ext cx="534377" cy="259045"/>
    <xdr:sp macro="" textlink="">
      <xdr:nvSpPr>
        <xdr:cNvPr id="711" name="テキスト ボックス 710"/>
        <xdr:cNvSpPr txBox="1"/>
      </xdr:nvSpPr>
      <xdr:spPr>
        <a:xfrm>
          <a:off x="14325111" y="1689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7252</xdr:rowOff>
    </xdr:from>
    <xdr:to>
      <xdr:col>20</xdr:col>
      <xdr:colOff>9525</xdr:colOff>
      <xdr:row>98</xdr:row>
      <xdr:rowOff>108852</xdr:rowOff>
    </xdr:to>
    <xdr:sp macro="" textlink="">
      <xdr:nvSpPr>
        <xdr:cNvPr id="712" name="円/楕円 711"/>
        <xdr:cNvSpPr/>
      </xdr:nvSpPr>
      <xdr:spPr>
        <a:xfrm>
          <a:off x="13652500" y="168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99979</xdr:rowOff>
    </xdr:from>
    <xdr:ext cx="534377" cy="259045"/>
    <xdr:sp macro="" textlink="">
      <xdr:nvSpPr>
        <xdr:cNvPr id="713" name="テキスト ボックス 712"/>
        <xdr:cNvSpPr txBox="1"/>
      </xdr:nvSpPr>
      <xdr:spPr>
        <a:xfrm>
          <a:off x="13436111" y="169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27887</xdr:rowOff>
    </xdr:from>
    <xdr:to>
      <xdr:col>18</xdr:col>
      <xdr:colOff>492125</xdr:colOff>
      <xdr:row>98</xdr:row>
      <xdr:rowOff>129487</xdr:rowOff>
    </xdr:to>
    <xdr:sp macro="" textlink="">
      <xdr:nvSpPr>
        <xdr:cNvPr id="714" name="円/楕円 713"/>
        <xdr:cNvSpPr/>
      </xdr:nvSpPr>
      <xdr:spPr>
        <a:xfrm>
          <a:off x="12763500" y="168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120614</xdr:rowOff>
    </xdr:from>
    <xdr:ext cx="534377" cy="259045"/>
    <xdr:sp macro="" textlink="">
      <xdr:nvSpPr>
        <xdr:cNvPr id="715" name="テキスト ボックス 714"/>
        <xdr:cNvSpPr txBox="1"/>
      </xdr:nvSpPr>
      <xdr:spPr>
        <a:xfrm>
          <a:off x="12547111" y="1692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性質別歳出決算分析表（住民一人当たりのコスト）と同じような状況となっている。今後もコストの削減に努める。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財政調整基金については、毎年基金を増やしてきている状況で、今後については大規模事業の実施後に償還が始まることをかんがみ現状維持となるよう努める。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実質収支額及び実質単年度収支についても今後とも適正な規模となるように努める。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一般会計については、今後も大規模事業があるため、特に経常経費の削減に努める。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出羽島簡易水道特別会計について、離島人口の減少や高齢化の中、一般財源からの繰出金に頼らざる得ない状況である。経費の削減に努めるも公債費が大きなウェートを占めており、今後とも一般会計に頼らざるを得ない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その他会計は多少の推移はあるものの黒字であるため今後とも経費の削減に努め黒字となるよう努める。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3689367</v>
      </c>
      <c r="BO4" s="379"/>
      <c r="BP4" s="379"/>
      <c r="BQ4" s="379"/>
      <c r="BR4" s="379"/>
      <c r="BS4" s="379"/>
      <c r="BT4" s="379"/>
      <c r="BU4" s="380"/>
      <c r="BV4" s="378">
        <v>4250573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20.5</v>
      </c>
      <c r="CU4" s="385"/>
      <c r="CV4" s="385"/>
      <c r="CW4" s="385"/>
      <c r="CX4" s="385"/>
      <c r="CY4" s="385"/>
      <c r="CZ4" s="385"/>
      <c r="DA4" s="386"/>
      <c r="DB4" s="384">
        <v>24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3235558</v>
      </c>
      <c r="BO5" s="416"/>
      <c r="BP5" s="416"/>
      <c r="BQ5" s="416"/>
      <c r="BR5" s="416"/>
      <c r="BS5" s="416"/>
      <c r="BT5" s="416"/>
      <c r="BU5" s="417"/>
      <c r="BV5" s="415">
        <v>3748041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87.4</v>
      </c>
      <c r="CU5" s="413"/>
      <c r="CV5" s="413"/>
      <c r="CW5" s="413"/>
      <c r="CX5" s="413"/>
      <c r="CY5" s="413"/>
      <c r="CZ5" s="413"/>
      <c r="DA5" s="414"/>
      <c r="DB5" s="412">
        <v>92.1</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453809</v>
      </c>
      <c r="BO6" s="416"/>
      <c r="BP6" s="416"/>
      <c r="BQ6" s="416"/>
      <c r="BR6" s="416"/>
      <c r="BS6" s="416"/>
      <c r="BT6" s="416"/>
      <c r="BU6" s="417"/>
      <c r="BV6" s="415">
        <v>502532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92.1</v>
      </c>
      <c r="CU6" s="453"/>
      <c r="CV6" s="453"/>
      <c r="CW6" s="453"/>
      <c r="CX6" s="453"/>
      <c r="CY6" s="453"/>
      <c r="CZ6" s="453"/>
      <c r="DA6" s="454"/>
      <c r="DB6" s="452">
        <v>97.3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26285</v>
      </c>
      <c r="BO7" s="416"/>
      <c r="BP7" s="416"/>
      <c r="BQ7" s="416"/>
      <c r="BR7" s="416"/>
      <c r="BS7" s="416"/>
      <c r="BT7" s="416"/>
      <c r="BU7" s="417"/>
      <c r="BV7" s="415">
        <v>29581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2083809</v>
      </c>
      <c r="CU7" s="416"/>
      <c r="CV7" s="416"/>
      <c r="CW7" s="416"/>
      <c r="CX7" s="416"/>
      <c r="CY7" s="416"/>
      <c r="CZ7" s="416"/>
      <c r="DA7" s="417"/>
      <c r="DB7" s="415">
        <v>1974215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427524</v>
      </c>
      <c r="BO8" s="416"/>
      <c r="BP8" s="416"/>
      <c r="BQ8" s="416"/>
      <c r="BR8" s="416"/>
      <c r="BS8" s="416"/>
      <c r="BT8" s="416"/>
      <c r="BU8" s="417"/>
      <c r="BV8" s="415">
        <v>472951</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0.19</v>
      </c>
      <c r="CU8" s="456"/>
      <c r="CV8" s="456"/>
      <c r="CW8" s="456"/>
      <c r="CX8" s="456"/>
      <c r="CY8" s="456"/>
      <c r="CZ8" s="456"/>
      <c r="DA8" s="457"/>
      <c r="DB8" s="455">
        <v>0.19</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4259</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99</v>
      </c>
      <c r="AV9" s="448"/>
      <c r="AW9" s="448"/>
      <c r="AX9" s="448"/>
      <c r="AY9" s="449" t="s">
        <v>100</v>
      </c>
      <c r="AZ9" s="450"/>
      <c r="BA9" s="450"/>
      <c r="BB9" s="450"/>
      <c r="BC9" s="450"/>
      <c r="BD9" s="450"/>
      <c r="BE9" s="450"/>
      <c r="BF9" s="450"/>
      <c r="BG9" s="450"/>
      <c r="BH9" s="450"/>
      <c r="BI9" s="450"/>
      <c r="BJ9" s="450"/>
      <c r="BK9" s="450"/>
      <c r="BL9" s="450"/>
      <c r="BM9" s="451"/>
      <c r="BN9" s="415">
        <v>-45427</v>
      </c>
      <c r="BO9" s="416"/>
      <c r="BP9" s="416"/>
      <c r="BQ9" s="416"/>
      <c r="BR9" s="416"/>
      <c r="BS9" s="416"/>
      <c r="BT9" s="416"/>
      <c r="BU9" s="417"/>
      <c r="BV9" s="415">
        <v>65111</v>
      </c>
      <c r="BW9" s="416"/>
      <c r="BX9" s="416"/>
      <c r="BY9" s="416"/>
      <c r="BZ9" s="416"/>
      <c r="CA9" s="416"/>
      <c r="CB9" s="416"/>
      <c r="CC9" s="417"/>
      <c r="CD9" s="418" t="s">
        <v>101</v>
      </c>
      <c r="CE9" s="419"/>
      <c r="CF9" s="419"/>
      <c r="CG9" s="419"/>
      <c r="CH9" s="419"/>
      <c r="CI9" s="419"/>
      <c r="CJ9" s="419"/>
      <c r="CK9" s="419"/>
      <c r="CL9" s="419"/>
      <c r="CM9" s="419"/>
      <c r="CN9" s="419"/>
      <c r="CO9" s="419"/>
      <c r="CP9" s="419"/>
      <c r="CQ9" s="419"/>
      <c r="CR9" s="419"/>
      <c r="CS9" s="420"/>
      <c r="CT9" s="412">
        <v>13.6</v>
      </c>
      <c r="CU9" s="413"/>
      <c r="CV9" s="413"/>
      <c r="CW9" s="413"/>
      <c r="CX9" s="413"/>
      <c r="CY9" s="413"/>
      <c r="CZ9" s="413"/>
      <c r="DA9" s="414"/>
      <c r="DB9" s="412">
        <v>11.3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102</v>
      </c>
      <c r="M10" s="445"/>
      <c r="N10" s="445"/>
      <c r="O10" s="445"/>
      <c r="P10" s="445"/>
      <c r="Q10" s="446"/>
      <c r="R10" s="466">
        <v>4826</v>
      </c>
      <c r="S10" s="467"/>
      <c r="T10" s="467"/>
      <c r="U10" s="467"/>
      <c r="V10" s="468"/>
      <c r="W10" s="403"/>
      <c r="X10" s="404"/>
      <c r="Y10" s="404"/>
      <c r="Z10" s="404"/>
      <c r="AA10" s="404"/>
      <c r="AB10" s="404"/>
      <c r="AC10" s="404"/>
      <c r="AD10" s="404"/>
      <c r="AE10" s="404"/>
      <c r="AF10" s="404"/>
      <c r="AG10" s="404"/>
      <c r="AH10" s="404"/>
      <c r="AI10" s="404"/>
      <c r="AJ10" s="404"/>
      <c r="AK10" s="404"/>
      <c r="AL10" s="407"/>
      <c r="AM10" s="444" t="s">
        <v>103</v>
      </c>
      <c r="AN10" s="445"/>
      <c r="AO10" s="445"/>
      <c r="AP10" s="445"/>
      <c r="AQ10" s="445"/>
      <c r="AR10" s="445"/>
      <c r="AS10" s="445"/>
      <c r="AT10" s="446"/>
      <c r="AU10" s="447" t="s">
        <v>104</v>
      </c>
      <c r="AV10" s="448"/>
      <c r="AW10" s="448"/>
      <c r="AX10" s="448"/>
      <c r="AY10" s="449" t="s">
        <v>105</v>
      </c>
      <c r="AZ10" s="450"/>
      <c r="BA10" s="450"/>
      <c r="BB10" s="450"/>
      <c r="BC10" s="450"/>
      <c r="BD10" s="450"/>
      <c r="BE10" s="450"/>
      <c r="BF10" s="450"/>
      <c r="BG10" s="450"/>
      <c r="BH10" s="450"/>
      <c r="BI10" s="450"/>
      <c r="BJ10" s="450"/>
      <c r="BK10" s="450"/>
      <c r="BL10" s="450"/>
      <c r="BM10" s="451"/>
      <c r="BN10" s="415">
        <v>200000</v>
      </c>
      <c r="BO10" s="416"/>
      <c r="BP10" s="416"/>
      <c r="BQ10" s="416"/>
      <c r="BR10" s="416"/>
      <c r="BS10" s="416"/>
      <c r="BT10" s="416"/>
      <c r="BU10" s="417"/>
      <c r="BV10" s="415">
        <v>540000</v>
      </c>
      <c r="BW10" s="416"/>
      <c r="BX10" s="416"/>
      <c r="BY10" s="416"/>
      <c r="BZ10" s="416"/>
      <c r="CA10" s="416"/>
      <c r="CB10" s="416"/>
      <c r="CC10" s="41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107</v>
      </c>
      <c r="M11" s="470"/>
      <c r="N11" s="470"/>
      <c r="O11" s="470"/>
      <c r="P11" s="470"/>
      <c r="Q11" s="471"/>
      <c r="R11" s="472" t="s">
        <v>108</v>
      </c>
      <c r="S11" s="473"/>
      <c r="T11" s="473"/>
      <c r="U11" s="473"/>
      <c r="V11" s="474"/>
      <c r="W11" s="403"/>
      <c r="X11" s="404"/>
      <c r="Y11" s="404"/>
      <c r="Z11" s="404"/>
      <c r="AA11" s="404"/>
      <c r="AB11" s="404"/>
      <c r="AC11" s="404"/>
      <c r="AD11" s="404"/>
      <c r="AE11" s="404"/>
      <c r="AF11" s="404"/>
      <c r="AG11" s="404"/>
      <c r="AH11" s="404"/>
      <c r="AI11" s="404"/>
      <c r="AJ11" s="404"/>
      <c r="AK11" s="404"/>
      <c r="AL11" s="407"/>
      <c r="AM11" s="444" t="s">
        <v>109</v>
      </c>
      <c r="AN11" s="445"/>
      <c r="AO11" s="445"/>
      <c r="AP11" s="445"/>
      <c r="AQ11" s="445"/>
      <c r="AR11" s="445"/>
      <c r="AS11" s="445"/>
      <c r="AT11" s="446"/>
      <c r="AU11" s="447" t="s">
        <v>99</v>
      </c>
      <c r="AV11" s="448"/>
      <c r="AW11" s="448"/>
      <c r="AX11" s="448"/>
      <c r="AY11" s="449" t="s">
        <v>110</v>
      </c>
      <c r="AZ11" s="450"/>
      <c r="BA11" s="450"/>
      <c r="BB11" s="450"/>
      <c r="BC11" s="450"/>
      <c r="BD11" s="450"/>
      <c r="BE11" s="450"/>
      <c r="BF11" s="450"/>
      <c r="BG11" s="450"/>
      <c r="BH11" s="450"/>
      <c r="BI11" s="450"/>
      <c r="BJ11" s="450"/>
      <c r="BK11" s="450"/>
      <c r="BL11" s="450"/>
      <c r="BM11" s="451"/>
      <c r="BN11" s="415" t="s">
        <v>111</v>
      </c>
      <c r="BO11" s="416"/>
      <c r="BP11" s="416"/>
      <c r="BQ11" s="416"/>
      <c r="BR11" s="416"/>
      <c r="BS11" s="416"/>
      <c r="BT11" s="416"/>
      <c r="BU11" s="417"/>
      <c r="BV11" s="415" t="s">
        <v>111</v>
      </c>
      <c r="BW11" s="416"/>
      <c r="BX11" s="416"/>
      <c r="BY11" s="416"/>
      <c r="BZ11" s="416"/>
      <c r="CA11" s="416"/>
      <c r="CB11" s="416"/>
      <c r="CC11" s="417"/>
      <c r="CD11" s="418" t="s">
        <v>112</v>
      </c>
      <c r="CE11" s="419"/>
      <c r="CF11" s="419"/>
      <c r="CG11" s="419"/>
      <c r="CH11" s="419"/>
      <c r="CI11" s="419"/>
      <c r="CJ11" s="419"/>
      <c r="CK11" s="419"/>
      <c r="CL11" s="419"/>
      <c r="CM11" s="419"/>
      <c r="CN11" s="419"/>
      <c r="CO11" s="419"/>
      <c r="CP11" s="419"/>
      <c r="CQ11" s="419"/>
      <c r="CR11" s="419"/>
      <c r="CS11" s="420"/>
      <c r="CT11" s="455" t="s">
        <v>111</v>
      </c>
      <c r="CU11" s="456"/>
      <c r="CV11" s="456"/>
      <c r="CW11" s="456"/>
      <c r="CX11" s="456"/>
      <c r="CY11" s="456"/>
      <c r="CZ11" s="456"/>
      <c r="DA11" s="457"/>
      <c r="DB11" s="455" t="s">
        <v>111</v>
      </c>
      <c r="DC11" s="456"/>
      <c r="DD11" s="456"/>
      <c r="DE11" s="456"/>
      <c r="DF11" s="456"/>
      <c r="DG11" s="456"/>
      <c r="DH11" s="456"/>
      <c r="DI11" s="457"/>
      <c r="DJ11" s="137"/>
      <c r="DK11" s="137"/>
      <c r="DL11" s="137"/>
      <c r="DM11" s="137"/>
      <c r="DN11" s="137"/>
      <c r="DO11" s="137"/>
    </row>
    <row r="12" spans="1:119" ht="18.75" customHeight="1" x14ac:dyDescent="0.15">
      <c r="A12" s="138"/>
      <c r="B12" s="475" t="s">
        <v>113</v>
      </c>
      <c r="C12" s="476"/>
      <c r="D12" s="476"/>
      <c r="E12" s="476"/>
      <c r="F12" s="476"/>
      <c r="G12" s="476"/>
      <c r="H12" s="476"/>
      <c r="I12" s="476"/>
      <c r="J12" s="476"/>
      <c r="K12" s="477"/>
      <c r="L12" s="484" t="s">
        <v>114</v>
      </c>
      <c r="M12" s="485"/>
      <c r="N12" s="485"/>
      <c r="O12" s="485"/>
      <c r="P12" s="485"/>
      <c r="Q12" s="486"/>
      <c r="R12" s="487">
        <v>4474</v>
      </c>
      <c r="S12" s="488"/>
      <c r="T12" s="488"/>
      <c r="U12" s="488"/>
      <c r="V12" s="489"/>
      <c r="W12" s="490" t="s">
        <v>1</v>
      </c>
      <c r="X12" s="448"/>
      <c r="Y12" s="448"/>
      <c r="Z12" s="448"/>
      <c r="AA12" s="448"/>
      <c r="AB12" s="491"/>
      <c r="AC12" s="447" t="s">
        <v>115</v>
      </c>
      <c r="AD12" s="448"/>
      <c r="AE12" s="448"/>
      <c r="AF12" s="448"/>
      <c r="AG12" s="491"/>
      <c r="AH12" s="447" t="s">
        <v>116</v>
      </c>
      <c r="AI12" s="448"/>
      <c r="AJ12" s="448"/>
      <c r="AK12" s="448"/>
      <c r="AL12" s="492"/>
      <c r="AM12" s="444" t="s">
        <v>117</v>
      </c>
      <c r="AN12" s="445"/>
      <c r="AO12" s="445"/>
      <c r="AP12" s="445"/>
      <c r="AQ12" s="445"/>
      <c r="AR12" s="445"/>
      <c r="AS12" s="445"/>
      <c r="AT12" s="446"/>
      <c r="AU12" s="447" t="s">
        <v>118</v>
      </c>
      <c r="AV12" s="448"/>
      <c r="AW12" s="448"/>
      <c r="AX12" s="448"/>
      <c r="AY12" s="449" t="s">
        <v>119</v>
      </c>
      <c r="AZ12" s="450"/>
      <c r="BA12" s="450"/>
      <c r="BB12" s="450"/>
      <c r="BC12" s="450"/>
      <c r="BD12" s="450"/>
      <c r="BE12" s="450"/>
      <c r="BF12" s="450"/>
      <c r="BG12" s="450"/>
      <c r="BH12" s="450"/>
      <c r="BI12" s="450"/>
      <c r="BJ12" s="450"/>
      <c r="BK12" s="450"/>
      <c r="BL12" s="450"/>
      <c r="BM12" s="451"/>
      <c r="BN12" s="415" t="s">
        <v>120</v>
      </c>
      <c r="BO12" s="416"/>
      <c r="BP12" s="416"/>
      <c r="BQ12" s="416"/>
      <c r="BR12" s="416"/>
      <c r="BS12" s="416"/>
      <c r="BT12" s="416"/>
      <c r="BU12" s="417"/>
      <c r="BV12" s="415">
        <v>540000</v>
      </c>
      <c r="BW12" s="416"/>
      <c r="BX12" s="416"/>
      <c r="BY12" s="416"/>
      <c r="BZ12" s="416"/>
      <c r="CA12" s="416"/>
      <c r="CB12" s="416"/>
      <c r="CC12" s="417"/>
      <c r="CD12" s="418" t="s">
        <v>121</v>
      </c>
      <c r="CE12" s="419"/>
      <c r="CF12" s="419"/>
      <c r="CG12" s="419"/>
      <c r="CH12" s="419"/>
      <c r="CI12" s="419"/>
      <c r="CJ12" s="419"/>
      <c r="CK12" s="419"/>
      <c r="CL12" s="419"/>
      <c r="CM12" s="419"/>
      <c r="CN12" s="419"/>
      <c r="CO12" s="419"/>
      <c r="CP12" s="419"/>
      <c r="CQ12" s="419"/>
      <c r="CR12" s="419"/>
      <c r="CS12" s="420"/>
      <c r="CT12" s="455" t="s">
        <v>120</v>
      </c>
      <c r="CU12" s="456"/>
      <c r="CV12" s="456"/>
      <c r="CW12" s="456"/>
      <c r="CX12" s="456"/>
      <c r="CY12" s="456"/>
      <c r="CZ12" s="456"/>
      <c r="DA12" s="457"/>
      <c r="DB12" s="455" t="s">
        <v>120</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122</v>
      </c>
      <c r="N13" s="504"/>
      <c r="O13" s="504"/>
      <c r="P13" s="504"/>
      <c r="Q13" s="505"/>
      <c r="R13" s="496">
        <v>4437</v>
      </c>
      <c r="S13" s="497"/>
      <c r="T13" s="497"/>
      <c r="U13" s="497"/>
      <c r="V13" s="498"/>
      <c r="W13" s="431" t="s">
        <v>123</v>
      </c>
      <c r="X13" s="432"/>
      <c r="Y13" s="432"/>
      <c r="Z13" s="432"/>
      <c r="AA13" s="432"/>
      <c r="AB13" s="422"/>
      <c r="AC13" s="466">
        <v>326</v>
      </c>
      <c r="AD13" s="467"/>
      <c r="AE13" s="467"/>
      <c r="AF13" s="467"/>
      <c r="AG13" s="506"/>
      <c r="AH13" s="466">
        <v>377</v>
      </c>
      <c r="AI13" s="467"/>
      <c r="AJ13" s="467"/>
      <c r="AK13" s="467"/>
      <c r="AL13" s="468"/>
      <c r="AM13" s="444" t="s">
        <v>124</v>
      </c>
      <c r="AN13" s="445"/>
      <c r="AO13" s="445"/>
      <c r="AP13" s="445"/>
      <c r="AQ13" s="445"/>
      <c r="AR13" s="445"/>
      <c r="AS13" s="445"/>
      <c r="AT13" s="446"/>
      <c r="AU13" s="447" t="s">
        <v>125</v>
      </c>
      <c r="AV13" s="448"/>
      <c r="AW13" s="448"/>
      <c r="AX13" s="448"/>
      <c r="AY13" s="449" t="s">
        <v>126</v>
      </c>
      <c r="AZ13" s="450"/>
      <c r="BA13" s="450"/>
      <c r="BB13" s="450"/>
      <c r="BC13" s="450"/>
      <c r="BD13" s="450"/>
      <c r="BE13" s="450"/>
      <c r="BF13" s="450"/>
      <c r="BG13" s="450"/>
      <c r="BH13" s="450"/>
      <c r="BI13" s="450"/>
      <c r="BJ13" s="450"/>
      <c r="BK13" s="450"/>
      <c r="BL13" s="450"/>
      <c r="BM13" s="451"/>
      <c r="BN13" s="415">
        <v>154573</v>
      </c>
      <c r="BO13" s="416"/>
      <c r="BP13" s="416"/>
      <c r="BQ13" s="416"/>
      <c r="BR13" s="416"/>
      <c r="BS13" s="416"/>
      <c r="BT13" s="416"/>
      <c r="BU13" s="417"/>
      <c r="BV13" s="415">
        <v>65111</v>
      </c>
      <c r="BW13" s="416"/>
      <c r="BX13" s="416"/>
      <c r="BY13" s="416"/>
      <c r="BZ13" s="416"/>
      <c r="CA13" s="416"/>
      <c r="CB13" s="416"/>
      <c r="CC13" s="417"/>
      <c r="CD13" s="418" t="s">
        <v>127</v>
      </c>
      <c r="CE13" s="419"/>
      <c r="CF13" s="419"/>
      <c r="CG13" s="419"/>
      <c r="CH13" s="419"/>
      <c r="CI13" s="419"/>
      <c r="CJ13" s="419"/>
      <c r="CK13" s="419"/>
      <c r="CL13" s="419"/>
      <c r="CM13" s="419"/>
      <c r="CN13" s="419"/>
      <c r="CO13" s="419"/>
      <c r="CP13" s="419"/>
      <c r="CQ13" s="419"/>
      <c r="CR13" s="419"/>
      <c r="CS13" s="420"/>
      <c r="CT13" s="412">
        <v>6.3</v>
      </c>
      <c r="CU13" s="413"/>
      <c r="CV13" s="413"/>
      <c r="CW13" s="413"/>
      <c r="CX13" s="413"/>
      <c r="CY13" s="413"/>
      <c r="CZ13" s="413"/>
      <c r="DA13" s="414"/>
      <c r="DB13" s="412">
        <v>6.4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128</v>
      </c>
      <c r="M14" s="494"/>
      <c r="N14" s="494"/>
      <c r="O14" s="494"/>
      <c r="P14" s="494"/>
      <c r="Q14" s="495"/>
      <c r="R14" s="496">
        <v>4582</v>
      </c>
      <c r="S14" s="497"/>
      <c r="T14" s="497"/>
      <c r="U14" s="497"/>
      <c r="V14" s="498"/>
      <c r="W14" s="405"/>
      <c r="X14" s="406"/>
      <c r="Y14" s="406"/>
      <c r="Z14" s="406"/>
      <c r="AA14" s="406"/>
      <c r="AB14" s="395"/>
      <c r="AC14" s="499">
        <v>16</v>
      </c>
      <c r="AD14" s="500"/>
      <c r="AE14" s="500"/>
      <c r="AF14" s="500"/>
      <c r="AG14" s="501"/>
      <c r="AH14" s="499">
        <v>15.6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129</v>
      </c>
      <c r="CE14" s="508"/>
      <c r="CF14" s="508"/>
      <c r="CG14" s="508"/>
      <c r="CH14" s="508"/>
      <c r="CI14" s="508"/>
      <c r="CJ14" s="508"/>
      <c r="CK14" s="508"/>
      <c r="CL14" s="508"/>
      <c r="CM14" s="508"/>
      <c r="CN14" s="508"/>
      <c r="CO14" s="508"/>
      <c r="CP14" s="508"/>
      <c r="CQ14" s="508"/>
      <c r="CR14" s="508"/>
      <c r="CS14" s="509"/>
      <c r="CT14" s="510">
        <v>66.8</v>
      </c>
      <c r="CU14" s="511"/>
      <c r="CV14" s="511"/>
      <c r="CW14" s="511"/>
      <c r="CX14" s="511"/>
      <c r="CY14" s="511"/>
      <c r="CZ14" s="511"/>
      <c r="DA14" s="512"/>
      <c r="DB14" s="510">
        <v>77.599999999999994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122</v>
      </c>
      <c r="N15" s="504"/>
      <c r="O15" s="504"/>
      <c r="P15" s="504"/>
      <c r="Q15" s="505"/>
      <c r="R15" s="496">
        <v>4552</v>
      </c>
      <c r="S15" s="497"/>
      <c r="T15" s="497"/>
      <c r="U15" s="497"/>
      <c r="V15" s="498"/>
      <c r="W15" s="431" t="s">
        <v>130</v>
      </c>
      <c r="X15" s="432"/>
      <c r="Y15" s="432"/>
      <c r="Z15" s="432"/>
      <c r="AA15" s="432"/>
      <c r="AB15" s="422"/>
      <c r="AC15" s="466">
        <v>412</v>
      </c>
      <c r="AD15" s="467"/>
      <c r="AE15" s="467"/>
      <c r="AF15" s="467"/>
      <c r="AG15" s="506"/>
      <c r="AH15" s="466">
        <v>545</v>
      </c>
      <c r="AI15" s="467"/>
      <c r="AJ15" s="467"/>
      <c r="AK15" s="467"/>
      <c r="AL15" s="468"/>
      <c r="AM15" s="444"/>
      <c r="AN15" s="445"/>
      <c r="AO15" s="445"/>
      <c r="AP15" s="445"/>
      <c r="AQ15" s="445"/>
      <c r="AR15" s="445"/>
      <c r="AS15" s="445"/>
      <c r="AT15" s="446"/>
      <c r="AU15" s="447"/>
      <c r="AV15" s="448"/>
      <c r="AW15" s="448"/>
      <c r="AX15" s="448"/>
      <c r="AY15" s="375" t="s">
        <v>131</v>
      </c>
      <c r="AZ15" s="376"/>
      <c r="BA15" s="376"/>
      <c r="BB15" s="376"/>
      <c r="BC15" s="376"/>
      <c r="BD15" s="376"/>
      <c r="BE15" s="376"/>
      <c r="BF15" s="376"/>
      <c r="BG15" s="376"/>
      <c r="BH15" s="376"/>
      <c r="BI15" s="376"/>
      <c r="BJ15" s="376"/>
      <c r="BK15" s="376"/>
      <c r="BL15" s="376"/>
      <c r="BM15" s="377"/>
      <c r="BN15" s="378">
        <v>351076</v>
      </c>
      <c r="BO15" s="379"/>
      <c r="BP15" s="379"/>
      <c r="BQ15" s="379"/>
      <c r="BR15" s="379"/>
      <c r="BS15" s="379"/>
      <c r="BT15" s="379"/>
      <c r="BU15" s="380"/>
      <c r="BV15" s="378">
        <v>333528</v>
      </c>
      <c r="BW15" s="379"/>
      <c r="BX15" s="379"/>
      <c r="BY15" s="379"/>
      <c r="BZ15" s="379"/>
      <c r="CA15" s="379"/>
      <c r="CB15" s="379"/>
      <c r="CC15" s="380"/>
      <c r="CD15" s="513" t="s">
        <v>132</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133</v>
      </c>
      <c r="M16" s="524"/>
      <c r="N16" s="524"/>
      <c r="O16" s="524"/>
      <c r="P16" s="524"/>
      <c r="Q16" s="525"/>
      <c r="R16" s="516" t="s">
        <v>134</v>
      </c>
      <c r="S16" s="517"/>
      <c r="T16" s="517"/>
      <c r="U16" s="517"/>
      <c r="V16" s="518"/>
      <c r="W16" s="405"/>
      <c r="X16" s="406"/>
      <c r="Y16" s="406"/>
      <c r="Z16" s="406"/>
      <c r="AA16" s="406"/>
      <c r="AB16" s="395"/>
      <c r="AC16" s="499">
        <v>20.2</v>
      </c>
      <c r="AD16" s="500"/>
      <c r="AE16" s="500"/>
      <c r="AF16" s="500"/>
      <c r="AG16" s="501"/>
      <c r="AH16" s="499">
        <v>22.6</v>
      </c>
      <c r="AI16" s="500"/>
      <c r="AJ16" s="500"/>
      <c r="AK16" s="500"/>
      <c r="AL16" s="502"/>
      <c r="AM16" s="444"/>
      <c r="AN16" s="445"/>
      <c r="AO16" s="445"/>
      <c r="AP16" s="445"/>
      <c r="AQ16" s="445"/>
      <c r="AR16" s="445"/>
      <c r="AS16" s="445"/>
      <c r="AT16" s="446"/>
      <c r="AU16" s="447"/>
      <c r="AV16" s="448"/>
      <c r="AW16" s="448"/>
      <c r="AX16" s="448"/>
      <c r="AY16" s="449" t="s">
        <v>135</v>
      </c>
      <c r="AZ16" s="450"/>
      <c r="BA16" s="450"/>
      <c r="BB16" s="450"/>
      <c r="BC16" s="450"/>
      <c r="BD16" s="450"/>
      <c r="BE16" s="450"/>
      <c r="BF16" s="450"/>
      <c r="BG16" s="450"/>
      <c r="BH16" s="450"/>
      <c r="BI16" s="450"/>
      <c r="BJ16" s="450"/>
      <c r="BK16" s="450"/>
      <c r="BL16" s="450"/>
      <c r="BM16" s="451"/>
      <c r="BN16" s="415">
        <v>1892060</v>
      </c>
      <c r="BO16" s="416"/>
      <c r="BP16" s="416"/>
      <c r="BQ16" s="416"/>
      <c r="BR16" s="416"/>
      <c r="BS16" s="416"/>
      <c r="BT16" s="416"/>
      <c r="BU16" s="417"/>
      <c r="BV16" s="415">
        <v>1781613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136</v>
      </c>
      <c r="N17" s="520"/>
      <c r="O17" s="520"/>
      <c r="P17" s="520"/>
      <c r="Q17" s="521"/>
      <c r="R17" s="516" t="s">
        <v>137</v>
      </c>
      <c r="S17" s="517"/>
      <c r="T17" s="517"/>
      <c r="U17" s="517"/>
      <c r="V17" s="518"/>
      <c r="W17" s="431" t="s">
        <v>138</v>
      </c>
      <c r="X17" s="432"/>
      <c r="Y17" s="432"/>
      <c r="Z17" s="432"/>
      <c r="AA17" s="432"/>
      <c r="AB17" s="422"/>
      <c r="AC17" s="466">
        <v>1301</v>
      </c>
      <c r="AD17" s="467"/>
      <c r="AE17" s="467"/>
      <c r="AF17" s="467"/>
      <c r="AG17" s="506"/>
      <c r="AH17" s="466">
        <v>1484</v>
      </c>
      <c r="AI17" s="467"/>
      <c r="AJ17" s="467"/>
      <c r="AK17" s="467"/>
      <c r="AL17" s="468"/>
      <c r="AM17" s="444"/>
      <c r="AN17" s="445"/>
      <c r="AO17" s="445"/>
      <c r="AP17" s="445"/>
      <c r="AQ17" s="445"/>
      <c r="AR17" s="445"/>
      <c r="AS17" s="445"/>
      <c r="AT17" s="446"/>
      <c r="AU17" s="447"/>
      <c r="AV17" s="448"/>
      <c r="AW17" s="448"/>
      <c r="AX17" s="448"/>
      <c r="AY17" s="449" t="s">
        <v>139</v>
      </c>
      <c r="AZ17" s="450"/>
      <c r="BA17" s="450"/>
      <c r="BB17" s="450"/>
      <c r="BC17" s="450"/>
      <c r="BD17" s="450"/>
      <c r="BE17" s="450"/>
      <c r="BF17" s="450"/>
      <c r="BG17" s="450"/>
      <c r="BH17" s="450"/>
      <c r="BI17" s="450"/>
      <c r="BJ17" s="450"/>
      <c r="BK17" s="450"/>
      <c r="BL17" s="450"/>
      <c r="BM17" s="451"/>
      <c r="BN17" s="415">
        <v>436654</v>
      </c>
      <c r="BO17" s="416"/>
      <c r="BP17" s="416"/>
      <c r="BQ17" s="416"/>
      <c r="BR17" s="416"/>
      <c r="BS17" s="416"/>
      <c r="BT17" s="416"/>
      <c r="BU17" s="417"/>
      <c r="BV17" s="415">
        <v>421409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140</v>
      </c>
      <c r="C18" s="458"/>
      <c r="D18" s="458"/>
      <c r="E18" s="527"/>
      <c r="F18" s="527"/>
      <c r="G18" s="527"/>
      <c r="H18" s="527"/>
      <c r="I18" s="527"/>
      <c r="J18" s="527"/>
      <c r="K18" s="527"/>
      <c r="L18" s="528">
        <v>56.62</v>
      </c>
      <c r="M18" s="528"/>
      <c r="N18" s="528"/>
      <c r="O18" s="528"/>
      <c r="P18" s="528"/>
      <c r="Q18" s="528"/>
      <c r="R18" s="529"/>
      <c r="S18" s="529"/>
      <c r="T18" s="529"/>
      <c r="U18" s="529"/>
      <c r="V18" s="530"/>
      <c r="W18" s="433"/>
      <c r="X18" s="434"/>
      <c r="Y18" s="434"/>
      <c r="Z18" s="434"/>
      <c r="AA18" s="434"/>
      <c r="AB18" s="425"/>
      <c r="AC18" s="531">
        <v>63.8</v>
      </c>
      <c r="AD18" s="532"/>
      <c r="AE18" s="532"/>
      <c r="AF18" s="532"/>
      <c r="AG18" s="533"/>
      <c r="AH18" s="531">
        <v>61.6</v>
      </c>
      <c r="AI18" s="532"/>
      <c r="AJ18" s="532"/>
      <c r="AK18" s="532"/>
      <c r="AL18" s="534"/>
      <c r="AM18" s="444"/>
      <c r="AN18" s="445"/>
      <c r="AO18" s="445"/>
      <c r="AP18" s="445"/>
      <c r="AQ18" s="445"/>
      <c r="AR18" s="445"/>
      <c r="AS18" s="445"/>
      <c r="AT18" s="446"/>
      <c r="AU18" s="447"/>
      <c r="AV18" s="448"/>
      <c r="AW18" s="448"/>
      <c r="AX18" s="448"/>
      <c r="AY18" s="449" t="s">
        <v>141</v>
      </c>
      <c r="AZ18" s="450"/>
      <c r="BA18" s="450"/>
      <c r="BB18" s="450"/>
      <c r="BC18" s="450"/>
      <c r="BD18" s="450"/>
      <c r="BE18" s="450"/>
      <c r="BF18" s="450"/>
      <c r="BG18" s="450"/>
      <c r="BH18" s="450"/>
      <c r="BI18" s="450"/>
      <c r="BJ18" s="450"/>
      <c r="BK18" s="450"/>
      <c r="BL18" s="450"/>
      <c r="BM18" s="451"/>
      <c r="BN18" s="415">
        <v>1831884</v>
      </c>
      <c r="BO18" s="416"/>
      <c r="BP18" s="416"/>
      <c r="BQ18" s="416"/>
      <c r="BR18" s="416"/>
      <c r="BS18" s="416"/>
      <c r="BT18" s="416"/>
      <c r="BU18" s="417"/>
      <c r="BV18" s="415">
        <v>1821699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142</v>
      </c>
      <c r="C19" s="458"/>
      <c r="D19" s="458"/>
      <c r="E19" s="527"/>
      <c r="F19" s="527"/>
      <c r="G19" s="527"/>
      <c r="H19" s="527"/>
      <c r="I19" s="527"/>
      <c r="J19" s="527"/>
      <c r="K19" s="527"/>
      <c r="L19" s="535">
        <v>75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143</v>
      </c>
      <c r="AZ19" s="450"/>
      <c r="BA19" s="450"/>
      <c r="BB19" s="450"/>
      <c r="BC19" s="450"/>
      <c r="BD19" s="450"/>
      <c r="BE19" s="450"/>
      <c r="BF19" s="450"/>
      <c r="BG19" s="450"/>
      <c r="BH19" s="450"/>
      <c r="BI19" s="450"/>
      <c r="BJ19" s="450"/>
      <c r="BK19" s="450"/>
      <c r="BL19" s="450"/>
      <c r="BM19" s="451"/>
      <c r="BN19" s="415">
        <v>2919753</v>
      </c>
      <c r="BO19" s="416"/>
      <c r="BP19" s="416"/>
      <c r="BQ19" s="416"/>
      <c r="BR19" s="416"/>
      <c r="BS19" s="416"/>
      <c r="BT19" s="416"/>
      <c r="BU19" s="417"/>
      <c r="BV19" s="415">
        <v>3475724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144</v>
      </c>
      <c r="C20" s="458"/>
      <c r="D20" s="458"/>
      <c r="E20" s="527"/>
      <c r="F20" s="527"/>
      <c r="G20" s="527"/>
      <c r="H20" s="527"/>
      <c r="I20" s="527"/>
      <c r="J20" s="527"/>
      <c r="K20" s="527"/>
      <c r="L20" s="535">
        <v>1871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145</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146</v>
      </c>
      <c r="C22" s="546"/>
      <c r="D22" s="547"/>
      <c r="E22" s="427" t="s">
        <v>1</v>
      </c>
      <c r="F22" s="432"/>
      <c r="G22" s="432"/>
      <c r="H22" s="432"/>
      <c r="I22" s="432"/>
      <c r="J22" s="432"/>
      <c r="K22" s="422"/>
      <c r="L22" s="427" t="s">
        <v>147</v>
      </c>
      <c r="M22" s="432"/>
      <c r="N22" s="432"/>
      <c r="O22" s="432"/>
      <c r="P22" s="422"/>
      <c r="Q22" s="554" t="s">
        <v>148</v>
      </c>
      <c r="R22" s="555"/>
      <c r="S22" s="555"/>
      <c r="T22" s="555"/>
      <c r="U22" s="555"/>
      <c r="V22" s="556"/>
      <c r="W22" s="560" t="s">
        <v>149</v>
      </c>
      <c r="X22" s="546"/>
      <c r="Y22" s="547"/>
      <c r="Z22" s="427" t="s">
        <v>1</v>
      </c>
      <c r="AA22" s="432"/>
      <c r="AB22" s="432"/>
      <c r="AC22" s="432"/>
      <c r="AD22" s="432"/>
      <c r="AE22" s="432"/>
      <c r="AF22" s="432"/>
      <c r="AG22" s="422"/>
      <c r="AH22" s="573" t="s">
        <v>150</v>
      </c>
      <c r="AI22" s="432"/>
      <c r="AJ22" s="432"/>
      <c r="AK22" s="432"/>
      <c r="AL22" s="422"/>
      <c r="AM22" s="573" t="s">
        <v>151</v>
      </c>
      <c r="AN22" s="574"/>
      <c r="AO22" s="574"/>
      <c r="AP22" s="574"/>
      <c r="AQ22" s="574"/>
      <c r="AR22" s="575"/>
      <c r="AS22" s="554" t="s">
        <v>148</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152</v>
      </c>
      <c r="AZ23" s="376"/>
      <c r="BA23" s="376"/>
      <c r="BB23" s="376"/>
      <c r="BC23" s="376"/>
      <c r="BD23" s="376"/>
      <c r="BE23" s="376"/>
      <c r="BF23" s="376"/>
      <c r="BG23" s="376"/>
      <c r="BH23" s="376"/>
      <c r="BI23" s="376"/>
      <c r="BJ23" s="376"/>
      <c r="BK23" s="376"/>
      <c r="BL23" s="376"/>
      <c r="BM23" s="377"/>
      <c r="BN23" s="415">
        <v>4631164</v>
      </c>
      <c r="BO23" s="416"/>
      <c r="BP23" s="416"/>
      <c r="BQ23" s="416"/>
      <c r="BR23" s="416"/>
      <c r="BS23" s="416"/>
      <c r="BT23" s="416"/>
      <c r="BU23" s="417"/>
      <c r="BV23" s="415">
        <v>4639089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153</v>
      </c>
      <c r="F24" s="445"/>
      <c r="G24" s="445"/>
      <c r="H24" s="445"/>
      <c r="I24" s="445"/>
      <c r="J24" s="445"/>
      <c r="K24" s="446"/>
      <c r="L24" s="466">
        <v>1</v>
      </c>
      <c r="M24" s="467"/>
      <c r="N24" s="467"/>
      <c r="O24" s="467"/>
      <c r="P24" s="506"/>
      <c r="Q24" s="466">
        <v>3840</v>
      </c>
      <c r="R24" s="467"/>
      <c r="S24" s="467"/>
      <c r="T24" s="467"/>
      <c r="U24" s="467"/>
      <c r="V24" s="506"/>
      <c r="W24" s="561"/>
      <c r="X24" s="549"/>
      <c r="Y24" s="550"/>
      <c r="Z24" s="465" t="s">
        <v>154</v>
      </c>
      <c r="AA24" s="445"/>
      <c r="AB24" s="445"/>
      <c r="AC24" s="445"/>
      <c r="AD24" s="445"/>
      <c r="AE24" s="445"/>
      <c r="AF24" s="445"/>
      <c r="AG24" s="446"/>
      <c r="AH24" s="466">
        <v>64</v>
      </c>
      <c r="AI24" s="467"/>
      <c r="AJ24" s="467"/>
      <c r="AK24" s="467"/>
      <c r="AL24" s="506"/>
      <c r="AM24" s="466">
        <v>205120</v>
      </c>
      <c r="AN24" s="467"/>
      <c r="AO24" s="467"/>
      <c r="AP24" s="467"/>
      <c r="AQ24" s="467"/>
      <c r="AR24" s="506"/>
      <c r="AS24" s="466">
        <v>3205</v>
      </c>
      <c r="AT24" s="467"/>
      <c r="AU24" s="467"/>
      <c r="AV24" s="467"/>
      <c r="AW24" s="467"/>
      <c r="AX24" s="468"/>
      <c r="AY24" s="581" t="s">
        <v>155</v>
      </c>
      <c r="AZ24" s="582"/>
      <c r="BA24" s="582"/>
      <c r="BB24" s="582"/>
      <c r="BC24" s="582"/>
      <c r="BD24" s="582"/>
      <c r="BE24" s="582"/>
      <c r="BF24" s="582"/>
      <c r="BG24" s="582"/>
      <c r="BH24" s="582"/>
      <c r="BI24" s="582"/>
      <c r="BJ24" s="582"/>
      <c r="BK24" s="582"/>
      <c r="BL24" s="582"/>
      <c r="BM24" s="583"/>
      <c r="BN24" s="415">
        <v>2532935</v>
      </c>
      <c r="BO24" s="416"/>
      <c r="BP24" s="416"/>
      <c r="BQ24" s="416"/>
      <c r="BR24" s="416"/>
      <c r="BS24" s="416"/>
      <c r="BT24" s="416"/>
      <c r="BU24" s="417"/>
      <c r="BV24" s="415">
        <v>2657294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156</v>
      </c>
      <c r="F25" s="445"/>
      <c r="G25" s="445"/>
      <c r="H25" s="445"/>
      <c r="I25" s="445"/>
      <c r="J25" s="445"/>
      <c r="K25" s="446"/>
      <c r="L25" s="466">
        <v>1</v>
      </c>
      <c r="M25" s="467"/>
      <c r="N25" s="467"/>
      <c r="O25" s="467"/>
      <c r="P25" s="506"/>
      <c r="Q25" s="466">
        <v>5535</v>
      </c>
      <c r="R25" s="467"/>
      <c r="S25" s="467"/>
      <c r="T25" s="467"/>
      <c r="U25" s="467"/>
      <c r="V25" s="506"/>
      <c r="W25" s="561"/>
      <c r="X25" s="549"/>
      <c r="Y25" s="550"/>
      <c r="Z25" s="465" t="s">
        <v>157</v>
      </c>
      <c r="AA25" s="445"/>
      <c r="AB25" s="445"/>
      <c r="AC25" s="445"/>
      <c r="AD25" s="445"/>
      <c r="AE25" s="445"/>
      <c r="AF25" s="445"/>
      <c r="AG25" s="446"/>
      <c r="AH25" s="466" t="s">
        <v>120</v>
      </c>
      <c r="AI25" s="467"/>
      <c r="AJ25" s="467"/>
      <c r="AK25" s="467"/>
      <c r="AL25" s="506"/>
      <c r="AM25" s="466" t="s">
        <v>120</v>
      </c>
      <c r="AN25" s="467"/>
      <c r="AO25" s="467"/>
      <c r="AP25" s="467"/>
      <c r="AQ25" s="467"/>
      <c r="AR25" s="506"/>
      <c r="AS25" s="466" t="s">
        <v>120</v>
      </c>
      <c r="AT25" s="467"/>
      <c r="AU25" s="467"/>
      <c r="AV25" s="467"/>
      <c r="AW25" s="467"/>
      <c r="AX25" s="468"/>
      <c r="AY25" s="375" t="s">
        <v>158</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159</v>
      </c>
      <c r="F26" s="445"/>
      <c r="G26" s="445"/>
      <c r="H26" s="445"/>
      <c r="I26" s="445"/>
      <c r="J26" s="445"/>
      <c r="K26" s="446"/>
      <c r="L26" s="466">
        <v>1</v>
      </c>
      <c r="M26" s="467"/>
      <c r="N26" s="467"/>
      <c r="O26" s="467"/>
      <c r="P26" s="506"/>
      <c r="Q26" s="466">
        <v>4977</v>
      </c>
      <c r="R26" s="467"/>
      <c r="S26" s="467"/>
      <c r="T26" s="467"/>
      <c r="U26" s="467"/>
      <c r="V26" s="506"/>
      <c r="W26" s="561"/>
      <c r="X26" s="549"/>
      <c r="Y26" s="550"/>
      <c r="Z26" s="465" t="s">
        <v>160</v>
      </c>
      <c r="AA26" s="571"/>
      <c r="AB26" s="571"/>
      <c r="AC26" s="571"/>
      <c r="AD26" s="571"/>
      <c r="AE26" s="571"/>
      <c r="AF26" s="571"/>
      <c r="AG26" s="572"/>
      <c r="AH26" s="466">
        <v>7</v>
      </c>
      <c r="AI26" s="467"/>
      <c r="AJ26" s="467"/>
      <c r="AK26" s="467"/>
      <c r="AL26" s="506"/>
      <c r="AM26" s="466">
        <v>24339</v>
      </c>
      <c r="AN26" s="467"/>
      <c r="AO26" s="467"/>
      <c r="AP26" s="467"/>
      <c r="AQ26" s="467"/>
      <c r="AR26" s="506"/>
      <c r="AS26" s="466">
        <v>3477</v>
      </c>
      <c r="AT26" s="467"/>
      <c r="AU26" s="467"/>
      <c r="AV26" s="467"/>
      <c r="AW26" s="467"/>
      <c r="AX26" s="468"/>
      <c r="AY26" s="418" t="s">
        <v>161</v>
      </c>
      <c r="AZ26" s="419"/>
      <c r="BA26" s="419"/>
      <c r="BB26" s="419"/>
      <c r="BC26" s="419"/>
      <c r="BD26" s="419"/>
      <c r="BE26" s="419"/>
      <c r="BF26" s="419"/>
      <c r="BG26" s="419"/>
      <c r="BH26" s="419"/>
      <c r="BI26" s="419"/>
      <c r="BJ26" s="419"/>
      <c r="BK26" s="419"/>
      <c r="BL26" s="419"/>
      <c r="BM26" s="420"/>
      <c r="BN26" s="415" t="s">
        <v>120</v>
      </c>
      <c r="BO26" s="416"/>
      <c r="BP26" s="416"/>
      <c r="BQ26" s="416"/>
      <c r="BR26" s="416"/>
      <c r="BS26" s="416"/>
      <c r="BT26" s="416"/>
      <c r="BU26" s="417"/>
      <c r="BV26" s="415" t="s">
        <v>120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162</v>
      </c>
      <c r="F27" s="445"/>
      <c r="G27" s="445"/>
      <c r="H27" s="445"/>
      <c r="I27" s="445"/>
      <c r="J27" s="445"/>
      <c r="K27" s="446"/>
      <c r="L27" s="466">
        <v>1</v>
      </c>
      <c r="M27" s="467"/>
      <c r="N27" s="467"/>
      <c r="O27" s="467"/>
      <c r="P27" s="506"/>
      <c r="Q27" s="466">
        <v>2690</v>
      </c>
      <c r="R27" s="467"/>
      <c r="S27" s="467"/>
      <c r="T27" s="467"/>
      <c r="U27" s="467"/>
      <c r="V27" s="506"/>
      <c r="W27" s="561"/>
      <c r="X27" s="549"/>
      <c r="Y27" s="550"/>
      <c r="Z27" s="465" t="s">
        <v>163</v>
      </c>
      <c r="AA27" s="445"/>
      <c r="AB27" s="445"/>
      <c r="AC27" s="445"/>
      <c r="AD27" s="445"/>
      <c r="AE27" s="445"/>
      <c r="AF27" s="445"/>
      <c r="AG27" s="446"/>
      <c r="AH27" s="466" t="s">
        <v>120</v>
      </c>
      <c r="AI27" s="467"/>
      <c r="AJ27" s="467"/>
      <c r="AK27" s="467"/>
      <c r="AL27" s="506"/>
      <c r="AM27" s="466" t="s">
        <v>120</v>
      </c>
      <c r="AN27" s="467"/>
      <c r="AO27" s="467"/>
      <c r="AP27" s="467"/>
      <c r="AQ27" s="467"/>
      <c r="AR27" s="506"/>
      <c r="AS27" s="466" t="s">
        <v>120</v>
      </c>
      <c r="AT27" s="467"/>
      <c r="AU27" s="467"/>
      <c r="AV27" s="467"/>
      <c r="AW27" s="467"/>
      <c r="AX27" s="468"/>
      <c r="AY27" s="507" t="s">
        <v>164</v>
      </c>
      <c r="AZ27" s="508"/>
      <c r="BA27" s="508"/>
      <c r="BB27" s="508"/>
      <c r="BC27" s="508"/>
      <c r="BD27" s="508"/>
      <c r="BE27" s="508"/>
      <c r="BF27" s="508"/>
      <c r="BG27" s="508"/>
      <c r="BH27" s="508"/>
      <c r="BI27" s="508"/>
      <c r="BJ27" s="508"/>
      <c r="BK27" s="508"/>
      <c r="BL27" s="508"/>
      <c r="BM27" s="509"/>
      <c r="BN27" s="584" t="s">
        <v>120</v>
      </c>
      <c r="BO27" s="585"/>
      <c r="BP27" s="585"/>
      <c r="BQ27" s="585"/>
      <c r="BR27" s="585"/>
      <c r="BS27" s="585"/>
      <c r="BT27" s="585"/>
      <c r="BU27" s="586"/>
      <c r="BV27" s="584" t="s">
        <v>120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165</v>
      </c>
      <c r="F28" s="445"/>
      <c r="G28" s="445"/>
      <c r="H28" s="445"/>
      <c r="I28" s="445"/>
      <c r="J28" s="445"/>
      <c r="K28" s="446"/>
      <c r="L28" s="466">
        <v>1</v>
      </c>
      <c r="M28" s="467"/>
      <c r="N28" s="467"/>
      <c r="O28" s="467"/>
      <c r="P28" s="506"/>
      <c r="Q28" s="466">
        <v>2310</v>
      </c>
      <c r="R28" s="467"/>
      <c r="S28" s="467"/>
      <c r="T28" s="467"/>
      <c r="U28" s="467"/>
      <c r="V28" s="506"/>
      <c r="W28" s="561"/>
      <c r="X28" s="549"/>
      <c r="Y28" s="550"/>
      <c r="Z28" s="465" t="s">
        <v>166</v>
      </c>
      <c r="AA28" s="445"/>
      <c r="AB28" s="445"/>
      <c r="AC28" s="445"/>
      <c r="AD28" s="445"/>
      <c r="AE28" s="445"/>
      <c r="AF28" s="445"/>
      <c r="AG28" s="446"/>
      <c r="AH28" s="466" t="s">
        <v>120</v>
      </c>
      <c r="AI28" s="467"/>
      <c r="AJ28" s="467"/>
      <c r="AK28" s="467"/>
      <c r="AL28" s="506"/>
      <c r="AM28" s="466" t="s">
        <v>120</v>
      </c>
      <c r="AN28" s="467"/>
      <c r="AO28" s="467"/>
      <c r="AP28" s="467"/>
      <c r="AQ28" s="467"/>
      <c r="AR28" s="506"/>
      <c r="AS28" s="466" t="s">
        <v>120</v>
      </c>
      <c r="AT28" s="467"/>
      <c r="AU28" s="467"/>
      <c r="AV28" s="467"/>
      <c r="AW28" s="467"/>
      <c r="AX28" s="468"/>
      <c r="AY28" s="587" t="s">
        <v>167</v>
      </c>
      <c r="AZ28" s="588"/>
      <c r="BA28" s="588"/>
      <c r="BB28" s="589"/>
      <c r="BC28" s="375" t="s">
        <v>168</v>
      </c>
      <c r="BD28" s="376"/>
      <c r="BE28" s="376"/>
      <c r="BF28" s="376"/>
      <c r="BG28" s="376"/>
      <c r="BH28" s="376"/>
      <c r="BI28" s="376"/>
      <c r="BJ28" s="376"/>
      <c r="BK28" s="376"/>
      <c r="BL28" s="376"/>
      <c r="BM28" s="377"/>
      <c r="BN28" s="378">
        <v>910129</v>
      </c>
      <c r="BO28" s="379"/>
      <c r="BP28" s="379"/>
      <c r="BQ28" s="379"/>
      <c r="BR28" s="379"/>
      <c r="BS28" s="379"/>
      <c r="BT28" s="379"/>
      <c r="BU28" s="380"/>
      <c r="BV28" s="378">
        <v>710129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169</v>
      </c>
      <c r="F29" s="445"/>
      <c r="G29" s="445"/>
      <c r="H29" s="445"/>
      <c r="I29" s="445"/>
      <c r="J29" s="445"/>
      <c r="K29" s="446"/>
      <c r="L29" s="466">
        <v>6</v>
      </c>
      <c r="M29" s="467"/>
      <c r="N29" s="467"/>
      <c r="O29" s="467"/>
      <c r="P29" s="506"/>
      <c r="Q29" s="466">
        <v>1920</v>
      </c>
      <c r="R29" s="467"/>
      <c r="S29" s="467"/>
      <c r="T29" s="467"/>
      <c r="U29" s="467"/>
      <c r="V29" s="506"/>
      <c r="W29" s="562"/>
      <c r="X29" s="563"/>
      <c r="Y29" s="564"/>
      <c r="Z29" s="465" t="s">
        <v>170</v>
      </c>
      <c r="AA29" s="445"/>
      <c r="AB29" s="445"/>
      <c r="AC29" s="445"/>
      <c r="AD29" s="445"/>
      <c r="AE29" s="445"/>
      <c r="AF29" s="445"/>
      <c r="AG29" s="446"/>
      <c r="AH29" s="466">
        <v>64</v>
      </c>
      <c r="AI29" s="467"/>
      <c r="AJ29" s="467"/>
      <c r="AK29" s="467"/>
      <c r="AL29" s="506"/>
      <c r="AM29" s="466">
        <v>205120</v>
      </c>
      <c r="AN29" s="467"/>
      <c r="AO29" s="467"/>
      <c r="AP29" s="467"/>
      <c r="AQ29" s="467"/>
      <c r="AR29" s="506"/>
      <c r="AS29" s="466">
        <v>3205</v>
      </c>
      <c r="AT29" s="467"/>
      <c r="AU29" s="467"/>
      <c r="AV29" s="467"/>
      <c r="AW29" s="467"/>
      <c r="AX29" s="468"/>
      <c r="AY29" s="590"/>
      <c r="AZ29" s="591"/>
      <c r="BA29" s="591"/>
      <c r="BB29" s="592"/>
      <c r="BC29" s="449" t="s">
        <v>171</v>
      </c>
      <c r="BD29" s="450"/>
      <c r="BE29" s="450"/>
      <c r="BF29" s="450"/>
      <c r="BG29" s="450"/>
      <c r="BH29" s="450"/>
      <c r="BI29" s="450"/>
      <c r="BJ29" s="450"/>
      <c r="BK29" s="450"/>
      <c r="BL29" s="450"/>
      <c r="BM29" s="451"/>
      <c r="BN29" s="415">
        <v>141789</v>
      </c>
      <c r="BO29" s="416"/>
      <c r="BP29" s="416"/>
      <c r="BQ29" s="416"/>
      <c r="BR29" s="416"/>
      <c r="BS29" s="416"/>
      <c r="BT29" s="416"/>
      <c r="BU29" s="417"/>
      <c r="BV29" s="415">
        <v>141753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172</v>
      </c>
      <c r="X30" s="569"/>
      <c r="Y30" s="569"/>
      <c r="Z30" s="569"/>
      <c r="AA30" s="569"/>
      <c r="AB30" s="569"/>
      <c r="AC30" s="569"/>
      <c r="AD30" s="569"/>
      <c r="AE30" s="569"/>
      <c r="AF30" s="569"/>
      <c r="AG30" s="570"/>
      <c r="AH30" s="531">
        <v>97.3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173</v>
      </c>
      <c r="BD30" s="582"/>
      <c r="BE30" s="582"/>
      <c r="BF30" s="582"/>
      <c r="BG30" s="582"/>
      <c r="BH30" s="582"/>
      <c r="BI30" s="582"/>
      <c r="BJ30" s="582"/>
      <c r="BK30" s="582"/>
      <c r="BL30" s="582"/>
      <c r="BM30" s="583"/>
      <c r="BN30" s="584">
        <v>5749</v>
      </c>
      <c r="BO30" s="585"/>
      <c r="BP30" s="585"/>
      <c r="BQ30" s="585"/>
      <c r="BR30" s="585"/>
      <c r="BS30" s="585"/>
      <c r="BT30" s="585"/>
      <c r="BU30" s="586"/>
      <c r="BV30" s="584">
        <v>7089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180</v>
      </c>
      <c r="D33" s="439"/>
      <c r="E33" s="404" t="s">
        <v>181</v>
      </c>
      <c r="F33" s="404"/>
      <c r="G33" s="404"/>
      <c r="H33" s="404"/>
      <c r="I33" s="404"/>
      <c r="J33" s="404"/>
      <c r="K33" s="404"/>
      <c r="L33" s="404"/>
      <c r="M33" s="404"/>
      <c r="N33" s="404"/>
      <c r="O33" s="404"/>
      <c r="P33" s="404"/>
      <c r="Q33" s="404"/>
      <c r="R33" s="404"/>
      <c r="S33" s="404"/>
      <c r="T33" s="167"/>
      <c r="U33" s="439" t="s">
        <v>180</v>
      </c>
      <c r="V33" s="439"/>
      <c r="W33" s="404" t="s">
        <v>181</v>
      </c>
      <c r="X33" s="404"/>
      <c r="Y33" s="404"/>
      <c r="Z33" s="404"/>
      <c r="AA33" s="404"/>
      <c r="AB33" s="404"/>
      <c r="AC33" s="404"/>
      <c r="AD33" s="404"/>
      <c r="AE33" s="404"/>
      <c r="AF33" s="404"/>
      <c r="AG33" s="404"/>
      <c r="AH33" s="404"/>
      <c r="AI33" s="404"/>
      <c r="AJ33" s="404"/>
      <c r="AK33" s="404"/>
      <c r="AL33" s="167"/>
      <c r="AM33" s="439" t="s">
        <v>180</v>
      </c>
      <c r="AN33" s="439"/>
      <c r="AO33" s="404" t="s">
        <v>181</v>
      </c>
      <c r="AP33" s="404"/>
      <c r="AQ33" s="404"/>
      <c r="AR33" s="404"/>
      <c r="AS33" s="404"/>
      <c r="AT33" s="404"/>
      <c r="AU33" s="404"/>
      <c r="AV33" s="404"/>
      <c r="AW33" s="404"/>
      <c r="AX33" s="404"/>
      <c r="AY33" s="404"/>
      <c r="AZ33" s="404"/>
      <c r="BA33" s="404"/>
      <c r="BB33" s="404"/>
      <c r="BC33" s="404"/>
      <c r="BD33" s="168"/>
      <c r="BE33" s="404" t="s">
        <v>182</v>
      </c>
      <c r="BF33" s="404"/>
      <c r="BG33" s="404" t="s">
        <v>183</v>
      </c>
      <c r="BH33" s="404"/>
      <c r="BI33" s="404"/>
      <c r="BJ33" s="404"/>
      <c r="BK33" s="404"/>
      <c r="BL33" s="404"/>
      <c r="BM33" s="404"/>
      <c r="BN33" s="404"/>
      <c r="BO33" s="404"/>
      <c r="BP33" s="404"/>
      <c r="BQ33" s="404"/>
      <c r="BR33" s="404"/>
      <c r="BS33" s="404"/>
      <c r="BT33" s="404"/>
      <c r="BU33" s="404"/>
      <c r="BV33" s="168"/>
      <c r="BW33" s="439" t="s">
        <v>182</v>
      </c>
      <c r="BX33" s="439"/>
      <c r="BY33" s="404" t="s">
        <v>184</v>
      </c>
      <c r="BZ33" s="404"/>
      <c r="CA33" s="404"/>
      <c r="CB33" s="404"/>
      <c r="CC33" s="404"/>
      <c r="CD33" s="404"/>
      <c r="CE33" s="404"/>
      <c r="CF33" s="404"/>
      <c r="CG33" s="404"/>
      <c r="CH33" s="404"/>
      <c r="CI33" s="404"/>
      <c r="CJ33" s="404"/>
      <c r="CK33" s="404"/>
      <c r="CL33" s="404"/>
      <c r="CM33" s="404"/>
      <c r="CN33" s="167"/>
      <c r="CO33" s="439" t="s">
        <v>180</v>
      </c>
      <c r="CP33" s="439"/>
      <c r="CQ33" s="404" t="s">
        <v>185</v>
      </c>
      <c r="CR33" s="404"/>
      <c r="CS33" s="404"/>
      <c r="CT33" s="404"/>
      <c r="CU33" s="404"/>
      <c r="CV33" s="404"/>
      <c r="CW33" s="404"/>
      <c r="CX33" s="404"/>
      <c r="CY33" s="404"/>
      <c r="CZ33" s="404"/>
      <c r="DA33" s="404"/>
      <c r="DB33" s="404"/>
      <c r="DC33" s="404"/>
      <c r="DD33" s="404"/>
      <c r="DE33" s="404"/>
      <c r="DF33" s="167"/>
      <c r="DG33" s="404" t="s">
        <v>186</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牟岐町国民健康保険特別会計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牟岐町上水道事業会計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牟岐町出羽島簡易水道特別会計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徳島県市町村総合事務組合　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牟岐町青少年健全育成センター特別会計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牟岐町介護保険特別会計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徳島県市町村総合事務組合　徳島滞納整理機構特別会計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牟岐町後期高齢者医療特別会計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徳島県市町村議会議員公務災害補償等組合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徳島県後期高齢者医療広域連合　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徳島県後期高齢者医療広域連合　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海部老人ホーム町村組合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海部消防組合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海部郡衛生処理事務組合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海部郡特別養護老人ホーム事務組合　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78" t="s">
        <v>521</v>
      </c>
      <c r="D34" s="1178"/>
      <c r="E34" s="1179"/>
      <c r="F34" s="32">
        <v>11.95</v>
      </c>
      <c r="G34" s="33">
        <v>13.09</v>
      </c>
      <c r="H34" s="33">
        <v>20.100000000000001</v>
      </c>
      <c r="I34" s="33">
        <v>23.91</v>
      </c>
      <c r="J34" s="34">
        <v>20.48</v>
      </c>
      <c r="K34" s="22"/>
      <c r="L34" s="22"/>
      <c r="M34" s="22"/>
      <c r="N34" s="22"/>
      <c r="O34" s="22"/>
      <c r="P34" s="22"/>
    </row>
    <row r="35" spans="1:16" ht="39" customHeight="1" x14ac:dyDescent="0.15">
      <c r="A35" s="22"/>
      <c r="B35" s="35"/>
      <c r="C35" s="1172" t="s">
        <v>522</v>
      </c>
      <c r="D35" s="1173"/>
      <c r="E35" s="1174"/>
      <c r="F35" s="36">
        <v>9.31</v>
      </c>
      <c r="G35" s="37">
        <v>10.15</v>
      </c>
      <c r="H35" s="37">
        <v>11.16</v>
      </c>
      <c r="I35" s="37">
        <v>12.44</v>
      </c>
      <c r="J35" s="38">
        <v>12.33</v>
      </c>
      <c r="K35" s="22"/>
      <c r="L35" s="22"/>
      <c r="M35" s="22"/>
      <c r="N35" s="22"/>
      <c r="O35" s="22"/>
      <c r="P35" s="22"/>
    </row>
    <row r="36" spans="1:16" ht="39" customHeight="1" x14ac:dyDescent="0.15">
      <c r="A36" s="22"/>
      <c r="B36" s="35"/>
      <c r="C36" s="1172" t="s">
        <v>523</v>
      </c>
      <c r="D36" s="1173"/>
      <c r="E36" s="1174"/>
      <c r="F36" s="36">
        <v>2.04</v>
      </c>
      <c r="G36" s="37">
        <v>1.67</v>
      </c>
      <c r="H36" s="37">
        <v>2.36</v>
      </c>
      <c r="I36" s="37">
        <v>2.81</v>
      </c>
      <c r="J36" s="38">
        <v>3.26</v>
      </c>
      <c r="K36" s="22"/>
      <c r="L36" s="22"/>
      <c r="M36" s="22"/>
      <c r="N36" s="22"/>
      <c r="O36" s="22"/>
      <c r="P36" s="22"/>
    </row>
    <row r="37" spans="1:16" ht="39" customHeight="1" x14ac:dyDescent="0.15">
      <c r="A37" s="22"/>
      <c r="B37" s="35"/>
      <c r="C37" s="1172" t="s">
        <v>524</v>
      </c>
      <c r="D37" s="1173"/>
      <c r="E37" s="1174"/>
      <c r="F37" s="36">
        <v>3.58</v>
      </c>
      <c r="G37" s="37">
        <v>3.66</v>
      </c>
      <c r="H37" s="37">
        <v>3.19</v>
      </c>
      <c r="I37" s="37">
        <v>2.46</v>
      </c>
      <c r="J37" s="38">
        <v>0.91</v>
      </c>
      <c r="K37" s="22"/>
      <c r="L37" s="22"/>
      <c r="M37" s="22"/>
      <c r="N37" s="22"/>
      <c r="O37" s="22"/>
      <c r="P37" s="22"/>
    </row>
    <row r="38" spans="1:16" ht="39" customHeight="1" x14ac:dyDescent="0.15">
      <c r="A38" s="22"/>
      <c r="B38" s="35"/>
      <c r="C38" s="1172" t="s">
        <v>525</v>
      </c>
      <c r="D38" s="1173"/>
      <c r="E38" s="1174"/>
      <c r="F38" s="36">
        <v>0.05</v>
      </c>
      <c r="G38" s="37">
        <v>7.0000000000000007E-2</v>
      </c>
      <c r="H38" s="37">
        <v>0.03</v>
      </c>
      <c r="I38" s="37">
        <v>0.05</v>
      </c>
      <c r="J38" s="38">
        <v>0.06</v>
      </c>
      <c r="K38" s="22"/>
      <c r="L38" s="22"/>
      <c r="M38" s="22"/>
      <c r="N38" s="22"/>
      <c r="O38" s="22"/>
      <c r="P38" s="22"/>
    </row>
    <row r="39" spans="1:16" ht="39" customHeight="1" x14ac:dyDescent="0.15">
      <c r="A39" s="22"/>
      <c r="B39" s="35"/>
      <c r="C39" s="1172" t="s">
        <v>526</v>
      </c>
      <c r="D39" s="1173"/>
      <c r="E39" s="1174"/>
      <c r="F39" s="36">
        <v>0.03</v>
      </c>
      <c r="G39" s="37">
        <v>0.02</v>
      </c>
      <c r="H39" s="37">
        <v>0.03</v>
      </c>
      <c r="I39" s="37">
        <v>0.04</v>
      </c>
      <c r="J39" s="38">
        <v>0.03</v>
      </c>
      <c r="K39" s="22"/>
      <c r="L39" s="22"/>
      <c r="M39" s="22"/>
      <c r="N39" s="22"/>
      <c r="O39" s="22"/>
      <c r="P39" s="22"/>
    </row>
    <row r="40" spans="1:16" ht="39" customHeight="1" x14ac:dyDescent="0.15">
      <c r="A40" s="22"/>
      <c r="B40" s="35"/>
      <c r="C40" s="1172" t="s">
        <v>527</v>
      </c>
      <c r="D40" s="1173"/>
      <c r="E40" s="1174"/>
      <c r="F40" s="36">
        <v>0</v>
      </c>
      <c r="G40" s="37">
        <v>0</v>
      </c>
      <c r="H40" s="37">
        <v>0</v>
      </c>
      <c r="I40" s="37">
        <v>0</v>
      </c>
      <c r="J40" s="38">
        <v>0</v>
      </c>
      <c r="K40" s="22"/>
      <c r="L40" s="22"/>
      <c r="M40" s="22"/>
      <c r="N40" s="22"/>
      <c r="O40" s="22"/>
      <c r="P40" s="22"/>
    </row>
    <row r="41" spans="1:16" ht="39" customHeight="1" x14ac:dyDescent="0.15">
      <c r="A41" s="22"/>
      <c r="B41" s="35"/>
      <c r="C41" s="1172"/>
      <c r="D41" s="1173"/>
      <c r="E41" s="1174"/>
      <c r="F41" s="36"/>
      <c r="G41" s="37"/>
      <c r="H41" s="37"/>
      <c r="I41" s="37"/>
      <c r="J41" s="38"/>
      <c r="K41" s="22"/>
      <c r="L41" s="22"/>
      <c r="M41" s="22"/>
      <c r="N41" s="22"/>
      <c r="O41" s="22"/>
      <c r="P41" s="22"/>
    </row>
    <row r="42" spans="1:16" ht="39" customHeight="1" x14ac:dyDescent="0.15">
      <c r="A42" s="22"/>
      <c r="B42" s="39"/>
      <c r="C42" s="1172" t="s">
        <v>528</v>
      </c>
      <c r="D42" s="1173"/>
      <c r="E42" s="1174"/>
      <c r="F42" s="36" t="s">
        <v>476</v>
      </c>
      <c r="G42" s="37" t="s">
        <v>476</v>
      </c>
      <c r="H42" s="37" t="s">
        <v>476</v>
      </c>
      <c r="I42" s="37" t="s">
        <v>476</v>
      </c>
      <c r="J42" s="38" t="s">
        <v>476</v>
      </c>
      <c r="K42" s="22"/>
      <c r="L42" s="22"/>
      <c r="M42" s="22"/>
      <c r="N42" s="22"/>
      <c r="O42" s="22"/>
      <c r="P42" s="22"/>
    </row>
    <row r="43" spans="1:16" ht="39" customHeight="1" thickBot="1" x14ac:dyDescent="0.2">
      <c r="A43" s="22"/>
      <c r="B43" s="40"/>
      <c r="C43" s="1175" t="s">
        <v>529</v>
      </c>
      <c r="D43" s="1176"/>
      <c r="E43" s="1177"/>
      <c r="F43" s="41" t="s">
        <v>476</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88" t="s">
        <v>10</v>
      </c>
      <c r="C45" s="1189"/>
      <c r="D45" s="58"/>
      <c r="E45" s="1194" t="s">
        <v>11</v>
      </c>
      <c r="F45" s="1194"/>
      <c r="G45" s="1194"/>
      <c r="H45" s="1194"/>
      <c r="I45" s="1194"/>
      <c r="J45" s="1195"/>
      <c r="K45" s="59">
        <v>349</v>
      </c>
      <c r="L45" s="60">
        <v>395</v>
      </c>
      <c r="M45" s="60">
        <v>414</v>
      </c>
      <c r="N45" s="60">
        <v>404</v>
      </c>
      <c r="O45" s="61">
        <v>407</v>
      </c>
      <c r="P45" s="48"/>
      <c r="Q45" s="48"/>
      <c r="R45" s="48"/>
      <c r="S45" s="48"/>
      <c r="T45" s="48"/>
      <c r="U45" s="48"/>
    </row>
    <row r="46" spans="1:21" ht="30.75" customHeight="1" x14ac:dyDescent="0.15">
      <c r="A46" s="48"/>
      <c r="B46" s="1190"/>
      <c r="C46" s="1191"/>
      <c r="D46" s="62"/>
      <c r="E46" s="1182" t="s">
        <v>12</v>
      </c>
      <c r="F46" s="1182"/>
      <c r="G46" s="1182"/>
      <c r="H46" s="1182"/>
      <c r="I46" s="1182"/>
      <c r="J46" s="1183"/>
      <c r="K46" s="63" t="s">
        <v>476</v>
      </c>
      <c r="L46" s="64" t="s">
        <v>476</v>
      </c>
      <c r="M46" s="64" t="s">
        <v>476</v>
      </c>
      <c r="N46" s="64" t="s">
        <v>476</v>
      </c>
      <c r="O46" s="65" t="s">
        <v>476</v>
      </c>
      <c r="P46" s="48"/>
      <c r="Q46" s="48"/>
      <c r="R46" s="48"/>
      <c r="S46" s="48"/>
      <c r="T46" s="48"/>
      <c r="U46" s="48"/>
    </row>
    <row r="47" spans="1:21" ht="30.75" customHeight="1" x14ac:dyDescent="0.15">
      <c r="A47" s="48"/>
      <c r="B47" s="1190"/>
      <c r="C47" s="1191"/>
      <c r="D47" s="62"/>
      <c r="E47" s="1182" t="s">
        <v>13</v>
      </c>
      <c r="F47" s="1182"/>
      <c r="G47" s="1182"/>
      <c r="H47" s="1182"/>
      <c r="I47" s="1182"/>
      <c r="J47" s="1183"/>
      <c r="K47" s="63" t="s">
        <v>476</v>
      </c>
      <c r="L47" s="64" t="s">
        <v>476</v>
      </c>
      <c r="M47" s="64" t="s">
        <v>476</v>
      </c>
      <c r="N47" s="64" t="s">
        <v>476</v>
      </c>
      <c r="O47" s="65" t="s">
        <v>476</v>
      </c>
      <c r="P47" s="48"/>
      <c r="Q47" s="48"/>
      <c r="R47" s="48"/>
      <c r="S47" s="48"/>
      <c r="T47" s="48"/>
      <c r="U47" s="48"/>
    </row>
    <row r="48" spans="1:21" ht="30.75" customHeight="1" x14ac:dyDescent="0.15">
      <c r="A48" s="48"/>
      <c r="B48" s="1190"/>
      <c r="C48" s="1191"/>
      <c r="D48" s="62"/>
      <c r="E48" s="1182" t="s">
        <v>14</v>
      </c>
      <c r="F48" s="1182"/>
      <c r="G48" s="1182"/>
      <c r="H48" s="1182"/>
      <c r="I48" s="1182"/>
      <c r="J48" s="1183"/>
      <c r="K48" s="63">
        <v>19</v>
      </c>
      <c r="L48" s="64">
        <v>19</v>
      </c>
      <c r="M48" s="64">
        <v>18</v>
      </c>
      <c r="N48" s="64">
        <v>21</v>
      </c>
      <c r="O48" s="65">
        <v>17</v>
      </c>
      <c r="P48" s="48"/>
      <c r="Q48" s="48"/>
      <c r="R48" s="48"/>
      <c r="S48" s="48"/>
      <c r="T48" s="48"/>
      <c r="U48" s="48"/>
    </row>
    <row r="49" spans="1:21" ht="30.75" customHeight="1" x14ac:dyDescent="0.15">
      <c r="A49" s="48"/>
      <c r="B49" s="1190"/>
      <c r="C49" s="1191"/>
      <c r="D49" s="62"/>
      <c r="E49" s="1182" t="s">
        <v>15</v>
      </c>
      <c r="F49" s="1182"/>
      <c r="G49" s="1182"/>
      <c r="H49" s="1182"/>
      <c r="I49" s="1182"/>
      <c r="J49" s="1183"/>
      <c r="K49" s="63">
        <v>19</v>
      </c>
      <c r="L49" s="64">
        <v>19</v>
      </c>
      <c r="M49" s="64">
        <v>26</v>
      </c>
      <c r="N49" s="64">
        <v>20</v>
      </c>
      <c r="O49" s="65">
        <v>21</v>
      </c>
      <c r="P49" s="48"/>
      <c r="Q49" s="48"/>
      <c r="R49" s="48"/>
      <c r="S49" s="48"/>
      <c r="T49" s="48"/>
      <c r="U49" s="48"/>
    </row>
    <row r="50" spans="1:21" ht="30.75" customHeight="1" x14ac:dyDescent="0.15">
      <c r="A50" s="48"/>
      <c r="B50" s="1190"/>
      <c r="C50" s="1191"/>
      <c r="D50" s="62"/>
      <c r="E50" s="1182" t="s">
        <v>16</v>
      </c>
      <c r="F50" s="1182"/>
      <c r="G50" s="1182"/>
      <c r="H50" s="1182"/>
      <c r="I50" s="1182"/>
      <c r="J50" s="1183"/>
      <c r="K50" s="63" t="s">
        <v>476</v>
      </c>
      <c r="L50" s="64" t="s">
        <v>476</v>
      </c>
      <c r="M50" s="64" t="s">
        <v>476</v>
      </c>
      <c r="N50" s="64" t="s">
        <v>476</v>
      </c>
      <c r="O50" s="65" t="s">
        <v>476</v>
      </c>
      <c r="P50" s="48"/>
      <c r="Q50" s="48"/>
      <c r="R50" s="48"/>
      <c r="S50" s="48"/>
      <c r="T50" s="48"/>
      <c r="U50" s="48"/>
    </row>
    <row r="51" spans="1:21" ht="30.75" customHeight="1" x14ac:dyDescent="0.15">
      <c r="A51" s="48"/>
      <c r="B51" s="1192"/>
      <c r="C51" s="1193"/>
      <c r="D51" s="66"/>
      <c r="E51" s="1182" t="s">
        <v>17</v>
      </c>
      <c r="F51" s="1182"/>
      <c r="G51" s="1182"/>
      <c r="H51" s="1182"/>
      <c r="I51" s="1182"/>
      <c r="J51" s="1183"/>
      <c r="K51" s="63" t="s">
        <v>476</v>
      </c>
      <c r="L51" s="64" t="s">
        <v>476</v>
      </c>
      <c r="M51" s="64" t="s">
        <v>476</v>
      </c>
      <c r="N51" s="64" t="s">
        <v>476</v>
      </c>
      <c r="O51" s="65" t="s">
        <v>476</v>
      </c>
      <c r="P51" s="48"/>
      <c r="Q51" s="48"/>
      <c r="R51" s="48"/>
      <c r="S51" s="48"/>
      <c r="T51" s="48"/>
      <c r="U51" s="48"/>
    </row>
    <row r="52" spans="1:21" ht="30.75" customHeight="1" x14ac:dyDescent="0.15">
      <c r="A52" s="48"/>
      <c r="B52" s="1180" t="s">
        <v>18</v>
      </c>
      <c r="C52" s="1181"/>
      <c r="D52" s="66"/>
      <c r="E52" s="1182" t="s">
        <v>19</v>
      </c>
      <c r="F52" s="1182"/>
      <c r="G52" s="1182"/>
      <c r="H52" s="1182"/>
      <c r="I52" s="1182"/>
      <c r="J52" s="1183"/>
      <c r="K52" s="63">
        <v>291</v>
      </c>
      <c r="L52" s="64">
        <v>325</v>
      </c>
      <c r="M52" s="64">
        <v>343</v>
      </c>
      <c r="N52" s="64">
        <v>339</v>
      </c>
      <c r="O52" s="65">
        <v>340</v>
      </c>
      <c r="P52" s="48"/>
      <c r="Q52" s="48"/>
      <c r="R52" s="48"/>
      <c r="S52" s="48"/>
      <c r="T52" s="48"/>
      <c r="U52" s="48"/>
    </row>
    <row r="53" spans="1:21" ht="30.75" customHeight="1" thickBot="1" x14ac:dyDescent="0.2">
      <c r="A53" s="48"/>
      <c r="B53" s="1184" t="s">
        <v>20</v>
      </c>
      <c r="C53" s="1185"/>
      <c r="D53" s="67"/>
      <c r="E53" s="1186" t="s">
        <v>21</v>
      </c>
      <c r="F53" s="1186"/>
      <c r="G53" s="1186"/>
      <c r="H53" s="1186"/>
      <c r="I53" s="1186"/>
      <c r="J53" s="1187"/>
      <c r="K53" s="68">
        <v>96</v>
      </c>
      <c r="L53" s="69">
        <v>108</v>
      </c>
      <c r="M53" s="69">
        <v>115</v>
      </c>
      <c r="N53" s="69">
        <v>106</v>
      </c>
      <c r="O53" s="70">
        <v>105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196" t="s">
        <v>23</v>
      </c>
      <c r="C41" s="1197"/>
      <c r="D41" s="81"/>
      <c r="E41" s="1202" t="s">
        <v>24</v>
      </c>
      <c r="F41" s="1202"/>
      <c r="G41" s="1202"/>
      <c r="H41" s="1203"/>
      <c r="I41" s="82">
        <v>4063</v>
      </c>
      <c r="J41" s="83">
        <v>4524</v>
      </c>
      <c r="K41" s="83">
        <v>4622</v>
      </c>
      <c r="L41" s="83">
        <v>4639</v>
      </c>
      <c r="M41" s="84">
        <v>4631</v>
      </c>
    </row>
    <row r="42" spans="2:13" ht="27.75" customHeight="1" x14ac:dyDescent="0.15">
      <c r="B42" s="1198"/>
      <c r="C42" s="1199"/>
      <c r="D42" s="85"/>
      <c r="E42" s="1204" t="s">
        <v>25</v>
      </c>
      <c r="F42" s="1204"/>
      <c r="G42" s="1204"/>
      <c r="H42" s="1205"/>
      <c r="I42" s="86" t="s">
        <v>476</v>
      </c>
      <c r="J42" s="87" t="s">
        <v>476</v>
      </c>
      <c r="K42" s="87" t="s">
        <v>476</v>
      </c>
      <c r="L42" s="87" t="s">
        <v>476</v>
      </c>
      <c r="M42" s="88" t="s">
        <v>476</v>
      </c>
    </row>
    <row r="43" spans="2:13" ht="27.75" customHeight="1" x14ac:dyDescent="0.15">
      <c r="B43" s="1198"/>
      <c r="C43" s="1199"/>
      <c r="D43" s="85"/>
      <c r="E43" s="1204" t="s">
        <v>26</v>
      </c>
      <c r="F43" s="1204"/>
      <c r="G43" s="1204"/>
      <c r="H43" s="1205"/>
      <c r="I43" s="86">
        <v>216</v>
      </c>
      <c r="J43" s="87">
        <v>199</v>
      </c>
      <c r="K43" s="87">
        <v>183</v>
      </c>
      <c r="L43" s="87">
        <v>174</v>
      </c>
      <c r="M43" s="88">
        <v>155</v>
      </c>
    </row>
    <row r="44" spans="2:13" ht="27.75" customHeight="1" x14ac:dyDescent="0.15">
      <c r="B44" s="1198"/>
      <c r="C44" s="1199"/>
      <c r="D44" s="85"/>
      <c r="E44" s="1204" t="s">
        <v>27</v>
      </c>
      <c r="F44" s="1204"/>
      <c r="G44" s="1204"/>
      <c r="H44" s="1205"/>
      <c r="I44" s="86">
        <v>106</v>
      </c>
      <c r="J44" s="87">
        <v>81</v>
      </c>
      <c r="K44" s="87">
        <v>64</v>
      </c>
      <c r="L44" s="87">
        <v>71</v>
      </c>
      <c r="M44" s="88">
        <v>78</v>
      </c>
    </row>
    <row r="45" spans="2:13" ht="27.75" customHeight="1" x14ac:dyDescent="0.15">
      <c r="B45" s="1198"/>
      <c r="C45" s="1199"/>
      <c r="D45" s="85"/>
      <c r="E45" s="1204" t="s">
        <v>28</v>
      </c>
      <c r="F45" s="1204"/>
      <c r="G45" s="1204"/>
      <c r="H45" s="1205"/>
      <c r="I45" s="86">
        <v>712</v>
      </c>
      <c r="J45" s="87">
        <v>704</v>
      </c>
      <c r="K45" s="87">
        <v>687</v>
      </c>
      <c r="L45" s="87">
        <v>627</v>
      </c>
      <c r="M45" s="88">
        <v>624</v>
      </c>
    </row>
    <row r="46" spans="2:13" ht="27.75" customHeight="1" x14ac:dyDescent="0.15">
      <c r="B46" s="1198"/>
      <c r="C46" s="1199"/>
      <c r="D46" s="85"/>
      <c r="E46" s="1204" t="s">
        <v>29</v>
      </c>
      <c r="F46" s="1204"/>
      <c r="G46" s="1204"/>
      <c r="H46" s="1205"/>
      <c r="I46" s="86" t="s">
        <v>476</v>
      </c>
      <c r="J46" s="87" t="s">
        <v>476</v>
      </c>
      <c r="K46" s="87" t="s">
        <v>476</v>
      </c>
      <c r="L46" s="87" t="s">
        <v>476</v>
      </c>
      <c r="M46" s="88" t="s">
        <v>476</v>
      </c>
    </row>
    <row r="47" spans="2:13" ht="27.75" customHeight="1" x14ac:dyDescent="0.15">
      <c r="B47" s="1198"/>
      <c r="C47" s="1199"/>
      <c r="D47" s="85"/>
      <c r="E47" s="1204" t="s">
        <v>30</v>
      </c>
      <c r="F47" s="1204"/>
      <c r="G47" s="1204"/>
      <c r="H47" s="1205"/>
      <c r="I47" s="86" t="s">
        <v>476</v>
      </c>
      <c r="J47" s="87" t="s">
        <v>476</v>
      </c>
      <c r="K47" s="87" t="s">
        <v>476</v>
      </c>
      <c r="L47" s="87" t="s">
        <v>476</v>
      </c>
      <c r="M47" s="88" t="s">
        <v>476</v>
      </c>
    </row>
    <row r="48" spans="2:13" ht="27.75" customHeight="1" x14ac:dyDescent="0.15">
      <c r="B48" s="1200"/>
      <c r="C48" s="1201"/>
      <c r="D48" s="85"/>
      <c r="E48" s="1204" t="s">
        <v>31</v>
      </c>
      <c r="F48" s="1204"/>
      <c r="G48" s="1204"/>
      <c r="H48" s="1205"/>
      <c r="I48" s="86" t="s">
        <v>476</v>
      </c>
      <c r="J48" s="87" t="s">
        <v>476</v>
      </c>
      <c r="K48" s="87" t="s">
        <v>476</v>
      </c>
      <c r="L48" s="87" t="s">
        <v>476</v>
      </c>
      <c r="M48" s="88" t="s">
        <v>476</v>
      </c>
    </row>
    <row r="49" spans="2:13" ht="27.75" customHeight="1" x14ac:dyDescent="0.15">
      <c r="B49" s="1206" t="s">
        <v>32</v>
      </c>
      <c r="C49" s="1207"/>
      <c r="D49" s="89"/>
      <c r="E49" s="1204" t="s">
        <v>33</v>
      </c>
      <c r="F49" s="1204"/>
      <c r="G49" s="1204"/>
      <c r="H49" s="1205"/>
      <c r="I49" s="86">
        <v>907</v>
      </c>
      <c r="J49" s="87">
        <v>905</v>
      </c>
      <c r="K49" s="87">
        <v>862</v>
      </c>
      <c r="L49" s="87">
        <v>863</v>
      </c>
      <c r="M49" s="88">
        <v>1062</v>
      </c>
    </row>
    <row r="50" spans="2:13" ht="27.75" customHeight="1" x14ac:dyDescent="0.15">
      <c r="B50" s="1198"/>
      <c r="C50" s="1199"/>
      <c r="D50" s="85"/>
      <c r="E50" s="1204" t="s">
        <v>34</v>
      </c>
      <c r="F50" s="1204"/>
      <c r="G50" s="1204"/>
      <c r="H50" s="1205"/>
      <c r="I50" s="86">
        <v>115</v>
      </c>
      <c r="J50" s="87">
        <v>101</v>
      </c>
      <c r="K50" s="87">
        <v>102</v>
      </c>
      <c r="L50" s="87">
        <v>95</v>
      </c>
      <c r="M50" s="88">
        <v>77</v>
      </c>
    </row>
    <row r="51" spans="2:13" ht="27.75" customHeight="1" x14ac:dyDescent="0.15">
      <c r="B51" s="1200"/>
      <c r="C51" s="1201"/>
      <c r="D51" s="85"/>
      <c r="E51" s="1204" t="s">
        <v>35</v>
      </c>
      <c r="F51" s="1204"/>
      <c r="G51" s="1204"/>
      <c r="H51" s="1205"/>
      <c r="I51" s="86">
        <v>3198</v>
      </c>
      <c r="J51" s="87">
        <v>3498</v>
      </c>
      <c r="K51" s="87">
        <v>3379</v>
      </c>
      <c r="L51" s="87">
        <v>3277</v>
      </c>
      <c r="M51" s="88">
        <v>3176</v>
      </c>
    </row>
    <row r="52" spans="2:13" ht="27.75" customHeight="1" thickBot="1" x14ac:dyDescent="0.2">
      <c r="B52" s="1208" t="s">
        <v>36</v>
      </c>
      <c r="C52" s="1209"/>
      <c r="D52" s="90"/>
      <c r="E52" s="1210" t="s">
        <v>37</v>
      </c>
      <c r="F52" s="1210"/>
      <c r="G52" s="1210"/>
      <c r="H52" s="1211"/>
      <c r="I52" s="91">
        <v>878</v>
      </c>
      <c r="J52" s="92">
        <v>1003</v>
      </c>
      <c r="K52" s="92">
        <v>1213</v>
      </c>
      <c r="L52" s="92">
        <v>1276</v>
      </c>
      <c r="M52" s="93">
        <v>1172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543</v>
      </c>
      <c r="I42" s="352"/>
      <c r="J42" s="352"/>
      <c r="K42" s="352"/>
      <c r="L42" s="244"/>
      <c r="M42" s="244"/>
      <c r="N42" s="244"/>
      <c r="O42" s="244"/>
    </row>
    <row r="43" spans="2:17" x14ac:dyDescent="0.15">
      <c r="B43" s="248"/>
      <c r="C43" s="244"/>
      <c r="D43" s="244"/>
      <c r="E43" s="244"/>
      <c r="F43" s="244"/>
      <c r="G43" s="1248"/>
      <c r="H43" s="1225"/>
      <c r="I43" s="1225"/>
      <c r="J43" s="1225"/>
      <c r="K43" s="1225"/>
      <c r="L43" s="1225"/>
      <c r="M43" s="1225"/>
      <c r="N43" s="1225"/>
      <c r="O43" s="1226"/>
    </row>
    <row r="44" spans="2:17" x14ac:dyDescent="0.15">
      <c r="B44" s="248"/>
      <c r="C44" s="244"/>
      <c r="D44" s="244"/>
      <c r="E44" s="244"/>
      <c r="F44" s="244"/>
      <c r="G44" s="1227"/>
      <c r="H44" s="1228"/>
      <c r="I44" s="1228"/>
      <c r="J44" s="1228"/>
      <c r="K44" s="1228"/>
      <c r="L44" s="1228"/>
      <c r="M44" s="1228"/>
      <c r="N44" s="1228"/>
      <c r="O44" s="1229"/>
    </row>
    <row r="45" spans="2:17" x14ac:dyDescent="0.15">
      <c r="B45" s="248"/>
      <c r="C45" s="244"/>
      <c r="D45" s="244"/>
      <c r="E45" s="244"/>
      <c r="F45" s="244"/>
      <c r="G45" s="1227"/>
      <c r="H45" s="1228"/>
      <c r="I45" s="1228"/>
      <c r="J45" s="1228"/>
      <c r="K45" s="1228"/>
      <c r="L45" s="1228"/>
      <c r="M45" s="1228"/>
      <c r="N45" s="1228"/>
      <c r="O45" s="1229"/>
    </row>
    <row r="46" spans="2:17" x14ac:dyDescent="0.15">
      <c r="B46" s="248"/>
      <c r="C46" s="244"/>
      <c r="D46" s="244"/>
      <c r="E46" s="244"/>
      <c r="F46" s="244"/>
      <c r="G46" s="1227"/>
      <c r="H46" s="1228"/>
      <c r="I46" s="1228"/>
      <c r="J46" s="1228"/>
      <c r="K46" s="1228"/>
      <c r="L46" s="1228"/>
      <c r="M46" s="1228"/>
      <c r="N46" s="1228"/>
      <c r="O46" s="1229"/>
    </row>
    <row r="47" spans="2:17" x14ac:dyDescent="0.15">
      <c r="B47" s="248"/>
      <c r="C47" s="244"/>
      <c r="D47" s="244"/>
      <c r="E47" s="244"/>
      <c r="F47" s="244"/>
      <c r="G47" s="1230"/>
      <c r="H47" s="1231"/>
      <c r="I47" s="1231"/>
      <c r="J47" s="1231"/>
      <c r="K47" s="1231"/>
      <c r="L47" s="1231"/>
      <c r="M47" s="1231"/>
      <c r="N47" s="1231"/>
      <c r="O47" s="1232"/>
    </row>
    <row r="48" spans="2:17" x14ac:dyDescent="0.15">
      <c r="B48" s="248"/>
      <c r="C48" s="244"/>
      <c r="D48" s="244"/>
      <c r="E48" s="244"/>
      <c r="F48" s="244"/>
      <c r="G48" s="244"/>
      <c r="H48" s="353"/>
      <c r="I48" s="353"/>
      <c r="J48" s="353"/>
    </row>
    <row r="49" spans="1:17" x14ac:dyDescent="0.15">
      <c r="B49" s="248"/>
      <c r="C49" s="244"/>
      <c r="D49" s="244"/>
      <c r="E49" s="244"/>
      <c r="F49" s="244"/>
      <c r="G49" s="243" t="s">
        <v>544</v>
      </c>
    </row>
    <row r="50" spans="1:17" x14ac:dyDescent="0.15">
      <c r="B50" s="248"/>
      <c r="C50" s="244"/>
      <c r="D50" s="244"/>
      <c r="E50" s="244"/>
      <c r="F50" s="244"/>
      <c r="G50" s="1233"/>
      <c r="H50" s="1234"/>
      <c r="I50" s="1234"/>
      <c r="J50" s="1235"/>
      <c r="K50" s="354" t="s">
        <v>516</v>
      </c>
      <c r="L50" s="354" t="s">
        <v>517</v>
      </c>
      <c r="M50" s="354" t="s">
        <v>518</v>
      </c>
      <c r="N50" s="354" t="s">
        <v>519</v>
      </c>
      <c r="O50" s="354" t="s">
        <v>520</v>
      </c>
    </row>
    <row r="51" spans="1:17" x14ac:dyDescent="0.15">
      <c r="B51" s="248"/>
      <c r="C51" s="244"/>
      <c r="D51" s="244"/>
      <c r="E51" s="244"/>
      <c r="F51" s="244"/>
      <c r="G51" s="1236" t="s">
        <v>545</v>
      </c>
      <c r="H51" s="1237"/>
      <c r="I51" s="1242" t="s">
        <v>546</v>
      </c>
      <c r="J51" s="1242"/>
      <c r="K51" s="1246"/>
      <c r="L51" s="1246"/>
      <c r="M51" s="1246"/>
      <c r="N51" s="1246"/>
      <c r="O51" s="1246"/>
    </row>
    <row r="52" spans="1:17" x14ac:dyDescent="0.15">
      <c r="B52" s="248"/>
      <c r="C52" s="244"/>
      <c r="D52" s="244"/>
      <c r="E52" s="244"/>
      <c r="F52" s="244"/>
      <c r="G52" s="1238"/>
      <c r="H52" s="1239"/>
      <c r="I52" s="1243"/>
      <c r="J52" s="1243"/>
      <c r="K52" s="1212"/>
      <c r="L52" s="1212"/>
      <c r="M52" s="1212"/>
      <c r="N52" s="1212"/>
      <c r="O52" s="1212"/>
    </row>
    <row r="53" spans="1:17" x14ac:dyDescent="0.15">
      <c r="A53" s="355"/>
      <c r="B53" s="248"/>
      <c r="C53" s="244"/>
      <c r="D53" s="244"/>
      <c r="E53" s="244"/>
      <c r="F53" s="244"/>
      <c r="G53" s="1238"/>
      <c r="H53" s="1239"/>
      <c r="I53" s="1222" t="s">
        <v>547</v>
      </c>
      <c r="J53" s="1222"/>
      <c r="K53" s="1247"/>
      <c r="L53" s="1247"/>
      <c r="M53" s="1247"/>
      <c r="N53" s="1247"/>
      <c r="O53" s="1247"/>
    </row>
    <row r="54" spans="1:17" x14ac:dyDescent="0.15">
      <c r="A54" s="355"/>
      <c r="B54" s="248"/>
      <c r="C54" s="244"/>
      <c r="D54" s="244"/>
      <c r="E54" s="244"/>
      <c r="F54" s="244"/>
      <c r="G54" s="1240"/>
      <c r="H54" s="1241"/>
      <c r="I54" s="1222"/>
      <c r="J54" s="1222"/>
      <c r="K54" s="1245"/>
      <c r="L54" s="1245"/>
      <c r="M54" s="1245"/>
      <c r="N54" s="1245"/>
      <c r="O54" s="1245"/>
    </row>
    <row r="55" spans="1:17" x14ac:dyDescent="0.15">
      <c r="A55" s="355"/>
      <c r="B55" s="248"/>
      <c r="C55" s="244"/>
      <c r="D55" s="244"/>
      <c r="E55" s="244"/>
      <c r="F55" s="244"/>
      <c r="G55" s="1216" t="s">
        <v>548</v>
      </c>
      <c r="H55" s="1217"/>
      <c r="I55" s="1222" t="s">
        <v>546</v>
      </c>
      <c r="J55" s="1222"/>
      <c r="K55" s="1246"/>
      <c r="L55" s="1246"/>
      <c r="M55" s="1246"/>
      <c r="N55" s="1246"/>
      <c r="O55" s="1246"/>
    </row>
    <row r="56" spans="1:17" x14ac:dyDescent="0.15">
      <c r="A56" s="355"/>
      <c r="B56" s="248"/>
      <c r="C56" s="244"/>
      <c r="D56" s="244"/>
      <c r="E56" s="244"/>
      <c r="F56" s="244"/>
      <c r="G56" s="1218"/>
      <c r="H56" s="1219"/>
      <c r="I56" s="1222"/>
      <c r="J56" s="1222"/>
      <c r="K56" s="1212"/>
      <c r="L56" s="1212"/>
      <c r="M56" s="1212"/>
      <c r="N56" s="1212"/>
      <c r="O56" s="1212"/>
    </row>
    <row r="57" spans="1:17" s="355" customFormat="1" x14ac:dyDescent="0.15">
      <c r="B57" s="356"/>
      <c r="C57" s="352"/>
      <c r="D57" s="352"/>
      <c r="E57" s="352"/>
      <c r="F57" s="352"/>
      <c r="G57" s="1218"/>
      <c r="H57" s="1219"/>
      <c r="I57" s="1214" t="s">
        <v>549</v>
      </c>
      <c r="J57" s="1214"/>
      <c r="K57" s="1247"/>
      <c r="L57" s="1247"/>
      <c r="M57" s="1247"/>
      <c r="N57" s="1247"/>
      <c r="O57" s="1247"/>
      <c r="P57" s="357"/>
      <c r="Q57" s="356"/>
    </row>
    <row r="58" spans="1:17" s="355" customFormat="1" x14ac:dyDescent="0.15">
      <c r="A58" s="243"/>
      <c r="B58" s="356"/>
      <c r="C58" s="352"/>
      <c r="D58" s="352"/>
      <c r="E58" s="352"/>
      <c r="F58" s="352"/>
      <c r="G58" s="1220"/>
      <c r="H58" s="1221"/>
      <c r="I58" s="1214"/>
      <c r="J58" s="1214"/>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550</v>
      </c>
      <c r="C63" s="244"/>
      <c r="D63" s="244"/>
      <c r="E63" s="244"/>
      <c r="F63" s="244"/>
      <c r="G63" s="244"/>
      <c r="H63" s="244"/>
      <c r="I63" s="244"/>
      <c r="J63" s="244"/>
      <c r="K63" s="244"/>
      <c r="L63" s="244"/>
      <c r="M63" s="244"/>
      <c r="N63" s="244"/>
      <c r="O63" s="244"/>
    </row>
    <row r="64" spans="1:17" x14ac:dyDescent="0.15">
      <c r="B64" s="248"/>
      <c r="C64" s="244"/>
      <c r="D64" s="244"/>
      <c r="E64" s="244"/>
      <c r="F64" s="244"/>
      <c r="G64" s="351" t="s">
        <v>543</v>
      </c>
      <c r="I64" s="352"/>
      <c r="J64" s="352"/>
      <c r="K64" s="352"/>
      <c r="L64" s="244"/>
      <c r="M64" s="244"/>
      <c r="N64" s="244"/>
      <c r="O64" s="244"/>
    </row>
    <row r="65" spans="2:30" x14ac:dyDescent="0.15">
      <c r="B65" s="248"/>
      <c r="C65" s="244"/>
      <c r="D65" s="244"/>
      <c r="E65" s="244"/>
      <c r="F65" s="244"/>
      <c r="G65" s="1224" t="s">
        <v>553</v>
      </c>
      <c r="H65" s="1225"/>
      <c r="I65" s="1225"/>
      <c r="J65" s="1225"/>
      <c r="K65" s="1225"/>
      <c r="L65" s="1225"/>
      <c r="M65" s="1225"/>
      <c r="N65" s="1225"/>
      <c r="O65" s="1226"/>
    </row>
    <row r="66" spans="2:30" x14ac:dyDescent="0.15">
      <c r="B66" s="248"/>
      <c r="C66" s="244"/>
      <c r="D66" s="244"/>
      <c r="E66" s="244"/>
      <c r="F66" s="244"/>
      <c r="G66" s="1227"/>
      <c r="H66" s="1228"/>
      <c r="I66" s="1228"/>
      <c r="J66" s="1228"/>
      <c r="K66" s="1228"/>
      <c r="L66" s="1228"/>
      <c r="M66" s="1228"/>
      <c r="N66" s="1228"/>
      <c r="O66" s="1229"/>
    </row>
    <row r="67" spans="2:30" x14ac:dyDescent="0.15">
      <c r="B67" s="248"/>
      <c r="C67" s="244"/>
      <c r="D67" s="244"/>
      <c r="E67" s="244"/>
      <c r="F67" s="244"/>
      <c r="G67" s="1227"/>
      <c r="H67" s="1228"/>
      <c r="I67" s="1228"/>
      <c r="J67" s="1228"/>
      <c r="K67" s="1228"/>
      <c r="L67" s="1228"/>
      <c r="M67" s="1228"/>
      <c r="N67" s="1228"/>
      <c r="O67" s="1229"/>
    </row>
    <row r="68" spans="2:30" x14ac:dyDescent="0.15">
      <c r="B68" s="248"/>
      <c r="C68" s="244"/>
      <c r="D68" s="244"/>
      <c r="E68" s="244"/>
      <c r="F68" s="244"/>
      <c r="G68" s="1227"/>
      <c r="H68" s="1228"/>
      <c r="I68" s="1228"/>
      <c r="J68" s="1228"/>
      <c r="K68" s="1228"/>
      <c r="L68" s="1228"/>
      <c r="M68" s="1228"/>
      <c r="N68" s="1228"/>
      <c r="O68" s="1229"/>
    </row>
    <row r="69" spans="2:30" x14ac:dyDescent="0.15">
      <c r="B69" s="248"/>
      <c r="C69" s="244"/>
      <c r="D69" s="244"/>
      <c r="E69" s="244"/>
      <c r="F69" s="244"/>
      <c r="G69" s="1230"/>
      <c r="H69" s="1231"/>
      <c r="I69" s="1231"/>
      <c r="J69" s="1231"/>
      <c r="K69" s="1231"/>
      <c r="L69" s="1231"/>
      <c r="M69" s="1231"/>
      <c r="N69" s="1231"/>
      <c r="O69" s="1232"/>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33"/>
      <c r="H72" s="1234"/>
      <c r="I72" s="1234"/>
      <c r="J72" s="1235"/>
      <c r="K72" s="354" t="s">
        <v>516</v>
      </c>
      <c r="L72" s="354" t="s">
        <v>517</v>
      </c>
      <c r="M72" s="354" t="s">
        <v>518</v>
      </c>
      <c r="N72" s="354" t="s">
        <v>519</v>
      </c>
      <c r="O72" s="354" t="s">
        <v>520</v>
      </c>
    </row>
    <row r="73" spans="2:30" x14ac:dyDescent="0.15">
      <c r="B73" s="248"/>
      <c r="C73" s="244"/>
      <c r="D73" s="244"/>
      <c r="E73" s="244"/>
      <c r="F73" s="244"/>
      <c r="G73" s="1236" t="s">
        <v>545</v>
      </c>
      <c r="H73" s="1237"/>
      <c r="I73" s="1242" t="s">
        <v>546</v>
      </c>
      <c r="J73" s="1242"/>
      <c r="K73" s="1223">
        <v>49.9</v>
      </c>
      <c r="L73" s="1223">
        <v>58.9</v>
      </c>
      <c r="M73" s="1212">
        <v>71.7</v>
      </c>
      <c r="N73" s="1212">
        <v>77.599999999999994</v>
      </c>
      <c r="O73" s="1212">
        <v>66.8</v>
      </c>
      <c r="S73" s="243">
        <v>9.9</v>
      </c>
    </row>
    <row r="74" spans="2:30" x14ac:dyDescent="0.15">
      <c r="B74" s="248"/>
      <c r="C74" s="244"/>
      <c r="D74" s="244"/>
      <c r="E74" s="244"/>
      <c r="F74" s="244"/>
      <c r="G74" s="1238"/>
      <c r="H74" s="1239"/>
      <c r="I74" s="1243"/>
      <c r="J74" s="1243"/>
      <c r="K74" s="1223"/>
      <c r="L74" s="1223"/>
      <c r="M74" s="1212"/>
      <c r="N74" s="1212"/>
      <c r="O74" s="1212"/>
    </row>
    <row r="75" spans="2:30" x14ac:dyDescent="0.15">
      <c r="B75" s="248"/>
      <c r="C75" s="244"/>
      <c r="D75" s="244"/>
      <c r="E75" s="244"/>
      <c r="F75" s="244"/>
      <c r="G75" s="1238"/>
      <c r="H75" s="1239"/>
      <c r="I75" s="1222" t="s">
        <v>552</v>
      </c>
      <c r="J75" s="1222"/>
      <c r="K75" s="1244">
        <v>6.2</v>
      </c>
      <c r="L75" s="1244">
        <v>5.8</v>
      </c>
      <c r="M75" s="1244">
        <v>6.1</v>
      </c>
      <c r="N75" s="1244">
        <v>6.4</v>
      </c>
      <c r="O75" s="1244">
        <v>6.3</v>
      </c>
      <c r="U75" s="243">
        <v>81.2</v>
      </c>
      <c r="W75" s="243">
        <v>87.2</v>
      </c>
      <c r="Y75" s="243">
        <v>99.8</v>
      </c>
      <c r="AA75" s="243">
        <v>109.5</v>
      </c>
      <c r="AC75" s="243">
        <v>115.2</v>
      </c>
    </row>
    <row r="76" spans="2:30" x14ac:dyDescent="0.15">
      <c r="B76" s="248"/>
      <c r="C76" s="244"/>
      <c r="D76" s="244"/>
      <c r="E76" s="244"/>
      <c r="F76" s="244"/>
      <c r="G76" s="1240"/>
      <c r="H76" s="1241"/>
      <c r="I76" s="1222"/>
      <c r="J76" s="1222"/>
      <c r="K76" s="1245"/>
      <c r="L76" s="1245"/>
      <c r="M76" s="1245"/>
      <c r="N76" s="1245"/>
      <c r="O76" s="1245"/>
    </row>
    <row r="77" spans="2:30" x14ac:dyDescent="0.15">
      <c r="B77" s="248"/>
      <c r="C77" s="244"/>
      <c r="D77" s="244"/>
      <c r="E77" s="244"/>
      <c r="F77" s="244"/>
      <c r="G77" s="1216" t="s">
        <v>548</v>
      </c>
      <c r="H77" s="1217"/>
      <c r="I77" s="1222" t="s">
        <v>546</v>
      </c>
      <c r="J77" s="1222"/>
      <c r="K77" s="1223">
        <v>0</v>
      </c>
      <c r="L77" s="1223">
        <v>0</v>
      </c>
      <c r="M77" s="1212">
        <v>0</v>
      </c>
      <c r="N77" s="1212">
        <v>0</v>
      </c>
      <c r="O77" s="1212">
        <v>0</v>
      </c>
      <c r="R77" s="243">
        <v>12.3</v>
      </c>
      <c r="T77" s="243">
        <v>11.1</v>
      </c>
    </row>
    <row r="78" spans="2:30" x14ac:dyDescent="0.15">
      <c r="B78" s="248"/>
      <c r="C78" s="244"/>
      <c r="D78" s="244"/>
      <c r="E78" s="244"/>
      <c r="F78" s="244"/>
      <c r="G78" s="1218"/>
      <c r="H78" s="1219"/>
      <c r="I78" s="1222"/>
      <c r="J78" s="1222"/>
      <c r="K78" s="1223"/>
      <c r="L78" s="1223"/>
      <c r="M78" s="1212"/>
      <c r="N78" s="1212"/>
      <c r="O78" s="1212"/>
    </row>
    <row r="79" spans="2:30" x14ac:dyDescent="0.15">
      <c r="B79" s="248"/>
      <c r="C79" s="244"/>
      <c r="D79" s="244"/>
      <c r="E79" s="244"/>
      <c r="F79" s="244"/>
      <c r="G79" s="1218"/>
      <c r="H79" s="1219"/>
      <c r="I79" s="1213" t="s">
        <v>552</v>
      </c>
      <c r="J79" s="1214"/>
      <c r="K79" s="1215">
        <v>10.8</v>
      </c>
      <c r="L79" s="1215">
        <v>9.6999999999999993</v>
      </c>
      <c r="M79" s="1215">
        <v>8.6</v>
      </c>
      <c r="N79" s="1215">
        <v>7.7</v>
      </c>
      <c r="O79" s="1215">
        <v>6.4</v>
      </c>
      <c r="V79" s="243">
        <v>53.5</v>
      </c>
      <c r="X79" s="243">
        <v>48.2</v>
      </c>
      <c r="Z79" s="243">
        <v>34.200000000000003</v>
      </c>
      <c r="AB79" s="243">
        <v>30.3</v>
      </c>
      <c r="AD79" s="243">
        <v>28.9</v>
      </c>
    </row>
    <row r="80" spans="2:30" x14ac:dyDescent="0.15">
      <c r="B80" s="248"/>
      <c r="C80" s="244"/>
      <c r="D80" s="244"/>
      <c r="E80" s="244"/>
      <c r="F80" s="244"/>
      <c r="G80" s="1220"/>
      <c r="H80" s="1221"/>
      <c r="I80" s="1214"/>
      <c r="J80" s="1214"/>
      <c r="K80" s="1215"/>
      <c r="L80" s="1215"/>
      <c r="M80" s="1215"/>
      <c r="N80" s="1215"/>
      <c r="O80" s="1215"/>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135706</v>
      </c>
      <c r="E3" s="116"/>
      <c r="F3" s="117">
        <v>203567</v>
      </c>
      <c r="G3" s="118"/>
      <c r="H3" s="119"/>
    </row>
    <row r="4" spans="1:8" x14ac:dyDescent="0.15">
      <c r="A4" s="120"/>
      <c r="B4" s="121"/>
      <c r="C4" s="122"/>
      <c r="D4" s="123">
        <v>79658</v>
      </c>
      <c r="E4" s="124"/>
      <c r="F4" s="125">
        <v>121137</v>
      </c>
      <c r="G4" s="126"/>
      <c r="H4" s="127"/>
    </row>
    <row r="5" spans="1:8" x14ac:dyDescent="0.15">
      <c r="A5" s="108" t="s">
        <v>510</v>
      </c>
      <c r="B5" s="113"/>
      <c r="C5" s="114"/>
      <c r="D5" s="115">
        <v>247999</v>
      </c>
      <c r="E5" s="116"/>
      <c r="F5" s="117">
        <v>185018</v>
      </c>
      <c r="G5" s="118"/>
      <c r="H5" s="119"/>
    </row>
    <row r="6" spans="1:8" x14ac:dyDescent="0.15">
      <c r="A6" s="120"/>
      <c r="B6" s="121"/>
      <c r="C6" s="122"/>
      <c r="D6" s="123">
        <v>119663</v>
      </c>
      <c r="E6" s="124"/>
      <c r="F6" s="125">
        <v>95064</v>
      </c>
      <c r="G6" s="126"/>
      <c r="H6" s="127"/>
    </row>
    <row r="7" spans="1:8" x14ac:dyDescent="0.15">
      <c r="A7" s="108" t="s">
        <v>511</v>
      </c>
      <c r="B7" s="113"/>
      <c r="C7" s="114"/>
      <c r="D7" s="115">
        <v>132288</v>
      </c>
      <c r="E7" s="116"/>
      <c r="F7" s="117">
        <v>238802</v>
      </c>
      <c r="G7" s="118"/>
      <c r="H7" s="119"/>
    </row>
    <row r="8" spans="1:8" x14ac:dyDescent="0.15">
      <c r="A8" s="120"/>
      <c r="B8" s="121"/>
      <c r="C8" s="122"/>
      <c r="D8" s="123">
        <v>79407</v>
      </c>
      <c r="E8" s="124"/>
      <c r="F8" s="125">
        <v>128562</v>
      </c>
      <c r="G8" s="126"/>
      <c r="H8" s="127"/>
    </row>
    <row r="9" spans="1:8" x14ac:dyDescent="0.15">
      <c r="A9" s="108" t="s">
        <v>512</v>
      </c>
      <c r="B9" s="113"/>
      <c r="C9" s="114"/>
      <c r="D9" s="115">
        <v>135273</v>
      </c>
      <c r="E9" s="116"/>
      <c r="F9" s="117">
        <v>288550</v>
      </c>
      <c r="G9" s="118"/>
      <c r="H9" s="119"/>
    </row>
    <row r="10" spans="1:8" x14ac:dyDescent="0.15">
      <c r="A10" s="120"/>
      <c r="B10" s="121"/>
      <c r="C10" s="122"/>
      <c r="D10" s="123">
        <v>47353</v>
      </c>
      <c r="E10" s="124"/>
      <c r="F10" s="125">
        <v>141525</v>
      </c>
      <c r="G10" s="126"/>
      <c r="H10" s="127"/>
    </row>
    <row r="11" spans="1:8" x14ac:dyDescent="0.15">
      <c r="A11" s="108" t="s">
        <v>513</v>
      </c>
      <c r="B11" s="113"/>
      <c r="C11" s="114"/>
      <c r="D11" s="115">
        <v>107905</v>
      </c>
      <c r="E11" s="116"/>
      <c r="F11" s="117">
        <v>287914</v>
      </c>
      <c r="G11" s="118"/>
      <c r="H11" s="119"/>
    </row>
    <row r="12" spans="1:8" x14ac:dyDescent="0.15">
      <c r="A12" s="120"/>
      <c r="B12" s="121"/>
      <c r="C12" s="128"/>
      <c r="D12" s="123">
        <v>75345</v>
      </c>
      <c r="E12" s="124"/>
      <c r="F12" s="125">
        <v>146531</v>
      </c>
      <c r="G12" s="126"/>
      <c r="H12" s="127"/>
    </row>
    <row r="13" spans="1:8" x14ac:dyDescent="0.15">
      <c r="A13" s="108"/>
      <c r="B13" s="113"/>
      <c r="C13" s="129"/>
      <c r="D13" s="130">
        <v>151834</v>
      </c>
      <c r="E13" s="131"/>
      <c r="F13" s="132">
        <v>240770</v>
      </c>
      <c r="G13" s="133"/>
      <c r="H13" s="119"/>
    </row>
    <row r="14" spans="1:8" x14ac:dyDescent="0.15">
      <c r="A14" s="120"/>
      <c r="B14" s="121"/>
      <c r="C14" s="122"/>
      <c r="D14" s="123">
        <v>80285</v>
      </c>
      <c r="E14" s="124"/>
      <c r="F14" s="125">
        <v>126564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11.99</v>
      </c>
      <c r="C19" s="134">
        <f>ROUND(VALUE(SUBSTITUTE(実質収支比率等に係る経年分析!G$48,"▲","-")),2)</f>
        <v>13.12</v>
      </c>
      <c r="D19" s="134">
        <f>ROUND(VALUE(SUBSTITUTE(実質収支比率等に係る経年分析!H$48,"▲","-")),2)</f>
        <v>20.149999999999999</v>
      </c>
      <c r="E19" s="134">
        <f>ROUND(VALUE(SUBSTITUTE(実質収支比率等に係る経年分析!I$48,"▲","-")),2)</f>
        <v>23.96</v>
      </c>
      <c r="F19" s="134">
        <f>ROUND(VALUE(SUBSTITUTE(実質収支比率等に係る経年分析!J$48,"▲","-")),2)</f>
        <v>20.52</v>
      </c>
    </row>
    <row r="20" spans="1:11" x14ac:dyDescent="0.15">
      <c r="A20" s="134" t="s">
        <v>42</v>
      </c>
      <c r="B20" s="134">
        <f>ROUND(VALUE(SUBSTITUTE(実質収支比率等に係る経年分析!F$47,"▲","-")),2)</f>
        <v>34.909999999999997</v>
      </c>
      <c r="C20" s="134">
        <f>ROUND(VALUE(SUBSTITUTE(実質収支比率等に係る経年分析!G$47,"▲","-")),2)</f>
        <v>35.26</v>
      </c>
      <c r="D20" s="134">
        <f>ROUND(VALUE(SUBSTITUTE(実質収支比率等に係る経年分析!H$47,"▲","-")),2)</f>
        <v>35.08</v>
      </c>
      <c r="E20" s="134">
        <f>ROUND(VALUE(SUBSTITUTE(実質収支比率等に係る経年分析!I$47,"▲","-")),2)</f>
        <v>35.97</v>
      </c>
      <c r="F20" s="134">
        <f>ROUND(VALUE(SUBSTITUTE(実質収支比率等に係る経年分析!J$47,"▲","-")),2)</f>
        <v>43.68</v>
      </c>
    </row>
    <row r="21" spans="1:11" x14ac:dyDescent="0.15">
      <c r="A21" s="134" t="s">
        <v>43</v>
      </c>
      <c r="B21" s="134">
        <f>IF(ISNUMBER(VALUE(SUBSTITUTE(実質収支比率等に係る経年分析!F$49,"▲","-"))),ROUND(VALUE(SUBSTITUTE(実質収支比率等に係る経年分析!F$49,"▲","-")),2),NA())</f>
        <v>9.0500000000000007</v>
      </c>
      <c r="C21" s="134">
        <f>IF(ISNUMBER(VALUE(SUBSTITUTE(実質収支比率等に係る経年分析!G$49,"▲","-"))),ROUND(VALUE(SUBSTITUTE(実質収支比率等に係る経年分析!G$49,"▲","-")),2),NA())</f>
        <v>1.02</v>
      </c>
      <c r="D21" s="134">
        <f>IF(ISNUMBER(VALUE(SUBSTITUTE(実質収支比率等に係る経年分析!H$49,"▲","-"))),ROUND(VALUE(SUBSTITUTE(実質収支比率等に係る経年分析!H$49,"▲","-")),2),NA())</f>
        <v>7.09</v>
      </c>
      <c r="E21" s="134">
        <f>IF(ISNUMBER(VALUE(SUBSTITUTE(実質収支比率等に係る経年分析!I$49,"▲","-"))),ROUND(VALUE(SUBSTITUTE(実質収支比率等に係る経年分析!I$49,"▲","-")),2),NA())</f>
        <v>3.3</v>
      </c>
      <c r="F21" s="134">
        <f>IF(ISNUMBER(VALUE(SUBSTITUTE(実質収支比率等に係る経年分析!J$49,"▲","-"))),ROUND(VALUE(SUBSTITUTE(実質収支比率等に係る経年分析!J$49,"▲","-")),2),NA())</f>
        <v>7.42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牟岐町出羽島簡易水道特別会計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牟岐町青少年健全育成センター特別会計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牟岐町後期高齢者医療特別会計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牟岐町国民健康保険特別会計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3.58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0.91</v>
      </c>
    </row>
    <row r="34" spans="1:16" x14ac:dyDescent="0.15">
      <c r="A34" s="135" t="str">
        <f>IF(連結実質赤字比率に係る赤字・黒字の構成分析!C$36="",NA(),連結実質赤字比率に係る赤字・黒字の構成分析!C$36)</f>
        <v>牟岐町介護保険特別会計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3.26</v>
      </c>
    </row>
    <row r="35" spans="1:16" x14ac:dyDescent="0.15">
      <c r="A35" s="135" t="str">
        <f>IF(連結実質赤字比率に係る赤字・黒字の構成分析!C$35="",NA(),連結実質赤字比率に係る赤字・黒字の構成分析!C$35)</f>
        <v>牟岐町上水道事業会計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12.33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11.95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20.100000000000001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20.48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291</v>
      </c>
      <c r="E42" s="136"/>
      <c r="F42" s="136"/>
      <c r="G42" s="136">
        <f>'実質公債費比率（分子）の構造'!L$52</f>
        <v>325</v>
      </c>
      <c r="H42" s="136"/>
      <c r="I42" s="136"/>
      <c r="J42" s="136">
        <f>'実質公債費比率（分子）の構造'!M$52</f>
        <v>343</v>
      </c>
      <c r="K42" s="136"/>
      <c r="L42" s="136"/>
      <c r="M42" s="136">
        <f>'実質公債費比率（分子）の構造'!N$52</f>
        <v>339</v>
      </c>
      <c r="N42" s="136"/>
      <c r="O42" s="136"/>
      <c r="P42" s="136">
        <f>'実質公債費比率（分子）の構造'!O$52</f>
        <v>340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19</v>
      </c>
      <c r="C45" s="136"/>
      <c r="D45" s="136"/>
      <c r="E45" s="136">
        <f>'実質公債費比率（分子）の構造'!L$49</f>
        <v>19</v>
      </c>
      <c r="F45" s="136"/>
      <c r="G45" s="136"/>
      <c r="H45" s="136">
        <f>'実質公債費比率（分子）の構造'!M$49</f>
        <v>26</v>
      </c>
      <c r="I45" s="136"/>
      <c r="J45" s="136"/>
      <c r="K45" s="136">
        <f>'実質公債費比率（分子）の構造'!N$49</f>
        <v>20</v>
      </c>
      <c r="L45" s="136"/>
      <c r="M45" s="136"/>
      <c r="N45" s="136">
        <f>'実質公債費比率（分子）の構造'!O$49</f>
        <v>21</v>
      </c>
      <c r="O45" s="136"/>
      <c r="P45" s="136"/>
    </row>
    <row r="46" spans="1:16" x14ac:dyDescent="0.15">
      <c r="A46" s="136" t="s">
        <v>54</v>
      </c>
      <c r="B46" s="136">
        <f>'実質公債費比率（分子）の構造'!K$48</f>
        <v>19</v>
      </c>
      <c r="C46" s="136"/>
      <c r="D46" s="136"/>
      <c r="E46" s="136">
        <f>'実質公債費比率（分子）の構造'!L$48</f>
        <v>19</v>
      </c>
      <c r="F46" s="136"/>
      <c r="G46" s="136"/>
      <c r="H46" s="136">
        <f>'実質公債費比率（分子）の構造'!M$48</f>
        <v>18</v>
      </c>
      <c r="I46" s="136"/>
      <c r="J46" s="136"/>
      <c r="K46" s="136">
        <f>'実質公債費比率（分子）の構造'!N$48</f>
        <v>21</v>
      </c>
      <c r="L46" s="136"/>
      <c r="M46" s="136"/>
      <c r="N46" s="136">
        <f>'実質公債費比率（分子）の構造'!O$48</f>
        <v>17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349</v>
      </c>
      <c r="C49" s="136"/>
      <c r="D49" s="136"/>
      <c r="E49" s="136">
        <f>'実質公債費比率（分子）の構造'!L$45</f>
        <v>395</v>
      </c>
      <c r="F49" s="136"/>
      <c r="G49" s="136"/>
      <c r="H49" s="136">
        <f>'実質公債費比率（分子）の構造'!M$45</f>
        <v>414</v>
      </c>
      <c r="I49" s="136"/>
      <c r="J49" s="136"/>
      <c r="K49" s="136">
        <f>'実質公債費比率（分子）の構造'!N$45</f>
        <v>404</v>
      </c>
      <c r="L49" s="136"/>
      <c r="M49" s="136"/>
      <c r="N49" s="136">
        <f>'実質公債費比率（分子）の構造'!O$45</f>
        <v>407</v>
      </c>
      <c r="O49" s="136"/>
      <c r="P49" s="136"/>
    </row>
    <row r="50" spans="1:16" x14ac:dyDescent="0.15">
      <c r="A50" s="136" t="s">
        <v>58</v>
      </c>
      <c r="B50" s="136" t="e">
        <f>NA()</f>
        <v>#N/A</v>
      </c>
      <c r="C50" s="136">
        <f>IF(ISNUMBER('実質公債費比率（分子）の構造'!K$53),'実質公債費比率（分子）の構造'!K$53,NA())</f>
        <v>96</v>
      </c>
      <c r="D50" s="136" t="e">
        <f>NA()</f>
        <v>#N/A</v>
      </c>
      <c r="E50" s="136" t="e">
        <f>NA()</f>
        <v>#N/A</v>
      </c>
      <c r="F50" s="136">
        <f>IF(ISNUMBER('実質公債費比率（分子）の構造'!L$53),'実質公債費比率（分子）の構造'!L$53,NA())</f>
        <v>108</v>
      </c>
      <c r="G50" s="136" t="e">
        <f>NA()</f>
        <v>#N/A</v>
      </c>
      <c r="H50" s="136" t="e">
        <f>NA()</f>
        <v>#N/A</v>
      </c>
      <c r="I50" s="136">
        <f>IF(ISNUMBER('実質公債費比率（分子）の構造'!M$53),'実質公債費比率（分子）の構造'!M$53,NA())</f>
        <v>115</v>
      </c>
      <c r="J50" s="136" t="e">
        <f>NA()</f>
        <v>#N/A</v>
      </c>
      <c r="K50" s="136" t="e">
        <f>NA()</f>
        <v>#N/A</v>
      </c>
      <c r="L50" s="136">
        <f>IF(ISNUMBER('実質公債費比率（分子）の構造'!N$53),'実質公債費比率（分子）の構造'!N$53,NA())</f>
        <v>106</v>
      </c>
      <c r="M50" s="136" t="e">
        <f>NA()</f>
        <v>#N/A</v>
      </c>
      <c r="N50" s="136" t="e">
        <f>NA()</f>
        <v>#N/A</v>
      </c>
      <c r="O50" s="136">
        <f>IF(ISNUMBER('実質公債費比率（分子）の構造'!O$53),'実質公債費比率（分子）の構造'!O$53,NA())</f>
        <v>105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3198</v>
      </c>
      <c r="E56" s="135"/>
      <c r="F56" s="135"/>
      <c r="G56" s="135">
        <f>'将来負担比率（分子）の構造'!J$51</f>
        <v>3498</v>
      </c>
      <c r="H56" s="135"/>
      <c r="I56" s="135"/>
      <c r="J56" s="135">
        <f>'将来負担比率（分子）の構造'!K$51</f>
        <v>3379</v>
      </c>
      <c r="K56" s="135"/>
      <c r="L56" s="135"/>
      <c r="M56" s="135">
        <f>'将来負担比率（分子）の構造'!L$51</f>
        <v>3277</v>
      </c>
      <c r="N56" s="135"/>
      <c r="O56" s="135"/>
      <c r="P56" s="135">
        <f>'将来負担比率（分子）の構造'!M$51</f>
        <v>3176</v>
      </c>
    </row>
    <row r="57" spans="1:16" x14ac:dyDescent="0.15">
      <c r="A57" s="135" t="s">
        <v>34</v>
      </c>
      <c r="B57" s="135"/>
      <c r="C57" s="135"/>
      <c r="D57" s="135">
        <f>'将来負担比率（分子）の構造'!I$50</f>
        <v>115</v>
      </c>
      <c r="E57" s="135"/>
      <c r="F57" s="135"/>
      <c r="G57" s="135">
        <f>'将来負担比率（分子）の構造'!J$50</f>
        <v>101</v>
      </c>
      <c r="H57" s="135"/>
      <c r="I57" s="135"/>
      <c r="J57" s="135">
        <f>'将来負担比率（分子）の構造'!K$50</f>
        <v>102</v>
      </c>
      <c r="K57" s="135"/>
      <c r="L57" s="135"/>
      <c r="M57" s="135">
        <f>'将来負担比率（分子）の構造'!L$50</f>
        <v>95</v>
      </c>
      <c r="N57" s="135"/>
      <c r="O57" s="135"/>
      <c r="P57" s="135">
        <f>'将来負担比率（分子）の構造'!M$50</f>
        <v>77</v>
      </c>
    </row>
    <row r="58" spans="1:16" x14ac:dyDescent="0.15">
      <c r="A58" s="135" t="s">
        <v>33</v>
      </c>
      <c r="B58" s="135"/>
      <c r="C58" s="135"/>
      <c r="D58" s="135">
        <f>'将来負担比率（分子）の構造'!I$49</f>
        <v>907</v>
      </c>
      <c r="E58" s="135"/>
      <c r="F58" s="135"/>
      <c r="G58" s="135">
        <f>'将来負担比率（分子）の構造'!J$49</f>
        <v>905</v>
      </c>
      <c r="H58" s="135"/>
      <c r="I58" s="135"/>
      <c r="J58" s="135">
        <f>'将来負担比率（分子）の構造'!K$49</f>
        <v>862</v>
      </c>
      <c r="K58" s="135"/>
      <c r="L58" s="135"/>
      <c r="M58" s="135">
        <f>'将来負担比率（分子）の構造'!L$49</f>
        <v>863</v>
      </c>
      <c r="N58" s="135"/>
      <c r="O58" s="135"/>
      <c r="P58" s="135">
        <f>'将来負担比率（分子）の構造'!M$49</f>
        <v>1062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712</v>
      </c>
      <c r="C62" s="135"/>
      <c r="D62" s="135"/>
      <c r="E62" s="135">
        <f>'将来負担比率（分子）の構造'!J$45</f>
        <v>704</v>
      </c>
      <c r="F62" s="135"/>
      <c r="G62" s="135"/>
      <c r="H62" s="135">
        <f>'将来負担比率（分子）の構造'!K$45</f>
        <v>687</v>
      </c>
      <c r="I62" s="135"/>
      <c r="J62" s="135"/>
      <c r="K62" s="135">
        <f>'将来負担比率（分子）の構造'!L$45</f>
        <v>627</v>
      </c>
      <c r="L62" s="135"/>
      <c r="M62" s="135"/>
      <c r="N62" s="135">
        <f>'将来負担比率（分子）の構造'!M$45</f>
        <v>624</v>
      </c>
      <c r="O62" s="135"/>
      <c r="P62" s="135"/>
    </row>
    <row r="63" spans="1:16" x14ac:dyDescent="0.15">
      <c r="A63" s="135" t="s">
        <v>27</v>
      </c>
      <c r="B63" s="135">
        <f>'将来負担比率（分子）の構造'!I$44</f>
        <v>106</v>
      </c>
      <c r="C63" s="135"/>
      <c r="D63" s="135"/>
      <c r="E63" s="135">
        <f>'将来負担比率（分子）の構造'!J$44</f>
        <v>81</v>
      </c>
      <c r="F63" s="135"/>
      <c r="G63" s="135"/>
      <c r="H63" s="135">
        <f>'将来負担比率（分子）の構造'!K$44</f>
        <v>64</v>
      </c>
      <c r="I63" s="135"/>
      <c r="J63" s="135"/>
      <c r="K63" s="135">
        <f>'将来負担比率（分子）の構造'!L$44</f>
        <v>71</v>
      </c>
      <c r="L63" s="135"/>
      <c r="M63" s="135"/>
      <c r="N63" s="135">
        <f>'将来負担比率（分子）の構造'!M$44</f>
        <v>78</v>
      </c>
      <c r="O63" s="135"/>
      <c r="P63" s="135"/>
    </row>
    <row r="64" spans="1:16" x14ac:dyDescent="0.15">
      <c r="A64" s="135" t="s">
        <v>26</v>
      </c>
      <c r="B64" s="135">
        <f>'将来負担比率（分子）の構造'!I$43</f>
        <v>216</v>
      </c>
      <c r="C64" s="135"/>
      <c r="D64" s="135"/>
      <c r="E64" s="135">
        <f>'将来負担比率（分子）の構造'!J$43</f>
        <v>199</v>
      </c>
      <c r="F64" s="135"/>
      <c r="G64" s="135"/>
      <c r="H64" s="135">
        <f>'将来負担比率（分子）の構造'!K$43</f>
        <v>183</v>
      </c>
      <c r="I64" s="135"/>
      <c r="J64" s="135"/>
      <c r="K64" s="135">
        <f>'将来負担比率（分子）の構造'!L$43</f>
        <v>174</v>
      </c>
      <c r="L64" s="135"/>
      <c r="M64" s="135"/>
      <c r="N64" s="135">
        <f>'将来負担比率（分子）の構造'!M$43</f>
        <v>155</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4063</v>
      </c>
      <c r="C66" s="135"/>
      <c r="D66" s="135"/>
      <c r="E66" s="135">
        <f>'将来負担比率（分子）の構造'!J$41</f>
        <v>4524</v>
      </c>
      <c r="F66" s="135"/>
      <c r="G66" s="135"/>
      <c r="H66" s="135">
        <f>'将来負担比率（分子）の構造'!K$41</f>
        <v>4622</v>
      </c>
      <c r="I66" s="135"/>
      <c r="J66" s="135"/>
      <c r="K66" s="135">
        <f>'将来負担比率（分子）の構造'!L$41</f>
        <v>4639</v>
      </c>
      <c r="L66" s="135"/>
      <c r="M66" s="135"/>
      <c r="N66" s="135">
        <f>'将来負担比率（分子）の構造'!M$41</f>
        <v>4631</v>
      </c>
      <c r="O66" s="135"/>
      <c r="P66" s="135"/>
    </row>
    <row r="67" spans="1:16" x14ac:dyDescent="0.15">
      <c r="A67" s="135" t="s">
        <v>62</v>
      </c>
      <c r="B67" s="135" t="e">
        <f>NA()</f>
        <v>#N/A</v>
      </c>
      <c r="C67" s="135">
        <f>IF(ISNUMBER('将来負担比率（分子）の構造'!I$52), IF('将来負担比率（分子）の構造'!I$52 &lt; 0, 0, '将来負担比率（分子）の構造'!I$52), NA())</f>
        <v>878</v>
      </c>
      <c r="D67" s="135" t="e">
        <f>NA()</f>
        <v>#N/A</v>
      </c>
      <c r="E67" s="135" t="e">
        <f>NA()</f>
        <v>#N/A</v>
      </c>
      <c r="F67" s="135">
        <f>IF(ISNUMBER('将来負担比率（分子）の構造'!J$52), IF('将来負担比率（分子）の構造'!J$52 &lt; 0, 0, '将来負担比率（分子）の構造'!J$52), NA())</f>
        <v>1003</v>
      </c>
      <c r="G67" s="135" t="e">
        <f>NA()</f>
        <v>#N/A</v>
      </c>
      <c r="H67" s="135" t="e">
        <f>NA()</f>
        <v>#N/A</v>
      </c>
      <c r="I67" s="135">
        <f>IF(ISNUMBER('将来負担比率（分子）の構造'!K$52), IF('将来負担比率（分子）の構造'!K$52 &lt; 0, 0, '将来負担比率（分子）の構造'!K$52), NA())</f>
        <v>1213</v>
      </c>
      <c r="J67" s="135" t="e">
        <f>NA()</f>
        <v>#N/A</v>
      </c>
      <c r="K67" s="135" t="e">
        <f>NA()</f>
        <v>#N/A</v>
      </c>
      <c r="L67" s="135">
        <f>IF(ISNUMBER('将来負担比率（分子）の構造'!L$52), IF('将来負担比率（分子）の構造'!L$52 &lt; 0, 0, '将来負担比率（分子）の構造'!L$52), NA())</f>
        <v>1276</v>
      </c>
      <c r="M67" s="135" t="e">
        <f>NA()</f>
        <v>#N/A</v>
      </c>
      <c r="N67" s="135" t="e">
        <f>NA()</f>
        <v>#N/A</v>
      </c>
      <c r="O67" s="135">
        <f>IF(ISNUMBER('将来負担比率（分子）の構造'!M$52), IF('将来負担比率（分子）の構造'!M$52 &lt; 0, 0, '将来負担比率（分子）の構造'!M$52), NA())</f>
        <v>1172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195</v>
      </c>
      <c r="DI1" s="600"/>
      <c r="DJ1" s="600"/>
      <c r="DK1" s="600"/>
      <c r="DL1" s="600"/>
      <c r="DM1" s="600"/>
      <c r="DN1" s="601"/>
      <c r="DP1" s="599" t="s">
        <v>196</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200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201</v>
      </c>
      <c r="S4" s="603"/>
      <c r="T4" s="603"/>
      <c r="U4" s="603"/>
      <c r="V4" s="603"/>
      <c r="W4" s="603"/>
      <c r="X4" s="603"/>
      <c r="Y4" s="604"/>
      <c r="Z4" s="602" t="s">
        <v>202</v>
      </c>
      <c r="AA4" s="603"/>
      <c r="AB4" s="603"/>
      <c r="AC4" s="604"/>
      <c r="AD4" s="602" t="s">
        <v>203</v>
      </c>
      <c r="AE4" s="603"/>
      <c r="AF4" s="603"/>
      <c r="AG4" s="603"/>
      <c r="AH4" s="603"/>
      <c r="AI4" s="603"/>
      <c r="AJ4" s="603"/>
      <c r="AK4" s="604"/>
      <c r="AL4" s="602" t="s">
        <v>202</v>
      </c>
      <c r="AM4" s="603"/>
      <c r="AN4" s="603"/>
      <c r="AO4" s="604"/>
      <c r="AP4" s="608" t="s">
        <v>204</v>
      </c>
      <c r="AQ4" s="608"/>
      <c r="AR4" s="608"/>
      <c r="AS4" s="608"/>
      <c r="AT4" s="608"/>
      <c r="AU4" s="608"/>
      <c r="AV4" s="608"/>
      <c r="AW4" s="608"/>
      <c r="AX4" s="608"/>
      <c r="AY4" s="608"/>
      <c r="AZ4" s="608"/>
      <c r="BA4" s="608"/>
      <c r="BB4" s="608"/>
      <c r="BC4" s="608"/>
      <c r="BD4" s="608"/>
      <c r="BE4" s="608"/>
      <c r="BF4" s="608"/>
      <c r="BG4" s="608" t="s">
        <v>205</v>
      </c>
      <c r="BH4" s="608"/>
      <c r="BI4" s="608"/>
      <c r="BJ4" s="608"/>
      <c r="BK4" s="608"/>
      <c r="BL4" s="608"/>
      <c r="BM4" s="608"/>
      <c r="BN4" s="608"/>
      <c r="BO4" s="608" t="s">
        <v>202</v>
      </c>
      <c r="BP4" s="608"/>
      <c r="BQ4" s="608"/>
      <c r="BR4" s="608"/>
      <c r="BS4" s="608" t="s">
        <v>206</v>
      </c>
      <c r="BT4" s="608"/>
      <c r="BU4" s="608"/>
      <c r="BV4" s="608"/>
      <c r="BW4" s="608"/>
      <c r="BX4" s="608"/>
      <c r="BY4" s="608"/>
      <c r="BZ4" s="608"/>
      <c r="CA4" s="608"/>
      <c r="CB4" s="608"/>
      <c r="CD4" s="605" t="s">
        <v>207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208</v>
      </c>
      <c r="C5" s="610"/>
      <c r="D5" s="610"/>
      <c r="E5" s="610"/>
      <c r="F5" s="610"/>
      <c r="G5" s="610"/>
      <c r="H5" s="610"/>
      <c r="I5" s="610"/>
      <c r="J5" s="610"/>
      <c r="K5" s="610"/>
      <c r="L5" s="610"/>
      <c r="M5" s="610"/>
      <c r="N5" s="610"/>
      <c r="O5" s="610"/>
      <c r="P5" s="610"/>
      <c r="Q5" s="611"/>
      <c r="R5" s="612">
        <v>324287</v>
      </c>
      <c r="S5" s="613"/>
      <c r="T5" s="613"/>
      <c r="U5" s="613"/>
      <c r="V5" s="613"/>
      <c r="W5" s="613"/>
      <c r="X5" s="613"/>
      <c r="Y5" s="614"/>
      <c r="Z5" s="615">
        <v>8.8000000000000007</v>
      </c>
      <c r="AA5" s="615"/>
      <c r="AB5" s="615"/>
      <c r="AC5" s="615"/>
      <c r="AD5" s="616">
        <v>324287</v>
      </c>
      <c r="AE5" s="616"/>
      <c r="AF5" s="616"/>
      <c r="AG5" s="616"/>
      <c r="AH5" s="616"/>
      <c r="AI5" s="616"/>
      <c r="AJ5" s="616"/>
      <c r="AK5" s="616"/>
      <c r="AL5" s="617">
        <v>16.3</v>
      </c>
      <c r="AM5" s="618"/>
      <c r="AN5" s="618"/>
      <c r="AO5" s="619"/>
      <c r="AP5" s="609" t="s">
        <v>209</v>
      </c>
      <c r="AQ5" s="610"/>
      <c r="AR5" s="610"/>
      <c r="AS5" s="610"/>
      <c r="AT5" s="610"/>
      <c r="AU5" s="610"/>
      <c r="AV5" s="610"/>
      <c r="AW5" s="610"/>
      <c r="AX5" s="610"/>
      <c r="AY5" s="610"/>
      <c r="AZ5" s="610"/>
      <c r="BA5" s="610"/>
      <c r="BB5" s="610"/>
      <c r="BC5" s="610"/>
      <c r="BD5" s="610"/>
      <c r="BE5" s="610"/>
      <c r="BF5" s="611"/>
      <c r="BG5" s="623">
        <v>324287</v>
      </c>
      <c r="BH5" s="624"/>
      <c r="BI5" s="624"/>
      <c r="BJ5" s="624"/>
      <c r="BK5" s="624"/>
      <c r="BL5" s="624"/>
      <c r="BM5" s="624"/>
      <c r="BN5" s="625"/>
      <c r="BO5" s="626">
        <v>100</v>
      </c>
      <c r="BP5" s="626"/>
      <c r="BQ5" s="626"/>
      <c r="BR5" s="626"/>
      <c r="BS5" s="627" t="s">
        <v>210</v>
      </c>
      <c r="BT5" s="627"/>
      <c r="BU5" s="627"/>
      <c r="BV5" s="627"/>
      <c r="BW5" s="627"/>
      <c r="BX5" s="627"/>
      <c r="BY5" s="627"/>
      <c r="BZ5" s="627"/>
      <c r="CA5" s="627"/>
      <c r="CB5" s="631"/>
      <c r="CD5" s="605" t="s">
        <v>204</v>
      </c>
      <c r="CE5" s="606"/>
      <c r="CF5" s="606"/>
      <c r="CG5" s="606"/>
      <c r="CH5" s="606"/>
      <c r="CI5" s="606"/>
      <c r="CJ5" s="606"/>
      <c r="CK5" s="606"/>
      <c r="CL5" s="606"/>
      <c r="CM5" s="606"/>
      <c r="CN5" s="606"/>
      <c r="CO5" s="606"/>
      <c r="CP5" s="606"/>
      <c r="CQ5" s="607"/>
      <c r="CR5" s="605" t="s">
        <v>211</v>
      </c>
      <c r="CS5" s="606"/>
      <c r="CT5" s="606"/>
      <c r="CU5" s="606"/>
      <c r="CV5" s="606"/>
      <c r="CW5" s="606"/>
      <c r="CX5" s="606"/>
      <c r="CY5" s="607"/>
      <c r="CZ5" s="605" t="s">
        <v>202</v>
      </c>
      <c r="DA5" s="606"/>
      <c r="DB5" s="606"/>
      <c r="DC5" s="607"/>
      <c r="DD5" s="605" t="s">
        <v>212</v>
      </c>
      <c r="DE5" s="606"/>
      <c r="DF5" s="606"/>
      <c r="DG5" s="606"/>
      <c r="DH5" s="606"/>
      <c r="DI5" s="606"/>
      <c r="DJ5" s="606"/>
      <c r="DK5" s="606"/>
      <c r="DL5" s="606"/>
      <c r="DM5" s="606"/>
      <c r="DN5" s="606"/>
      <c r="DO5" s="606"/>
      <c r="DP5" s="607"/>
      <c r="DQ5" s="605" t="s">
        <v>213</v>
      </c>
      <c r="DR5" s="606"/>
      <c r="DS5" s="606"/>
      <c r="DT5" s="606"/>
      <c r="DU5" s="606"/>
      <c r="DV5" s="606"/>
      <c r="DW5" s="606"/>
      <c r="DX5" s="606"/>
      <c r="DY5" s="606"/>
      <c r="DZ5" s="606"/>
      <c r="EA5" s="606"/>
      <c r="EB5" s="606"/>
      <c r="EC5" s="607"/>
    </row>
    <row r="6" spans="2:143" ht="11.25" customHeight="1" x14ac:dyDescent="0.15">
      <c r="B6" s="620" t="s">
        <v>214</v>
      </c>
      <c r="C6" s="621"/>
      <c r="D6" s="621"/>
      <c r="E6" s="621"/>
      <c r="F6" s="621"/>
      <c r="G6" s="621"/>
      <c r="H6" s="621"/>
      <c r="I6" s="621"/>
      <c r="J6" s="621"/>
      <c r="K6" s="621"/>
      <c r="L6" s="621"/>
      <c r="M6" s="621"/>
      <c r="N6" s="621"/>
      <c r="O6" s="621"/>
      <c r="P6" s="621"/>
      <c r="Q6" s="622"/>
      <c r="R6" s="623">
        <v>25010</v>
      </c>
      <c r="S6" s="624"/>
      <c r="T6" s="624"/>
      <c r="U6" s="624"/>
      <c r="V6" s="624"/>
      <c r="W6" s="624"/>
      <c r="X6" s="624"/>
      <c r="Y6" s="625"/>
      <c r="Z6" s="626">
        <v>0.7</v>
      </c>
      <c r="AA6" s="626"/>
      <c r="AB6" s="626"/>
      <c r="AC6" s="626"/>
      <c r="AD6" s="627">
        <v>25010</v>
      </c>
      <c r="AE6" s="627"/>
      <c r="AF6" s="627"/>
      <c r="AG6" s="627"/>
      <c r="AH6" s="627"/>
      <c r="AI6" s="627"/>
      <c r="AJ6" s="627"/>
      <c r="AK6" s="627"/>
      <c r="AL6" s="628">
        <v>1.3</v>
      </c>
      <c r="AM6" s="629"/>
      <c r="AN6" s="629"/>
      <c r="AO6" s="630"/>
      <c r="AP6" s="620" t="s">
        <v>215</v>
      </c>
      <c r="AQ6" s="621"/>
      <c r="AR6" s="621"/>
      <c r="AS6" s="621"/>
      <c r="AT6" s="621"/>
      <c r="AU6" s="621"/>
      <c r="AV6" s="621"/>
      <c r="AW6" s="621"/>
      <c r="AX6" s="621"/>
      <c r="AY6" s="621"/>
      <c r="AZ6" s="621"/>
      <c r="BA6" s="621"/>
      <c r="BB6" s="621"/>
      <c r="BC6" s="621"/>
      <c r="BD6" s="621"/>
      <c r="BE6" s="621"/>
      <c r="BF6" s="622"/>
      <c r="BG6" s="623">
        <v>324287</v>
      </c>
      <c r="BH6" s="624"/>
      <c r="BI6" s="624"/>
      <c r="BJ6" s="624"/>
      <c r="BK6" s="624"/>
      <c r="BL6" s="624"/>
      <c r="BM6" s="624"/>
      <c r="BN6" s="625"/>
      <c r="BO6" s="626">
        <v>100</v>
      </c>
      <c r="BP6" s="626"/>
      <c r="BQ6" s="626"/>
      <c r="BR6" s="626"/>
      <c r="BS6" s="627" t="s">
        <v>210</v>
      </c>
      <c r="BT6" s="627"/>
      <c r="BU6" s="627"/>
      <c r="BV6" s="627"/>
      <c r="BW6" s="627"/>
      <c r="BX6" s="627"/>
      <c r="BY6" s="627"/>
      <c r="BZ6" s="627"/>
      <c r="CA6" s="627"/>
      <c r="CB6" s="631"/>
      <c r="CD6" s="634" t="s">
        <v>216</v>
      </c>
      <c r="CE6" s="635"/>
      <c r="CF6" s="635"/>
      <c r="CG6" s="635"/>
      <c r="CH6" s="635"/>
      <c r="CI6" s="635"/>
      <c r="CJ6" s="635"/>
      <c r="CK6" s="635"/>
      <c r="CL6" s="635"/>
      <c r="CM6" s="635"/>
      <c r="CN6" s="635"/>
      <c r="CO6" s="635"/>
      <c r="CP6" s="635"/>
      <c r="CQ6" s="636"/>
      <c r="CR6" s="623">
        <v>47311</v>
      </c>
      <c r="CS6" s="624"/>
      <c r="CT6" s="624"/>
      <c r="CU6" s="624"/>
      <c r="CV6" s="624"/>
      <c r="CW6" s="624"/>
      <c r="CX6" s="624"/>
      <c r="CY6" s="625"/>
      <c r="CZ6" s="626">
        <v>1.5</v>
      </c>
      <c r="DA6" s="626"/>
      <c r="DB6" s="626"/>
      <c r="DC6" s="626"/>
      <c r="DD6" s="632" t="s">
        <v>210</v>
      </c>
      <c r="DE6" s="624"/>
      <c r="DF6" s="624"/>
      <c r="DG6" s="624"/>
      <c r="DH6" s="624"/>
      <c r="DI6" s="624"/>
      <c r="DJ6" s="624"/>
      <c r="DK6" s="624"/>
      <c r="DL6" s="624"/>
      <c r="DM6" s="624"/>
      <c r="DN6" s="624"/>
      <c r="DO6" s="624"/>
      <c r="DP6" s="625"/>
      <c r="DQ6" s="632">
        <v>47311</v>
      </c>
      <c r="DR6" s="624"/>
      <c r="DS6" s="624"/>
      <c r="DT6" s="624"/>
      <c r="DU6" s="624"/>
      <c r="DV6" s="624"/>
      <c r="DW6" s="624"/>
      <c r="DX6" s="624"/>
      <c r="DY6" s="624"/>
      <c r="DZ6" s="624"/>
      <c r="EA6" s="624"/>
      <c r="EB6" s="624"/>
      <c r="EC6" s="633"/>
    </row>
    <row r="7" spans="2:143" ht="11.25" customHeight="1" x14ac:dyDescent="0.15">
      <c r="B7" s="620" t="s">
        <v>217</v>
      </c>
      <c r="C7" s="621"/>
      <c r="D7" s="621"/>
      <c r="E7" s="621"/>
      <c r="F7" s="621"/>
      <c r="G7" s="621"/>
      <c r="H7" s="621"/>
      <c r="I7" s="621"/>
      <c r="J7" s="621"/>
      <c r="K7" s="621"/>
      <c r="L7" s="621"/>
      <c r="M7" s="621"/>
      <c r="N7" s="621"/>
      <c r="O7" s="621"/>
      <c r="P7" s="621"/>
      <c r="Q7" s="622"/>
      <c r="R7" s="623">
        <v>894</v>
      </c>
      <c r="S7" s="624"/>
      <c r="T7" s="624"/>
      <c r="U7" s="624"/>
      <c r="V7" s="624"/>
      <c r="W7" s="624"/>
      <c r="X7" s="624"/>
      <c r="Y7" s="625"/>
      <c r="Z7" s="626">
        <v>0</v>
      </c>
      <c r="AA7" s="626"/>
      <c r="AB7" s="626"/>
      <c r="AC7" s="626"/>
      <c r="AD7" s="627">
        <v>894</v>
      </c>
      <c r="AE7" s="627"/>
      <c r="AF7" s="627"/>
      <c r="AG7" s="627"/>
      <c r="AH7" s="627"/>
      <c r="AI7" s="627"/>
      <c r="AJ7" s="627"/>
      <c r="AK7" s="627"/>
      <c r="AL7" s="628">
        <v>0</v>
      </c>
      <c r="AM7" s="629"/>
      <c r="AN7" s="629"/>
      <c r="AO7" s="630"/>
      <c r="AP7" s="620" t="s">
        <v>218</v>
      </c>
      <c r="AQ7" s="621"/>
      <c r="AR7" s="621"/>
      <c r="AS7" s="621"/>
      <c r="AT7" s="621"/>
      <c r="AU7" s="621"/>
      <c r="AV7" s="621"/>
      <c r="AW7" s="621"/>
      <c r="AX7" s="621"/>
      <c r="AY7" s="621"/>
      <c r="AZ7" s="621"/>
      <c r="BA7" s="621"/>
      <c r="BB7" s="621"/>
      <c r="BC7" s="621"/>
      <c r="BD7" s="621"/>
      <c r="BE7" s="621"/>
      <c r="BF7" s="622"/>
      <c r="BG7" s="623">
        <v>144366</v>
      </c>
      <c r="BH7" s="624"/>
      <c r="BI7" s="624"/>
      <c r="BJ7" s="624"/>
      <c r="BK7" s="624"/>
      <c r="BL7" s="624"/>
      <c r="BM7" s="624"/>
      <c r="BN7" s="625"/>
      <c r="BO7" s="626">
        <v>44.5</v>
      </c>
      <c r="BP7" s="626"/>
      <c r="BQ7" s="626"/>
      <c r="BR7" s="626"/>
      <c r="BS7" s="627" t="s">
        <v>210</v>
      </c>
      <c r="BT7" s="627"/>
      <c r="BU7" s="627"/>
      <c r="BV7" s="627"/>
      <c r="BW7" s="627"/>
      <c r="BX7" s="627"/>
      <c r="BY7" s="627"/>
      <c r="BZ7" s="627"/>
      <c r="CA7" s="627"/>
      <c r="CB7" s="631"/>
      <c r="CD7" s="637" t="s">
        <v>219</v>
      </c>
      <c r="CE7" s="638"/>
      <c r="CF7" s="638"/>
      <c r="CG7" s="638"/>
      <c r="CH7" s="638"/>
      <c r="CI7" s="638"/>
      <c r="CJ7" s="638"/>
      <c r="CK7" s="638"/>
      <c r="CL7" s="638"/>
      <c r="CM7" s="638"/>
      <c r="CN7" s="638"/>
      <c r="CO7" s="638"/>
      <c r="CP7" s="638"/>
      <c r="CQ7" s="639"/>
      <c r="CR7" s="623">
        <v>1020227</v>
      </c>
      <c r="CS7" s="624"/>
      <c r="CT7" s="624"/>
      <c r="CU7" s="624"/>
      <c r="CV7" s="624"/>
      <c r="CW7" s="624"/>
      <c r="CX7" s="624"/>
      <c r="CY7" s="625"/>
      <c r="CZ7" s="626">
        <v>31.5</v>
      </c>
      <c r="DA7" s="626"/>
      <c r="DB7" s="626"/>
      <c r="DC7" s="626"/>
      <c r="DD7" s="632">
        <v>314890</v>
      </c>
      <c r="DE7" s="624"/>
      <c r="DF7" s="624"/>
      <c r="DG7" s="624"/>
      <c r="DH7" s="624"/>
      <c r="DI7" s="624"/>
      <c r="DJ7" s="624"/>
      <c r="DK7" s="624"/>
      <c r="DL7" s="624"/>
      <c r="DM7" s="624"/>
      <c r="DN7" s="624"/>
      <c r="DO7" s="624"/>
      <c r="DP7" s="625"/>
      <c r="DQ7" s="632">
        <v>741644</v>
      </c>
      <c r="DR7" s="624"/>
      <c r="DS7" s="624"/>
      <c r="DT7" s="624"/>
      <c r="DU7" s="624"/>
      <c r="DV7" s="624"/>
      <c r="DW7" s="624"/>
      <c r="DX7" s="624"/>
      <c r="DY7" s="624"/>
      <c r="DZ7" s="624"/>
      <c r="EA7" s="624"/>
      <c r="EB7" s="624"/>
      <c r="EC7" s="633"/>
    </row>
    <row r="8" spans="2:143" ht="11.25" customHeight="1" x14ac:dyDescent="0.15">
      <c r="B8" s="620" t="s">
        <v>220</v>
      </c>
      <c r="C8" s="621"/>
      <c r="D8" s="621"/>
      <c r="E8" s="621"/>
      <c r="F8" s="621"/>
      <c r="G8" s="621"/>
      <c r="H8" s="621"/>
      <c r="I8" s="621"/>
      <c r="J8" s="621"/>
      <c r="K8" s="621"/>
      <c r="L8" s="621"/>
      <c r="M8" s="621"/>
      <c r="N8" s="621"/>
      <c r="O8" s="621"/>
      <c r="P8" s="621"/>
      <c r="Q8" s="622"/>
      <c r="R8" s="623">
        <v>3854</v>
      </c>
      <c r="S8" s="624"/>
      <c r="T8" s="624"/>
      <c r="U8" s="624"/>
      <c r="V8" s="624"/>
      <c r="W8" s="624"/>
      <c r="X8" s="624"/>
      <c r="Y8" s="625"/>
      <c r="Z8" s="626">
        <v>0.1</v>
      </c>
      <c r="AA8" s="626"/>
      <c r="AB8" s="626"/>
      <c r="AC8" s="626"/>
      <c r="AD8" s="627">
        <v>3854</v>
      </c>
      <c r="AE8" s="627"/>
      <c r="AF8" s="627"/>
      <c r="AG8" s="627"/>
      <c r="AH8" s="627"/>
      <c r="AI8" s="627"/>
      <c r="AJ8" s="627"/>
      <c r="AK8" s="627"/>
      <c r="AL8" s="628">
        <v>0.2</v>
      </c>
      <c r="AM8" s="629"/>
      <c r="AN8" s="629"/>
      <c r="AO8" s="630"/>
      <c r="AP8" s="620" t="s">
        <v>221</v>
      </c>
      <c r="AQ8" s="621"/>
      <c r="AR8" s="621"/>
      <c r="AS8" s="621"/>
      <c r="AT8" s="621"/>
      <c r="AU8" s="621"/>
      <c r="AV8" s="621"/>
      <c r="AW8" s="621"/>
      <c r="AX8" s="621"/>
      <c r="AY8" s="621"/>
      <c r="AZ8" s="621"/>
      <c r="BA8" s="621"/>
      <c r="BB8" s="621"/>
      <c r="BC8" s="621"/>
      <c r="BD8" s="621"/>
      <c r="BE8" s="621"/>
      <c r="BF8" s="622"/>
      <c r="BG8" s="623">
        <v>6433</v>
      </c>
      <c r="BH8" s="624"/>
      <c r="BI8" s="624"/>
      <c r="BJ8" s="624"/>
      <c r="BK8" s="624"/>
      <c r="BL8" s="624"/>
      <c r="BM8" s="624"/>
      <c r="BN8" s="625"/>
      <c r="BO8" s="626">
        <v>2</v>
      </c>
      <c r="BP8" s="626"/>
      <c r="BQ8" s="626"/>
      <c r="BR8" s="626"/>
      <c r="BS8" s="632" t="s">
        <v>111</v>
      </c>
      <c r="BT8" s="624"/>
      <c r="BU8" s="624"/>
      <c r="BV8" s="624"/>
      <c r="BW8" s="624"/>
      <c r="BX8" s="624"/>
      <c r="BY8" s="624"/>
      <c r="BZ8" s="624"/>
      <c r="CA8" s="624"/>
      <c r="CB8" s="633"/>
      <c r="CD8" s="637" t="s">
        <v>222</v>
      </c>
      <c r="CE8" s="638"/>
      <c r="CF8" s="638"/>
      <c r="CG8" s="638"/>
      <c r="CH8" s="638"/>
      <c r="CI8" s="638"/>
      <c r="CJ8" s="638"/>
      <c r="CK8" s="638"/>
      <c r="CL8" s="638"/>
      <c r="CM8" s="638"/>
      <c r="CN8" s="638"/>
      <c r="CO8" s="638"/>
      <c r="CP8" s="638"/>
      <c r="CQ8" s="639"/>
      <c r="CR8" s="623">
        <v>780172</v>
      </c>
      <c r="CS8" s="624"/>
      <c r="CT8" s="624"/>
      <c r="CU8" s="624"/>
      <c r="CV8" s="624"/>
      <c r="CW8" s="624"/>
      <c r="CX8" s="624"/>
      <c r="CY8" s="625"/>
      <c r="CZ8" s="626">
        <v>24.1</v>
      </c>
      <c r="DA8" s="626"/>
      <c r="DB8" s="626"/>
      <c r="DC8" s="626"/>
      <c r="DD8" s="632" t="s">
        <v>210</v>
      </c>
      <c r="DE8" s="624"/>
      <c r="DF8" s="624"/>
      <c r="DG8" s="624"/>
      <c r="DH8" s="624"/>
      <c r="DI8" s="624"/>
      <c r="DJ8" s="624"/>
      <c r="DK8" s="624"/>
      <c r="DL8" s="624"/>
      <c r="DM8" s="624"/>
      <c r="DN8" s="624"/>
      <c r="DO8" s="624"/>
      <c r="DP8" s="625"/>
      <c r="DQ8" s="632">
        <v>548649</v>
      </c>
      <c r="DR8" s="624"/>
      <c r="DS8" s="624"/>
      <c r="DT8" s="624"/>
      <c r="DU8" s="624"/>
      <c r="DV8" s="624"/>
      <c r="DW8" s="624"/>
      <c r="DX8" s="624"/>
      <c r="DY8" s="624"/>
      <c r="DZ8" s="624"/>
      <c r="EA8" s="624"/>
      <c r="EB8" s="624"/>
      <c r="EC8" s="633"/>
    </row>
    <row r="9" spans="2:143" ht="11.25" customHeight="1" x14ac:dyDescent="0.15">
      <c r="B9" s="620" t="s">
        <v>223</v>
      </c>
      <c r="C9" s="621"/>
      <c r="D9" s="621"/>
      <c r="E9" s="621"/>
      <c r="F9" s="621"/>
      <c r="G9" s="621"/>
      <c r="H9" s="621"/>
      <c r="I9" s="621"/>
      <c r="J9" s="621"/>
      <c r="K9" s="621"/>
      <c r="L9" s="621"/>
      <c r="M9" s="621"/>
      <c r="N9" s="621"/>
      <c r="O9" s="621"/>
      <c r="P9" s="621"/>
      <c r="Q9" s="622"/>
      <c r="R9" s="623">
        <v>3722</v>
      </c>
      <c r="S9" s="624"/>
      <c r="T9" s="624"/>
      <c r="U9" s="624"/>
      <c r="V9" s="624"/>
      <c r="W9" s="624"/>
      <c r="X9" s="624"/>
      <c r="Y9" s="625"/>
      <c r="Z9" s="626">
        <v>0.1</v>
      </c>
      <c r="AA9" s="626"/>
      <c r="AB9" s="626"/>
      <c r="AC9" s="626"/>
      <c r="AD9" s="627">
        <v>3722</v>
      </c>
      <c r="AE9" s="627"/>
      <c r="AF9" s="627"/>
      <c r="AG9" s="627"/>
      <c r="AH9" s="627"/>
      <c r="AI9" s="627"/>
      <c r="AJ9" s="627"/>
      <c r="AK9" s="627"/>
      <c r="AL9" s="628">
        <v>0.2</v>
      </c>
      <c r="AM9" s="629"/>
      <c r="AN9" s="629"/>
      <c r="AO9" s="630"/>
      <c r="AP9" s="620" t="s">
        <v>224</v>
      </c>
      <c r="AQ9" s="621"/>
      <c r="AR9" s="621"/>
      <c r="AS9" s="621"/>
      <c r="AT9" s="621"/>
      <c r="AU9" s="621"/>
      <c r="AV9" s="621"/>
      <c r="AW9" s="621"/>
      <c r="AX9" s="621"/>
      <c r="AY9" s="621"/>
      <c r="AZ9" s="621"/>
      <c r="BA9" s="621"/>
      <c r="BB9" s="621"/>
      <c r="BC9" s="621"/>
      <c r="BD9" s="621"/>
      <c r="BE9" s="621"/>
      <c r="BF9" s="622"/>
      <c r="BG9" s="623">
        <v>122159</v>
      </c>
      <c r="BH9" s="624"/>
      <c r="BI9" s="624"/>
      <c r="BJ9" s="624"/>
      <c r="BK9" s="624"/>
      <c r="BL9" s="624"/>
      <c r="BM9" s="624"/>
      <c r="BN9" s="625"/>
      <c r="BO9" s="626">
        <v>37.700000000000003</v>
      </c>
      <c r="BP9" s="626"/>
      <c r="BQ9" s="626"/>
      <c r="BR9" s="626"/>
      <c r="BS9" s="632" t="s">
        <v>111</v>
      </c>
      <c r="BT9" s="624"/>
      <c r="BU9" s="624"/>
      <c r="BV9" s="624"/>
      <c r="BW9" s="624"/>
      <c r="BX9" s="624"/>
      <c r="BY9" s="624"/>
      <c r="BZ9" s="624"/>
      <c r="CA9" s="624"/>
      <c r="CB9" s="633"/>
      <c r="CD9" s="637" t="s">
        <v>225</v>
      </c>
      <c r="CE9" s="638"/>
      <c r="CF9" s="638"/>
      <c r="CG9" s="638"/>
      <c r="CH9" s="638"/>
      <c r="CI9" s="638"/>
      <c r="CJ9" s="638"/>
      <c r="CK9" s="638"/>
      <c r="CL9" s="638"/>
      <c r="CM9" s="638"/>
      <c r="CN9" s="638"/>
      <c r="CO9" s="638"/>
      <c r="CP9" s="638"/>
      <c r="CQ9" s="639"/>
      <c r="CR9" s="623">
        <v>226548</v>
      </c>
      <c r="CS9" s="624"/>
      <c r="CT9" s="624"/>
      <c r="CU9" s="624"/>
      <c r="CV9" s="624"/>
      <c r="CW9" s="624"/>
      <c r="CX9" s="624"/>
      <c r="CY9" s="625"/>
      <c r="CZ9" s="626">
        <v>7</v>
      </c>
      <c r="DA9" s="626"/>
      <c r="DB9" s="626"/>
      <c r="DC9" s="626"/>
      <c r="DD9" s="632">
        <v>12173</v>
      </c>
      <c r="DE9" s="624"/>
      <c r="DF9" s="624"/>
      <c r="DG9" s="624"/>
      <c r="DH9" s="624"/>
      <c r="DI9" s="624"/>
      <c r="DJ9" s="624"/>
      <c r="DK9" s="624"/>
      <c r="DL9" s="624"/>
      <c r="DM9" s="624"/>
      <c r="DN9" s="624"/>
      <c r="DO9" s="624"/>
      <c r="DP9" s="625"/>
      <c r="DQ9" s="632">
        <v>201010</v>
      </c>
      <c r="DR9" s="624"/>
      <c r="DS9" s="624"/>
      <c r="DT9" s="624"/>
      <c r="DU9" s="624"/>
      <c r="DV9" s="624"/>
      <c r="DW9" s="624"/>
      <c r="DX9" s="624"/>
      <c r="DY9" s="624"/>
      <c r="DZ9" s="624"/>
      <c r="EA9" s="624"/>
      <c r="EB9" s="624"/>
      <c r="EC9" s="633"/>
    </row>
    <row r="10" spans="2:143" ht="11.25" customHeight="1" x14ac:dyDescent="0.15">
      <c r="B10" s="620" t="s">
        <v>226</v>
      </c>
      <c r="C10" s="621"/>
      <c r="D10" s="621"/>
      <c r="E10" s="621"/>
      <c r="F10" s="621"/>
      <c r="G10" s="621"/>
      <c r="H10" s="621"/>
      <c r="I10" s="621"/>
      <c r="J10" s="621"/>
      <c r="K10" s="621"/>
      <c r="L10" s="621"/>
      <c r="M10" s="621"/>
      <c r="N10" s="621"/>
      <c r="O10" s="621"/>
      <c r="P10" s="621"/>
      <c r="Q10" s="622"/>
      <c r="R10" s="623">
        <v>86231</v>
      </c>
      <c r="S10" s="624"/>
      <c r="T10" s="624"/>
      <c r="U10" s="624"/>
      <c r="V10" s="624"/>
      <c r="W10" s="624"/>
      <c r="X10" s="624"/>
      <c r="Y10" s="625"/>
      <c r="Z10" s="626">
        <v>2.2999999999999998</v>
      </c>
      <c r="AA10" s="626"/>
      <c r="AB10" s="626"/>
      <c r="AC10" s="626"/>
      <c r="AD10" s="627">
        <v>86231</v>
      </c>
      <c r="AE10" s="627"/>
      <c r="AF10" s="627"/>
      <c r="AG10" s="627"/>
      <c r="AH10" s="627"/>
      <c r="AI10" s="627"/>
      <c r="AJ10" s="627"/>
      <c r="AK10" s="627"/>
      <c r="AL10" s="628">
        <v>4.3</v>
      </c>
      <c r="AM10" s="629"/>
      <c r="AN10" s="629"/>
      <c r="AO10" s="630"/>
      <c r="AP10" s="620" t="s">
        <v>227</v>
      </c>
      <c r="AQ10" s="621"/>
      <c r="AR10" s="621"/>
      <c r="AS10" s="621"/>
      <c r="AT10" s="621"/>
      <c r="AU10" s="621"/>
      <c r="AV10" s="621"/>
      <c r="AW10" s="621"/>
      <c r="AX10" s="621"/>
      <c r="AY10" s="621"/>
      <c r="AZ10" s="621"/>
      <c r="BA10" s="621"/>
      <c r="BB10" s="621"/>
      <c r="BC10" s="621"/>
      <c r="BD10" s="621"/>
      <c r="BE10" s="621"/>
      <c r="BF10" s="622"/>
      <c r="BG10" s="623">
        <v>9887</v>
      </c>
      <c r="BH10" s="624"/>
      <c r="BI10" s="624"/>
      <c r="BJ10" s="624"/>
      <c r="BK10" s="624"/>
      <c r="BL10" s="624"/>
      <c r="BM10" s="624"/>
      <c r="BN10" s="625"/>
      <c r="BO10" s="626">
        <v>3</v>
      </c>
      <c r="BP10" s="626"/>
      <c r="BQ10" s="626"/>
      <c r="BR10" s="626"/>
      <c r="BS10" s="632" t="s">
        <v>111</v>
      </c>
      <c r="BT10" s="624"/>
      <c r="BU10" s="624"/>
      <c r="BV10" s="624"/>
      <c r="BW10" s="624"/>
      <c r="BX10" s="624"/>
      <c r="BY10" s="624"/>
      <c r="BZ10" s="624"/>
      <c r="CA10" s="624"/>
      <c r="CB10" s="633"/>
      <c r="CD10" s="637" t="s">
        <v>228</v>
      </c>
      <c r="CE10" s="638"/>
      <c r="CF10" s="638"/>
      <c r="CG10" s="638"/>
      <c r="CH10" s="638"/>
      <c r="CI10" s="638"/>
      <c r="CJ10" s="638"/>
      <c r="CK10" s="638"/>
      <c r="CL10" s="638"/>
      <c r="CM10" s="638"/>
      <c r="CN10" s="638"/>
      <c r="CO10" s="638"/>
      <c r="CP10" s="638"/>
      <c r="CQ10" s="639"/>
      <c r="CR10" s="623">
        <v>2000</v>
      </c>
      <c r="CS10" s="624"/>
      <c r="CT10" s="624"/>
      <c r="CU10" s="624"/>
      <c r="CV10" s="624"/>
      <c r="CW10" s="624"/>
      <c r="CX10" s="624"/>
      <c r="CY10" s="625"/>
      <c r="CZ10" s="626">
        <v>0.1</v>
      </c>
      <c r="DA10" s="626"/>
      <c r="DB10" s="626"/>
      <c r="DC10" s="626"/>
      <c r="DD10" s="632" t="s">
        <v>111</v>
      </c>
      <c r="DE10" s="624"/>
      <c r="DF10" s="624"/>
      <c r="DG10" s="624"/>
      <c r="DH10" s="624"/>
      <c r="DI10" s="624"/>
      <c r="DJ10" s="624"/>
      <c r="DK10" s="624"/>
      <c r="DL10" s="624"/>
      <c r="DM10" s="624"/>
      <c r="DN10" s="624"/>
      <c r="DO10" s="624"/>
      <c r="DP10" s="625"/>
      <c r="DQ10" s="632">
        <v>1000</v>
      </c>
      <c r="DR10" s="624"/>
      <c r="DS10" s="624"/>
      <c r="DT10" s="624"/>
      <c r="DU10" s="624"/>
      <c r="DV10" s="624"/>
      <c r="DW10" s="624"/>
      <c r="DX10" s="624"/>
      <c r="DY10" s="624"/>
      <c r="DZ10" s="624"/>
      <c r="EA10" s="624"/>
      <c r="EB10" s="624"/>
      <c r="EC10" s="633"/>
    </row>
    <row r="11" spans="2:143" ht="11.25" customHeight="1" x14ac:dyDescent="0.15">
      <c r="B11" s="620" t="s">
        <v>229</v>
      </c>
      <c r="C11" s="621"/>
      <c r="D11" s="621"/>
      <c r="E11" s="621"/>
      <c r="F11" s="621"/>
      <c r="G11" s="621"/>
      <c r="H11" s="621"/>
      <c r="I11" s="621"/>
      <c r="J11" s="621"/>
      <c r="K11" s="621"/>
      <c r="L11" s="621"/>
      <c r="M11" s="621"/>
      <c r="N11" s="621"/>
      <c r="O11" s="621"/>
      <c r="P11" s="621"/>
      <c r="Q11" s="622"/>
      <c r="R11" s="623" t="s">
        <v>111</v>
      </c>
      <c r="S11" s="624"/>
      <c r="T11" s="624"/>
      <c r="U11" s="624"/>
      <c r="V11" s="624"/>
      <c r="W11" s="624"/>
      <c r="X11" s="624"/>
      <c r="Y11" s="625"/>
      <c r="Z11" s="626" t="s">
        <v>111</v>
      </c>
      <c r="AA11" s="626"/>
      <c r="AB11" s="626"/>
      <c r="AC11" s="626"/>
      <c r="AD11" s="627" t="s">
        <v>111</v>
      </c>
      <c r="AE11" s="627"/>
      <c r="AF11" s="627"/>
      <c r="AG11" s="627"/>
      <c r="AH11" s="627"/>
      <c r="AI11" s="627"/>
      <c r="AJ11" s="627"/>
      <c r="AK11" s="627"/>
      <c r="AL11" s="628" t="s">
        <v>111</v>
      </c>
      <c r="AM11" s="629"/>
      <c r="AN11" s="629"/>
      <c r="AO11" s="630"/>
      <c r="AP11" s="620" t="s">
        <v>230</v>
      </c>
      <c r="AQ11" s="621"/>
      <c r="AR11" s="621"/>
      <c r="AS11" s="621"/>
      <c r="AT11" s="621"/>
      <c r="AU11" s="621"/>
      <c r="AV11" s="621"/>
      <c r="AW11" s="621"/>
      <c r="AX11" s="621"/>
      <c r="AY11" s="621"/>
      <c r="AZ11" s="621"/>
      <c r="BA11" s="621"/>
      <c r="BB11" s="621"/>
      <c r="BC11" s="621"/>
      <c r="BD11" s="621"/>
      <c r="BE11" s="621"/>
      <c r="BF11" s="622"/>
      <c r="BG11" s="623">
        <v>5887</v>
      </c>
      <c r="BH11" s="624"/>
      <c r="BI11" s="624"/>
      <c r="BJ11" s="624"/>
      <c r="BK11" s="624"/>
      <c r="BL11" s="624"/>
      <c r="BM11" s="624"/>
      <c r="BN11" s="625"/>
      <c r="BO11" s="626">
        <v>1.8</v>
      </c>
      <c r="BP11" s="626"/>
      <c r="BQ11" s="626"/>
      <c r="BR11" s="626"/>
      <c r="BS11" s="632" t="s">
        <v>111</v>
      </c>
      <c r="BT11" s="624"/>
      <c r="BU11" s="624"/>
      <c r="BV11" s="624"/>
      <c r="BW11" s="624"/>
      <c r="BX11" s="624"/>
      <c r="BY11" s="624"/>
      <c r="BZ11" s="624"/>
      <c r="CA11" s="624"/>
      <c r="CB11" s="633"/>
      <c r="CD11" s="637" t="s">
        <v>231</v>
      </c>
      <c r="CE11" s="638"/>
      <c r="CF11" s="638"/>
      <c r="CG11" s="638"/>
      <c r="CH11" s="638"/>
      <c r="CI11" s="638"/>
      <c r="CJ11" s="638"/>
      <c r="CK11" s="638"/>
      <c r="CL11" s="638"/>
      <c r="CM11" s="638"/>
      <c r="CN11" s="638"/>
      <c r="CO11" s="638"/>
      <c r="CP11" s="638"/>
      <c r="CQ11" s="639"/>
      <c r="CR11" s="623">
        <v>136620</v>
      </c>
      <c r="CS11" s="624"/>
      <c r="CT11" s="624"/>
      <c r="CU11" s="624"/>
      <c r="CV11" s="624"/>
      <c r="CW11" s="624"/>
      <c r="CX11" s="624"/>
      <c r="CY11" s="625"/>
      <c r="CZ11" s="626">
        <v>4.2</v>
      </c>
      <c r="DA11" s="626"/>
      <c r="DB11" s="626"/>
      <c r="DC11" s="626"/>
      <c r="DD11" s="632">
        <v>34017</v>
      </c>
      <c r="DE11" s="624"/>
      <c r="DF11" s="624"/>
      <c r="DG11" s="624"/>
      <c r="DH11" s="624"/>
      <c r="DI11" s="624"/>
      <c r="DJ11" s="624"/>
      <c r="DK11" s="624"/>
      <c r="DL11" s="624"/>
      <c r="DM11" s="624"/>
      <c r="DN11" s="624"/>
      <c r="DO11" s="624"/>
      <c r="DP11" s="625"/>
      <c r="DQ11" s="632">
        <v>44394</v>
      </c>
      <c r="DR11" s="624"/>
      <c r="DS11" s="624"/>
      <c r="DT11" s="624"/>
      <c r="DU11" s="624"/>
      <c r="DV11" s="624"/>
      <c r="DW11" s="624"/>
      <c r="DX11" s="624"/>
      <c r="DY11" s="624"/>
      <c r="DZ11" s="624"/>
      <c r="EA11" s="624"/>
      <c r="EB11" s="624"/>
      <c r="EC11" s="633"/>
    </row>
    <row r="12" spans="2:143" ht="11.25" customHeight="1" x14ac:dyDescent="0.15">
      <c r="B12" s="620" t="s">
        <v>232</v>
      </c>
      <c r="C12" s="621"/>
      <c r="D12" s="621"/>
      <c r="E12" s="621"/>
      <c r="F12" s="621"/>
      <c r="G12" s="621"/>
      <c r="H12" s="621"/>
      <c r="I12" s="621"/>
      <c r="J12" s="621"/>
      <c r="K12" s="621"/>
      <c r="L12" s="621"/>
      <c r="M12" s="621"/>
      <c r="N12" s="621"/>
      <c r="O12" s="621"/>
      <c r="P12" s="621"/>
      <c r="Q12" s="622"/>
      <c r="R12" s="623" t="s">
        <v>111</v>
      </c>
      <c r="S12" s="624"/>
      <c r="T12" s="624"/>
      <c r="U12" s="624"/>
      <c r="V12" s="624"/>
      <c r="W12" s="624"/>
      <c r="X12" s="624"/>
      <c r="Y12" s="625"/>
      <c r="Z12" s="626" t="s">
        <v>111</v>
      </c>
      <c r="AA12" s="626"/>
      <c r="AB12" s="626"/>
      <c r="AC12" s="626"/>
      <c r="AD12" s="627" t="s">
        <v>111</v>
      </c>
      <c r="AE12" s="627"/>
      <c r="AF12" s="627"/>
      <c r="AG12" s="627"/>
      <c r="AH12" s="627"/>
      <c r="AI12" s="627"/>
      <c r="AJ12" s="627"/>
      <c r="AK12" s="627"/>
      <c r="AL12" s="628" t="s">
        <v>111</v>
      </c>
      <c r="AM12" s="629"/>
      <c r="AN12" s="629"/>
      <c r="AO12" s="630"/>
      <c r="AP12" s="620" t="s">
        <v>233</v>
      </c>
      <c r="AQ12" s="621"/>
      <c r="AR12" s="621"/>
      <c r="AS12" s="621"/>
      <c r="AT12" s="621"/>
      <c r="AU12" s="621"/>
      <c r="AV12" s="621"/>
      <c r="AW12" s="621"/>
      <c r="AX12" s="621"/>
      <c r="AY12" s="621"/>
      <c r="AZ12" s="621"/>
      <c r="BA12" s="621"/>
      <c r="BB12" s="621"/>
      <c r="BC12" s="621"/>
      <c r="BD12" s="621"/>
      <c r="BE12" s="621"/>
      <c r="BF12" s="622"/>
      <c r="BG12" s="623">
        <v>141641</v>
      </c>
      <c r="BH12" s="624"/>
      <c r="BI12" s="624"/>
      <c r="BJ12" s="624"/>
      <c r="BK12" s="624"/>
      <c r="BL12" s="624"/>
      <c r="BM12" s="624"/>
      <c r="BN12" s="625"/>
      <c r="BO12" s="626">
        <v>43.7</v>
      </c>
      <c r="BP12" s="626"/>
      <c r="BQ12" s="626"/>
      <c r="BR12" s="626"/>
      <c r="BS12" s="632" t="s">
        <v>111</v>
      </c>
      <c r="BT12" s="624"/>
      <c r="BU12" s="624"/>
      <c r="BV12" s="624"/>
      <c r="BW12" s="624"/>
      <c r="BX12" s="624"/>
      <c r="BY12" s="624"/>
      <c r="BZ12" s="624"/>
      <c r="CA12" s="624"/>
      <c r="CB12" s="633"/>
      <c r="CD12" s="637" t="s">
        <v>234</v>
      </c>
      <c r="CE12" s="638"/>
      <c r="CF12" s="638"/>
      <c r="CG12" s="638"/>
      <c r="CH12" s="638"/>
      <c r="CI12" s="638"/>
      <c r="CJ12" s="638"/>
      <c r="CK12" s="638"/>
      <c r="CL12" s="638"/>
      <c r="CM12" s="638"/>
      <c r="CN12" s="638"/>
      <c r="CO12" s="638"/>
      <c r="CP12" s="638"/>
      <c r="CQ12" s="639"/>
      <c r="CR12" s="623">
        <v>49395</v>
      </c>
      <c r="CS12" s="624"/>
      <c r="CT12" s="624"/>
      <c r="CU12" s="624"/>
      <c r="CV12" s="624"/>
      <c r="CW12" s="624"/>
      <c r="CX12" s="624"/>
      <c r="CY12" s="625"/>
      <c r="CZ12" s="626">
        <v>1.5</v>
      </c>
      <c r="DA12" s="626"/>
      <c r="DB12" s="626"/>
      <c r="DC12" s="626"/>
      <c r="DD12" s="632" t="s">
        <v>111</v>
      </c>
      <c r="DE12" s="624"/>
      <c r="DF12" s="624"/>
      <c r="DG12" s="624"/>
      <c r="DH12" s="624"/>
      <c r="DI12" s="624"/>
      <c r="DJ12" s="624"/>
      <c r="DK12" s="624"/>
      <c r="DL12" s="624"/>
      <c r="DM12" s="624"/>
      <c r="DN12" s="624"/>
      <c r="DO12" s="624"/>
      <c r="DP12" s="625"/>
      <c r="DQ12" s="632">
        <v>41646</v>
      </c>
      <c r="DR12" s="624"/>
      <c r="DS12" s="624"/>
      <c r="DT12" s="624"/>
      <c r="DU12" s="624"/>
      <c r="DV12" s="624"/>
      <c r="DW12" s="624"/>
      <c r="DX12" s="624"/>
      <c r="DY12" s="624"/>
      <c r="DZ12" s="624"/>
      <c r="EA12" s="624"/>
      <c r="EB12" s="624"/>
      <c r="EC12" s="633"/>
    </row>
    <row r="13" spans="2:143" ht="11.25" customHeight="1" x14ac:dyDescent="0.15">
      <c r="B13" s="620" t="s">
        <v>235</v>
      </c>
      <c r="C13" s="621"/>
      <c r="D13" s="621"/>
      <c r="E13" s="621"/>
      <c r="F13" s="621"/>
      <c r="G13" s="621"/>
      <c r="H13" s="621"/>
      <c r="I13" s="621"/>
      <c r="J13" s="621"/>
      <c r="K13" s="621"/>
      <c r="L13" s="621"/>
      <c r="M13" s="621"/>
      <c r="N13" s="621"/>
      <c r="O13" s="621"/>
      <c r="P13" s="621"/>
      <c r="Q13" s="622"/>
      <c r="R13" s="623">
        <v>3500</v>
      </c>
      <c r="S13" s="624"/>
      <c r="T13" s="624"/>
      <c r="U13" s="624"/>
      <c r="V13" s="624"/>
      <c r="W13" s="624"/>
      <c r="X13" s="624"/>
      <c r="Y13" s="625"/>
      <c r="Z13" s="626">
        <v>0.1</v>
      </c>
      <c r="AA13" s="626"/>
      <c r="AB13" s="626"/>
      <c r="AC13" s="626"/>
      <c r="AD13" s="627">
        <v>3500</v>
      </c>
      <c r="AE13" s="627"/>
      <c r="AF13" s="627"/>
      <c r="AG13" s="627"/>
      <c r="AH13" s="627"/>
      <c r="AI13" s="627"/>
      <c r="AJ13" s="627"/>
      <c r="AK13" s="627"/>
      <c r="AL13" s="628">
        <v>0.2</v>
      </c>
      <c r="AM13" s="629"/>
      <c r="AN13" s="629"/>
      <c r="AO13" s="630"/>
      <c r="AP13" s="620" t="s">
        <v>236</v>
      </c>
      <c r="AQ13" s="621"/>
      <c r="AR13" s="621"/>
      <c r="AS13" s="621"/>
      <c r="AT13" s="621"/>
      <c r="AU13" s="621"/>
      <c r="AV13" s="621"/>
      <c r="AW13" s="621"/>
      <c r="AX13" s="621"/>
      <c r="AY13" s="621"/>
      <c r="AZ13" s="621"/>
      <c r="BA13" s="621"/>
      <c r="BB13" s="621"/>
      <c r="BC13" s="621"/>
      <c r="BD13" s="621"/>
      <c r="BE13" s="621"/>
      <c r="BF13" s="622"/>
      <c r="BG13" s="623">
        <v>139672</v>
      </c>
      <c r="BH13" s="624"/>
      <c r="BI13" s="624"/>
      <c r="BJ13" s="624"/>
      <c r="BK13" s="624"/>
      <c r="BL13" s="624"/>
      <c r="BM13" s="624"/>
      <c r="BN13" s="625"/>
      <c r="BO13" s="626">
        <v>43.1</v>
      </c>
      <c r="BP13" s="626"/>
      <c r="BQ13" s="626"/>
      <c r="BR13" s="626"/>
      <c r="BS13" s="632" t="s">
        <v>111</v>
      </c>
      <c r="BT13" s="624"/>
      <c r="BU13" s="624"/>
      <c r="BV13" s="624"/>
      <c r="BW13" s="624"/>
      <c r="BX13" s="624"/>
      <c r="BY13" s="624"/>
      <c r="BZ13" s="624"/>
      <c r="CA13" s="624"/>
      <c r="CB13" s="633"/>
      <c r="CD13" s="637" t="s">
        <v>237</v>
      </c>
      <c r="CE13" s="638"/>
      <c r="CF13" s="638"/>
      <c r="CG13" s="638"/>
      <c r="CH13" s="638"/>
      <c r="CI13" s="638"/>
      <c r="CJ13" s="638"/>
      <c r="CK13" s="638"/>
      <c r="CL13" s="638"/>
      <c r="CM13" s="638"/>
      <c r="CN13" s="638"/>
      <c r="CO13" s="638"/>
      <c r="CP13" s="638"/>
      <c r="CQ13" s="639"/>
      <c r="CR13" s="623">
        <v>199420</v>
      </c>
      <c r="CS13" s="624"/>
      <c r="CT13" s="624"/>
      <c r="CU13" s="624"/>
      <c r="CV13" s="624"/>
      <c r="CW13" s="624"/>
      <c r="CX13" s="624"/>
      <c r="CY13" s="625"/>
      <c r="CZ13" s="626">
        <v>6.2</v>
      </c>
      <c r="DA13" s="626"/>
      <c r="DB13" s="626"/>
      <c r="DC13" s="626"/>
      <c r="DD13" s="632">
        <v>103220</v>
      </c>
      <c r="DE13" s="624"/>
      <c r="DF13" s="624"/>
      <c r="DG13" s="624"/>
      <c r="DH13" s="624"/>
      <c r="DI13" s="624"/>
      <c r="DJ13" s="624"/>
      <c r="DK13" s="624"/>
      <c r="DL13" s="624"/>
      <c r="DM13" s="624"/>
      <c r="DN13" s="624"/>
      <c r="DO13" s="624"/>
      <c r="DP13" s="625"/>
      <c r="DQ13" s="632">
        <v>118868</v>
      </c>
      <c r="DR13" s="624"/>
      <c r="DS13" s="624"/>
      <c r="DT13" s="624"/>
      <c r="DU13" s="624"/>
      <c r="DV13" s="624"/>
      <c r="DW13" s="624"/>
      <c r="DX13" s="624"/>
      <c r="DY13" s="624"/>
      <c r="DZ13" s="624"/>
      <c r="EA13" s="624"/>
      <c r="EB13" s="624"/>
      <c r="EC13" s="633"/>
    </row>
    <row r="14" spans="2:143" ht="11.25" customHeight="1" x14ac:dyDescent="0.15">
      <c r="B14" s="620" t="s">
        <v>238</v>
      </c>
      <c r="C14" s="621"/>
      <c r="D14" s="621"/>
      <c r="E14" s="621"/>
      <c r="F14" s="621"/>
      <c r="G14" s="621"/>
      <c r="H14" s="621"/>
      <c r="I14" s="621"/>
      <c r="J14" s="621"/>
      <c r="K14" s="621"/>
      <c r="L14" s="621"/>
      <c r="M14" s="621"/>
      <c r="N14" s="621"/>
      <c r="O14" s="621"/>
      <c r="P14" s="621"/>
      <c r="Q14" s="622"/>
      <c r="R14" s="623" t="s">
        <v>111</v>
      </c>
      <c r="S14" s="624"/>
      <c r="T14" s="624"/>
      <c r="U14" s="624"/>
      <c r="V14" s="624"/>
      <c r="W14" s="624"/>
      <c r="X14" s="624"/>
      <c r="Y14" s="625"/>
      <c r="Z14" s="626" t="s">
        <v>111</v>
      </c>
      <c r="AA14" s="626"/>
      <c r="AB14" s="626"/>
      <c r="AC14" s="626"/>
      <c r="AD14" s="627" t="s">
        <v>111</v>
      </c>
      <c r="AE14" s="627"/>
      <c r="AF14" s="627"/>
      <c r="AG14" s="627"/>
      <c r="AH14" s="627"/>
      <c r="AI14" s="627"/>
      <c r="AJ14" s="627"/>
      <c r="AK14" s="627"/>
      <c r="AL14" s="628" t="s">
        <v>111</v>
      </c>
      <c r="AM14" s="629"/>
      <c r="AN14" s="629"/>
      <c r="AO14" s="630"/>
      <c r="AP14" s="620" t="s">
        <v>239</v>
      </c>
      <c r="AQ14" s="621"/>
      <c r="AR14" s="621"/>
      <c r="AS14" s="621"/>
      <c r="AT14" s="621"/>
      <c r="AU14" s="621"/>
      <c r="AV14" s="621"/>
      <c r="AW14" s="621"/>
      <c r="AX14" s="621"/>
      <c r="AY14" s="621"/>
      <c r="AZ14" s="621"/>
      <c r="BA14" s="621"/>
      <c r="BB14" s="621"/>
      <c r="BC14" s="621"/>
      <c r="BD14" s="621"/>
      <c r="BE14" s="621"/>
      <c r="BF14" s="622"/>
      <c r="BG14" s="623">
        <v>10472</v>
      </c>
      <c r="BH14" s="624"/>
      <c r="BI14" s="624"/>
      <c r="BJ14" s="624"/>
      <c r="BK14" s="624"/>
      <c r="BL14" s="624"/>
      <c r="BM14" s="624"/>
      <c r="BN14" s="625"/>
      <c r="BO14" s="626">
        <v>3.2</v>
      </c>
      <c r="BP14" s="626"/>
      <c r="BQ14" s="626"/>
      <c r="BR14" s="626"/>
      <c r="BS14" s="632" t="s">
        <v>111</v>
      </c>
      <c r="BT14" s="624"/>
      <c r="BU14" s="624"/>
      <c r="BV14" s="624"/>
      <c r="BW14" s="624"/>
      <c r="BX14" s="624"/>
      <c r="BY14" s="624"/>
      <c r="BZ14" s="624"/>
      <c r="CA14" s="624"/>
      <c r="CB14" s="633"/>
      <c r="CD14" s="637" t="s">
        <v>240</v>
      </c>
      <c r="CE14" s="638"/>
      <c r="CF14" s="638"/>
      <c r="CG14" s="638"/>
      <c r="CH14" s="638"/>
      <c r="CI14" s="638"/>
      <c r="CJ14" s="638"/>
      <c r="CK14" s="638"/>
      <c r="CL14" s="638"/>
      <c r="CM14" s="638"/>
      <c r="CN14" s="638"/>
      <c r="CO14" s="638"/>
      <c r="CP14" s="638"/>
      <c r="CQ14" s="639"/>
      <c r="CR14" s="623">
        <v>125000</v>
      </c>
      <c r="CS14" s="624"/>
      <c r="CT14" s="624"/>
      <c r="CU14" s="624"/>
      <c r="CV14" s="624"/>
      <c r="CW14" s="624"/>
      <c r="CX14" s="624"/>
      <c r="CY14" s="625"/>
      <c r="CZ14" s="626">
        <v>3.9</v>
      </c>
      <c r="DA14" s="626"/>
      <c r="DB14" s="626"/>
      <c r="DC14" s="626"/>
      <c r="DD14" s="632">
        <v>1577</v>
      </c>
      <c r="DE14" s="624"/>
      <c r="DF14" s="624"/>
      <c r="DG14" s="624"/>
      <c r="DH14" s="624"/>
      <c r="DI14" s="624"/>
      <c r="DJ14" s="624"/>
      <c r="DK14" s="624"/>
      <c r="DL14" s="624"/>
      <c r="DM14" s="624"/>
      <c r="DN14" s="624"/>
      <c r="DO14" s="624"/>
      <c r="DP14" s="625"/>
      <c r="DQ14" s="632">
        <v>122236</v>
      </c>
      <c r="DR14" s="624"/>
      <c r="DS14" s="624"/>
      <c r="DT14" s="624"/>
      <c r="DU14" s="624"/>
      <c r="DV14" s="624"/>
      <c r="DW14" s="624"/>
      <c r="DX14" s="624"/>
      <c r="DY14" s="624"/>
      <c r="DZ14" s="624"/>
      <c r="EA14" s="624"/>
      <c r="EB14" s="624"/>
      <c r="EC14" s="633"/>
    </row>
    <row r="15" spans="2:143" ht="11.25" customHeight="1" x14ac:dyDescent="0.15">
      <c r="B15" s="620" t="s">
        <v>241</v>
      </c>
      <c r="C15" s="621"/>
      <c r="D15" s="621"/>
      <c r="E15" s="621"/>
      <c r="F15" s="621"/>
      <c r="G15" s="621"/>
      <c r="H15" s="621"/>
      <c r="I15" s="621"/>
      <c r="J15" s="621"/>
      <c r="K15" s="621"/>
      <c r="L15" s="621"/>
      <c r="M15" s="621"/>
      <c r="N15" s="621"/>
      <c r="O15" s="621"/>
      <c r="P15" s="621"/>
      <c r="Q15" s="622"/>
      <c r="R15" s="623">
        <v>245</v>
      </c>
      <c r="S15" s="624"/>
      <c r="T15" s="624"/>
      <c r="U15" s="624"/>
      <c r="V15" s="624"/>
      <c r="W15" s="624"/>
      <c r="X15" s="624"/>
      <c r="Y15" s="625"/>
      <c r="Z15" s="626">
        <v>0</v>
      </c>
      <c r="AA15" s="626"/>
      <c r="AB15" s="626"/>
      <c r="AC15" s="626"/>
      <c r="AD15" s="627">
        <v>245</v>
      </c>
      <c r="AE15" s="627"/>
      <c r="AF15" s="627"/>
      <c r="AG15" s="627"/>
      <c r="AH15" s="627"/>
      <c r="AI15" s="627"/>
      <c r="AJ15" s="627"/>
      <c r="AK15" s="627"/>
      <c r="AL15" s="628">
        <v>0</v>
      </c>
      <c r="AM15" s="629"/>
      <c r="AN15" s="629"/>
      <c r="AO15" s="630"/>
      <c r="AP15" s="620" t="s">
        <v>242</v>
      </c>
      <c r="AQ15" s="621"/>
      <c r="AR15" s="621"/>
      <c r="AS15" s="621"/>
      <c r="AT15" s="621"/>
      <c r="AU15" s="621"/>
      <c r="AV15" s="621"/>
      <c r="AW15" s="621"/>
      <c r="AX15" s="621"/>
      <c r="AY15" s="621"/>
      <c r="AZ15" s="621"/>
      <c r="BA15" s="621"/>
      <c r="BB15" s="621"/>
      <c r="BC15" s="621"/>
      <c r="BD15" s="621"/>
      <c r="BE15" s="621"/>
      <c r="BF15" s="622"/>
      <c r="BG15" s="623">
        <v>27808</v>
      </c>
      <c r="BH15" s="624"/>
      <c r="BI15" s="624"/>
      <c r="BJ15" s="624"/>
      <c r="BK15" s="624"/>
      <c r="BL15" s="624"/>
      <c r="BM15" s="624"/>
      <c r="BN15" s="625"/>
      <c r="BO15" s="626">
        <v>8.6</v>
      </c>
      <c r="BP15" s="626"/>
      <c r="BQ15" s="626"/>
      <c r="BR15" s="626"/>
      <c r="BS15" s="632" t="s">
        <v>111</v>
      </c>
      <c r="BT15" s="624"/>
      <c r="BU15" s="624"/>
      <c r="BV15" s="624"/>
      <c r="BW15" s="624"/>
      <c r="BX15" s="624"/>
      <c r="BY15" s="624"/>
      <c r="BZ15" s="624"/>
      <c r="CA15" s="624"/>
      <c r="CB15" s="633"/>
      <c r="CD15" s="637" t="s">
        <v>243</v>
      </c>
      <c r="CE15" s="638"/>
      <c r="CF15" s="638"/>
      <c r="CG15" s="638"/>
      <c r="CH15" s="638"/>
      <c r="CI15" s="638"/>
      <c r="CJ15" s="638"/>
      <c r="CK15" s="638"/>
      <c r="CL15" s="638"/>
      <c r="CM15" s="638"/>
      <c r="CN15" s="638"/>
      <c r="CO15" s="638"/>
      <c r="CP15" s="638"/>
      <c r="CQ15" s="639"/>
      <c r="CR15" s="623">
        <v>220974</v>
      </c>
      <c r="CS15" s="624"/>
      <c r="CT15" s="624"/>
      <c r="CU15" s="624"/>
      <c r="CV15" s="624"/>
      <c r="CW15" s="624"/>
      <c r="CX15" s="624"/>
      <c r="CY15" s="625"/>
      <c r="CZ15" s="626">
        <v>6.8</v>
      </c>
      <c r="DA15" s="626"/>
      <c r="DB15" s="626"/>
      <c r="DC15" s="626"/>
      <c r="DD15" s="632">
        <v>16891</v>
      </c>
      <c r="DE15" s="624"/>
      <c r="DF15" s="624"/>
      <c r="DG15" s="624"/>
      <c r="DH15" s="624"/>
      <c r="DI15" s="624"/>
      <c r="DJ15" s="624"/>
      <c r="DK15" s="624"/>
      <c r="DL15" s="624"/>
      <c r="DM15" s="624"/>
      <c r="DN15" s="624"/>
      <c r="DO15" s="624"/>
      <c r="DP15" s="625"/>
      <c r="DQ15" s="632">
        <v>195315</v>
      </c>
      <c r="DR15" s="624"/>
      <c r="DS15" s="624"/>
      <c r="DT15" s="624"/>
      <c r="DU15" s="624"/>
      <c r="DV15" s="624"/>
      <c r="DW15" s="624"/>
      <c r="DX15" s="624"/>
      <c r="DY15" s="624"/>
      <c r="DZ15" s="624"/>
      <c r="EA15" s="624"/>
      <c r="EB15" s="624"/>
      <c r="EC15" s="633"/>
    </row>
    <row r="16" spans="2:143" ht="11.25" customHeight="1" x14ac:dyDescent="0.15">
      <c r="B16" s="620" t="s">
        <v>244</v>
      </c>
      <c r="C16" s="621"/>
      <c r="D16" s="621"/>
      <c r="E16" s="621"/>
      <c r="F16" s="621"/>
      <c r="G16" s="621"/>
      <c r="H16" s="621"/>
      <c r="I16" s="621"/>
      <c r="J16" s="621"/>
      <c r="K16" s="621"/>
      <c r="L16" s="621"/>
      <c r="M16" s="621"/>
      <c r="N16" s="621"/>
      <c r="O16" s="621"/>
      <c r="P16" s="621"/>
      <c r="Q16" s="622"/>
      <c r="R16" s="623">
        <v>1704036</v>
      </c>
      <c r="S16" s="624"/>
      <c r="T16" s="624"/>
      <c r="U16" s="624"/>
      <c r="V16" s="624"/>
      <c r="W16" s="624"/>
      <c r="X16" s="624"/>
      <c r="Y16" s="625"/>
      <c r="Z16" s="626">
        <v>46.2</v>
      </c>
      <c r="AA16" s="626"/>
      <c r="AB16" s="626"/>
      <c r="AC16" s="626"/>
      <c r="AD16" s="627">
        <v>1540809</v>
      </c>
      <c r="AE16" s="627"/>
      <c r="AF16" s="627"/>
      <c r="AG16" s="627"/>
      <c r="AH16" s="627"/>
      <c r="AI16" s="627"/>
      <c r="AJ16" s="627"/>
      <c r="AK16" s="627"/>
      <c r="AL16" s="628">
        <v>77.5</v>
      </c>
      <c r="AM16" s="629"/>
      <c r="AN16" s="629"/>
      <c r="AO16" s="630"/>
      <c r="AP16" s="620" t="s">
        <v>245</v>
      </c>
      <c r="AQ16" s="621"/>
      <c r="AR16" s="621"/>
      <c r="AS16" s="621"/>
      <c r="AT16" s="621"/>
      <c r="AU16" s="621"/>
      <c r="AV16" s="621"/>
      <c r="AW16" s="621"/>
      <c r="AX16" s="621"/>
      <c r="AY16" s="621"/>
      <c r="AZ16" s="621"/>
      <c r="BA16" s="621"/>
      <c r="BB16" s="621"/>
      <c r="BC16" s="621"/>
      <c r="BD16" s="621"/>
      <c r="BE16" s="621"/>
      <c r="BF16" s="622"/>
      <c r="BG16" s="623" t="s">
        <v>111</v>
      </c>
      <c r="BH16" s="624"/>
      <c r="BI16" s="624"/>
      <c r="BJ16" s="624"/>
      <c r="BK16" s="624"/>
      <c r="BL16" s="624"/>
      <c r="BM16" s="624"/>
      <c r="BN16" s="625"/>
      <c r="BO16" s="626" t="s">
        <v>111</v>
      </c>
      <c r="BP16" s="626"/>
      <c r="BQ16" s="626"/>
      <c r="BR16" s="626"/>
      <c r="BS16" s="632" t="s">
        <v>111</v>
      </c>
      <c r="BT16" s="624"/>
      <c r="BU16" s="624"/>
      <c r="BV16" s="624"/>
      <c r="BW16" s="624"/>
      <c r="BX16" s="624"/>
      <c r="BY16" s="624"/>
      <c r="BZ16" s="624"/>
      <c r="CA16" s="624"/>
      <c r="CB16" s="633"/>
      <c r="CD16" s="637" t="s">
        <v>246</v>
      </c>
      <c r="CE16" s="638"/>
      <c r="CF16" s="638"/>
      <c r="CG16" s="638"/>
      <c r="CH16" s="638"/>
      <c r="CI16" s="638"/>
      <c r="CJ16" s="638"/>
      <c r="CK16" s="638"/>
      <c r="CL16" s="638"/>
      <c r="CM16" s="638"/>
      <c r="CN16" s="638"/>
      <c r="CO16" s="638"/>
      <c r="CP16" s="638"/>
      <c r="CQ16" s="639"/>
      <c r="CR16" s="623">
        <v>20908</v>
      </c>
      <c r="CS16" s="624"/>
      <c r="CT16" s="624"/>
      <c r="CU16" s="624"/>
      <c r="CV16" s="624"/>
      <c r="CW16" s="624"/>
      <c r="CX16" s="624"/>
      <c r="CY16" s="625"/>
      <c r="CZ16" s="626">
        <v>0.6</v>
      </c>
      <c r="DA16" s="626"/>
      <c r="DB16" s="626"/>
      <c r="DC16" s="626"/>
      <c r="DD16" s="632" t="s">
        <v>111</v>
      </c>
      <c r="DE16" s="624"/>
      <c r="DF16" s="624"/>
      <c r="DG16" s="624"/>
      <c r="DH16" s="624"/>
      <c r="DI16" s="624"/>
      <c r="DJ16" s="624"/>
      <c r="DK16" s="624"/>
      <c r="DL16" s="624"/>
      <c r="DM16" s="624"/>
      <c r="DN16" s="624"/>
      <c r="DO16" s="624"/>
      <c r="DP16" s="625"/>
      <c r="DQ16" s="632">
        <v>7321</v>
      </c>
      <c r="DR16" s="624"/>
      <c r="DS16" s="624"/>
      <c r="DT16" s="624"/>
      <c r="DU16" s="624"/>
      <c r="DV16" s="624"/>
      <c r="DW16" s="624"/>
      <c r="DX16" s="624"/>
      <c r="DY16" s="624"/>
      <c r="DZ16" s="624"/>
      <c r="EA16" s="624"/>
      <c r="EB16" s="624"/>
      <c r="EC16" s="633"/>
    </row>
    <row r="17" spans="2:133" ht="11.25" customHeight="1" x14ac:dyDescent="0.15">
      <c r="B17" s="620" t="s">
        <v>247</v>
      </c>
      <c r="C17" s="621"/>
      <c r="D17" s="621"/>
      <c r="E17" s="621"/>
      <c r="F17" s="621"/>
      <c r="G17" s="621"/>
      <c r="H17" s="621"/>
      <c r="I17" s="621"/>
      <c r="J17" s="621"/>
      <c r="K17" s="621"/>
      <c r="L17" s="621"/>
      <c r="M17" s="621"/>
      <c r="N17" s="621"/>
      <c r="O17" s="621"/>
      <c r="P17" s="621"/>
      <c r="Q17" s="622"/>
      <c r="R17" s="623">
        <v>1540809</v>
      </c>
      <c r="S17" s="624"/>
      <c r="T17" s="624"/>
      <c r="U17" s="624"/>
      <c r="V17" s="624"/>
      <c r="W17" s="624"/>
      <c r="X17" s="624"/>
      <c r="Y17" s="625"/>
      <c r="Z17" s="626">
        <v>41.8</v>
      </c>
      <c r="AA17" s="626"/>
      <c r="AB17" s="626"/>
      <c r="AC17" s="626"/>
      <c r="AD17" s="627">
        <v>1540809</v>
      </c>
      <c r="AE17" s="627"/>
      <c r="AF17" s="627"/>
      <c r="AG17" s="627"/>
      <c r="AH17" s="627"/>
      <c r="AI17" s="627"/>
      <c r="AJ17" s="627"/>
      <c r="AK17" s="627"/>
      <c r="AL17" s="628">
        <v>77.5</v>
      </c>
      <c r="AM17" s="629"/>
      <c r="AN17" s="629"/>
      <c r="AO17" s="630"/>
      <c r="AP17" s="620" t="s">
        <v>248</v>
      </c>
      <c r="AQ17" s="621"/>
      <c r="AR17" s="621"/>
      <c r="AS17" s="621"/>
      <c r="AT17" s="621"/>
      <c r="AU17" s="621"/>
      <c r="AV17" s="621"/>
      <c r="AW17" s="621"/>
      <c r="AX17" s="621"/>
      <c r="AY17" s="621"/>
      <c r="AZ17" s="621"/>
      <c r="BA17" s="621"/>
      <c r="BB17" s="621"/>
      <c r="BC17" s="621"/>
      <c r="BD17" s="621"/>
      <c r="BE17" s="621"/>
      <c r="BF17" s="622"/>
      <c r="BG17" s="623" t="s">
        <v>111</v>
      </c>
      <c r="BH17" s="624"/>
      <c r="BI17" s="624"/>
      <c r="BJ17" s="624"/>
      <c r="BK17" s="624"/>
      <c r="BL17" s="624"/>
      <c r="BM17" s="624"/>
      <c r="BN17" s="625"/>
      <c r="BO17" s="626" t="s">
        <v>111</v>
      </c>
      <c r="BP17" s="626"/>
      <c r="BQ17" s="626"/>
      <c r="BR17" s="626"/>
      <c r="BS17" s="632" t="s">
        <v>111</v>
      </c>
      <c r="BT17" s="624"/>
      <c r="BU17" s="624"/>
      <c r="BV17" s="624"/>
      <c r="BW17" s="624"/>
      <c r="BX17" s="624"/>
      <c r="BY17" s="624"/>
      <c r="BZ17" s="624"/>
      <c r="CA17" s="624"/>
      <c r="CB17" s="633"/>
      <c r="CD17" s="637" t="s">
        <v>249</v>
      </c>
      <c r="CE17" s="638"/>
      <c r="CF17" s="638"/>
      <c r="CG17" s="638"/>
      <c r="CH17" s="638"/>
      <c r="CI17" s="638"/>
      <c r="CJ17" s="638"/>
      <c r="CK17" s="638"/>
      <c r="CL17" s="638"/>
      <c r="CM17" s="638"/>
      <c r="CN17" s="638"/>
      <c r="CO17" s="638"/>
      <c r="CP17" s="638"/>
      <c r="CQ17" s="639"/>
      <c r="CR17" s="623">
        <v>406983</v>
      </c>
      <c r="CS17" s="624"/>
      <c r="CT17" s="624"/>
      <c r="CU17" s="624"/>
      <c r="CV17" s="624"/>
      <c r="CW17" s="624"/>
      <c r="CX17" s="624"/>
      <c r="CY17" s="625"/>
      <c r="CZ17" s="626">
        <v>12.6</v>
      </c>
      <c r="DA17" s="626"/>
      <c r="DB17" s="626"/>
      <c r="DC17" s="626"/>
      <c r="DD17" s="632" t="s">
        <v>111</v>
      </c>
      <c r="DE17" s="624"/>
      <c r="DF17" s="624"/>
      <c r="DG17" s="624"/>
      <c r="DH17" s="624"/>
      <c r="DI17" s="624"/>
      <c r="DJ17" s="624"/>
      <c r="DK17" s="624"/>
      <c r="DL17" s="624"/>
      <c r="DM17" s="624"/>
      <c r="DN17" s="624"/>
      <c r="DO17" s="624"/>
      <c r="DP17" s="625"/>
      <c r="DQ17" s="632">
        <v>396550</v>
      </c>
      <c r="DR17" s="624"/>
      <c r="DS17" s="624"/>
      <c r="DT17" s="624"/>
      <c r="DU17" s="624"/>
      <c r="DV17" s="624"/>
      <c r="DW17" s="624"/>
      <c r="DX17" s="624"/>
      <c r="DY17" s="624"/>
      <c r="DZ17" s="624"/>
      <c r="EA17" s="624"/>
      <c r="EB17" s="624"/>
      <c r="EC17" s="633"/>
    </row>
    <row r="18" spans="2:133" ht="11.25" customHeight="1" x14ac:dyDescent="0.15">
      <c r="B18" s="620" t="s">
        <v>250</v>
      </c>
      <c r="C18" s="621"/>
      <c r="D18" s="621"/>
      <c r="E18" s="621"/>
      <c r="F18" s="621"/>
      <c r="G18" s="621"/>
      <c r="H18" s="621"/>
      <c r="I18" s="621"/>
      <c r="J18" s="621"/>
      <c r="K18" s="621"/>
      <c r="L18" s="621"/>
      <c r="M18" s="621"/>
      <c r="N18" s="621"/>
      <c r="O18" s="621"/>
      <c r="P18" s="621"/>
      <c r="Q18" s="622"/>
      <c r="R18" s="623">
        <v>163227</v>
      </c>
      <c r="S18" s="624"/>
      <c r="T18" s="624"/>
      <c r="U18" s="624"/>
      <c r="V18" s="624"/>
      <c r="W18" s="624"/>
      <c r="X18" s="624"/>
      <c r="Y18" s="625"/>
      <c r="Z18" s="626">
        <v>4.4000000000000004</v>
      </c>
      <c r="AA18" s="626"/>
      <c r="AB18" s="626"/>
      <c r="AC18" s="626"/>
      <c r="AD18" s="627" t="s">
        <v>111</v>
      </c>
      <c r="AE18" s="627"/>
      <c r="AF18" s="627"/>
      <c r="AG18" s="627"/>
      <c r="AH18" s="627"/>
      <c r="AI18" s="627"/>
      <c r="AJ18" s="627"/>
      <c r="AK18" s="627"/>
      <c r="AL18" s="628" t="s">
        <v>111</v>
      </c>
      <c r="AM18" s="629"/>
      <c r="AN18" s="629"/>
      <c r="AO18" s="630"/>
      <c r="AP18" s="620" t="s">
        <v>251</v>
      </c>
      <c r="AQ18" s="621"/>
      <c r="AR18" s="621"/>
      <c r="AS18" s="621"/>
      <c r="AT18" s="621"/>
      <c r="AU18" s="621"/>
      <c r="AV18" s="621"/>
      <c r="AW18" s="621"/>
      <c r="AX18" s="621"/>
      <c r="AY18" s="621"/>
      <c r="AZ18" s="621"/>
      <c r="BA18" s="621"/>
      <c r="BB18" s="621"/>
      <c r="BC18" s="621"/>
      <c r="BD18" s="621"/>
      <c r="BE18" s="621"/>
      <c r="BF18" s="622"/>
      <c r="BG18" s="623" t="s">
        <v>111</v>
      </c>
      <c r="BH18" s="624"/>
      <c r="BI18" s="624"/>
      <c r="BJ18" s="624"/>
      <c r="BK18" s="624"/>
      <c r="BL18" s="624"/>
      <c r="BM18" s="624"/>
      <c r="BN18" s="625"/>
      <c r="BO18" s="626" t="s">
        <v>111</v>
      </c>
      <c r="BP18" s="626"/>
      <c r="BQ18" s="626"/>
      <c r="BR18" s="626"/>
      <c r="BS18" s="632" t="s">
        <v>111</v>
      </c>
      <c r="BT18" s="624"/>
      <c r="BU18" s="624"/>
      <c r="BV18" s="624"/>
      <c r="BW18" s="624"/>
      <c r="BX18" s="624"/>
      <c r="BY18" s="624"/>
      <c r="BZ18" s="624"/>
      <c r="CA18" s="624"/>
      <c r="CB18" s="633"/>
      <c r="CD18" s="637" t="s">
        <v>252</v>
      </c>
      <c r="CE18" s="638"/>
      <c r="CF18" s="638"/>
      <c r="CG18" s="638"/>
      <c r="CH18" s="638"/>
      <c r="CI18" s="638"/>
      <c r="CJ18" s="638"/>
      <c r="CK18" s="638"/>
      <c r="CL18" s="638"/>
      <c r="CM18" s="638"/>
      <c r="CN18" s="638"/>
      <c r="CO18" s="638"/>
      <c r="CP18" s="638"/>
      <c r="CQ18" s="639"/>
      <c r="CR18" s="623" t="s">
        <v>111</v>
      </c>
      <c r="CS18" s="624"/>
      <c r="CT18" s="624"/>
      <c r="CU18" s="624"/>
      <c r="CV18" s="624"/>
      <c r="CW18" s="624"/>
      <c r="CX18" s="624"/>
      <c r="CY18" s="625"/>
      <c r="CZ18" s="626" t="s">
        <v>111</v>
      </c>
      <c r="DA18" s="626"/>
      <c r="DB18" s="626"/>
      <c r="DC18" s="626"/>
      <c r="DD18" s="632" t="s">
        <v>111</v>
      </c>
      <c r="DE18" s="624"/>
      <c r="DF18" s="624"/>
      <c r="DG18" s="624"/>
      <c r="DH18" s="624"/>
      <c r="DI18" s="624"/>
      <c r="DJ18" s="624"/>
      <c r="DK18" s="624"/>
      <c r="DL18" s="624"/>
      <c r="DM18" s="624"/>
      <c r="DN18" s="624"/>
      <c r="DO18" s="624"/>
      <c r="DP18" s="625"/>
      <c r="DQ18" s="632" t="s">
        <v>111</v>
      </c>
      <c r="DR18" s="624"/>
      <c r="DS18" s="624"/>
      <c r="DT18" s="624"/>
      <c r="DU18" s="624"/>
      <c r="DV18" s="624"/>
      <c r="DW18" s="624"/>
      <c r="DX18" s="624"/>
      <c r="DY18" s="624"/>
      <c r="DZ18" s="624"/>
      <c r="EA18" s="624"/>
      <c r="EB18" s="624"/>
      <c r="EC18" s="633"/>
    </row>
    <row r="19" spans="2:133" ht="11.25" customHeight="1" x14ac:dyDescent="0.15">
      <c r="B19" s="620" t="s">
        <v>253</v>
      </c>
      <c r="C19" s="621"/>
      <c r="D19" s="621"/>
      <c r="E19" s="621"/>
      <c r="F19" s="621"/>
      <c r="G19" s="621"/>
      <c r="H19" s="621"/>
      <c r="I19" s="621"/>
      <c r="J19" s="621"/>
      <c r="K19" s="621"/>
      <c r="L19" s="621"/>
      <c r="M19" s="621"/>
      <c r="N19" s="621"/>
      <c r="O19" s="621"/>
      <c r="P19" s="621"/>
      <c r="Q19" s="622"/>
      <c r="R19" s="623" t="s">
        <v>111</v>
      </c>
      <c r="S19" s="624"/>
      <c r="T19" s="624"/>
      <c r="U19" s="624"/>
      <c r="V19" s="624"/>
      <c r="W19" s="624"/>
      <c r="X19" s="624"/>
      <c r="Y19" s="625"/>
      <c r="Z19" s="626" t="s">
        <v>111</v>
      </c>
      <c r="AA19" s="626"/>
      <c r="AB19" s="626"/>
      <c r="AC19" s="626"/>
      <c r="AD19" s="627" t="s">
        <v>111</v>
      </c>
      <c r="AE19" s="627"/>
      <c r="AF19" s="627"/>
      <c r="AG19" s="627"/>
      <c r="AH19" s="627"/>
      <c r="AI19" s="627"/>
      <c r="AJ19" s="627"/>
      <c r="AK19" s="627"/>
      <c r="AL19" s="628" t="s">
        <v>111</v>
      </c>
      <c r="AM19" s="629"/>
      <c r="AN19" s="629"/>
      <c r="AO19" s="630"/>
      <c r="AP19" s="620" t="s">
        <v>254</v>
      </c>
      <c r="AQ19" s="621"/>
      <c r="AR19" s="621"/>
      <c r="AS19" s="621"/>
      <c r="AT19" s="621"/>
      <c r="AU19" s="621"/>
      <c r="AV19" s="621"/>
      <c r="AW19" s="621"/>
      <c r="AX19" s="621"/>
      <c r="AY19" s="621"/>
      <c r="AZ19" s="621"/>
      <c r="BA19" s="621"/>
      <c r="BB19" s="621"/>
      <c r="BC19" s="621"/>
      <c r="BD19" s="621"/>
      <c r="BE19" s="621"/>
      <c r="BF19" s="622"/>
      <c r="BG19" s="623" t="s">
        <v>111</v>
      </c>
      <c r="BH19" s="624"/>
      <c r="BI19" s="624"/>
      <c r="BJ19" s="624"/>
      <c r="BK19" s="624"/>
      <c r="BL19" s="624"/>
      <c r="BM19" s="624"/>
      <c r="BN19" s="625"/>
      <c r="BO19" s="626" t="s">
        <v>111</v>
      </c>
      <c r="BP19" s="626"/>
      <c r="BQ19" s="626"/>
      <c r="BR19" s="626"/>
      <c r="BS19" s="632" t="s">
        <v>111</v>
      </c>
      <c r="BT19" s="624"/>
      <c r="BU19" s="624"/>
      <c r="BV19" s="624"/>
      <c r="BW19" s="624"/>
      <c r="BX19" s="624"/>
      <c r="BY19" s="624"/>
      <c r="BZ19" s="624"/>
      <c r="CA19" s="624"/>
      <c r="CB19" s="633"/>
      <c r="CD19" s="637" t="s">
        <v>255</v>
      </c>
      <c r="CE19" s="638"/>
      <c r="CF19" s="638"/>
      <c r="CG19" s="638"/>
      <c r="CH19" s="638"/>
      <c r="CI19" s="638"/>
      <c r="CJ19" s="638"/>
      <c r="CK19" s="638"/>
      <c r="CL19" s="638"/>
      <c r="CM19" s="638"/>
      <c r="CN19" s="638"/>
      <c r="CO19" s="638"/>
      <c r="CP19" s="638"/>
      <c r="CQ19" s="639"/>
      <c r="CR19" s="623" t="s">
        <v>111</v>
      </c>
      <c r="CS19" s="624"/>
      <c r="CT19" s="624"/>
      <c r="CU19" s="624"/>
      <c r="CV19" s="624"/>
      <c r="CW19" s="624"/>
      <c r="CX19" s="624"/>
      <c r="CY19" s="625"/>
      <c r="CZ19" s="626" t="s">
        <v>111</v>
      </c>
      <c r="DA19" s="626"/>
      <c r="DB19" s="626"/>
      <c r="DC19" s="626"/>
      <c r="DD19" s="632" t="s">
        <v>111</v>
      </c>
      <c r="DE19" s="624"/>
      <c r="DF19" s="624"/>
      <c r="DG19" s="624"/>
      <c r="DH19" s="624"/>
      <c r="DI19" s="624"/>
      <c r="DJ19" s="624"/>
      <c r="DK19" s="624"/>
      <c r="DL19" s="624"/>
      <c r="DM19" s="624"/>
      <c r="DN19" s="624"/>
      <c r="DO19" s="624"/>
      <c r="DP19" s="625"/>
      <c r="DQ19" s="632" t="s">
        <v>111</v>
      </c>
      <c r="DR19" s="624"/>
      <c r="DS19" s="624"/>
      <c r="DT19" s="624"/>
      <c r="DU19" s="624"/>
      <c r="DV19" s="624"/>
      <c r="DW19" s="624"/>
      <c r="DX19" s="624"/>
      <c r="DY19" s="624"/>
      <c r="DZ19" s="624"/>
      <c r="EA19" s="624"/>
      <c r="EB19" s="624"/>
      <c r="EC19" s="633"/>
    </row>
    <row r="20" spans="2:133" ht="11.25" customHeight="1" x14ac:dyDescent="0.15">
      <c r="B20" s="620" t="s">
        <v>256</v>
      </c>
      <c r="C20" s="621"/>
      <c r="D20" s="621"/>
      <c r="E20" s="621"/>
      <c r="F20" s="621"/>
      <c r="G20" s="621"/>
      <c r="H20" s="621"/>
      <c r="I20" s="621"/>
      <c r="J20" s="621"/>
      <c r="K20" s="621"/>
      <c r="L20" s="621"/>
      <c r="M20" s="621"/>
      <c r="N20" s="621"/>
      <c r="O20" s="621"/>
      <c r="P20" s="621"/>
      <c r="Q20" s="622"/>
      <c r="R20" s="623">
        <v>2151779</v>
      </c>
      <c r="S20" s="624"/>
      <c r="T20" s="624"/>
      <c r="U20" s="624"/>
      <c r="V20" s="624"/>
      <c r="W20" s="624"/>
      <c r="X20" s="624"/>
      <c r="Y20" s="625"/>
      <c r="Z20" s="626">
        <v>58.3</v>
      </c>
      <c r="AA20" s="626"/>
      <c r="AB20" s="626"/>
      <c r="AC20" s="626"/>
      <c r="AD20" s="627">
        <v>1988552</v>
      </c>
      <c r="AE20" s="627"/>
      <c r="AF20" s="627"/>
      <c r="AG20" s="627"/>
      <c r="AH20" s="627"/>
      <c r="AI20" s="627"/>
      <c r="AJ20" s="627"/>
      <c r="AK20" s="627"/>
      <c r="AL20" s="628">
        <v>100</v>
      </c>
      <c r="AM20" s="629"/>
      <c r="AN20" s="629"/>
      <c r="AO20" s="630"/>
      <c r="AP20" s="620" t="s">
        <v>257</v>
      </c>
      <c r="AQ20" s="621"/>
      <c r="AR20" s="621"/>
      <c r="AS20" s="621"/>
      <c r="AT20" s="621"/>
      <c r="AU20" s="621"/>
      <c r="AV20" s="621"/>
      <c r="AW20" s="621"/>
      <c r="AX20" s="621"/>
      <c r="AY20" s="621"/>
      <c r="AZ20" s="621"/>
      <c r="BA20" s="621"/>
      <c r="BB20" s="621"/>
      <c r="BC20" s="621"/>
      <c r="BD20" s="621"/>
      <c r="BE20" s="621"/>
      <c r="BF20" s="622"/>
      <c r="BG20" s="623" t="s">
        <v>111</v>
      </c>
      <c r="BH20" s="624"/>
      <c r="BI20" s="624"/>
      <c r="BJ20" s="624"/>
      <c r="BK20" s="624"/>
      <c r="BL20" s="624"/>
      <c r="BM20" s="624"/>
      <c r="BN20" s="625"/>
      <c r="BO20" s="626" t="s">
        <v>111</v>
      </c>
      <c r="BP20" s="626"/>
      <c r="BQ20" s="626"/>
      <c r="BR20" s="626"/>
      <c r="BS20" s="632" t="s">
        <v>111</v>
      </c>
      <c r="BT20" s="624"/>
      <c r="BU20" s="624"/>
      <c r="BV20" s="624"/>
      <c r="BW20" s="624"/>
      <c r="BX20" s="624"/>
      <c r="BY20" s="624"/>
      <c r="BZ20" s="624"/>
      <c r="CA20" s="624"/>
      <c r="CB20" s="633"/>
      <c r="CD20" s="637" t="s">
        <v>258</v>
      </c>
      <c r="CE20" s="638"/>
      <c r="CF20" s="638"/>
      <c r="CG20" s="638"/>
      <c r="CH20" s="638"/>
      <c r="CI20" s="638"/>
      <c r="CJ20" s="638"/>
      <c r="CK20" s="638"/>
      <c r="CL20" s="638"/>
      <c r="CM20" s="638"/>
      <c r="CN20" s="638"/>
      <c r="CO20" s="638"/>
      <c r="CP20" s="638"/>
      <c r="CQ20" s="639"/>
      <c r="CR20" s="623">
        <v>3235558</v>
      </c>
      <c r="CS20" s="624"/>
      <c r="CT20" s="624"/>
      <c r="CU20" s="624"/>
      <c r="CV20" s="624"/>
      <c r="CW20" s="624"/>
      <c r="CX20" s="624"/>
      <c r="CY20" s="625"/>
      <c r="CZ20" s="626">
        <v>100</v>
      </c>
      <c r="DA20" s="626"/>
      <c r="DB20" s="626"/>
      <c r="DC20" s="626"/>
      <c r="DD20" s="632">
        <v>482768</v>
      </c>
      <c r="DE20" s="624"/>
      <c r="DF20" s="624"/>
      <c r="DG20" s="624"/>
      <c r="DH20" s="624"/>
      <c r="DI20" s="624"/>
      <c r="DJ20" s="624"/>
      <c r="DK20" s="624"/>
      <c r="DL20" s="624"/>
      <c r="DM20" s="624"/>
      <c r="DN20" s="624"/>
      <c r="DO20" s="624"/>
      <c r="DP20" s="625"/>
      <c r="DQ20" s="632">
        <v>2465944</v>
      </c>
      <c r="DR20" s="624"/>
      <c r="DS20" s="624"/>
      <c r="DT20" s="624"/>
      <c r="DU20" s="624"/>
      <c r="DV20" s="624"/>
      <c r="DW20" s="624"/>
      <c r="DX20" s="624"/>
      <c r="DY20" s="624"/>
      <c r="DZ20" s="624"/>
      <c r="EA20" s="624"/>
      <c r="EB20" s="624"/>
      <c r="EC20" s="633"/>
    </row>
    <row r="21" spans="2:133" ht="11.25" customHeight="1" x14ac:dyDescent="0.15">
      <c r="B21" s="620" t="s">
        <v>259</v>
      </c>
      <c r="C21" s="621"/>
      <c r="D21" s="621"/>
      <c r="E21" s="621"/>
      <c r="F21" s="621"/>
      <c r="G21" s="621"/>
      <c r="H21" s="621"/>
      <c r="I21" s="621"/>
      <c r="J21" s="621"/>
      <c r="K21" s="621"/>
      <c r="L21" s="621"/>
      <c r="M21" s="621"/>
      <c r="N21" s="621"/>
      <c r="O21" s="621"/>
      <c r="P21" s="621"/>
      <c r="Q21" s="622"/>
      <c r="R21" s="623" t="s">
        <v>111</v>
      </c>
      <c r="S21" s="624"/>
      <c r="T21" s="624"/>
      <c r="U21" s="624"/>
      <c r="V21" s="624"/>
      <c r="W21" s="624"/>
      <c r="X21" s="624"/>
      <c r="Y21" s="625"/>
      <c r="Z21" s="626" t="s">
        <v>111</v>
      </c>
      <c r="AA21" s="626"/>
      <c r="AB21" s="626"/>
      <c r="AC21" s="626"/>
      <c r="AD21" s="627" t="s">
        <v>111</v>
      </c>
      <c r="AE21" s="627"/>
      <c r="AF21" s="627"/>
      <c r="AG21" s="627"/>
      <c r="AH21" s="627"/>
      <c r="AI21" s="627"/>
      <c r="AJ21" s="627"/>
      <c r="AK21" s="627"/>
      <c r="AL21" s="628" t="s">
        <v>111</v>
      </c>
      <c r="AM21" s="629"/>
      <c r="AN21" s="629"/>
      <c r="AO21" s="630"/>
      <c r="AP21" s="640" t="s">
        <v>260</v>
      </c>
      <c r="AQ21" s="641"/>
      <c r="AR21" s="641"/>
      <c r="AS21" s="641"/>
      <c r="AT21" s="641"/>
      <c r="AU21" s="641"/>
      <c r="AV21" s="641"/>
      <c r="AW21" s="641"/>
      <c r="AX21" s="641"/>
      <c r="AY21" s="641"/>
      <c r="AZ21" s="641"/>
      <c r="BA21" s="641"/>
      <c r="BB21" s="641"/>
      <c r="BC21" s="641"/>
      <c r="BD21" s="641"/>
      <c r="BE21" s="641"/>
      <c r="BF21" s="642"/>
      <c r="BG21" s="623" t="s">
        <v>111</v>
      </c>
      <c r="BH21" s="624"/>
      <c r="BI21" s="624"/>
      <c r="BJ21" s="624"/>
      <c r="BK21" s="624"/>
      <c r="BL21" s="624"/>
      <c r="BM21" s="624"/>
      <c r="BN21" s="625"/>
      <c r="BO21" s="626" t="s">
        <v>111</v>
      </c>
      <c r="BP21" s="626"/>
      <c r="BQ21" s="626"/>
      <c r="BR21" s="626"/>
      <c r="BS21" s="632" t="s">
        <v>111</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261</v>
      </c>
      <c r="C22" s="621"/>
      <c r="D22" s="621"/>
      <c r="E22" s="621"/>
      <c r="F22" s="621"/>
      <c r="G22" s="621"/>
      <c r="H22" s="621"/>
      <c r="I22" s="621"/>
      <c r="J22" s="621"/>
      <c r="K22" s="621"/>
      <c r="L22" s="621"/>
      <c r="M22" s="621"/>
      <c r="N22" s="621"/>
      <c r="O22" s="621"/>
      <c r="P22" s="621"/>
      <c r="Q22" s="622"/>
      <c r="R22" s="623">
        <v>21292</v>
      </c>
      <c r="S22" s="624"/>
      <c r="T22" s="624"/>
      <c r="U22" s="624"/>
      <c r="V22" s="624"/>
      <c r="W22" s="624"/>
      <c r="X22" s="624"/>
      <c r="Y22" s="625"/>
      <c r="Z22" s="626">
        <v>0.6</v>
      </c>
      <c r="AA22" s="626"/>
      <c r="AB22" s="626"/>
      <c r="AC22" s="626"/>
      <c r="AD22" s="627" t="s">
        <v>111</v>
      </c>
      <c r="AE22" s="627"/>
      <c r="AF22" s="627"/>
      <c r="AG22" s="627"/>
      <c r="AH22" s="627"/>
      <c r="AI22" s="627"/>
      <c r="AJ22" s="627"/>
      <c r="AK22" s="627"/>
      <c r="AL22" s="628" t="s">
        <v>111</v>
      </c>
      <c r="AM22" s="629"/>
      <c r="AN22" s="629"/>
      <c r="AO22" s="630"/>
      <c r="AP22" s="640" t="s">
        <v>262</v>
      </c>
      <c r="AQ22" s="641"/>
      <c r="AR22" s="641"/>
      <c r="AS22" s="641"/>
      <c r="AT22" s="641"/>
      <c r="AU22" s="641"/>
      <c r="AV22" s="641"/>
      <c r="AW22" s="641"/>
      <c r="AX22" s="641"/>
      <c r="AY22" s="641"/>
      <c r="AZ22" s="641"/>
      <c r="BA22" s="641"/>
      <c r="BB22" s="641"/>
      <c r="BC22" s="641"/>
      <c r="BD22" s="641"/>
      <c r="BE22" s="641"/>
      <c r="BF22" s="642"/>
      <c r="BG22" s="623" t="s">
        <v>111</v>
      </c>
      <c r="BH22" s="624"/>
      <c r="BI22" s="624"/>
      <c r="BJ22" s="624"/>
      <c r="BK22" s="624"/>
      <c r="BL22" s="624"/>
      <c r="BM22" s="624"/>
      <c r="BN22" s="625"/>
      <c r="BO22" s="626" t="s">
        <v>111</v>
      </c>
      <c r="BP22" s="626"/>
      <c r="BQ22" s="626"/>
      <c r="BR22" s="626"/>
      <c r="BS22" s="632" t="s">
        <v>111</v>
      </c>
      <c r="BT22" s="624"/>
      <c r="BU22" s="624"/>
      <c r="BV22" s="624"/>
      <c r="BW22" s="624"/>
      <c r="BX22" s="624"/>
      <c r="BY22" s="624"/>
      <c r="BZ22" s="624"/>
      <c r="CA22" s="624"/>
      <c r="CB22" s="633"/>
      <c r="CD22" s="605" t="s">
        <v>263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264</v>
      </c>
      <c r="C23" s="621"/>
      <c r="D23" s="621"/>
      <c r="E23" s="621"/>
      <c r="F23" s="621"/>
      <c r="G23" s="621"/>
      <c r="H23" s="621"/>
      <c r="I23" s="621"/>
      <c r="J23" s="621"/>
      <c r="K23" s="621"/>
      <c r="L23" s="621"/>
      <c r="M23" s="621"/>
      <c r="N23" s="621"/>
      <c r="O23" s="621"/>
      <c r="P23" s="621"/>
      <c r="Q23" s="622"/>
      <c r="R23" s="623">
        <v>150402</v>
      </c>
      <c r="S23" s="624"/>
      <c r="T23" s="624"/>
      <c r="U23" s="624"/>
      <c r="V23" s="624"/>
      <c r="W23" s="624"/>
      <c r="X23" s="624"/>
      <c r="Y23" s="625"/>
      <c r="Z23" s="626">
        <v>4.0999999999999996</v>
      </c>
      <c r="AA23" s="626"/>
      <c r="AB23" s="626"/>
      <c r="AC23" s="626"/>
      <c r="AD23" s="627" t="s">
        <v>111</v>
      </c>
      <c r="AE23" s="627"/>
      <c r="AF23" s="627"/>
      <c r="AG23" s="627"/>
      <c r="AH23" s="627"/>
      <c r="AI23" s="627"/>
      <c r="AJ23" s="627"/>
      <c r="AK23" s="627"/>
      <c r="AL23" s="628" t="s">
        <v>111</v>
      </c>
      <c r="AM23" s="629"/>
      <c r="AN23" s="629"/>
      <c r="AO23" s="630"/>
      <c r="AP23" s="640" t="s">
        <v>265</v>
      </c>
      <c r="AQ23" s="641"/>
      <c r="AR23" s="641"/>
      <c r="AS23" s="641"/>
      <c r="AT23" s="641"/>
      <c r="AU23" s="641"/>
      <c r="AV23" s="641"/>
      <c r="AW23" s="641"/>
      <c r="AX23" s="641"/>
      <c r="AY23" s="641"/>
      <c r="AZ23" s="641"/>
      <c r="BA23" s="641"/>
      <c r="BB23" s="641"/>
      <c r="BC23" s="641"/>
      <c r="BD23" s="641"/>
      <c r="BE23" s="641"/>
      <c r="BF23" s="642"/>
      <c r="BG23" s="623" t="s">
        <v>111</v>
      </c>
      <c r="BH23" s="624"/>
      <c r="BI23" s="624"/>
      <c r="BJ23" s="624"/>
      <c r="BK23" s="624"/>
      <c r="BL23" s="624"/>
      <c r="BM23" s="624"/>
      <c r="BN23" s="625"/>
      <c r="BO23" s="626" t="s">
        <v>111</v>
      </c>
      <c r="BP23" s="626"/>
      <c r="BQ23" s="626"/>
      <c r="BR23" s="626"/>
      <c r="BS23" s="632" t="s">
        <v>111</v>
      </c>
      <c r="BT23" s="624"/>
      <c r="BU23" s="624"/>
      <c r="BV23" s="624"/>
      <c r="BW23" s="624"/>
      <c r="BX23" s="624"/>
      <c r="BY23" s="624"/>
      <c r="BZ23" s="624"/>
      <c r="CA23" s="624"/>
      <c r="CB23" s="633"/>
      <c r="CD23" s="605" t="s">
        <v>204</v>
      </c>
      <c r="CE23" s="606"/>
      <c r="CF23" s="606"/>
      <c r="CG23" s="606"/>
      <c r="CH23" s="606"/>
      <c r="CI23" s="606"/>
      <c r="CJ23" s="606"/>
      <c r="CK23" s="606"/>
      <c r="CL23" s="606"/>
      <c r="CM23" s="606"/>
      <c r="CN23" s="606"/>
      <c r="CO23" s="606"/>
      <c r="CP23" s="606"/>
      <c r="CQ23" s="607"/>
      <c r="CR23" s="605" t="s">
        <v>266</v>
      </c>
      <c r="CS23" s="606"/>
      <c r="CT23" s="606"/>
      <c r="CU23" s="606"/>
      <c r="CV23" s="606"/>
      <c r="CW23" s="606"/>
      <c r="CX23" s="606"/>
      <c r="CY23" s="607"/>
      <c r="CZ23" s="605" t="s">
        <v>267</v>
      </c>
      <c r="DA23" s="606"/>
      <c r="DB23" s="606"/>
      <c r="DC23" s="607"/>
      <c r="DD23" s="605" t="s">
        <v>268</v>
      </c>
      <c r="DE23" s="606"/>
      <c r="DF23" s="606"/>
      <c r="DG23" s="606"/>
      <c r="DH23" s="606"/>
      <c r="DI23" s="606"/>
      <c r="DJ23" s="606"/>
      <c r="DK23" s="607"/>
      <c r="DL23" s="646" t="s">
        <v>269</v>
      </c>
      <c r="DM23" s="647"/>
      <c r="DN23" s="647"/>
      <c r="DO23" s="647"/>
      <c r="DP23" s="647"/>
      <c r="DQ23" s="647"/>
      <c r="DR23" s="647"/>
      <c r="DS23" s="647"/>
      <c r="DT23" s="647"/>
      <c r="DU23" s="647"/>
      <c r="DV23" s="648"/>
      <c r="DW23" s="605" t="s">
        <v>270</v>
      </c>
      <c r="DX23" s="606"/>
      <c r="DY23" s="606"/>
      <c r="DZ23" s="606"/>
      <c r="EA23" s="606"/>
      <c r="EB23" s="606"/>
      <c r="EC23" s="607"/>
    </row>
    <row r="24" spans="2:133" ht="11.25" customHeight="1" x14ac:dyDescent="0.15">
      <c r="B24" s="620" t="s">
        <v>271</v>
      </c>
      <c r="C24" s="621"/>
      <c r="D24" s="621"/>
      <c r="E24" s="621"/>
      <c r="F24" s="621"/>
      <c r="G24" s="621"/>
      <c r="H24" s="621"/>
      <c r="I24" s="621"/>
      <c r="J24" s="621"/>
      <c r="K24" s="621"/>
      <c r="L24" s="621"/>
      <c r="M24" s="621"/>
      <c r="N24" s="621"/>
      <c r="O24" s="621"/>
      <c r="P24" s="621"/>
      <c r="Q24" s="622"/>
      <c r="R24" s="623">
        <v>2849</v>
      </c>
      <c r="S24" s="624"/>
      <c r="T24" s="624"/>
      <c r="U24" s="624"/>
      <c r="V24" s="624"/>
      <c r="W24" s="624"/>
      <c r="X24" s="624"/>
      <c r="Y24" s="625"/>
      <c r="Z24" s="626">
        <v>0.1</v>
      </c>
      <c r="AA24" s="626"/>
      <c r="AB24" s="626"/>
      <c r="AC24" s="626"/>
      <c r="AD24" s="627" t="s">
        <v>111</v>
      </c>
      <c r="AE24" s="627"/>
      <c r="AF24" s="627"/>
      <c r="AG24" s="627"/>
      <c r="AH24" s="627"/>
      <c r="AI24" s="627"/>
      <c r="AJ24" s="627"/>
      <c r="AK24" s="627"/>
      <c r="AL24" s="628" t="s">
        <v>111</v>
      </c>
      <c r="AM24" s="629"/>
      <c r="AN24" s="629"/>
      <c r="AO24" s="630"/>
      <c r="AP24" s="640" t="s">
        <v>272</v>
      </c>
      <c r="AQ24" s="641"/>
      <c r="AR24" s="641"/>
      <c r="AS24" s="641"/>
      <c r="AT24" s="641"/>
      <c r="AU24" s="641"/>
      <c r="AV24" s="641"/>
      <c r="AW24" s="641"/>
      <c r="AX24" s="641"/>
      <c r="AY24" s="641"/>
      <c r="AZ24" s="641"/>
      <c r="BA24" s="641"/>
      <c r="BB24" s="641"/>
      <c r="BC24" s="641"/>
      <c r="BD24" s="641"/>
      <c r="BE24" s="641"/>
      <c r="BF24" s="642"/>
      <c r="BG24" s="623" t="s">
        <v>111</v>
      </c>
      <c r="BH24" s="624"/>
      <c r="BI24" s="624"/>
      <c r="BJ24" s="624"/>
      <c r="BK24" s="624"/>
      <c r="BL24" s="624"/>
      <c r="BM24" s="624"/>
      <c r="BN24" s="625"/>
      <c r="BO24" s="626" t="s">
        <v>111</v>
      </c>
      <c r="BP24" s="626"/>
      <c r="BQ24" s="626"/>
      <c r="BR24" s="626"/>
      <c r="BS24" s="632" t="s">
        <v>111</v>
      </c>
      <c r="BT24" s="624"/>
      <c r="BU24" s="624"/>
      <c r="BV24" s="624"/>
      <c r="BW24" s="624"/>
      <c r="BX24" s="624"/>
      <c r="BY24" s="624"/>
      <c r="BZ24" s="624"/>
      <c r="CA24" s="624"/>
      <c r="CB24" s="633"/>
      <c r="CD24" s="634" t="s">
        <v>273</v>
      </c>
      <c r="CE24" s="635"/>
      <c r="CF24" s="635"/>
      <c r="CG24" s="635"/>
      <c r="CH24" s="635"/>
      <c r="CI24" s="635"/>
      <c r="CJ24" s="635"/>
      <c r="CK24" s="635"/>
      <c r="CL24" s="635"/>
      <c r="CM24" s="635"/>
      <c r="CN24" s="635"/>
      <c r="CO24" s="635"/>
      <c r="CP24" s="635"/>
      <c r="CQ24" s="636"/>
      <c r="CR24" s="612">
        <v>1217433</v>
      </c>
      <c r="CS24" s="613"/>
      <c r="CT24" s="613"/>
      <c r="CU24" s="613"/>
      <c r="CV24" s="613"/>
      <c r="CW24" s="613"/>
      <c r="CX24" s="613"/>
      <c r="CY24" s="614"/>
      <c r="CZ24" s="650">
        <v>37.6</v>
      </c>
      <c r="DA24" s="651"/>
      <c r="DB24" s="651"/>
      <c r="DC24" s="652"/>
      <c r="DD24" s="649">
        <v>1053449</v>
      </c>
      <c r="DE24" s="613"/>
      <c r="DF24" s="613"/>
      <c r="DG24" s="613"/>
      <c r="DH24" s="613"/>
      <c r="DI24" s="613"/>
      <c r="DJ24" s="613"/>
      <c r="DK24" s="614"/>
      <c r="DL24" s="649">
        <v>1023302</v>
      </c>
      <c r="DM24" s="613"/>
      <c r="DN24" s="613"/>
      <c r="DO24" s="613"/>
      <c r="DP24" s="613"/>
      <c r="DQ24" s="613"/>
      <c r="DR24" s="613"/>
      <c r="DS24" s="613"/>
      <c r="DT24" s="613"/>
      <c r="DU24" s="613"/>
      <c r="DV24" s="614"/>
      <c r="DW24" s="617">
        <v>48.8</v>
      </c>
      <c r="DX24" s="618"/>
      <c r="DY24" s="618"/>
      <c r="DZ24" s="618"/>
      <c r="EA24" s="618"/>
      <c r="EB24" s="618"/>
      <c r="EC24" s="619"/>
    </row>
    <row r="25" spans="2:133" ht="11.25" customHeight="1" x14ac:dyDescent="0.15">
      <c r="B25" s="620" t="s">
        <v>274</v>
      </c>
      <c r="C25" s="621"/>
      <c r="D25" s="621"/>
      <c r="E25" s="621"/>
      <c r="F25" s="621"/>
      <c r="G25" s="621"/>
      <c r="H25" s="621"/>
      <c r="I25" s="621"/>
      <c r="J25" s="621"/>
      <c r="K25" s="621"/>
      <c r="L25" s="621"/>
      <c r="M25" s="621"/>
      <c r="N25" s="621"/>
      <c r="O25" s="621"/>
      <c r="P25" s="621"/>
      <c r="Q25" s="622"/>
      <c r="R25" s="623">
        <v>208879</v>
      </c>
      <c r="S25" s="624"/>
      <c r="T25" s="624"/>
      <c r="U25" s="624"/>
      <c r="V25" s="624"/>
      <c r="W25" s="624"/>
      <c r="X25" s="624"/>
      <c r="Y25" s="625"/>
      <c r="Z25" s="626">
        <v>5.7</v>
      </c>
      <c r="AA25" s="626"/>
      <c r="AB25" s="626"/>
      <c r="AC25" s="626"/>
      <c r="AD25" s="627" t="s">
        <v>111</v>
      </c>
      <c r="AE25" s="627"/>
      <c r="AF25" s="627"/>
      <c r="AG25" s="627"/>
      <c r="AH25" s="627"/>
      <c r="AI25" s="627"/>
      <c r="AJ25" s="627"/>
      <c r="AK25" s="627"/>
      <c r="AL25" s="628" t="s">
        <v>111</v>
      </c>
      <c r="AM25" s="629"/>
      <c r="AN25" s="629"/>
      <c r="AO25" s="630"/>
      <c r="AP25" s="640" t="s">
        <v>275</v>
      </c>
      <c r="AQ25" s="641"/>
      <c r="AR25" s="641"/>
      <c r="AS25" s="641"/>
      <c r="AT25" s="641"/>
      <c r="AU25" s="641"/>
      <c r="AV25" s="641"/>
      <c r="AW25" s="641"/>
      <c r="AX25" s="641"/>
      <c r="AY25" s="641"/>
      <c r="AZ25" s="641"/>
      <c r="BA25" s="641"/>
      <c r="BB25" s="641"/>
      <c r="BC25" s="641"/>
      <c r="BD25" s="641"/>
      <c r="BE25" s="641"/>
      <c r="BF25" s="642"/>
      <c r="BG25" s="623" t="s">
        <v>111</v>
      </c>
      <c r="BH25" s="624"/>
      <c r="BI25" s="624"/>
      <c r="BJ25" s="624"/>
      <c r="BK25" s="624"/>
      <c r="BL25" s="624"/>
      <c r="BM25" s="624"/>
      <c r="BN25" s="625"/>
      <c r="BO25" s="626" t="s">
        <v>111</v>
      </c>
      <c r="BP25" s="626"/>
      <c r="BQ25" s="626"/>
      <c r="BR25" s="626"/>
      <c r="BS25" s="632" t="s">
        <v>111</v>
      </c>
      <c r="BT25" s="624"/>
      <c r="BU25" s="624"/>
      <c r="BV25" s="624"/>
      <c r="BW25" s="624"/>
      <c r="BX25" s="624"/>
      <c r="BY25" s="624"/>
      <c r="BZ25" s="624"/>
      <c r="CA25" s="624"/>
      <c r="CB25" s="633"/>
      <c r="CD25" s="637" t="s">
        <v>276</v>
      </c>
      <c r="CE25" s="638"/>
      <c r="CF25" s="638"/>
      <c r="CG25" s="638"/>
      <c r="CH25" s="638"/>
      <c r="CI25" s="638"/>
      <c r="CJ25" s="638"/>
      <c r="CK25" s="638"/>
      <c r="CL25" s="638"/>
      <c r="CM25" s="638"/>
      <c r="CN25" s="638"/>
      <c r="CO25" s="638"/>
      <c r="CP25" s="638"/>
      <c r="CQ25" s="639"/>
      <c r="CR25" s="623">
        <v>601483</v>
      </c>
      <c r="CS25" s="655"/>
      <c r="CT25" s="655"/>
      <c r="CU25" s="655"/>
      <c r="CV25" s="655"/>
      <c r="CW25" s="655"/>
      <c r="CX25" s="655"/>
      <c r="CY25" s="656"/>
      <c r="CZ25" s="657">
        <v>18.600000000000001</v>
      </c>
      <c r="DA25" s="658"/>
      <c r="DB25" s="658"/>
      <c r="DC25" s="659"/>
      <c r="DD25" s="632">
        <v>576024</v>
      </c>
      <c r="DE25" s="655"/>
      <c r="DF25" s="655"/>
      <c r="DG25" s="655"/>
      <c r="DH25" s="655"/>
      <c r="DI25" s="655"/>
      <c r="DJ25" s="655"/>
      <c r="DK25" s="656"/>
      <c r="DL25" s="632">
        <v>547603</v>
      </c>
      <c r="DM25" s="655"/>
      <c r="DN25" s="655"/>
      <c r="DO25" s="655"/>
      <c r="DP25" s="655"/>
      <c r="DQ25" s="655"/>
      <c r="DR25" s="655"/>
      <c r="DS25" s="655"/>
      <c r="DT25" s="655"/>
      <c r="DU25" s="655"/>
      <c r="DV25" s="656"/>
      <c r="DW25" s="628">
        <v>26.1</v>
      </c>
      <c r="DX25" s="653"/>
      <c r="DY25" s="653"/>
      <c r="DZ25" s="653"/>
      <c r="EA25" s="653"/>
      <c r="EB25" s="653"/>
      <c r="EC25" s="654"/>
    </row>
    <row r="26" spans="2:133" ht="11.25" customHeight="1" x14ac:dyDescent="0.15">
      <c r="B26" s="660" t="s">
        <v>277</v>
      </c>
      <c r="C26" s="661"/>
      <c r="D26" s="661"/>
      <c r="E26" s="661"/>
      <c r="F26" s="661"/>
      <c r="G26" s="661"/>
      <c r="H26" s="661"/>
      <c r="I26" s="661"/>
      <c r="J26" s="661"/>
      <c r="K26" s="661"/>
      <c r="L26" s="661"/>
      <c r="M26" s="661"/>
      <c r="N26" s="661"/>
      <c r="O26" s="661"/>
      <c r="P26" s="661"/>
      <c r="Q26" s="662"/>
      <c r="R26" s="623" t="s">
        <v>111</v>
      </c>
      <c r="S26" s="624"/>
      <c r="T26" s="624"/>
      <c r="U26" s="624"/>
      <c r="V26" s="624"/>
      <c r="W26" s="624"/>
      <c r="X26" s="624"/>
      <c r="Y26" s="625"/>
      <c r="Z26" s="626" t="s">
        <v>111</v>
      </c>
      <c r="AA26" s="626"/>
      <c r="AB26" s="626"/>
      <c r="AC26" s="626"/>
      <c r="AD26" s="627" t="s">
        <v>111</v>
      </c>
      <c r="AE26" s="627"/>
      <c r="AF26" s="627"/>
      <c r="AG26" s="627"/>
      <c r="AH26" s="627"/>
      <c r="AI26" s="627"/>
      <c r="AJ26" s="627"/>
      <c r="AK26" s="627"/>
      <c r="AL26" s="628" t="s">
        <v>111</v>
      </c>
      <c r="AM26" s="629"/>
      <c r="AN26" s="629"/>
      <c r="AO26" s="630"/>
      <c r="AP26" s="640" t="s">
        <v>278</v>
      </c>
      <c r="AQ26" s="663"/>
      <c r="AR26" s="663"/>
      <c r="AS26" s="663"/>
      <c r="AT26" s="663"/>
      <c r="AU26" s="663"/>
      <c r="AV26" s="663"/>
      <c r="AW26" s="663"/>
      <c r="AX26" s="663"/>
      <c r="AY26" s="663"/>
      <c r="AZ26" s="663"/>
      <c r="BA26" s="663"/>
      <c r="BB26" s="663"/>
      <c r="BC26" s="663"/>
      <c r="BD26" s="663"/>
      <c r="BE26" s="663"/>
      <c r="BF26" s="642"/>
      <c r="BG26" s="623" t="s">
        <v>111</v>
      </c>
      <c r="BH26" s="624"/>
      <c r="BI26" s="624"/>
      <c r="BJ26" s="624"/>
      <c r="BK26" s="624"/>
      <c r="BL26" s="624"/>
      <c r="BM26" s="624"/>
      <c r="BN26" s="625"/>
      <c r="BO26" s="626" t="s">
        <v>111</v>
      </c>
      <c r="BP26" s="626"/>
      <c r="BQ26" s="626"/>
      <c r="BR26" s="626"/>
      <c r="BS26" s="632" t="s">
        <v>111</v>
      </c>
      <c r="BT26" s="624"/>
      <c r="BU26" s="624"/>
      <c r="BV26" s="624"/>
      <c r="BW26" s="624"/>
      <c r="BX26" s="624"/>
      <c r="BY26" s="624"/>
      <c r="BZ26" s="624"/>
      <c r="CA26" s="624"/>
      <c r="CB26" s="633"/>
      <c r="CD26" s="637" t="s">
        <v>279</v>
      </c>
      <c r="CE26" s="638"/>
      <c r="CF26" s="638"/>
      <c r="CG26" s="638"/>
      <c r="CH26" s="638"/>
      <c r="CI26" s="638"/>
      <c r="CJ26" s="638"/>
      <c r="CK26" s="638"/>
      <c r="CL26" s="638"/>
      <c r="CM26" s="638"/>
      <c r="CN26" s="638"/>
      <c r="CO26" s="638"/>
      <c r="CP26" s="638"/>
      <c r="CQ26" s="639"/>
      <c r="CR26" s="623">
        <v>370653</v>
      </c>
      <c r="CS26" s="624"/>
      <c r="CT26" s="624"/>
      <c r="CU26" s="624"/>
      <c r="CV26" s="624"/>
      <c r="CW26" s="624"/>
      <c r="CX26" s="624"/>
      <c r="CY26" s="625"/>
      <c r="CZ26" s="657">
        <v>11.5</v>
      </c>
      <c r="DA26" s="658"/>
      <c r="DB26" s="658"/>
      <c r="DC26" s="659"/>
      <c r="DD26" s="632">
        <v>348763</v>
      </c>
      <c r="DE26" s="624"/>
      <c r="DF26" s="624"/>
      <c r="DG26" s="624"/>
      <c r="DH26" s="624"/>
      <c r="DI26" s="624"/>
      <c r="DJ26" s="624"/>
      <c r="DK26" s="625"/>
      <c r="DL26" s="632" t="s">
        <v>210</v>
      </c>
      <c r="DM26" s="624"/>
      <c r="DN26" s="624"/>
      <c r="DO26" s="624"/>
      <c r="DP26" s="624"/>
      <c r="DQ26" s="624"/>
      <c r="DR26" s="624"/>
      <c r="DS26" s="624"/>
      <c r="DT26" s="624"/>
      <c r="DU26" s="624"/>
      <c r="DV26" s="625"/>
      <c r="DW26" s="628" t="s">
        <v>210</v>
      </c>
      <c r="DX26" s="653"/>
      <c r="DY26" s="653"/>
      <c r="DZ26" s="653"/>
      <c r="EA26" s="653"/>
      <c r="EB26" s="653"/>
      <c r="EC26" s="654"/>
    </row>
    <row r="27" spans="2:133" ht="11.25" customHeight="1" x14ac:dyDescent="0.15">
      <c r="B27" s="620" t="s">
        <v>280</v>
      </c>
      <c r="C27" s="621"/>
      <c r="D27" s="621"/>
      <c r="E27" s="621"/>
      <c r="F27" s="621"/>
      <c r="G27" s="621"/>
      <c r="H27" s="621"/>
      <c r="I27" s="621"/>
      <c r="J27" s="621"/>
      <c r="K27" s="621"/>
      <c r="L27" s="621"/>
      <c r="M27" s="621"/>
      <c r="N27" s="621"/>
      <c r="O27" s="621"/>
      <c r="P27" s="621"/>
      <c r="Q27" s="622"/>
      <c r="R27" s="623">
        <v>186029</v>
      </c>
      <c r="S27" s="624"/>
      <c r="T27" s="624"/>
      <c r="U27" s="624"/>
      <c r="V27" s="624"/>
      <c r="W27" s="624"/>
      <c r="X27" s="624"/>
      <c r="Y27" s="625"/>
      <c r="Z27" s="626">
        <v>5</v>
      </c>
      <c r="AA27" s="626"/>
      <c r="AB27" s="626"/>
      <c r="AC27" s="626"/>
      <c r="AD27" s="627" t="s">
        <v>111</v>
      </c>
      <c r="AE27" s="627"/>
      <c r="AF27" s="627"/>
      <c r="AG27" s="627"/>
      <c r="AH27" s="627"/>
      <c r="AI27" s="627"/>
      <c r="AJ27" s="627"/>
      <c r="AK27" s="627"/>
      <c r="AL27" s="628" t="s">
        <v>111</v>
      </c>
      <c r="AM27" s="629"/>
      <c r="AN27" s="629"/>
      <c r="AO27" s="630"/>
      <c r="AP27" s="620" t="s">
        <v>281</v>
      </c>
      <c r="AQ27" s="621"/>
      <c r="AR27" s="621"/>
      <c r="AS27" s="621"/>
      <c r="AT27" s="621"/>
      <c r="AU27" s="621"/>
      <c r="AV27" s="621"/>
      <c r="AW27" s="621"/>
      <c r="AX27" s="621"/>
      <c r="AY27" s="621"/>
      <c r="AZ27" s="621"/>
      <c r="BA27" s="621"/>
      <c r="BB27" s="621"/>
      <c r="BC27" s="621"/>
      <c r="BD27" s="621"/>
      <c r="BE27" s="621"/>
      <c r="BF27" s="622"/>
      <c r="BG27" s="623">
        <v>324287</v>
      </c>
      <c r="BH27" s="624"/>
      <c r="BI27" s="624"/>
      <c r="BJ27" s="624"/>
      <c r="BK27" s="624"/>
      <c r="BL27" s="624"/>
      <c r="BM27" s="624"/>
      <c r="BN27" s="625"/>
      <c r="BO27" s="626">
        <v>100</v>
      </c>
      <c r="BP27" s="626"/>
      <c r="BQ27" s="626"/>
      <c r="BR27" s="626"/>
      <c r="BS27" s="632" t="s">
        <v>111</v>
      </c>
      <c r="BT27" s="624"/>
      <c r="BU27" s="624"/>
      <c r="BV27" s="624"/>
      <c r="BW27" s="624"/>
      <c r="BX27" s="624"/>
      <c r="BY27" s="624"/>
      <c r="BZ27" s="624"/>
      <c r="CA27" s="624"/>
      <c r="CB27" s="633"/>
      <c r="CD27" s="637" t="s">
        <v>282</v>
      </c>
      <c r="CE27" s="638"/>
      <c r="CF27" s="638"/>
      <c r="CG27" s="638"/>
      <c r="CH27" s="638"/>
      <c r="CI27" s="638"/>
      <c r="CJ27" s="638"/>
      <c r="CK27" s="638"/>
      <c r="CL27" s="638"/>
      <c r="CM27" s="638"/>
      <c r="CN27" s="638"/>
      <c r="CO27" s="638"/>
      <c r="CP27" s="638"/>
      <c r="CQ27" s="639"/>
      <c r="CR27" s="623">
        <v>208967</v>
      </c>
      <c r="CS27" s="655"/>
      <c r="CT27" s="655"/>
      <c r="CU27" s="655"/>
      <c r="CV27" s="655"/>
      <c r="CW27" s="655"/>
      <c r="CX27" s="655"/>
      <c r="CY27" s="656"/>
      <c r="CZ27" s="657">
        <v>6.5</v>
      </c>
      <c r="DA27" s="658"/>
      <c r="DB27" s="658"/>
      <c r="DC27" s="659"/>
      <c r="DD27" s="632">
        <v>80875</v>
      </c>
      <c r="DE27" s="655"/>
      <c r="DF27" s="655"/>
      <c r="DG27" s="655"/>
      <c r="DH27" s="655"/>
      <c r="DI27" s="655"/>
      <c r="DJ27" s="655"/>
      <c r="DK27" s="656"/>
      <c r="DL27" s="632">
        <v>79149</v>
      </c>
      <c r="DM27" s="655"/>
      <c r="DN27" s="655"/>
      <c r="DO27" s="655"/>
      <c r="DP27" s="655"/>
      <c r="DQ27" s="655"/>
      <c r="DR27" s="655"/>
      <c r="DS27" s="655"/>
      <c r="DT27" s="655"/>
      <c r="DU27" s="655"/>
      <c r="DV27" s="656"/>
      <c r="DW27" s="628">
        <v>3.8</v>
      </c>
      <c r="DX27" s="653"/>
      <c r="DY27" s="653"/>
      <c r="DZ27" s="653"/>
      <c r="EA27" s="653"/>
      <c r="EB27" s="653"/>
      <c r="EC27" s="654"/>
    </row>
    <row r="28" spans="2:133" ht="11.25" customHeight="1" x14ac:dyDescent="0.15">
      <c r="B28" s="620" t="s">
        <v>283</v>
      </c>
      <c r="C28" s="621"/>
      <c r="D28" s="621"/>
      <c r="E28" s="621"/>
      <c r="F28" s="621"/>
      <c r="G28" s="621"/>
      <c r="H28" s="621"/>
      <c r="I28" s="621"/>
      <c r="J28" s="621"/>
      <c r="K28" s="621"/>
      <c r="L28" s="621"/>
      <c r="M28" s="621"/>
      <c r="N28" s="621"/>
      <c r="O28" s="621"/>
      <c r="P28" s="621"/>
      <c r="Q28" s="622"/>
      <c r="R28" s="623">
        <v>18741</v>
      </c>
      <c r="S28" s="624"/>
      <c r="T28" s="624"/>
      <c r="U28" s="624"/>
      <c r="V28" s="624"/>
      <c r="W28" s="624"/>
      <c r="X28" s="624"/>
      <c r="Y28" s="625"/>
      <c r="Z28" s="626">
        <v>0.5</v>
      </c>
      <c r="AA28" s="626"/>
      <c r="AB28" s="626"/>
      <c r="AC28" s="626"/>
      <c r="AD28" s="627">
        <v>86</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284</v>
      </c>
      <c r="CE28" s="638"/>
      <c r="CF28" s="638"/>
      <c r="CG28" s="638"/>
      <c r="CH28" s="638"/>
      <c r="CI28" s="638"/>
      <c r="CJ28" s="638"/>
      <c r="CK28" s="638"/>
      <c r="CL28" s="638"/>
      <c r="CM28" s="638"/>
      <c r="CN28" s="638"/>
      <c r="CO28" s="638"/>
      <c r="CP28" s="638"/>
      <c r="CQ28" s="639"/>
      <c r="CR28" s="623">
        <v>406983</v>
      </c>
      <c r="CS28" s="624"/>
      <c r="CT28" s="624"/>
      <c r="CU28" s="624"/>
      <c r="CV28" s="624"/>
      <c r="CW28" s="624"/>
      <c r="CX28" s="624"/>
      <c r="CY28" s="625"/>
      <c r="CZ28" s="657">
        <v>12.6</v>
      </c>
      <c r="DA28" s="658"/>
      <c r="DB28" s="658"/>
      <c r="DC28" s="659"/>
      <c r="DD28" s="632">
        <v>396550</v>
      </c>
      <c r="DE28" s="624"/>
      <c r="DF28" s="624"/>
      <c r="DG28" s="624"/>
      <c r="DH28" s="624"/>
      <c r="DI28" s="624"/>
      <c r="DJ28" s="624"/>
      <c r="DK28" s="625"/>
      <c r="DL28" s="632">
        <v>396550</v>
      </c>
      <c r="DM28" s="624"/>
      <c r="DN28" s="624"/>
      <c r="DO28" s="624"/>
      <c r="DP28" s="624"/>
      <c r="DQ28" s="624"/>
      <c r="DR28" s="624"/>
      <c r="DS28" s="624"/>
      <c r="DT28" s="624"/>
      <c r="DU28" s="624"/>
      <c r="DV28" s="625"/>
      <c r="DW28" s="628">
        <v>18.899999999999999</v>
      </c>
      <c r="DX28" s="653"/>
      <c r="DY28" s="653"/>
      <c r="DZ28" s="653"/>
      <c r="EA28" s="653"/>
      <c r="EB28" s="653"/>
      <c r="EC28" s="654"/>
    </row>
    <row r="29" spans="2:133" ht="11.25" customHeight="1" x14ac:dyDescent="0.15">
      <c r="B29" s="620" t="s">
        <v>285</v>
      </c>
      <c r="C29" s="621"/>
      <c r="D29" s="621"/>
      <c r="E29" s="621"/>
      <c r="F29" s="621"/>
      <c r="G29" s="621"/>
      <c r="H29" s="621"/>
      <c r="I29" s="621"/>
      <c r="J29" s="621"/>
      <c r="K29" s="621"/>
      <c r="L29" s="621"/>
      <c r="M29" s="621"/>
      <c r="N29" s="621"/>
      <c r="O29" s="621"/>
      <c r="P29" s="621"/>
      <c r="Q29" s="622"/>
      <c r="R29" s="623">
        <v>2544</v>
      </c>
      <c r="S29" s="624"/>
      <c r="T29" s="624"/>
      <c r="U29" s="624"/>
      <c r="V29" s="624"/>
      <c r="W29" s="624"/>
      <c r="X29" s="624"/>
      <c r="Y29" s="625"/>
      <c r="Z29" s="626">
        <v>0.1</v>
      </c>
      <c r="AA29" s="626"/>
      <c r="AB29" s="626"/>
      <c r="AC29" s="626"/>
      <c r="AD29" s="627" t="s">
        <v>111</v>
      </c>
      <c r="AE29" s="627"/>
      <c r="AF29" s="627"/>
      <c r="AG29" s="627"/>
      <c r="AH29" s="627"/>
      <c r="AI29" s="627"/>
      <c r="AJ29" s="627"/>
      <c r="AK29" s="627"/>
      <c r="AL29" s="628" t="s">
        <v>111</v>
      </c>
      <c r="AM29" s="629"/>
      <c r="AN29" s="629"/>
      <c r="AO29" s="630"/>
      <c r="AP29" s="602" t="s">
        <v>204</v>
      </c>
      <c r="AQ29" s="603"/>
      <c r="AR29" s="603"/>
      <c r="AS29" s="603"/>
      <c r="AT29" s="603"/>
      <c r="AU29" s="603"/>
      <c r="AV29" s="603"/>
      <c r="AW29" s="603"/>
      <c r="AX29" s="603"/>
      <c r="AY29" s="603"/>
      <c r="AZ29" s="603"/>
      <c r="BA29" s="603"/>
      <c r="BB29" s="603"/>
      <c r="BC29" s="603"/>
      <c r="BD29" s="603"/>
      <c r="BE29" s="603"/>
      <c r="BF29" s="604"/>
      <c r="BG29" s="602" t="s">
        <v>286</v>
      </c>
      <c r="BH29" s="664"/>
      <c r="BI29" s="664"/>
      <c r="BJ29" s="664"/>
      <c r="BK29" s="664"/>
      <c r="BL29" s="664"/>
      <c r="BM29" s="664"/>
      <c r="BN29" s="664"/>
      <c r="BO29" s="664"/>
      <c r="BP29" s="664"/>
      <c r="BQ29" s="665"/>
      <c r="BR29" s="602" t="s">
        <v>287</v>
      </c>
      <c r="BS29" s="664"/>
      <c r="BT29" s="664"/>
      <c r="BU29" s="664"/>
      <c r="BV29" s="664"/>
      <c r="BW29" s="664"/>
      <c r="BX29" s="664"/>
      <c r="BY29" s="664"/>
      <c r="BZ29" s="664"/>
      <c r="CA29" s="664"/>
      <c r="CB29" s="665"/>
      <c r="CD29" s="684" t="s">
        <v>288</v>
      </c>
      <c r="CE29" s="685"/>
      <c r="CF29" s="637" t="s">
        <v>289</v>
      </c>
      <c r="CG29" s="638"/>
      <c r="CH29" s="638"/>
      <c r="CI29" s="638"/>
      <c r="CJ29" s="638"/>
      <c r="CK29" s="638"/>
      <c r="CL29" s="638"/>
      <c r="CM29" s="638"/>
      <c r="CN29" s="638"/>
      <c r="CO29" s="638"/>
      <c r="CP29" s="638"/>
      <c r="CQ29" s="639"/>
      <c r="CR29" s="623">
        <v>406983</v>
      </c>
      <c r="CS29" s="655"/>
      <c r="CT29" s="655"/>
      <c r="CU29" s="655"/>
      <c r="CV29" s="655"/>
      <c r="CW29" s="655"/>
      <c r="CX29" s="655"/>
      <c r="CY29" s="656"/>
      <c r="CZ29" s="657">
        <v>12.6</v>
      </c>
      <c r="DA29" s="658"/>
      <c r="DB29" s="658"/>
      <c r="DC29" s="659"/>
      <c r="DD29" s="632">
        <v>396550</v>
      </c>
      <c r="DE29" s="655"/>
      <c r="DF29" s="655"/>
      <c r="DG29" s="655"/>
      <c r="DH29" s="655"/>
      <c r="DI29" s="655"/>
      <c r="DJ29" s="655"/>
      <c r="DK29" s="656"/>
      <c r="DL29" s="632">
        <v>396550</v>
      </c>
      <c r="DM29" s="655"/>
      <c r="DN29" s="655"/>
      <c r="DO29" s="655"/>
      <c r="DP29" s="655"/>
      <c r="DQ29" s="655"/>
      <c r="DR29" s="655"/>
      <c r="DS29" s="655"/>
      <c r="DT29" s="655"/>
      <c r="DU29" s="655"/>
      <c r="DV29" s="656"/>
      <c r="DW29" s="628">
        <v>18.899999999999999</v>
      </c>
      <c r="DX29" s="653"/>
      <c r="DY29" s="653"/>
      <c r="DZ29" s="653"/>
      <c r="EA29" s="653"/>
      <c r="EB29" s="653"/>
      <c r="EC29" s="654"/>
    </row>
    <row r="30" spans="2:133" ht="11.25" customHeight="1" x14ac:dyDescent="0.15">
      <c r="B30" s="620" t="s">
        <v>290</v>
      </c>
      <c r="C30" s="621"/>
      <c r="D30" s="621"/>
      <c r="E30" s="621"/>
      <c r="F30" s="621"/>
      <c r="G30" s="621"/>
      <c r="H30" s="621"/>
      <c r="I30" s="621"/>
      <c r="J30" s="621"/>
      <c r="K30" s="621"/>
      <c r="L30" s="621"/>
      <c r="M30" s="621"/>
      <c r="N30" s="621"/>
      <c r="O30" s="621"/>
      <c r="P30" s="621"/>
      <c r="Q30" s="622"/>
      <c r="R30" s="623">
        <v>1341</v>
      </c>
      <c r="S30" s="624"/>
      <c r="T30" s="624"/>
      <c r="U30" s="624"/>
      <c r="V30" s="624"/>
      <c r="W30" s="624"/>
      <c r="X30" s="624"/>
      <c r="Y30" s="625"/>
      <c r="Z30" s="626">
        <v>0</v>
      </c>
      <c r="AA30" s="626"/>
      <c r="AB30" s="626"/>
      <c r="AC30" s="626"/>
      <c r="AD30" s="627" t="s">
        <v>111</v>
      </c>
      <c r="AE30" s="627"/>
      <c r="AF30" s="627"/>
      <c r="AG30" s="627"/>
      <c r="AH30" s="627"/>
      <c r="AI30" s="627"/>
      <c r="AJ30" s="627"/>
      <c r="AK30" s="627"/>
      <c r="AL30" s="628" t="s">
        <v>111</v>
      </c>
      <c r="AM30" s="629"/>
      <c r="AN30" s="629"/>
      <c r="AO30" s="630"/>
      <c r="AP30" s="669" t="s">
        <v>291</v>
      </c>
      <c r="AQ30" s="670"/>
      <c r="AR30" s="670"/>
      <c r="AS30" s="670"/>
      <c r="AT30" s="675" t="s">
        <v>292</v>
      </c>
      <c r="AU30" s="182"/>
      <c r="AV30" s="182"/>
      <c r="AW30" s="182"/>
      <c r="AX30" s="609" t="s">
        <v>170</v>
      </c>
      <c r="AY30" s="610"/>
      <c r="AZ30" s="610"/>
      <c r="BA30" s="610"/>
      <c r="BB30" s="610"/>
      <c r="BC30" s="610"/>
      <c r="BD30" s="610"/>
      <c r="BE30" s="610"/>
      <c r="BF30" s="611"/>
      <c r="BG30" s="681">
        <v>98.1</v>
      </c>
      <c r="BH30" s="682"/>
      <c r="BI30" s="682"/>
      <c r="BJ30" s="682"/>
      <c r="BK30" s="682"/>
      <c r="BL30" s="682"/>
      <c r="BM30" s="618">
        <v>94.5</v>
      </c>
      <c r="BN30" s="682"/>
      <c r="BO30" s="682"/>
      <c r="BP30" s="682"/>
      <c r="BQ30" s="683"/>
      <c r="BR30" s="681">
        <v>97.6</v>
      </c>
      <c r="BS30" s="682"/>
      <c r="BT30" s="682"/>
      <c r="BU30" s="682"/>
      <c r="BV30" s="682"/>
      <c r="BW30" s="682"/>
      <c r="BX30" s="618">
        <v>93.4</v>
      </c>
      <c r="BY30" s="682"/>
      <c r="BZ30" s="682"/>
      <c r="CA30" s="682"/>
      <c r="CB30" s="683"/>
      <c r="CD30" s="686"/>
      <c r="CE30" s="687"/>
      <c r="CF30" s="637" t="s">
        <v>293</v>
      </c>
      <c r="CG30" s="638"/>
      <c r="CH30" s="638"/>
      <c r="CI30" s="638"/>
      <c r="CJ30" s="638"/>
      <c r="CK30" s="638"/>
      <c r="CL30" s="638"/>
      <c r="CM30" s="638"/>
      <c r="CN30" s="638"/>
      <c r="CO30" s="638"/>
      <c r="CP30" s="638"/>
      <c r="CQ30" s="639"/>
      <c r="CR30" s="623">
        <v>364625</v>
      </c>
      <c r="CS30" s="624"/>
      <c r="CT30" s="624"/>
      <c r="CU30" s="624"/>
      <c r="CV30" s="624"/>
      <c r="CW30" s="624"/>
      <c r="CX30" s="624"/>
      <c r="CY30" s="625"/>
      <c r="CZ30" s="657">
        <v>11.3</v>
      </c>
      <c r="DA30" s="658"/>
      <c r="DB30" s="658"/>
      <c r="DC30" s="659"/>
      <c r="DD30" s="632">
        <v>354280</v>
      </c>
      <c r="DE30" s="624"/>
      <c r="DF30" s="624"/>
      <c r="DG30" s="624"/>
      <c r="DH30" s="624"/>
      <c r="DI30" s="624"/>
      <c r="DJ30" s="624"/>
      <c r="DK30" s="625"/>
      <c r="DL30" s="632">
        <v>354280</v>
      </c>
      <c r="DM30" s="624"/>
      <c r="DN30" s="624"/>
      <c r="DO30" s="624"/>
      <c r="DP30" s="624"/>
      <c r="DQ30" s="624"/>
      <c r="DR30" s="624"/>
      <c r="DS30" s="624"/>
      <c r="DT30" s="624"/>
      <c r="DU30" s="624"/>
      <c r="DV30" s="625"/>
      <c r="DW30" s="628">
        <v>16.899999999999999</v>
      </c>
      <c r="DX30" s="653"/>
      <c r="DY30" s="653"/>
      <c r="DZ30" s="653"/>
      <c r="EA30" s="653"/>
      <c r="EB30" s="653"/>
      <c r="EC30" s="654"/>
    </row>
    <row r="31" spans="2:133" ht="11.25" customHeight="1" x14ac:dyDescent="0.15">
      <c r="B31" s="620" t="s">
        <v>294</v>
      </c>
      <c r="C31" s="621"/>
      <c r="D31" s="621"/>
      <c r="E31" s="621"/>
      <c r="F31" s="621"/>
      <c r="G31" s="621"/>
      <c r="H31" s="621"/>
      <c r="I31" s="621"/>
      <c r="J31" s="621"/>
      <c r="K31" s="621"/>
      <c r="L31" s="621"/>
      <c r="M31" s="621"/>
      <c r="N31" s="621"/>
      <c r="O31" s="621"/>
      <c r="P31" s="621"/>
      <c r="Q31" s="622"/>
      <c r="R31" s="623">
        <v>502532</v>
      </c>
      <c r="S31" s="624"/>
      <c r="T31" s="624"/>
      <c r="U31" s="624"/>
      <c r="V31" s="624"/>
      <c r="W31" s="624"/>
      <c r="X31" s="624"/>
      <c r="Y31" s="625"/>
      <c r="Z31" s="626">
        <v>13.6</v>
      </c>
      <c r="AA31" s="626"/>
      <c r="AB31" s="626"/>
      <c r="AC31" s="626"/>
      <c r="AD31" s="627" t="s">
        <v>111</v>
      </c>
      <c r="AE31" s="627"/>
      <c r="AF31" s="627"/>
      <c r="AG31" s="627"/>
      <c r="AH31" s="627"/>
      <c r="AI31" s="627"/>
      <c r="AJ31" s="627"/>
      <c r="AK31" s="627"/>
      <c r="AL31" s="628" t="s">
        <v>111</v>
      </c>
      <c r="AM31" s="629"/>
      <c r="AN31" s="629"/>
      <c r="AO31" s="630"/>
      <c r="AP31" s="671"/>
      <c r="AQ31" s="672"/>
      <c r="AR31" s="672"/>
      <c r="AS31" s="672"/>
      <c r="AT31" s="676"/>
      <c r="AU31" s="181" t="s">
        <v>295</v>
      </c>
      <c r="AV31" s="181"/>
      <c r="AW31" s="181"/>
      <c r="AX31" s="620" t="s">
        <v>296</v>
      </c>
      <c r="AY31" s="621"/>
      <c r="AZ31" s="621"/>
      <c r="BA31" s="621"/>
      <c r="BB31" s="621"/>
      <c r="BC31" s="621"/>
      <c r="BD31" s="621"/>
      <c r="BE31" s="621"/>
      <c r="BF31" s="622"/>
      <c r="BG31" s="678">
        <v>98.4</v>
      </c>
      <c r="BH31" s="655"/>
      <c r="BI31" s="655"/>
      <c r="BJ31" s="655"/>
      <c r="BK31" s="655"/>
      <c r="BL31" s="655"/>
      <c r="BM31" s="629">
        <v>95.3</v>
      </c>
      <c r="BN31" s="679"/>
      <c r="BO31" s="679"/>
      <c r="BP31" s="679"/>
      <c r="BQ31" s="680"/>
      <c r="BR31" s="678">
        <v>98.4</v>
      </c>
      <c r="BS31" s="655"/>
      <c r="BT31" s="655"/>
      <c r="BU31" s="655"/>
      <c r="BV31" s="655"/>
      <c r="BW31" s="655"/>
      <c r="BX31" s="629">
        <v>95.4</v>
      </c>
      <c r="BY31" s="679"/>
      <c r="BZ31" s="679"/>
      <c r="CA31" s="679"/>
      <c r="CB31" s="680"/>
      <c r="CD31" s="686"/>
      <c r="CE31" s="687"/>
      <c r="CF31" s="637" t="s">
        <v>297</v>
      </c>
      <c r="CG31" s="638"/>
      <c r="CH31" s="638"/>
      <c r="CI31" s="638"/>
      <c r="CJ31" s="638"/>
      <c r="CK31" s="638"/>
      <c r="CL31" s="638"/>
      <c r="CM31" s="638"/>
      <c r="CN31" s="638"/>
      <c r="CO31" s="638"/>
      <c r="CP31" s="638"/>
      <c r="CQ31" s="639"/>
      <c r="CR31" s="623">
        <v>42358</v>
      </c>
      <c r="CS31" s="655"/>
      <c r="CT31" s="655"/>
      <c r="CU31" s="655"/>
      <c r="CV31" s="655"/>
      <c r="CW31" s="655"/>
      <c r="CX31" s="655"/>
      <c r="CY31" s="656"/>
      <c r="CZ31" s="657">
        <v>1.3</v>
      </c>
      <c r="DA31" s="658"/>
      <c r="DB31" s="658"/>
      <c r="DC31" s="659"/>
      <c r="DD31" s="632">
        <v>42270</v>
      </c>
      <c r="DE31" s="655"/>
      <c r="DF31" s="655"/>
      <c r="DG31" s="655"/>
      <c r="DH31" s="655"/>
      <c r="DI31" s="655"/>
      <c r="DJ31" s="655"/>
      <c r="DK31" s="656"/>
      <c r="DL31" s="632">
        <v>42270</v>
      </c>
      <c r="DM31" s="655"/>
      <c r="DN31" s="655"/>
      <c r="DO31" s="655"/>
      <c r="DP31" s="655"/>
      <c r="DQ31" s="655"/>
      <c r="DR31" s="655"/>
      <c r="DS31" s="655"/>
      <c r="DT31" s="655"/>
      <c r="DU31" s="655"/>
      <c r="DV31" s="656"/>
      <c r="DW31" s="628">
        <v>2</v>
      </c>
      <c r="DX31" s="653"/>
      <c r="DY31" s="653"/>
      <c r="DZ31" s="653"/>
      <c r="EA31" s="653"/>
      <c r="EB31" s="653"/>
      <c r="EC31" s="654"/>
    </row>
    <row r="32" spans="2:133" ht="11.25" customHeight="1" x14ac:dyDescent="0.15">
      <c r="B32" s="620" t="s">
        <v>298</v>
      </c>
      <c r="C32" s="621"/>
      <c r="D32" s="621"/>
      <c r="E32" s="621"/>
      <c r="F32" s="621"/>
      <c r="G32" s="621"/>
      <c r="H32" s="621"/>
      <c r="I32" s="621"/>
      <c r="J32" s="621"/>
      <c r="K32" s="621"/>
      <c r="L32" s="621"/>
      <c r="M32" s="621"/>
      <c r="N32" s="621"/>
      <c r="O32" s="621"/>
      <c r="P32" s="621"/>
      <c r="Q32" s="622"/>
      <c r="R32" s="623">
        <v>86279</v>
      </c>
      <c r="S32" s="624"/>
      <c r="T32" s="624"/>
      <c r="U32" s="624"/>
      <c r="V32" s="624"/>
      <c r="W32" s="624"/>
      <c r="X32" s="624"/>
      <c r="Y32" s="625"/>
      <c r="Z32" s="626">
        <v>2.2999999999999998</v>
      </c>
      <c r="AA32" s="626"/>
      <c r="AB32" s="626"/>
      <c r="AC32" s="626"/>
      <c r="AD32" s="627">
        <v>3</v>
      </c>
      <c r="AE32" s="627"/>
      <c r="AF32" s="627"/>
      <c r="AG32" s="627"/>
      <c r="AH32" s="627"/>
      <c r="AI32" s="627"/>
      <c r="AJ32" s="627"/>
      <c r="AK32" s="627"/>
      <c r="AL32" s="628">
        <v>0</v>
      </c>
      <c r="AM32" s="629"/>
      <c r="AN32" s="629"/>
      <c r="AO32" s="630"/>
      <c r="AP32" s="673"/>
      <c r="AQ32" s="674"/>
      <c r="AR32" s="674"/>
      <c r="AS32" s="674"/>
      <c r="AT32" s="677"/>
      <c r="AU32" s="183"/>
      <c r="AV32" s="183"/>
      <c r="AW32" s="183"/>
      <c r="AX32" s="666" t="s">
        <v>299</v>
      </c>
      <c r="AY32" s="667"/>
      <c r="AZ32" s="667"/>
      <c r="BA32" s="667"/>
      <c r="BB32" s="667"/>
      <c r="BC32" s="667"/>
      <c r="BD32" s="667"/>
      <c r="BE32" s="667"/>
      <c r="BF32" s="668"/>
      <c r="BG32" s="690">
        <v>97.4</v>
      </c>
      <c r="BH32" s="691"/>
      <c r="BI32" s="691"/>
      <c r="BJ32" s="691"/>
      <c r="BK32" s="691"/>
      <c r="BL32" s="691"/>
      <c r="BM32" s="692">
        <v>92.8</v>
      </c>
      <c r="BN32" s="691"/>
      <c r="BO32" s="691"/>
      <c r="BP32" s="691"/>
      <c r="BQ32" s="693"/>
      <c r="BR32" s="690">
        <v>96.4</v>
      </c>
      <c r="BS32" s="691"/>
      <c r="BT32" s="691"/>
      <c r="BU32" s="691"/>
      <c r="BV32" s="691"/>
      <c r="BW32" s="691"/>
      <c r="BX32" s="692">
        <v>90.3</v>
      </c>
      <c r="BY32" s="691"/>
      <c r="BZ32" s="691"/>
      <c r="CA32" s="691"/>
      <c r="CB32" s="693"/>
      <c r="CD32" s="688"/>
      <c r="CE32" s="689"/>
      <c r="CF32" s="637" t="s">
        <v>300</v>
      </c>
      <c r="CG32" s="638"/>
      <c r="CH32" s="638"/>
      <c r="CI32" s="638"/>
      <c r="CJ32" s="638"/>
      <c r="CK32" s="638"/>
      <c r="CL32" s="638"/>
      <c r="CM32" s="638"/>
      <c r="CN32" s="638"/>
      <c r="CO32" s="638"/>
      <c r="CP32" s="638"/>
      <c r="CQ32" s="639"/>
      <c r="CR32" s="623" t="s">
        <v>111</v>
      </c>
      <c r="CS32" s="624"/>
      <c r="CT32" s="624"/>
      <c r="CU32" s="624"/>
      <c r="CV32" s="624"/>
      <c r="CW32" s="624"/>
      <c r="CX32" s="624"/>
      <c r="CY32" s="625"/>
      <c r="CZ32" s="657" t="s">
        <v>111</v>
      </c>
      <c r="DA32" s="658"/>
      <c r="DB32" s="658"/>
      <c r="DC32" s="659"/>
      <c r="DD32" s="632" t="s">
        <v>111</v>
      </c>
      <c r="DE32" s="624"/>
      <c r="DF32" s="624"/>
      <c r="DG32" s="624"/>
      <c r="DH32" s="624"/>
      <c r="DI32" s="624"/>
      <c r="DJ32" s="624"/>
      <c r="DK32" s="625"/>
      <c r="DL32" s="632" t="s">
        <v>111</v>
      </c>
      <c r="DM32" s="624"/>
      <c r="DN32" s="624"/>
      <c r="DO32" s="624"/>
      <c r="DP32" s="624"/>
      <c r="DQ32" s="624"/>
      <c r="DR32" s="624"/>
      <c r="DS32" s="624"/>
      <c r="DT32" s="624"/>
      <c r="DU32" s="624"/>
      <c r="DV32" s="625"/>
      <c r="DW32" s="628" t="s">
        <v>111</v>
      </c>
      <c r="DX32" s="653"/>
      <c r="DY32" s="653"/>
      <c r="DZ32" s="653"/>
      <c r="EA32" s="653"/>
      <c r="EB32" s="653"/>
      <c r="EC32" s="654"/>
    </row>
    <row r="33" spans="2:133" ht="11.25" customHeight="1" x14ac:dyDescent="0.15">
      <c r="B33" s="620" t="s">
        <v>301</v>
      </c>
      <c r="C33" s="621"/>
      <c r="D33" s="621"/>
      <c r="E33" s="621"/>
      <c r="F33" s="621"/>
      <c r="G33" s="621"/>
      <c r="H33" s="621"/>
      <c r="I33" s="621"/>
      <c r="J33" s="621"/>
      <c r="K33" s="621"/>
      <c r="L33" s="621"/>
      <c r="M33" s="621"/>
      <c r="N33" s="621"/>
      <c r="O33" s="621"/>
      <c r="P33" s="621"/>
      <c r="Q33" s="622"/>
      <c r="R33" s="623">
        <v>356700</v>
      </c>
      <c r="S33" s="624"/>
      <c r="T33" s="624"/>
      <c r="U33" s="624"/>
      <c r="V33" s="624"/>
      <c r="W33" s="624"/>
      <c r="X33" s="624"/>
      <c r="Y33" s="625"/>
      <c r="Z33" s="626">
        <v>9.6999999999999993</v>
      </c>
      <c r="AA33" s="626"/>
      <c r="AB33" s="626"/>
      <c r="AC33" s="626"/>
      <c r="AD33" s="627" t="s">
        <v>111</v>
      </c>
      <c r="AE33" s="627"/>
      <c r="AF33" s="627"/>
      <c r="AG33" s="627"/>
      <c r="AH33" s="627"/>
      <c r="AI33" s="627"/>
      <c r="AJ33" s="627"/>
      <c r="AK33" s="627"/>
      <c r="AL33" s="628" t="s">
        <v>111</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302</v>
      </c>
      <c r="CE33" s="638"/>
      <c r="CF33" s="638"/>
      <c r="CG33" s="638"/>
      <c r="CH33" s="638"/>
      <c r="CI33" s="638"/>
      <c r="CJ33" s="638"/>
      <c r="CK33" s="638"/>
      <c r="CL33" s="638"/>
      <c r="CM33" s="638"/>
      <c r="CN33" s="638"/>
      <c r="CO33" s="638"/>
      <c r="CP33" s="638"/>
      <c r="CQ33" s="639"/>
      <c r="CR33" s="623">
        <v>1514449</v>
      </c>
      <c r="CS33" s="655"/>
      <c r="CT33" s="655"/>
      <c r="CU33" s="655"/>
      <c r="CV33" s="655"/>
      <c r="CW33" s="655"/>
      <c r="CX33" s="655"/>
      <c r="CY33" s="656"/>
      <c r="CZ33" s="657">
        <v>46.8</v>
      </c>
      <c r="DA33" s="658"/>
      <c r="DB33" s="658"/>
      <c r="DC33" s="659"/>
      <c r="DD33" s="632">
        <v>1214888</v>
      </c>
      <c r="DE33" s="655"/>
      <c r="DF33" s="655"/>
      <c r="DG33" s="655"/>
      <c r="DH33" s="655"/>
      <c r="DI33" s="655"/>
      <c r="DJ33" s="655"/>
      <c r="DK33" s="656"/>
      <c r="DL33" s="632">
        <v>808582</v>
      </c>
      <c r="DM33" s="655"/>
      <c r="DN33" s="655"/>
      <c r="DO33" s="655"/>
      <c r="DP33" s="655"/>
      <c r="DQ33" s="655"/>
      <c r="DR33" s="655"/>
      <c r="DS33" s="655"/>
      <c r="DT33" s="655"/>
      <c r="DU33" s="655"/>
      <c r="DV33" s="656"/>
      <c r="DW33" s="628">
        <v>38.6</v>
      </c>
      <c r="DX33" s="653"/>
      <c r="DY33" s="653"/>
      <c r="DZ33" s="653"/>
      <c r="EA33" s="653"/>
      <c r="EB33" s="653"/>
      <c r="EC33" s="654"/>
    </row>
    <row r="34" spans="2:133" ht="11.25" customHeight="1" x14ac:dyDescent="0.15">
      <c r="B34" s="620" t="s">
        <v>303</v>
      </c>
      <c r="C34" s="621"/>
      <c r="D34" s="621"/>
      <c r="E34" s="621"/>
      <c r="F34" s="621"/>
      <c r="G34" s="621"/>
      <c r="H34" s="621"/>
      <c r="I34" s="621"/>
      <c r="J34" s="621"/>
      <c r="K34" s="621"/>
      <c r="L34" s="621"/>
      <c r="M34" s="621"/>
      <c r="N34" s="621"/>
      <c r="O34" s="621"/>
      <c r="P34" s="621"/>
      <c r="Q34" s="622"/>
      <c r="R34" s="623" t="s">
        <v>111</v>
      </c>
      <c r="S34" s="624"/>
      <c r="T34" s="624"/>
      <c r="U34" s="624"/>
      <c r="V34" s="624"/>
      <c r="W34" s="624"/>
      <c r="X34" s="624"/>
      <c r="Y34" s="625"/>
      <c r="Z34" s="626" t="s">
        <v>111</v>
      </c>
      <c r="AA34" s="626"/>
      <c r="AB34" s="626"/>
      <c r="AC34" s="626"/>
      <c r="AD34" s="627" t="s">
        <v>111</v>
      </c>
      <c r="AE34" s="627"/>
      <c r="AF34" s="627"/>
      <c r="AG34" s="627"/>
      <c r="AH34" s="627"/>
      <c r="AI34" s="627"/>
      <c r="AJ34" s="627"/>
      <c r="AK34" s="627"/>
      <c r="AL34" s="628" t="s">
        <v>111</v>
      </c>
      <c r="AM34" s="629"/>
      <c r="AN34" s="629"/>
      <c r="AO34" s="630"/>
      <c r="AP34" s="186"/>
      <c r="AQ34" s="602" t="s">
        <v>304</v>
      </c>
      <c r="AR34" s="603"/>
      <c r="AS34" s="603"/>
      <c r="AT34" s="603"/>
      <c r="AU34" s="603"/>
      <c r="AV34" s="603"/>
      <c r="AW34" s="603"/>
      <c r="AX34" s="603"/>
      <c r="AY34" s="603"/>
      <c r="AZ34" s="603"/>
      <c r="BA34" s="603"/>
      <c r="BB34" s="603"/>
      <c r="BC34" s="603"/>
      <c r="BD34" s="603"/>
      <c r="BE34" s="603"/>
      <c r="BF34" s="604"/>
      <c r="BG34" s="602" t="s">
        <v>305</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306</v>
      </c>
      <c r="CE34" s="638"/>
      <c r="CF34" s="638"/>
      <c r="CG34" s="638"/>
      <c r="CH34" s="638"/>
      <c r="CI34" s="638"/>
      <c r="CJ34" s="638"/>
      <c r="CK34" s="638"/>
      <c r="CL34" s="638"/>
      <c r="CM34" s="638"/>
      <c r="CN34" s="638"/>
      <c r="CO34" s="638"/>
      <c r="CP34" s="638"/>
      <c r="CQ34" s="639"/>
      <c r="CR34" s="623">
        <v>518900</v>
      </c>
      <c r="CS34" s="624"/>
      <c r="CT34" s="624"/>
      <c r="CU34" s="624"/>
      <c r="CV34" s="624"/>
      <c r="CW34" s="624"/>
      <c r="CX34" s="624"/>
      <c r="CY34" s="625"/>
      <c r="CZ34" s="657">
        <v>16</v>
      </c>
      <c r="DA34" s="658"/>
      <c r="DB34" s="658"/>
      <c r="DC34" s="659"/>
      <c r="DD34" s="632">
        <v>378519</v>
      </c>
      <c r="DE34" s="624"/>
      <c r="DF34" s="624"/>
      <c r="DG34" s="624"/>
      <c r="DH34" s="624"/>
      <c r="DI34" s="624"/>
      <c r="DJ34" s="624"/>
      <c r="DK34" s="625"/>
      <c r="DL34" s="632">
        <v>224117</v>
      </c>
      <c r="DM34" s="624"/>
      <c r="DN34" s="624"/>
      <c r="DO34" s="624"/>
      <c r="DP34" s="624"/>
      <c r="DQ34" s="624"/>
      <c r="DR34" s="624"/>
      <c r="DS34" s="624"/>
      <c r="DT34" s="624"/>
      <c r="DU34" s="624"/>
      <c r="DV34" s="625"/>
      <c r="DW34" s="628">
        <v>10.7</v>
      </c>
      <c r="DX34" s="653"/>
      <c r="DY34" s="653"/>
      <c r="DZ34" s="653"/>
      <c r="EA34" s="653"/>
      <c r="EB34" s="653"/>
      <c r="EC34" s="654"/>
    </row>
    <row r="35" spans="2:133" ht="11.25" customHeight="1" x14ac:dyDescent="0.15">
      <c r="B35" s="620" t="s">
        <v>307</v>
      </c>
      <c r="C35" s="621"/>
      <c r="D35" s="621"/>
      <c r="E35" s="621"/>
      <c r="F35" s="621"/>
      <c r="G35" s="621"/>
      <c r="H35" s="621"/>
      <c r="I35" s="621"/>
      <c r="J35" s="621"/>
      <c r="K35" s="621"/>
      <c r="L35" s="621"/>
      <c r="M35" s="621"/>
      <c r="N35" s="621"/>
      <c r="O35" s="621"/>
      <c r="P35" s="621"/>
      <c r="Q35" s="622"/>
      <c r="R35" s="623">
        <v>106300</v>
      </c>
      <c r="S35" s="624"/>
      <c r="T35" s="624"/>
      <c r="U35" s="624"/>
      <c r="V35" s="624"/>
      <c r="W35" s="624"/>
      <c r="X35" s="624"/>
      <c r="Y35" s="625"/>
      <c r="Z35" s="626">
        <v>2.9</v>
      </c>
      <c r="AA35" s="626"/>
      <c r="AB35" s="626"/>
      <c r="AC35" s="626"/>
      <c r="AD35" s="627" t="s">
        <v>111</v>
      </c>
      <c r="AE35" s="627"/>
      <c r="AF35" s="627"/>
      <c r="AG35" s="627"/>
      <c r="AH35" s="627"/>
      <c r="AI35" s="627"/>
      <c r="AJ35" s="627"/>
      <c r="AK35" s="627"/>
      <c r="AL35" s="628" t="s">
        <v>111</v>
      </c>
      <c r="AM35" s="629"/>
      <c r="AN35" s="629"/>
      <c r="AO35" s="630"/>
      <c r="AP35" s="186"/>
      <c r="AQ35" s="634" t="s">
        <v>308</v>
      </c>
      <c r="AR35" s="635"/>
      <c r="AS35" s="635"/>
      <c r="AT35" s="635"/>
      <c r="AU35" s="635"/>
      <c r="AV35" s="635"/>
      <c r="AW35" s="635"/>
      <c r="AX35" s="635"/>
      <c r="AY35" s="636"/>
      <c r="AZ35" s="612">
        <v>329829</v>
      </c>
      <c r="BA35" s="613"/>
      <c r="BB35" s="613"/>
      <c r="BC35" s="613"/>
      <c r="BD35" s="613"/>
      <c r="BE35" s="613"/>
      <c r="BF35" s="694"/>
      <c r="BG35" s="634" t="s">
        <v>309</v>
      </c>
      <c r="BH35" s="635"/>
      <c r="BI35" s="635"/>
      <c r="BJ35" s="635"/>
      <c r="BK35" s="635"/>
      <c r="BL35" s="635"/>
      <c r="BM35" s="635"/>
      <c r="BN35" s="635"/>
      <c r="BO35" s="635"/>
      <c r="BP35" s="635"/>
      <c r="BQ35" s="635"/>
      <c r="BR35" s="635"/>
      <c r="BS35" s="635"/>
      <c r="BT35" s="635"/>
      <c r="BU35" s="636"/>
      <c r="BV35" s="612">
        <v>18981</v>
      </c>
      <c r="BW35" s="613"/>
      <c r="BX35" s="613"/>
      <c r="BY35" s="613"/>
      <c r="BZ35" s="613"/>
      <c r="CA35" s="613"/>
      <c r="CB35" s="694"/>
      <c r="CD35" s="637" t="s">
        <v>310</v>
      </c>
      <c r="CE35" s="638"/>
      <c r="CF35" s="638"/>
      <c r="CG35" s="638"/>
      <c r="CH35" s="638"/>
      <c r="CI35" s="638"/>
      <c r="CJ35" s="638"/>
      <c r="CK35" s="638"/>
      <c r="CL35" s="638"/>
      <c r="CM35" s="638"/>
      <c r="CN35" s="638"/>
      <c r="CO35" s="638"/>
      <c r="CP35" s="638"/>
      <c r="CQ35" s="639"/>
      <c r="CR35" s="623">
        <v>10887</v>
      </c>
      <c r="CS35" s="655"/>
      <c r="CT35" s="655"/>
      <c r="CU35" s="655"/>
      <c r="CV35" s="655"/>
      <c r="CW35" s="655"/>
      <c r="CX35" s="655"/>
      <c r="CY35" s="656"/>
      <c r="CZ35" s="657">
        <v>0.3</v>
      </c>
      <c r="DA35" s="658"/>
      <c r="DB35" s="658"/>
      <c r="DC35" s="659"/>
      <c r="DD35" s="632">
        <v>4646</v>
      </c>
      <c r="DE35" s="655"/>
      <c r="DF35" s="655"/>
      <c r="DG35" s="655"/>
      <c r="DH35" s="655"/>
      <c r="DI35" s="655"/>
      <c r="DJ35" s="655"/>
      <c r="DK35" s="656"/>
      <c r="DL35" s="632">
        <v>4646</v>
      </c>
      <c r="DM35" s="655"/>
      <c r="DN35" s="655"/>
      <c r="DO35" s="655"/>
      <c r="DP35" s="655"/>
      <c r="DQ35" s="655"/>
      <c r="DR35" s="655"/>
      <c r="DS35" s="655"/>
      <c r="DT35" s="655"/>
      <c r="DU35" s="655"/>
      <c r="DV35" s="656"/>
      <c r="DW35" s="628">
        <v>0.2</v>
      </c>
      <c r="DX35" s="653"/>
      <c r="DY35" s="653"/>
      <c r="DZ35" s="653"/>
      <c r="EA35" s="653"/>
      <c r="EB35" s="653"/>
      <c r="EC35" s="654"/>
    </row>
    <row r="36" spans="2:133" ht="11.25" customHeight="1" x14ac:dyDescent="0.15">
      <c r="B36" s="666" t="s">
        <v>311</v>
      </c>
      <c r="C36" s="667"/>
      <c r="D36" s="667"/>
      <c r="E36" s="667"/>
      <c r="F36" s="667"/>
      <c r="G36" s="667"/>
      <c r="H36" s="667"/>
      <c r="I36" s="667"/>
      <c r="J36" s="667"/>
      <c r="K36" s="667"/>
      <c r="L36" s="667"/>
      <c r="M36" s="667"/>
      <c r="N36" s="667"/>
      <c r="O36" s="667"/>
      <c r="P36" s="667"/>
      <c r="Q36" s="668"/>
      <c r="R36" s="695">
        <v>3689367</v>
      </c>
      <c r="S36" s="696"/>
      <c r="T36" s="696"/>
      <c r="U36" s="696"/>
      <c r="V36" s="696"/>
      <c r="W36" s="696"/>
      <c r="X36" s="696"/>
      <c r="Y36" s="697"/>
      <c r="Z36" s="698">
        <v>100</v>
      </c>
      <c r="AA36" s="698"/>
      <c r="AB36" s="698"/>
      <c r="AC36" s="698"/>
      <c r="AD36" s="699">
        <v>1988641</v>
      </c>
      <c r="AE36" s="699"/>
      <c r="AF36" s="699"/>
      <c r="AG36" s="699"/>
      <c r="AH36" s="699"/>
      <c r="AI36" s="699"/>
      <c r="AJ36" s="699"/>
      <c r="AK36" s="699"/>
      <c r="AL36" s="700">
        <v>100</v>
      </c>
      <c r="AM36" s="692"/>
      <c r="AN36" s="692"/>
      <c r="AO36" s="701"/>
      <c r="AQ36" s="702" t="s">
        <v>312</v>
      </c>
      <c r="AR36" s="703"/>
      <c r="AS36" s="703"/>
      <c r="AT36" s="703"/>
      <c r="AU36" s="703"/>
      <c r="AV36" s="703"/>
      <c r="AW36" s="703"/>
      <c r="AX36" s="703"/>
      <c r="AY36" s="704"/>
      <c r="AZ36" s="623">
        <v>17857</v>
      </c>
      <c r="BA36" s="624"/>
      <c r="BB36" s="624"/>
      <c r="BC36" s="624"/>
      <c r="BD36" s="655"/>
      <c r="BE36" s="655"/>
      <c r="BF36" s="680"/>
      <c r="BG36" s="637" t="s">
        <v>313</v>
      </c>
      <c r="BH36" s="638"/>
      <c r="BI36" s="638"/>
      <c r="BJ36" s="638"/>
      <c r="BK36" s="638"/>
      <c r="BL36" s="638"/>
      <c r="BM36" s="638"/>
      <c r="BN36" s="638"/>
      <c r="BO36" s="638"/>
      <c r="BP36" s="638"/>
      <c r="BQ36" s="638"/>
      <c r="BR36" s="638"/>
      <c r="BS36" s="638"/>
      <c r="BT36" s="638"/>
      <c r="BU36" s="639"/>
      <c r="BV36" s="623">
        <v>2150</v>
      </c>
      <c r="BW36" s="624"/>
      <c r="BX36" s="624"/>
      <c r="BY36" s="624"/>
      <c r="BZ36" s="624"/>
      <c r="CA36" s="624"/>
      <c r="CB36" s="633"/>
      <c r="CD36" s="637" t="s">
        <v>314</v>
      </c>
      <c r="CE36" s="638"/>
      <c r="CF36" s="638"/>
      <c r="CG36" s="638"/>
      <c r="CH36" s="638"/>
      <c r="CI36" s="638"/>
      <c r="CJ36" s="638"/>
      <c r="CK36" s="638"/>
      <c r="CL36" s="638"/>
      <c r="CM36" s="638"/>
      <c r="CN36" s="638"/>
      <c r="CO36" s="638"/>
      <c r="CP36" s="638"/>
      <c r="CQ36" s="639"/>
      <c r="CR36" s="623">
        <v>416995</v>
      </c>
      <c r="CS36" s="624"/>
      <c r="CT36" s="624"/>
      <c r="CU36" s="624"/>
      <c r="CV36" s="624"/>
      <c r="CW36" s="624"/>
      <c r="CX36" s="624"/>
      <c r="CY36" s="625"/>
      <c r="CZ36" s="657">
        <v>12.9</v>
      </c>
      <c r="DA36" s="658"/>
      <c r="DB36" s="658"/>
      <c r="DC36" s="659"/>
      <c r="DD36" s="632">
        <v>357492</v>
      </c>
      <c r="DE36" s="624"/>
      <c r="DF36" s="624"/>
      <c r="DG36" s="624"/>
      <c r="DH36" s="624"/>
      <c r="DI36" s="624"/>
      <c r="DJ36" s="624"/>
      <c r="DK36" s="625"/>
      <c r="DL36" s="632">
        <v>317593</v>
      </c>
      <c r="DM36" s="624"/>
      <c r="DN36" s="624"/>
      <c r="DO36" s="624"/>
      <c r="DP36" s="624"/>
      <c r="DQ36" s="624"/>
      <c r="DR36" s="624"/>
      <c r="DS36" s="624"/>
      <c r="DT36" s="624"/>
      <c r="DU36" s="624"/>
      <c r="DV36" s="625"/>
      <c r="DW36" s="628">
        <v>15.2</v>
      </c>
      <c r="DX36" s="653"/>
      <c r="DY36" s="653"/>
      <c r="DZ36" s="653"/>
      <c r="EA36" s="653"/>
      <c r="EB36" s="653"/>
      <c r="EC36" s="654"/>
    </row>
    <row r="37" spans="2:133" ht="11.25" customHeight="1" x14ac:dyDescent="0.15">
      <c r="AQ37" s="702" t="s">
        <v>315</v>
      </c>
      <c r="AR37" s="703"/>
      <c r="AS37" s="703"/>
      <c r="AT37" s="703"/>
      <c r="AU37" s="703"/>
      <c r="AV37" s="703"/>
      <c r="AW37" s="703"/>
      <c r="AX37" s="703"/>
      <c r="AY37" s="704"/>
      <c r="AZ37" s="623">
        <v>3248</v>
      </c>
      <c r="BA37" s="624"/>
      <c r="BB37" s="624"/>
      <c r="BC37" s="624"/>
      <c r="BD37" s="655"/>
      <c r="BE37" s="655"/>
      <c r="BF37" s="680"/>
      <c r="BG37" s="637" t="s">
        <v>316</v>
      </c>
      <c r="BH37" s="638"/>
      <c r="BI37" s="638"/>
      <c r="BJ37" s="638"/>
      <c r="BK37" s="638"/>
      <c r="BL37" s="638"/>
      <c r="BM37" s="638"/>
      <c r="BN37" s="638"/>
      <c r="BO37" s="638"/>
      <c r="BP37" s="638"/>
      <c r="BQ37" s="638"/>
      <c r="BR37" s="638"/>
      <c r="BS37" s="638"/>
      <c r="BT37" s="638"/>
      <c r="BU37" s="639"/>
      <c r="BV37" s="623">
        <v>865</v>
      </c>
      <c r="BW37" s="624"/>
      <c r="BX37" s="624"/>
      <c r="BY37" s="624"/>
      <c r="BZ37" s="624"/>
      <c r="CA37" s="624"/>
      <c r="CB37" s="633"/>
      <c r="CD37" s="637" t="s">
        <v>317</v>
      </c>
      <c r="CE37" s="638"/>
      <c r="CF37" s="638"/>
      <c r="CG37" s="638"/>
      <c r="CH37" s="638"/>
      <c r="CI37" s="638"/>
      <c r="CJ37" s="638"/>
      <c r="CK37" s="638"/>
      <c r="CL37" s="638"/>
      <c r="CM37" s="638"/>
      <c r="CN37" s="638"/>
      <c r="CO37" s="638"/>
      <c r="CP37" s="638"/>
      <c r="CQ37" s="639"/>
      <c r="CR37" s="623">
        <v>259314</v>
      </c>
      <c r="CS37" s="655"/>
      <c r="CT37" s="655"/>
      <c r="CU37" s="655"/>
      <c r="CV37" s="655"/>
      <c r="CW37" s="655"/>
      <c r="CX37" s="655"/>
      <c r="CY37" s="656"/>
      <c r="CZ37" s="657">
        <v>8</v>
      </c>
      <c r="DA37" s="658"/>
      <c r="DB37" s="658"/>
      <c r="DC37" s="659"/>
      <c r="DD37" s="632">
        <v>251006</v>
      </c>
      <c r="DE37" s="655"/>
      <c r="DF37" s="655"/>
      <c r="DG37" s="655"/>
      <c r="DH37" s="655"/>
      <c r="DI37" s="655"/>
      <c r="DJ37" s="655"/>
      <c r="DK37" s="656"/>
      <c r="DL37" s="632">
        <v>251006</v>
      </c>
      <c r="DM37" s="655"/>
      <c r="DN37" s="655"/>
      <c r="DO37" s="655"/>
      <c r="DP37" s="655"/>
      <c r="DQ37" s="655"/>
      <c r="DR37" s="655"/>
      <c r="DS37" s="655"/>
      <c r="DT37" s="655"/>
      <c r="DU37" s="655"/>
      <c r="DV37" s="656"/>
      <c r="DW37" s="628">
        <v>12</v>
      </c>
      <c r="DX37" s="653"/>
      <c r="DY37" s="653"/>
      <c r="DZ37" s="653"/>
      <c r="EA37" s="653"/>
      <c r="EB37" s="653"/>
      <c r="EC37" s="654"/>
    </row>
    <row r="38" spans="2:133" ht="11.25" customHeight="1" x14ac:dyDescent="0.15">
      <c r="AQ38" s="702" t="s">
        <v>318</v>
      </c>
      <c r="AR38" s="703"/>
      <c r="AS38" s="703"/>
      <c r="AT38" s="703"/>
      <c r="AU38" s="703"/>
      <c r="AV38" s="703"/>
      <c r="AW38" s="703"/>
      <c r="AX38" s="703"/>
      <c r="AY38" s="704"/>
      <c r="AZ38" s="623">
        <v>199</v>
      </c>
      <c r="BA38" s="624"/>
      <c r="BB38" s="624"/>
      <c r="BC38" s="624"/>
      <c r="BD38" s="655"/>
      <c r="BE38" s="655"/>
      <c r="BF38" s="680"/>
      <c r="BG38" s="637" t="s">
        <v>319</v>
      </c>
      <c r="BH38" s="638"/>
      <c r="BI38" s="638"/>
      <c r="BJ38" s="638"/>
      <c r="BK38" s="638"/>
      <c r="BL38" s="638"/>
      <c r="BM38" s="638"/>
      <c r="BN38" s="638"/>
      <c r="BO38" s="638"/>
      <c r="BP38" s="638"/>
      <c r="BQ38" s="638"/>
      <c r="BR38" s="638"/>
      <c r="BS38" s="638"/>
      <c r="BT38" s="638"/>
      <c r="BU38" s="639"/>
      <c r="BV38" s="623">
        <v>1388</v>
      </c>
      <c r="BW38" s="624"/>
      <c r="BX38" s="624"/>
      <c r="BY38" s="624"/>
      <c r="BZ38" s="624"/>
      <c r="CA38" s="624"/>
      <c r="CB38" s="633"/>
      <c r="CD38" s="637" t="s">
        <v>320</v>
      </c>
      <c r="CE38" s="638"/>
      <c r="CF38" s="638"/>
      <c r="CG38" s="638"/>
      <c r="CH38" s="638"/>
      <c r="CI38" s="638"/>
      <c r="CJ38" s="638"/>
      <c r="CK38" s="638"/>
      <c r="CL38" s="638"/>
      <c r="CM38" s="638"/>
      <c r="CN38" s="638"/>
      <c r="CO38" s="638"/>
      <c r="CP38" s="638"/>
      <c r="CQ38" s="639"/>
      <c r="CR38" s="623">
        <v>329630</v>
      </c>
      <c r="CS38" s="624"/>
      <c r="CT38" s="624"/>
      <c r="CU38" s="624"/>
      <c r="CV38" s="624"/>
      <c r="CW38" s="624"/>
      <c r="CX38" s="624"/>
      <c r="CY38" s="625"/>
      <c r="CZ38" s="657">
        <v>10.199999999999999</v>
      </c>
      <c r="DA38" s="658"/>
      <c r="DB38" s="658"/>
      <c r="DC38" s="659"/>
      <c r="DD38" s="632">
        <v>274856</v>
      </c>
      <c r="DE38" s="624"/>
      <c r="DF38" s="624"/>
      <c r="DG38" s="624"/>
      <c r="DH38" s="624"/>
      <c r="DI38" s="624"/>
      <c r="DJ38" s="624"/>
      <c r="DK38" s="625"/>
      <c r="DL38" s="632">
        <v>262226</v>
      </c>
      <c r="DM38" s="624"/>
      <c r="DN38" s="624"/>
      <c r="DO38" s="624"/>
      <c r="DP38" s="624"/>
      <c r="DQ38" s="624"/>
      <c r="DR38" s="624"/>
      <c r="DS38" s="624"/>
      <c r="DT38" s="624"/>
      <c r="DU38" s="624"/>
      <c r="DV38" s="625"/>
      <c r="DW38" s="628">
        <v>12.5</v>
      </c>
      <c r="DX38" s="653"/>
      <c r="DY38" s="653"/>
      <c r="DZ38" s="653"/>
      <c r="EA38" s="653"/>
      <c r="EB38" s="653"/>
      <c r="EC38" s="654"/>
    </row>
    <row r="39" spans="2:133" ht="11.25" customHeight="1" x14ac:dyDescent="0.15">
      <c r="AQ39" s="702" t="s">
        <v>321</v>
      </c>
      <c r="AR39" s="703"/>
      <c r="AS39" s="703"/>
      <c r="AT39" s="703"/>
      <c r="AU39" s="703"/>
      <c r="AV39" s="703"/>
      <c r="AW39" s="703"/>
      <c r="AX39" s="703"/>
      <c r="AY39" s="704"/>
      <c r="AZ39" s="623" t="s">
        <v>322</v>
      </c>
      <c r="BA39" s="624"/>
      <c r="BB39" s="624"/>
      <c r="BC39" s="624"/>
      <c r="BD39" s="655"/>
      <c r="BE39" s="655"/>
      <c r="BF39" s="680"/>
      <c r="BG39" s="708" t="s">
        <v>323</v>
      </c>
      <c r="BH39" s="709"/>
      <c r="BI39" s="709"/>
      <c r="BJ39" s="709"/>
      <c r="BK39" s="709"/>
      <c r="BL39" s="187"/>
      <c r="BM39" s="638" t="s">
        <v>324</v>
      </c>
      <c r="BN39" s="638"/>
      <c r="BO39" s="638"/>
      <c r="BP39" s="638"/>
      <c r="BQ39" s="638"/>
      <c r="BR39" s="638"/>
      <c r="BS39" s="638"/>
      <c r="BT39" s="638"/>
      <c r="BU39" s="639"/>
      <c r="BV39" s="623">
        <v>85</v>
      </c>
      <c r="BW39" s="624"/>
      <c r="BX39" s="624"/>
      <c r="BY39" s="624"/>
      <c r="BZ39" s="624"/>
      <c r="CA39" s="624"/>
      <c r="CB39" s="633"/>
      <c r="CD39" s="637" t="s">
        <v>325</v>
      </c>
      <c r="CE39" s="638"/>
      <c r="CF39" s="638"/>
      <c r="CG39" s="638"/>
      <c r="CH39" s="638"/>
      <c r="CI39" s="638"/>
      <c r="CJ39" s="638"/>
      <c r="CK39" s="638"/>
      <c r="CL39" s="638"/>
      <c r="CM39" s="638"/>
      <c r="CN39" s="638"/>
      <c r="CO39" s="638"/>
      <c r="CP39" s="638"/>
      <c r="CQ39" s="639"/>
      <c r="CR39" s="623">
        <v>200037</v>
      </c>
      <c r="CS39" s="655"/>
      <c r="CT39" s="655"/>
      <c r="CU39" s="655"/>
      <c r="CV39" s="655"/>
      <c r="CW39" s="655"/>
      <c r="CX39" s="655"/>
      <c r="CY39" s="656"/>
      <c r="CZ39" s="657">
        <v>6.2</v>
      </c>
      <c r="DA39" s="658"/>
      <c r="DB39" s="658"/>
      <c r="DC39" s="659"/>
      <c r="DD39" s="632">
        <v>199375</v>
      </c>
      <c r="DE39" s="655"/>
      <c r="DF39" s="655"/>
      <c r="DG39" s="655"/>
      <c r="DH39" s="655"/>
      <c r="DI39" s="655"/>
      <c r="DJ39" s="655"/>
      <c r="DK39" s="656"/>
      <c r="DL39" s="632" t="s">
        <v>322</v>
      </c>
      <c r="DM39" s="655"/>
      <c r="DN39" s="655"/>
      <c r="DO39" s="655"/>
      <c r="DP39" s="655"/>
      <c r="DQ39" s="655"/>
      <c r="DR39" s="655"/>
      <c r="DS39" s="655"/>
      <c r="DT39" s="655"/>
      <c r="DU39" s="655"/>
      <c r="DV39" s="656"/>
      <c r="DW39" s="628" t="s">
        <v>322</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326</v>
      </c>
      <c r="AR40" s="703"/>
      <c r="AS40" s="703"/>
      <c r="AT40" s="703"/>
      <c r="AU40" s="703"/>
      <c r="AV40" s="703"/>
      <c r="AW40" s="703"/>
      <c r="AX40" s="703"/>
      <c r="AY40" s="704"/>
      <c r="AZ40" s="623">
        <v>76314</v>
      </c>
      <c r="BA40" s="624"/>
      <c r="BB40" s="624"/>
      <c r="BC40" s="624"/>
      <c r="BD40" s="655"/>
      <c r="BE40" s="655"/>
      <c r="BF40" s="680"/>
      <c r="BG40" s="708"/>
      <c r="BH40" s="709"/>
      <c r="BI40" s="709"/>
      <c r="BJ40" s="709"/>
      <c r="BK40" s="709"/>
      <c r="BL40" s="187"/>
      <c r="BM40" s="638" t="s">
        <v>327</v>
      </c>
      <c r="BN40" s="638"/>
      <c r="BO40" s="638"/>
      <c r="BP40" s="638"/>
      <c r="BQ40" s="638"/>
      <c r="BR40" s="638"/>
      <c r="BS40" s="638"/>
      <c r="BT40" s="638"/>
      <c r="BU40" s="639"/>
      <c r="BV40" s="623">
        <v>186</v>
      </c>
      <c r="BW40" s="624"/>
      <c r="BX40" s="624"/>
      <c r="BY40" s="624"/>
      <c r="BZ40" s="624"/>
      <c r="CA40" s="624"/>
      <c r="CB40" s="633"/>
      <c r="CD40" s="637" t="s">
        <v>328</v>
      </c>
      <c r="CE40" s="638"/>
      <c r="CF40" s="638"/>
      <c r="CG40" s="638"/>
      <c r="CH40" s="638"/>
      <c r="CI40" s="638"/>
      <c r="CJ40" s="638"/>
      <c r="CK40" s="638"/>
      <c r="CL40" s="638"/>
      <c r="CM40" s="638"/>
      <c r="CN40" s="638"/>
      <c r="CO40" s="638"/>
      <c r="CP40" s="638"/>
      <c r="CQ40" s="639"/>
      <c r="CR40" s="623">
        <v>38000</v>
      </c>
      <c r="CS40" s="624"/>
      <c r="CT40" s="624"/>
      <c r="CU40" s="624"/>
      <c r="CV40" s="624"/>
      <c r="CW40" s="624"/>
      <c r="CX40" s="624"/>
      <c r="CY40" s="625"/>
      <c r="CZ40" s="657">
        <v>1.2</v>
      </c>
      <c r="DA40" s="658"/>
      <c r="DB40" s="658"/>
      <c r="DC40" s="659"/>
      <c r="DD40" s="632" t="s">
        <v>322</v>
      </c>
      <c r="DE40" s="624"/>
      <c r="DF40" s="624"/>
      <c r="DG40" s="624"/>
      <c r="DH40" s="624"/>
      <c r="DI40" s="624"/>
      <c r="DJ40" s="624"/>
      <c r="DK40" s="625"/>
      <c r="DL40" s="632" t="s">
        <v>322</v>
      </c>
      <c r="DM40" s="624"/>
      <c r="DN40" s="624"/>
      <c r="DO40" s="624"/>
      <c r="DP40" s="624"/>
      <c r="DQ40" s="624"/>
      <c r="DR40" s="624"/>
      <c r="DS40" s="624"/>
      <c r="DT40" s="624"/>
      <c r="DU40" s="624"/>
      <c r="DV40" s="625"/>
      <c r="DW40" s="628" t="s">
        <v>322</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329</v>
      </c>
      <c r="AR41" s="644"/>
      <c r="AS41" s="644"/>
      <c r="AT41" s="644"/>
      <c r="AU41" s="644"/>
      <c r="AV41" s="644"/>
      <c r="AW41" s="644"/>
      <c r="AX41" s="644"/>
      <c r="AY41" s="645"/>
      <c r="AZ41" s="695">
        <v>232211</v>
      </c>
      <c r="BA41" s="696"/>
      <c r="BB41" s="696"/>
      <c r="BC41" s="696"/>
      <c r="BD41" s="691"/>
      <c r="BE41" s="691"/>
      <c r="BF41" s="693"/>
      <c r="BG41" s="710"/>
      <c r="BH41" s="711"/>
      <c r="BI41" s="711"/>
      <c r="BJ41" s="711"/>
      <c r="BK41" s="711"/>
      <c r="BL41" s="189"/>
      <c r="BM41" s="644" t="s">
        <v>330</v>
      </c>
      <c r="BN41" s="644"/>
      <c r="BO41" s="644"/>
      <c r="BP41" s="644"/>
      <c r="BQ41" s="644"/>
      <c r="BR41" s="644"/>
      <c r="BS41" s="644"/>
      <c r="BT41" s="644"/>
      <c r="BU41" s="645"/>
      <c r="BV41" s="695">
        <v>414</v>
      </c>
      <c r="BW41" s="696"/>
      <c r="BX41" s="696"/>
      <c r="BY41" s="696"/>
      <c r="BZ41" s="696"/>
      <c r="CA41" s="696"/>
      <c r="CB41" s="705"/>
      <c r="CD41" s="637" t="s">
        <v>331</v>
      </c>
      <c r="CE41" s="638"/>
      <c r="CF41" s="638"/>
      <c r="CG41" s="638"/>
      <c r="CH41" s="638"/>
      <c r="CI41" s="638"/>
      <c r="CJ41" s="638"/>
      <c r="CK41" s="638"/>
      <c r="CL41" s="638"/>
      <c r="CM41" s="638"/>
      <c r="CN41" s="638"/>
      <c r="CO41" s="638"/>
      <c r="CP41" s="638"/>
      <c r="CQ41" s="639"/>
      <c r="CR41" s="623" t="s">
        <v>332</v>
      </c>
      <c r="CS41" s="655"/>
      <c r="CT41" s="655"/>
      <c r="CU41" s="655"/>
      <c r="CV41" s="655"/>
      <c r="CW41" s="655"/>
      <c r="CX41" s="655"/>
      <c r="CY41" s="656"/>
      <c r="CZ41" s="657" t="s">
        <v>332</v>
      </c>
      <c r="DA41" s="658"/>
      <c r="DB41" s="658"/>
      <c r="DC41" s="659"/>
      <c r="DD41" s="632" t="s">
        <v>332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334</v>
      </c>
      <c r="CE42" s="621"/>
      <c r="CF42" s="621"/>
      <c r="CG42" s="621"/>
      <c r="CH42" s="621"/>
      <c r="CI42" s="621"/>
      <c r="CJ42" s="621"/>
      <c r="CK42" s="621"/>
      <c r="CL42" s="621"/>
      <c r="CM42" s="621"/>
      <c r="CN42" s="621"/>
      <c r="CO42" s="621"/>
      <c r="CP42" s="621"/>
      <c r="CQ42" s="622"/>
      <c r="CR42" s="623">
        <v>503676</v>
      </c>
      <c r="CS42" s="624"/>
      <c r="CT42" s="624"/>
      <c r="CU42" s="624"/>
      <c r="CV42" s="624"/>
      <c r="CW42" s="624"/>
      <c r="CX42" s="624"/>
      <c r="CY42" s="625"/>
      <c r="CZ42" s="657">
        <v>15.6</v>
      </c>
      <c r="DA42" s="706"/>
      <c r="DB42" s="706"/>
      <c r="DC42" s="707"/>
      <c r="DD42" s="632">
        <v>197607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336</v>
      </c>
      <c r="CE43" s="621"/>
      <c r="CF43" s="621"/>
      <c r="CG43" s="621"/>
      <c r="CH43" s="621"/>
      <c r="CI43" s="621"/>
      <c r="CJ43" s="621"/>
      <c r="CK43" s="621"/>
      <c r="CL43" s="621"/>
      <c r="CM43" s="621"/>
      <c r="CN43" s="621"/>
      <c r="CO43" s="621"/>
      <c r="CP43" s="621"/>
      <c r="CQ43" s="622"/>
      <c r="CR43" s="623">
        <v>4852</v>
      </c>
      <c r="CS43" s="655"/>
      <c r="CT43" s="655"/>
      <c r="CU43" s="655"/>
      <c r="CV43" s="655"/>
      <c r="CW43" s="655"/>
      <c r="CX43" s="655"/>
      <c r="CY43" s="656"/>
      <c r="CZ43" s="657">
        <v>0.1</v>
      </c>
      <c r="DA43" s="658"/>
      <c r="DB43" s="658"/>
      <c r="DC43" s="659"/>
      <c r="DD43" s="632">
        <v>4852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337</v>
      </c>
      <c r="CD44" s="729" t="s">
        <v>288</v>
      </c>
      <c r="CE44" s="730"/>
      <c r="CF44" s="620" t="s">
        <v>338</v>
      </c>
      <c r="CG44" s="621"/>
      <c r="CH44" s="621"/>
      <c r="CI44" s="621"/>
      <c r="CJ44" s="621"/>
      <c r="CK44" s="621"/>
      <c r="CL44" s="621"/>
      <c r="CM44" s="621"/>
      <c r="CN44" s="621"/>
      <c r="CO44" s="621"/>
      <c r="CP44" s="621"/>
      <c r="CQ44" s="622"/>
      <c r="CR44" s="623">
        <v>482768</v>
      </c>
      <c r="CS44" s="624"/>
      <c r="CT44" s="624"/>
      <c r="CU44" s="624"/>
      <c r="CV44" s="624"/>
      <c r="CW44" s="624"/>
      <c r="CX44" s="624"/>
      <c r="CY44" s="625"/>
      <c r="CZ44" s="657">
        <v>14.9</v>
      </c>
      <c r="DA44" s="706"/>
      <c r="DB44" s="706"/>
      <c r="DC44" s="707"/>
      <c r="DD44" s="632">
        <v>190286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339</v>
      </c>
      <c r="CG45" s="621"/>
      <c r="CH45" s="621"/>
      <c r="CI45" s="621"/>
      <c r="CJ45" s="621"/>
      <c r="CK45" s="621"/>
      <c r="CL45" s="621"/>
      <c r="CM45" s="621"/>
      <c r="CN45" s="621"/>
      <c r="CO45" s="621"/>
      <c r="CP45" s="621"/>
      <c r="CQ45" s="622"/>
      <c r="CR45" s="623">
        <v>89142</v>
      </c>
      <c r="CS45" s="655"/>
      <c r="CT45" s="655"/>
      <c r="CU45" s="655"/>
      <c r="CV45" s="655"/>
      <c r="CW45" s="655"/>
      <c r="CX45" s="655"/>
      <c r="CY45" s="656"/>
      <c r="CZ45" s="657">
        <v>2.8</v>
      </c>
      <c r="DA45" s="658"/>
      <c r="DB45" s="658"/>
      <c r="DC45" s="659"/>
      <c r="DD45" s="632">
        <v>6302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340</v>
      </c>
      <c r="CG46" s="621"/>
      <c r="CH46" s="621"/>
      <c r="CI46" s="621"/>
      <c r="CJ46" s="621"/>
      <c r="CK46" s="621"/>
      <c r="CL46" s="621"/>
      <c r="CM46" s="621"/>
      <c r="CN46" s="621"/>
      <c r="CO46" s="621"/>
      <c r="CP46" s="621"/>
      <c r="CQ46" s="622"/>
      <c r="CR46" s="623">
        <v>337095</v>
      </c>
      <c r="CS46" s="624"/>
      <c r="CT46" s="624"/>
      <c r="CU46" s="624"/>
      <c r="CV46" s="624"/>
      <c r="CW46" s="624"/>
      <c r="CX46" s="624"/>
      <c r="CY46" s="625"/>
      <c r="CZ46" s="657">
        <v>10.4</v>
      </c>
      <c r="DA46" s="706"/>
      <c r="DB46" s="706"/>
      <c r="DC46" s="707"/>
      <c r="DD46" s="632">
        <v>180165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341</v>
      </c>
      <c r="CG47" s="621"/>
      <c r="CH47" s="621"/>
      <c r="CI47" s="621"/>
      <c r="CJ47" s="621"/>
      <c r="CK47" s="621"/>
      <c r="CL47" s="621"/>
      <c r="CM47" s="621"/>
      <c r="CN47" s="621"/>
      <c r="CO47" s="621"/>
      <c r="CP47" s="621"/>
      <c r="CQ47" s="622"/>
      <c r="CR47" s="623">
        <v>20908</v>
      </c>
      <c r="CS47" s="655"/>
      <c r="CT47" s="655"/>
      <c r="CU47" s="655"/>
      <c r="CV47" s="655"/>
      <c r="CW47" s="655"/>
      <c r="CX47" s="655"/>
      <c r="CY47" s="656"/>
      <c r="CZ47" s="657">
        <v>0.6</v>
      </c>
      <c r="DA47" s="658"/>
      <c r="DB47" s="658"/>
      <c r="DC47" s="659"/>
      <c r="DD47" s="632">
        <v>7321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342</v>
      </c>
      <c r="CG48" s="621"/>
      <c r="CH48" s="621"/>
      <c r="CI48" s="621"/>
      <c r="CJ48" s="621"/>
      <c r="CK48" s="621"/>
      <c r="CL48" s="621"/>
      <c r="CM48" s="621"/>
      <c r="CN48" s="621"/>
      <c r="CO48" s="621"/>
      <c r="CP48" s="621"/>
      <c r="CQ48" s="622"/>
      <c r="CR48" s="623" t="s">
        <v>111</v>
      </c>
      <c r="CS48" s="624"/>
      <c r="CT48" s="624"/>
      <c r="CU48" s="624"/>
      <c r="CV48" s="624"/>
      <c r="CW48" s="624"/>
      <c r="CX48" s="624"/>
      <c r="CY48" s="625"/>
      <c r="CZ48" s="657" t="s">
        <v>111</v>
      </c>
      <c r="DA48" s="706"/>
      <c r="DB48" s="706"/>
      <c r="DC48" s="707"/>
      <c r="DD48" s="632" t="s">
        <v>111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343</v>
      </c>
      <c r="CE49" s="667"/>
      <c r="CF49" s="667"/>
      <c r="CG49" s="667"/>
      <c r="CH49" s="667"/>
      <c r="CI49" s="667"/>
      <c r="CJ49" s="667"/>
      <c r="CK49" s="667"/>
      <c r="CL49" s="667"/>
      <c r="CM49" s="667"/>
      <c r="CN49" s="667"/>
      <c r="CO49" s="667"/>
      <c r="CP49" s="667"/>
      <c r="CQ49" s="668"/>
      <c r="CR49" s="695">
        <v>3235558</v>
      </c>
      <c r="CS49" s="691"/>
      <c r="CT49" s="691"/>
      <c r="CU49" s="691"/>
      <c r="CV49" s="691"/>
      <c r="CW49" s="691"/>
      <c r="CX49" s="691"/>
      <c r="CY49" s="718"/>
      <c r="CZ49" s="719">
        <v>100</v>
      </c>
      <c r="DA49" s="720"/>
      <c r="DB49" s="720"/>
      <c r="DC49" s="721"/>
      <c r="DD49" s="722">
        <v>2465944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345</v>
      </c>
      <c r="DK2" s="765"/>
      <c r="DL2" s="765"/>
      <c r="DM2" s="765"/>
      <c r="DN2" s="765"/>
      <c r="DO2" s="766"/>
      <c r="DP2" s="200"/>
      <c r="DQ2" s="764" t="s">
        <v>346</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347</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349</v>
      </c>
      <c r="B5" s="759"/>
      <c r="C5" s="759"/>
      <c r="D5" s="759"/>
      <c r="E5" s="759"/>
      <c r="F5" s="759"/>
      <c r="G5" s="759"/>
      <c r="H5" s="759"/>
      <c r="I5" s="759"/>
      <c r="J5" s="759"/>
      <c r="K5" s="759"/>
      <c r="L5" s="759"/>
      <c r="M5" s="759"/>
      <c r="N5" s="759"/>
      <c r="O5" s="759"/>
      <c r="P5" s="760"/>
      <c r="Q5" s="735" t="s">
        <v>350</v>
      </c>
      <c r="R5" s="736"/>
      <c r="S5" s="736"/>
      <c r="T5" s="736"/>
      <c r="U5" s="737"/>
      <c r="V5" s="735" t="s">
        <v>351</v>
      </c>
      <c r="W5" s="736"/>
      <c r="X5" s="736"/>
      <c r="Y5" s="736"/>
      <c r="Z5" s="737"/>
      <c r="AA5" s="735" t="s">
        <v>352</v>
      </c>
      <c r="AB5" s="736"/>
      <c r="AC5" s="736"/>
      <c r="AD5" s="736"/>
      <c r="AE5" s="736"/>
      <c r="AF5" s="768" t="s">
        <v>353</v>
      </c>
      <c r="AG5" s="736"/>
      <c r="AH5" s="736"/>
      <c r="AI5" s="736"/>
      <c r="AJ5" s="747"/>
      <c r="AK5" s="736" t="s">
        <v>354</v>
      </c>
      <c r="AL5" s="736"/>
      <c r="AM5" s="736"/>
      <c r="AN5" s="736"/>
      <c r="AO5" s="737"/>
      <c r="AP5" s="735" t="s">
        <v>355</v>
      </c>
      <c r="AQ5" s="736"/>
      <c r="AR5" s="736"/>
      <c r="AS5" s="736"/>
      <c r="AT5" s="737"/>
      <c r="AU5" s="735" t="s">
        <v>356</v>
      </c>
      <c r="AV5" s="736"/>
      <c r="AW5" s="736"/>
      <c r="AX5" s="736"/>
      <c r="AY5" s="747"/>
      <c r="AZ5" s="207"/>
      <c r="BA5" s="207"/>
      <c r="BB5" s="207"/>
      <c r="BC5" s="207"/>
      <c r="BD5" s="207"/>
      <c r="BE5" s="208"/>
      <c r="BF5" s="208"/>
      <c r="BG5" s="208"/>
      <c r="BH5" s="208"/>
      <c r="BI5" s="208"/>
      <c r="BJ5" s="208"/>
      <c r="BK5" s="208"/>
      <c r="BL5" s="208"/>
      <c r="BM5" s="208"/>
      <c r="BN5" s="208"/>
      <c r="BO5" s="208"/>
      <c r="BP5" s="208"/>
      <c r="BQ5" s="758" t="s">
        <v>357</v>
      </c>
      <c r="BR5" s="759"/>
      <c r="BS5" s="759"/>
      <c r="BT5" s="759"/>
      <c r="BU5" s="759"/>
      <c r="BV5" s="759"/>
      <c r="BW5" s="759"/>
      <c r="BX5" s="759"/>
      <c r="BY5" s="759"/>
      <c r="BZ5" s="759"/>
      <c r="CA5" s="759"/>
      <c r="CB5" s="759"/>
      <c r="CC5" s="759"/>
      <c r="CD5" s="759"/>
      <c r="CE5" s="759"/>
      <c r="CF5" s="759"/>
      <c r="CG5" s="760"/>
      <c r="CH5" s="735" t="s">
        <v>358</v>
      </c>
      <c r="CI5" s="736"/>
      <c r="CJ5" s="736"/>
      <c r="CK5" s="736"/>
      <c r="CL5" s="737"/>
      <c r="CM5" s="735" t="s">
        <v>359</v>
      </c>
      <c r="CN5" s="736"/>
      <c r="CO5" s="736"/>
      <c r="CP5" s="736"/>
      <c r="CQ5" s="737"/>
      <c r="CR5" s="735" t="s">
        <v>360</v>
      </c>
      <c r="CS5" s="736"/>
      <c r="CT5" s="736"/>
      <c r="CU5" s="736"/>
      <c r="CV5" s="737"/>
      <c r="CW5" s="735" t="s">
        <v>361</v>
      </c>
      <c r="CX5" s="736"/>
      <c r="CY5" s="736"/>
      <c r="CZ5" s="736"/>
      <c r="DA5" s="737"/>
      <c r="DB5" s="735" t="s">
        <v>362</v>
      </c>
      <c r="DC5" s="736"/>
      <c r="DD5" s="736"/>
      <c r="DE5" s="736"/>
      <c r="DF5" s="737"/>
      <c r="DG5" s="741" t="s">
        <v>363</v>
      </c>
      <c r="DH5" s="742"/>
      <c r="DI5" s="742"/>
      <c r="DJ5" s="742"/>
      <c r="DK5" s="743"/>
      <c r="DL5" s="741" t="s">
        <v>364</v>
      </c>
      <c r="DM5" s="742"/>
      <c r="DN5" s="742"/>
      <c r="DO5" s="742"/>
      <c r="DP5" s="743"/>
      <c r="DQ5" s="735" t="s">
        <v>365</v>
      </c>
      <c r="DR5" s="736"/>
      <c r="DS5" s="736"/>
      <c r="DT5" s="736"/>
      <c r="DU5" s="737"/>
      <c r="DV5" s="735" t="s">
        <v>356</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366</v>
      </c>
      <c r="C7" s="750"/>
      <c r="D7" s="750"/>
      <c r="E7" s="750"/>
      <c r="F7" s="750"/>
      <c r="G7" s="750"/>
      <c r="H7" s="750"/>
      <c r="I7" s="750"/>
      <c r="J7" s="750"/>
      <c r="K7" s="750"/>
      <c r="L7" s="750"/>
      <c r="M7" s="750"/>
      <c r="N7" s="750"/>
      <c r="O7" s="750"/>
      <c r="P7" s="751"/>
      <c r="Q7" s="752">
        <v>3683</v>
      </c>
      <c r="R7" s="753"/>
      <c r="S7" s="753"/>
      <c r="T7" s="753"/>
      <c r="U7" s="753"/>
      <c r="V7" s="753">
        <v>3230</v>
      </c>
      <c r="W7" s="753"/>
      <c r="X7" s="753"/>
      <c r="Y7" s="753"/>
      <c r="Z7" s="753"/>
      <c r="AA7" s="753">
        <v>453</v>
      </c>
      <c r="AB7" s="753"/>
      <c r="AC7" s="753"/>
      <c r="AD7" s="753"/>
      <c r="AE7" s="754"/>
      <c r="AF7" s="755">
        <v>427</v>
      </c>
      <c r="AG7" s="756"/>
      <c r="AH7" s="756"/>
      <c r="AI7" s="756"/>
      <c r="AJ7" s="757"/>
      <c r="AK7" s="792" t="s">
        <v>530</v>
      </c>
      <c r="AL7" s="793"/>
      <c r="AM7" s="793"/>
      <c r="AN7" s="793"/>
      <c r="AO7" s="793"/>
      <c r="AP7" s="793">
        <v>4631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367</v>
      </c>
      <c r="C8" s="774"/>
      <c r="D8" s="774"/>
      <c r="E8" s="774"/>
      <c r="F8" s="774"/>
      <c r="G8" s="774"/>
      <c r="H8" s="774"/>
      <c r="I8" s="774"/>
      <c r="J8" s="774"/>
      <c r="K8" s="774"/>
      <c r="L8" s="774"/>
      <c r="M8" s="774"/>
      <c r="N8" s="774"/>
      <c r="O8" s="774"/>
      <c r="P8" s="775"/>
      <c r="Q8" s="776">
        <v>8</v>
      </c>
      <c r="R8" s="777"/>
      <c r="S8" s="777"/>
      <c r="T8" s="777"/>
      <c r="U8" s="777"/>
      <c r="V8" s="777">
        <v>7</v>
      </c>
      <c r="W8" s="777"/>
      <c r="X8" s="777"/>
      <c r="Y8" s="777"/>
      <c r="Z8" s="777"/>
      <c r="AA8" s="777">
        <v>1</v>
      </c>
      <c r="AB8" s="777"/>
      <c r="AC8" s="777"/>
      <c r="AD8" s="777"/>
      <c r="AE8" s="778"/>
      <c r="AF8" s="779">
        <v>1</v>
      </c>
      <c r="AG8" s="780"/>
      <c r="AH8" s="780"/>
      <c r="AI8" s="780"/>
      <c r="AJ8" s="781"/>
      <c r="AK8" s="782">
        <v>1</v>
      </c>
      <c r="AL8" s="783"/>
      <c r="AM8" s="783"/>
      <c r="AN8" s="783"/>
      <c r="AO8" s="783"/>
      <c r="AP8" s="783" t="s">
        <v>530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368</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369</v>
      </c>
      <c r="B23" s="808" t="s">
        <v>370</v>
      </c>
      <c r="C23" s="809"/>
      <c r="D23" s="809"/>
      <c r="E23" s="809"/>
      <c r="F23" s="809"/>
      <c r="G23" s="809"/>
      <c r="H23" s="809"/>
      <c r="I23" s="809"/>
      <c r="J23" s="809"/>
      <c r="K23" s="809"/>
      <c r="L23" s="809"/>
      <c r="M23" s="809"/>
      <c r="N23" s="809"/>
      <c r="O23" s="809"/>
      <c r="P23" s="810"/>
      <c r="Q23" s="811">
        <v>3689</v>
      </c>
      <c r="R23" s="812"/>
      <c r="S23" s="812"/>
      <c r="T23" s="812"/>
      <c r="U23" s="812"/>
      <c r="V23" s="812">
        <v>3236</v>
      </c>
      <c r="W23" s="812"/>
      <c r="X23" s="812"/>
      <c r="Y23" s="812"/>
      <c r="Z23" s="812"/>
      <c r="AA23" s="812">
        <v>453</v>
      </c>
      <c r="AB23" s="812"/>
      <c r="AC23" s="812"/>
      <c r="AD23" s="812"/>
      <c r="AE23" s="813"/>
      <c r="AF23" s="814">
        <v>428</v>
      </c>
      <c r="AG23" s="812"/>
      <c r="AH23" s="812"/>
      <c r="AI23" s="812"/>
      <c r="AJ23" s="815"/>
      <c r="AK23" s="816"/>
      <c r="AL23" s="817"/>
      <c r="AM23" s="817"/>
      <c r="AN23" s="817"/>
      <c r="AO23" s="817"/>
      <c r="AP23" s="812">
        <v>4631</v>
      </c>
      <c r="AQ23" s="812"/>
      <c r="AR23" s="812"/>
      <c r="AS23" s="812"/>
      <c r="AT23" s="812"/>
      <c r="AU23" s="818"/>
      <c r="AV23" s="818"/>
      <c r="AW23" s="818"/>
      <c r="AX23" s="818"/>
      <c r="AY23" s="819"/>
      <c r="AZ23" s="827" t="s">
        <v>111</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371</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372</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349</v>
      </c>
      <c r="B26" s="759"/>
      <c r="C26" s="759"/>
      <c r="D26" s="759"/>
      <c r="E26" s="759"/>
      <c r="F26" s="759"/>
      <c r="G26" s="759"/>
      <c r="H26" s="759"/>
      <c r="I26" s="759"/>
      <c r="J26" s="759"/>
      <c r="K26" s="759"/>
      <c r="L26" s="759"/>
      <c r="M26" s="759"/>
      <c r="N26" s="759"/>
      <c r="O26" s="759"/>
      <c r="P26" s="760"/>
      <c r="Q26" s="735" t="s">
        <v>373</v>
      </c>
      <c r="R26" s="736"/>
      <c r="S26" s="736"/>
      <c r="T26" s="736"/>
      <c r="U26" s="737"/>
      <c r="V26" s="735" t="s">
        <v>374</v>
      </c>
      <c r="W26" s="736"/>
      <c r="X26" s="736"/>
      <c r="Y26" s="736"/>
      <c r="Z26" s="737"/>
      <c r="AA26" s="735" t="s">
        <v>375</v>
      </c>
      <c r="AB26" s="736"/>
      <c r="AC26" s="736"/>
      <c r="AD26" s="736"/>
      <c r="AE26" s="736"/>
      <c r="AF26" s="830" t="s">
        <v>376</v>
      </c>
      <c r="AG26" s="831"/>
      <c r="AH26" s="831"/>
      <c r="AI26" s="831"/>
      <c r="AJ26" s="832"/>
      <c r="AK26" s="736" t="s">
        <v>377</v>
      </c>
      <c r="AL26" s="736"/>
      <c r="AM26" s="736"/>
      <c r="AN26" s="736"/>
      <c r="AO26" s="737"/>
      <c r="AP26" s="735" t="s">
        <v>378</v>
      </c>
      <c r="AQ26" s="736"/>
      <c r="AR26" s="736"/>
      <c r="AS26" s="736"/>
      <c r="AT26" s="737"/>
      <c r="AU26" s="735" t="s">
        <v>379</v>
      </c>
      <c r="AV26" s="736"/>
      <c r="AW26" s="736"/>
      <c r="AX26" s="736"/>
      <c r="AY26" s="737"/>
      <c r="AZ26" s="735" t="s">
        <v>380</v>
      </c>
      <c r="BA26" s="736"/>
      <c r="BB26" s="736"/>
      <c r="BC26" s="736"/>
      <c r="BD26" s="737"/>
      <c r="BE26" s="735" t="s">
        <v>356</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381</v>
      </c>
      <c r="C28" s="750"/>
      <c r="D28" s="750"/>
      <c r="E28" s="750"/>
      <c r="F28" s="750"/>
      <c r="G28" s="750"/>
      <c r="H28" s="750"/>
      <c r="I28" s="750"/>
      <c r="J28" s="750"/>
      <c r="K28" s="750"/>
      <c r="L28" s="750"/>
      <c r="M28" s="750"/>
      <c r="N28" s="750"/>
      <c r="O28" s="750"/>
      <c r="P28" s="751"/>
      <c r="Q28" s="840">
        <v>947</v>
      </c>
      <c r="R28" s="841"/>
      <c r="S28" s="841"/>
      <c r="T28" s="841"/>
      <c r="U28" s="841"/>
      <c r="V28" s="841">
        <v>928</v>
      </c>
      <c r="W28" s="841"/>
      <c r="X28" s="841"/>
      <c r="Y28" s="841"/>
      <c r="Z28" s="841"/>
      <c r="AA28" s="841">
        <v>19</v>
      </c>
      <c r="AB28" s="841"/>
      <c r="AC28" s="841"/>
      <c r="AD28" s="841"/>
      <c r="AE28" s="842"/>
      <c r="AF28" s="843">
        <v>19</v>
      </c>
      <c r="AG28" s="841"/>
      <c r="AH28" s="841"/>
      <c r="AI28" s="841"/>
      <c r="AJ28" s="844"/>
      <c r="AK28" s="845">
        <v>76</v>
      </c>
      <c r="AL28" s="836"/>
      <c r="AM28" s="836"/>
      <c r="AN28" s="836"/>
      <c r="AO28" s="836"/>
      <c r="AP28" s="836" t="s">
        <v>530</v>
      </c>
      <c r="AQ28" s="836"/>
      <c r="AR28" s="836"/>
      <c r="AS28" s="836"/>
      <c r="AT28" s="836"/>
      <c r="AU28" s="836" t="s">
        <v>530</v>
      </c>
      <c r="AV28" s="836"/>
      <c r="AW28" s="836"/>
      <c r="AX28" s="836"/>
      <c r="AY28" s="836"/>
      <c r="AZ28" s="837" t="s">
        <v>531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382</v>
      </c>
      <c r="C29" s="774"/>
      <c r="D29" s="774"/>
      <c r="E29" s="774"/>
      <c r="F29" s="774"/>
      <c r="G29" s="774"/>
      <c r="H29" s="774"/>
      <c r="I29" s="774"/>
      <c r="J29" s="774"/>
      <c r="K29" s="774"/>
      <c r="L29" s="774"/>
      <c r="M29" s="774"/>
      <c r="N29" s="774"/>
      <c r="O29" s="774"/>
      <c r="P29" s="775"/>
      <c r="Q29" s="776">
        <v>773</v>
      </c>
      <c r="R29" s="777"/>
      <c r="S29" s="777"/>
      <c r="T29" s="777"/>
      <c r="U29" s="777"/>
      <c r="V29" s="777">
        <v>705</v>
      </c>
      <c r="W29" s="777"/>
      <c r="X29" s="777"/>
      <c r="Y29" s="777"/>
      <c r="Z29" s="777"/>
      <c r="AA29" s="777">
        <v>68</v>
      </c>
      <c r="AB29" s="777"/>
      <c r="AC29" s="777"/>
      <c r="AD29" s="777"/>
      <c r="AE29" s="778"/>
      <c r="AF29" s="779">
        <v>68</v>
      </c>
      <c r="AG29" s="780"/>
      <c r="AH29" s="780"/>
      <c r="AI29" s="780"/>
      <c r="AJ29" s="781"/>
      <c r="AK29" s="848">
        <v>111</v>
      </c>
      <c r="AL29" s="849"/>
      <c r="AM29" s="849"/>
      <c r="AN29" s="849"/>
      <c r="AO29" s="849"/>
      <c r="AP29" s="849" t="s">
        <v>530</v>
      </c>
      <c r="AQ29" s="849"/>
      <c r="AR29" s="849"/>
      <c r="AS29" s="849"/>
      <c r="AT29" s="849"/>
      <c r="AU29" s="849" t="s">
        <v>530</v>
      </c>
      <c r="AV29" s="849"/>
      <c r="AW29" s="849"/>
      <c r="AX29" s="849"/>
      <c r="AY29" s="849"/>
      <c r="AZ29" s="850" t="s">
        <v>530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383</v>
      </c>
      <c r="C30" s="774"/>
      <c r="D30" s="774"/>
      <c r="E30" s="774"/>
      <c r="F30" s="774"/>
      <c r="G30" s="774"/>
      <c r="H30" s="774"/>
      <c r="I30" s="774"/>
      <c r="J30" s="774"/>
      <c r="K30" s="774"/>
      <c r="L30" s="774"/>
      <c r="M30" s="774"/>
      <c r="N30" s="774"/>
      <c r="O30" s="774"/>
      <c r="P30" s="775"/>
      <c r="Q30" s="776">
        <v>97</v>
      </c>
      <c r="R30" s="777"/>
      <c r="S30" s="777"/>
      <c r="T30" s="777"/>
      <c r="U30" s="777"/>
      <c r="V30" s="777">
        <v>96</v>
      </c>
      <c r="W30" s="777"/>
      <c r="X30" s="777"/>
      <c r="Y30" s="777"/>
      <c r="Z30" s="777"/>
      <c r="AA30" s="777">
        <v>1</v>
      </c>
      <c r="AB30" s="777"/>
      <c r="AC30" s="777"/>
      <c r="AD30" s="777"/>
      <c r="AE30" s="778"/>
      <c r="AF30" s="779">
        <v>1</v>
      </c>
      <c r="AG30" s="780"/>
      <c r="AH30" s="780"/>
      <c r="AI30" s="780"/>
      <c r="AJ30" s="781"/>
      <c r="AK30" s="848">
        <v>36</v>
      </c>
      <c r="AL30" s="849"/>
      <c r="AM30" s="849"/>
      <c r="AN30" s="849"/>
      <c r="AO30" s="849"/>
      <c r="AP30" s="849" t="s">
        <v>530</v>
      </c>
      <c r="AQ30" s="849"/>
      <c r="AR30" s="849"/>
      <c r="AS30" s="849"/>
      <c r="AT30" s="849"/>
      <c r="AU30" s="849" t="s">
        <v>530</v>
      </c>
      <c r="AV30" s="849"/>
      <c r="AW30" s="849"/>
      <c r="AX30" s="849"/>
      <c r="AY30" s="849"/>
      <c r="AZ30" s="850" t="s">
        <v>530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384</v>
      </c>
      <c r="C31" s="774"/>
      <c r="D31" s="774"/>
      <c r="E31" s="774"/>
      <c r="F31" s="774"/>
      <c r="G31" s="774"/>
      <c r="H31" s="774"/>
      <c r="I31" s="774"/>
      <c r="J31" s="774"/>
      <c r="K31" s="774"/>
      <c r="L31" s="774"/>
      <c r="M31" s="774"/>
      <c r="N31" s="774"/>
      <c r="O31" s="774"/>
      <c r="P31" s="775"/>
      <c r="Q31" s="776">
        <v>104</v>
      </c>
      <c r="R31" s="777"/>
      <c r="S31" s="777"/>
      <c r="T31" s="777"/>
      <c r="U31" s="777"/>
      <c r="V31" s="777">
        <v>102</v>
      </c>
      <c r="W31" s="777"/>
      <c r="X31" s="777"/>
      <c r="Y31" s="777"/>
      <c r="Z31" s="777"/>
      <c r="AA31" s="777">
        <v>1</v>
      </c>
      <c r="AB31" s="777"/>
      <c r="AC31" s="777"/>
      <c r="AD31" s="777"/>
      <c r="AE31" s="778"/>
      <c r="AF31" s="779">
        <v>257</v>
      </c>
      <c r="AG31" s="780"/>
      <c r="AH31" s="780"/>
      <c r="AI31" s="780"/>
      <c r="AJ31" s="781"/>
      <c r="AK31" s="848">
        <v>0</v>
      </c>
      <c r="AL31" s="849"/>
      <c r="AM31" s="849"/>
      <c r="AN31" s="849"/>
      <c r="AO31" s="849"/>
      <c r="AP31" s="849">
        <v>406</v>
      </c>
      <c r="AQ31" s="849"/>
      <c r="AR31" s="849"/>
      <c r="AS31" s="849"/>
      <c r="AT31" s="849"/>
      <c r="AU31" s="849" t="s">
        <v>530</v>
      </c>
      <c r="AV31" s="849"/>
      <c r="AW31" s="849"/>
      <c r="AX31" s="849"/>
      <c r="AY31" s="849"/>
      <c r="AZ31" s="850" t="s">
        <v>530</v>
      </c>
      <c r="BA31" s="850"/>
      <c r="BB31" s="850"/>
      <c r="BC31" s="850"/>
      <c r="BD31" s="850"/>
      <c r="BE31" s="846" t="s">
        <v>385</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386</v>
      </c>
      <c r="C32" s="774"/>
      <c r="D32" s="774"/>
      <c r="E32" s="774"/>
      <c r="F32" s="774"/>
      <c r="G32" s="774"/>
      <c r="H32" s="774"/>
      <c r="I32" s="774"/>
      <c r="J32" s="774"/>
      <c r="K32" s="774"/>
      <c r="L32" s="774"/>
      <c r="M32" s="774"/>
      <c r="N32" s="774"/>
      <c r="O32" s="774"/>
      <c r="P32" s="775"/>
      <c r="Q32" s="776">
        <v>25</v>
      </c>
      <c r="R32" s="777"/>
      <c r="S32" s="777"/>
      <c r="T32" s="777"/>
      <c r="U32" s="777"/>
      <c r="V32" s="777">
        <v>25</v>
      </c>
      <c r="W32" s="777"/>
      <c r="X32" s="777"/>
      <c r="Y32" s="777"/>
      <c r="Z32" s="777"/>
      <c r="AA32" s="777" t="s">
        <v>530</v>
      </c>
      <c r="AB32" s="777"/>
      <c r="AC32" s="777"/>
      <c r="AD32" s="777"/>
      <c r="AE32" s="778"/>
      <c r="AF32" s="779" t="s">
        <v>111</v>
      </c>
      <c r="AG32" s="780"/>
      <c r="AH32" s="780"/>
      <c r="AI32" s="780"/>
      <c r="AJ32" s="781"/>
      <c r="AK32" s="848">
        <v>18</v>
      </c>
      <c r="AL32" s="849"/>
      <c r="AM32" s="849"/>
      <c r="AN32" s="849"/>
      <c r="AO32" s="849"/>
      <c r="AP32" s="849">
        <v>176</v>
      </c>
      <c r="AQ32" s="849"/>
      <c r="AR32" s="849"/>
      <c r="AS32" s="849"/>
      <c r="AT32" s="849"/>
      <c r="AU32" s="849">
        <v>155</v>
      </c>
      <c r="AV32" s="849"/>
      <c r="AW32" s="849"/>
      <c r="AX32" s="849"/>
      <c r="AY32" s="849"/>
      <c r="AZ32" s="850" t="s">
        <v>530</v>
      </c>
      <c r="BA32" s="850"/>
      <c r="BB32" s="850"/>
      <c r="BC32" s="850"/>
      <c r="BD32" s="850"/>
      <c r="BE32" s="846" t="s">
        <v>387</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369</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345</v>
      </c>
      <c r="AG63" s="860"/>
      <c r="AH63" s="860"/>
      <c r="AI63" s="860"/>
      <c r="AJ63" s="861"/>
      <c r="AK63" s="862"/>
      <c r="AL63" s="857"/>
      <c r="AM63" s="857"/>
      <c r="AN63" s="857"/>
      <c r="AO63" s="857"/>
      <c r="AP63" s="860">
        <v>582</v>
      </c>
      <c r="AQ63" s="860"/>
      <c r="AR63" s="860"/>
      <c r="AS63" s="860"/>
      <c r="AT63" s="860"/>
      <c r="AU63" s="860">
        <v>155</v>
      </c>
      <c r="AV63" s="860"/>
      <c r="AW63" s="860"/>
      <c r="AX63" s="860"/>
      <c r="AY63" s="860"/>
      <c r="AZ63" s="864"/>
      <c r="BA63" s="864"/>
      <c r="BB63" s="864"/>
      <c r="BC63" s="864"/>
      <c r="BD63" s="864"/>
      <c r="BE63" s="865"/>
      <c r="BF63" s="865"/>
      <c r="BG63" s="865"/>
      <c r="BH63" s="865"/>
      <c r="BI63" s="866"/>
      <c r="BJ63" s="867" t="s">
        <v>111</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391</v>
      </c>
      <c r="B66" s="759"/>
      <c r="C66" s="759"/>
      <c r="D66" s="759"/>
      <c r="E66" s="759"/>
      <c r="F66" s="759"/>
      <c r="G66" s="759"/>
      <c r="H66" s="759"/>
      <c r="I66" s="759"/>
      <c r="J66" s="759"/>
      <c r="K66" s="759"/>
      <c r="L66" s="759"/>
      <c r="M66" s="759"/>
      <c r="N66" s="759"/>
      <c r="O66" s="759"/>
      <c r="P66" s="760"/>
      <c r="Q66" s="735" t="s">
        <v>373</v>
      </c>
      <c r="R66" s="736"/>
      <c r="S66" s="736"/>
      <c r="T66" s="736"/>
      <c r="U66" s="737"/>
      <c r="V66" s="735" t="s">
        <v>374</v>
      </c>
      <c r="W66" s="736"/>
      <c r="X66" s="736"/>
      <c r="Y66" s="736"/>
      <c r="Z66" s="737"/>
      <c r="AA66" s="735" t="s">
        <v>375</v>
      </c>
      <c r="AB66" s="736"/>
      <c r="AC66" s="736"/>
      <c r="AD66" s="736"/>
      <c r="AE66" s="737"/>
      <c r="AF66" s="870" t="s">
        <v>376</v>
      </c>
      <c r="AG66" s="831"/>
      <c r="AH66" s="831"/>
      <c r="AI66" s="831"/>
      <c r="AJ66" s="871"/>
      <c r="AK66" s="735" t="s">
        <v>377</v>
      </c>
      <c r="AL66" s="759"/>
      <c r="AM66" s="759"/>
      <c r="AN66" s="759"/>
      <c r="AO66" s="760"/>
      <c r="AP66" s="735" t="s">
        <v>378</v>
      </c>
      <c r="AQ66" s="736"/>
      <c r="AR66" s="736"/>
      <c r="AS66" s="736"/>
      <c r="AT66" s="737"/>
      <c r="AU66" s="735" t="s">
        <v>392</v>
      </c>
      <c r="AV66" s="736"/>
      <c r="AW66" s="736"/>
      <c r="AX66" s="736"/>
      <c r="AY66" s="737"/>
      <c r="AZ66" s="735" t="s">
        <v>356</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532</v>
      </c>
      <c r="C68" s="888"/>
      <c r="D68" s="888"/>
      <c r="E68" s="888"/>
      <c r="F68" s="888"/>
      <c r="G68" s="888"/>
      <c r="H68" s="888"/>
      <c r="I68" s="888"/>
      <c r="J68" s="888"/>
      <c r="K68" s="888"/>
      <c r="L68" s="888"/>
      <c r="M68" s="888"/>
      <c r="N68" s="888"/>
      <c r="O68" s="888"/>
      <c r="P68" s="889"/>
      <c r="Q68" s="890">
        <v>6212</v>
      </c>
      <c r="R68" s="884"/>
      <c r="S68" s="884"/>
      <c r="T68" s="884"/>
      <c r="U68" s="884"/>
      <c r="V68" s="884">
        <v>6205</v>
      </c>
      <c r="W68" s="884"/>
      <c r="X68" s="884"/>
      <c r="Y68" s="884"/>
      <c r="Z68" s="884"/>
      <c r="AA68" s="884">
        <v>7</v>
      </c>
      <c r="AB68" s="884"/>
      <c r="AC68" s="884"/>
      <c r="AD68" s="884"/>
      <c r="AE68" s="884"/>
      <c r="AF68" s="884">
        <v>7</v>
      </c>
      <c r="AG68" s="884"/>
      <c r="AH68" s="884"/>
      <c r="AI68" s="884"/>
      <c r="AJ68" s="884"/>
      <c r="AK68" s="884">
        <v>214</v>
      </c>
      <c r="AL68" s="884"/>
      <c r="AM68" s="884"/>
      <c r="AN68" s="884"/>
      <c r="AO68" s="884"/>
      <c r="AP68" s="884" t="s">
        <v>530</v>
      </c>
      <c r="AQ68" s="884"/>
      <c r="AR68" s="884"/>
      <c r="AS68" s="884"/>
      <c r="AT68" s="884"/>
      <c r="AU68" s="884" t="s">
        <v>530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87" t="s">
        <v>533</v>
      </c>
      <c r="C69" s="888"/>
      <c r="D69" s="888"/>
      <c r="E69" s="888"/>
      <c r="F69" s="888"/>
      <c r="G69" s="888"/>
      <c r="H69" s="888"/>
      <c r="I69" s="888"/>
      <c r="J69" s="888"/>
      <c r="K69" s="888"/>
      <c r="L69" s="888"/>
      <c r="M69" s="888"/>
      <c r="N69" s="888"/>
      <c r="O69" s="888"/>
      <c r="P69" s="889"/>
      <c r="Q69" s="891">
        <v>120</v>
      </c>
      <c r="R69" s="849"/>
      <c r="S69" s="849"/>
      <c r="T69" s="849"/>
      <c r="U69" s="849"/>
      <c r="V69" s="849">
        <v>66</v>
      </c>
      <c r="W69" s="849"/>
      <c r="X69" s="849"/>
      <c r="Y69" s="849"/>
      <c r="Z69" s="849"/>
      <c r="AA69" s="849">
        <v>54</v>
      </c>
      <c r="AB69" s="849"/>
      <c r="AC69" s="849"/>
      <c r="AD69" s="849"/>
      <c r="AE69" s="849"/>
      <c r="AF69" s="849">
        <v>54</v>
      </c>
      <c r="AG69" s="849"/>
      <c r="AH69" s="849"/>
      <c r="AI69" s="849"/>
      <c r="AJ69" s="849"/>
      <c r="AK69" s="849" t="s">
        <v>530</v>
      </c>
      <c r="AL69" s="849"/>
      <c r="AM69" s="849"/>
      <c r="AN69" s="849"/>
      <c r="AO69" s="849"/>
      <c r="AP69" s="849" t="s">
        <v>530</v>
      </c>
      <c r="AQ69" s="849"/>
      <c r="AR69" s="849"/>
      <c r="AS69" s="849"/>
      <c r="AT69" s="849"/>
      <c r="AU69" s="849" t="s">
        <v>530</v>
      </c>
      <c r="AV69" s="849"/>
      <c r="AW69" s="849"/>
      <c r="AX69" s="849"/>
      <c r="AY69" s="849"/>
      <c r="AZ69" s="892"/>
      <c r="BA69" s="892"/>
      <c r="BB69" s="892"/>
      <c r="BC69" s="892"/>
      <c r="BD69" s="893"/>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87" t="s">
        <v>534</v>
      </c>
      <c r="C70" s="888"/>
      <c r="D70" s="888"/>
      <c r="E70" s="888"/>
      <c r="F70" s="888"/>
      <c r="G70" s="888"/>
      <c r="H70" s="888"/>
      <c r="I70" s="888"/>
      <c r="J70" s="888"/>
      <c r="K70" s="888"/>
      <c r="L70" s="888"/>
      <c r="M70" s="888"/>
      <c r="N70" s="888"/>
      <c r="O70" s="888"/>
      <c r="P70" s="889"/>
      <c r="Q70" s="891">
        <v>2</v>
      </c>
      <c r="R70" s="849"/>
      <c r="S70" s="849"/>
      <c r="T70" s="849"/>
      <c r="U70" s="849"/>
      <c r="V70" s="849">
        <v>1</v>
      </c>
      <c r="W70" s="849"/>
      <c r="X70" s="849"/>
      <c r="Y70" s="849"/>
      <c r="Z70" s="849"/>
      <c r="AA70" s="849">
        <v>1</v>
      </c>
      <c r="AB70" s="849"/>
      <c r="AC70" s="849"/>
      <c r="AD70" s="849"/>
      <c r="AE70" s="849"/>
      <c r="AF70" s="849">
        <v>1</v>
      </c>
      <c r="AG70" s="849"/>
      <c r="AH70" s="849"/>
      <c r="AI70" s="849"/>
      <c r="AJ70" s="849"/>
      <c r="AK70" s="849" t="s">
        <v>530</v>
      </c>
      <c r="AL70" s="849"/>
      <c r="AM70" s="849"/>
      <c r="AN70" s="849"/>
      <c r="AO70" s="849"/>
      <c r="AP70" s="849" t="s">
        <v>530</v>
      </c>
      <c r="AQ70" s="849"/>
      <c r="AR70" s="849"/>
      <c r="AS70" s="849"/>
      <c r="AT70" s="849"/>
      <c r="AU70" s="849" t="s">
        <v>530</v>
      </c>
      <c r="AV70" s="849"/>
      <c r="AW70" s="849"/>
      <c r="AX70" s="849"/>
      <c r="AY70" s="849"/>
      <c r="AZ70" s="892"/>
      <c r="BA70" s="892"/>
      <c r="BB70" s="892"/>
      <c r="BC70" s="892"/>
      <c r="BD70" s="893"/>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87" t="s">
        <v>535</v>
      </c>
      <c r="C71" s="888"/>
      <c r="D71" s="888"/>
      <c r="E71" s="888"/>
      <c r="F71" s="888"/>
      <c r="G71" s="888"/>
      <c r="H71" s="888"/>
      <c r="I71" s="888"/>
      <c r="J71" s="888"/>
      <c r="K71" s="888"/>
      <c r="L71" s="888"/>
      <c r="M71" s="888"/>
      <c r="N71" s="888"/>
      <c r="O71" s="888"/>
      <c r="P71" s="889"/>
      <c r="Q71" s="891">
        <v>904</v>
      </c>
      <c r="R71" s="849"/>
      <c r="S71" s="849"/>
      <c r="T71" s="849"/>
      <c r="U71" s="849"/>
      <c r="V71" s="849">
        <v>889</v>
      </c>
      <c r="W71" s="849"/>
      <c r="X71" s="849"/>
      <c r="Y71" s="849"/>
      <c r="Z71" s="849"/>
      <c r="AA71" s="849">
        <v>15</v>
      </c>
      <c r="AB71" s="849"/>
      <c r="AC71" s="849"/>
      <c r="AD71" s="849"/>
      <c r="AE71" s="849"/>
      <c r="AF71" s="849">
        <v>15</v>
      </c>
      <c r="AG71" s="849"/>
      <c r="AH71" s="849"/>
      <c r="AI71" s="849"/>
      <c r="AJ71" s="849"/>
      <c r="AK71" s="849">
        <v>7</v>
      </c>
      <c r="AL71" s="849"/>
      <c r="AM71" s="849"/>
      <c r="AN71" s="849"/>
      <c r="AO71" s="849"/>
      <c r="AP71" s="849" t="s">
        <v>530</v>
      </c>
      <c r="AQ71" s="849"/>
      <c r="AR71" s="849"/>
      <c r="AS71" s="849"/>
      <c r="AT71" s="849"/>
      <c r="AU71" s="849" t="s">
        <v>530</v>
      </c>
      <c r="AV71" s="849"/>
      <c r="AW71" s="849"/>
      <c r="AX71" s="849"/>
      <c r="AY71" s="849"/>
      <c r="AZ71" s="892"/>
      <c r="BA71" s="892"/>
      <c r="BB71" s="892"/>
      <c r="BC71" s="892"/>
      <c r="BD71" s="893"/>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87" t="s">
        <v>536</v>
      </c>
      <c r="C72" s="888"/>
      <c r="D72" s="888"/>
      <c r="E72" s="888"/>
      <c r="F72" s="888"/>
      <c r="G72" s="888"/>
      <c r="H72" s="888"/>
      <c r="I72" s="888"/>
      <c r="J72" s="888"/>
      <c r="K72" s="888"/>
      <c r="L72" s="888"/>
      <c r="M72" s="888"/>
      <c r="N72" s="888"/>
      <c r="O72" s="888"/>
      <c r="P72" s="889"/>
      <c r="Q72" s="891">
        <v>125564</v>
      </c>
      <c r="R72" s="849"/>
      <c r="S72" s="849"/>
      <c r="T72" s="849"/>
      <c r="U72" s="849"/>
      <c r="V72" s="849">
        <v>119487</v>
      </c>
      <c r="W72" s="849"/>
      <c r="X72" s="849"/>
      <c r="Y72" s="849"/>
      <c r="Z72" s="849"/>
      <c r="AA72" s="849">
        <v>6077</v>
      </c>
      <c r="AB72" s="849"/>
      <c r="AC72" s="849"/>
      <c r="AD72" s="849"/>
      <c r="AE72" s="849"/>
      <c r="AF72" s="849">
        <v>6077</v>
      </c>
      <c r="AG72" s="849"/>
      <c r="AH72" s="849"/>
      <c r="AI72" s="849"/>
      <c r="AJ72" s="849"/>
      <c r="AK72" s="849" t="s">
        <v>530</v>
      </c>
      <c r="AL72" s="849"/>
      <c r="AM72" s="849"/>
      <c r="AN72" s="849"/>
      <c r="AO72" s="849"/>
      <c r="AP72" s="849" t="s">
        <v>530</v>
      </c>
      <c r="AQ72" s="849"/>
      <c r="AR72" s="849"/>
      <c r="AS72" s="849"/>
      <c r="AT72" s="849"/>
      <c r="AU72" s="849" t="s">
        <v>530</v>
      </c>
      <c r="AV72" s="849"/>
      <c r="AW72" s="849"/>
      <c r="AX72" s="849"/>
      <c r="AY72" s="849"/>
      <c r="AZ72" s="892"/>
      <c r="BA72" s="892"/>
      <c r="BB72" s="892"/>
      <c r="BC72" s="892"/>
      <c r="BD72" s="893"/>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87" t="s">
        <v>537</v>
      </c>
      <c r="C73" s="888"/>
      <c r="D73" s="888"/>
      <c r="E73" s="888"/>
      <c r="F73" s="888"/>
      <c r="G73" s="888"/>
      <c r="H73" s="888"/>
      <c r="I73" s="888"/>
      <c r="J73" s="888"/>
      <c r="K73" s="888"/>
      <c r="L73" s="888"/>
      <c r="M73" s="888"/>
      <c r="N73" s="888"/>
      <c r="O73" s="888"/>
      <c r="P73" s="889"/>
      <c r="Q73" s="891">
        <v>176</v>
      </c>
      <c r="R73" s="849"/>
      <c r="S73" s="849"/>
      <c r="T73" s="849"/>
      <c r="U73" s="849"/>
      <c r="V73" s="849">
        <v>154</v>
      </c>
      <c r="W73" s="849"/>
      <c r="X73" s="849"/>
      <c r="Y73" s="849"/>
      <c r="Z73" s="849"/>
      <c r="AA73" s="849">
        <v>22</v>
      </c>
      <c r="AB73" s="849"/>
      <c r="AC73" s="849"/>
      <c r="AD73" s="849"/>
      <c r="AE73" s="849"/>
      <c r="AF73" s="849">
        <v>22</v>
      </c>
      <c r="AG73" s="849"/>
      <c r="AH73" s="849"/>
      <c r="AI73" s="849"/>
      <c r="AJ73" s="849"/>
      <c r="AK73" s="849" t="s">
        <v>530</v>
      </c>
      <c r="AL73" s="849"/>
      <c r="AM73" s="849"/>
      <c r="AN73" s="849"/>
      <c r="AO73" s="849"/>
      <c r="AP73" s="849">
        <v>17</v>
      </c>
      <c r="AQ73" s="849"/>
      <c r="AR73" s="849"/>
      <c r="AS73" s="849"/>
      <c r="AT73" s="849"/>
      <c r="AU73" s="849">
        <v>4</v>
      </c>
      <c r="AV73" s="849"/>
      <c r="AW73" s="849"/>
      <c r="AX73" s="849"/>
      <c r="AY73" s="849"/>
      <c r="AZ73" s="892"/>
      <c r="BA73" s="892"/>
      <c r="BB73" s="892"/>
      <c r="BC73" s="892"/>
      <c r="BD73" s="893"/>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87" t="s">
        <v>538</v>
      </c>
      <c r="C74" s="888"/>
      <c r="D74" s="888"/>
      <c r="E74" s="888"/>
      <c r="F74" s="888"/>
      <c r="G74" s="888"/>
      <c r="H74" s="888"/>
      <c r="I74" s="888"/>
      <c r="J74" s="888"/>
      <c r="K74" s="888"/>
      <c r="L74" s="888"/>
      <c r="M74" s="888"/>
      <c r="N74" s="888"/>
      <c r="O74" s="888"/>
      <c r="P74" s="889"/>
      <c r="Q74" s="891">
        <v>580</v>
      </c>
      <c r="R74" s="849"/>
      <c r="S74" s="849"/>
      <c r="T74" s="849"/>
      <c r="U74" s="849"/>
      <c r="V74" s="849">
        <v>553</v>
      </c>
      <c r="W74" s="849"/>
      <c r="X74" s="849"/>
      <c r="Y74" s="849"/>
      <c r="Z74" s="849"/>
      <c r="AA74" s="849">
        <v>27</v>
      </c>
      <c r="AB74" s="849"/>
      <c r="AC74" s="849"/>
      <c r="AD74" s="849"/>
      <c r="AE74" s="849"/>
      <c r="AF74" s="849">
        <v>27</v>
      </c>
      <c r="AG74" s="849"/>
      <c r="AH74" s="849"/>
      <c r="AI74" s="849"/>
      <c r="AJ74" s="849"/>
      <c r="AK74" s="849" t="s">
        <v>530</v>
      </c>
      <c r="AL74" s="849"/>
      <c r="AM74" s="849"/>
      <c r="AN74" s="849"/>
      <c r="AO74" s="849"/>
      <c r="AP74" s="849">
        <v>25</v>
      </c>
      <c r="AQ74" s="849"/>
      <c r="AR74" s="849"/>
      <c r="AS74" s="849"/>
      <c r="AT74" s="849"/>
      <c r="AU74" s="849">
        <v>5</v>
      </c>
      <c r="AV74" s="849"/>
      <c r="AW74" s="849"/>
      <c r="AX74" s="849"/>
      <c r="AY74" s="849"/>
      <c r="AZ74" s="892"/>
      <c r="BA74" s="892"/>
      <c r="BB74" s="892"/>
      <c r="BC74" s="892"/>
      <c r="BD74" s="893"/>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87" t="s">
        <v>539</v>
      </c>
      <c r="C75" s="888"/>
      <c r="D75" s="888"/>
      <c r="E75" s="888"/>
      <c r="F75" s="888"/>
      <c r="G75" s="888"/>
      <c r="H75" s="888"/>
      <c r="I75" s="888"/>
      <c r="J75" s="888"/>
      <c r="K75" s="888"/>
      <c r="L75" s="888"/>
      <c r="M75" s="888"/>
      <c r="N75" s="888"/>
      <c r="O75" s="888"/>
      <c r="P75" s="889"/>
      <c r="Q75" s="894">
        <v>595</v>
      </c>
      <c r="R75" s="895"/>
      <c r="S75" s="895"/>
      <c r="T75" s="895"/>
      <c r="U75" s="848"/>
      <c r="V75" s="896">
        <v>536</v>
      </c>
      <c r="W75" s="895"/>
      <c r="X75" s="895"/>
      <c r="Y75" s="895"/>
      <c r="Z75" s="848"/>
      <c r="AA75" s="896">
        <v>59</v>
      </c>
      <c r="AB75" s="895"/>
      <c r="AC75" s="895"/>
      <c r="AD75" s="895"/>
      <c r="AE75" s="848"/>
      <c r="AF75" s="896">
        <v>59</v>
      </c>
      <c r="AG75" s="895"/>
      <c r="AH75" s="895"/>
      <c r="AI75" s="895"/>
      <c r="AJ75" s="848"/>
      <c r="AK75" s="896" t="s">
        <v>530</v>
      </c>
      <c r="AL75" s="895"/>
      <c r="AM75" s="895"/>
      <c r="AN75" s="895"/>
      <c r="AO75" s="848"/>
      <c r="AP75" s="896">
        <v>197</v>
      </c>
      <c r="AQ75" s="895"/>
      <c r="AR75" s="895"/>
      <c r="AS75" s="895"/>
      <c r="AT75" s="848"/>
      <c r="AU75" s="896">
        <v>68</v>
      </c>
      <c r="AV75" s="895"/>
      <c r="AW75" s="895"/>
      <c r="AX75" s="895"/>
      <c r="AY75" s="848"/>
      <c r="AZ75" s="892"/>
      <c r="BA75" s="892"/>
      <c r="BB75" s="892"/>
      <c r="BC75" s="892"/>
      <c r="BD75" s="893"/>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87" t="s">
        <v>540</v>
      </c>
      <c r="C76" s="888"/>
      <c r="D76" s="888"/>
      <c r="E76" s="888"/>
      <c r="F76" s="888"/>
      <c r="G76" s="888"/>
      <c r="H76" s="888"/>
      <c r="I76" s="888"/>
      <c r="J76" s="888"/>
      <c r="K76" s="888"/>
      <c r="L76" s="888"/>
      <c r="M76" s="888"/>
      <c r="N76" s="888"/>
      <c r="O76" s="888"/>
      <c r="P76" s="889"/>
      <c r="Q76" s="894">
        <v>259</v>
      </c>
      <c r="R76" s="895"/>
      <c r="S76" s="895"/>
      <c r="T76" s="895"/>
      <c r="U76" s="848"/>
      <c r="V76" s="896">
        <v>209</v>
      </c>
      <c r="W76" s="895"/>
      <c r="X76" s="895"/>
      <c r="Y76" s="895"/>
      <c r="Z76" s="848"/>
      <c r="AA76" s="896">
        <v>50</v>
      </c>
      <c r="AB76" s="895"/>
      <c r="AC76" s="895"/>
      <c r="AD76" s="895"/>
      <c r="AE76" s="848"/>
      <c r="AF76" s="896">
        <v>50</v>
      </c>
      <c r="AG76" s="895"/>
      <c r="AH76" s="895"/>
      <c r="AI76" s="895"/>
      <c r="AJ76" s="848"/>
      <c r="AK76" s="896" t="s">
        <v>530</v>
      </c>
      <c r="AL76" s="895"/>
      <c r="AM76" s="895"/>
      <c r="AN76" s="895"/>
      <c r="AO76" s="848"/>
      <c r="AP76" s="896" t="s">
        <v>530</v>
      </c>
      <c r="AQ76" s="895"/>
      <c r="AR76" s="895"/>
      <c r="AS76" s="895"/>
      <c r="AT76" s="848"/>
      <c r="AU76" s="896" t="s">
        <v>530</v>
      </c>
      <c r="AV76" s="895"/>
      <c r="AW76" s="895"/>
      <c r="AX76" s="895"/>
      <c r="AY76" s="848"/>
      <c r="AZ76" s="892"/>
      <c r="BA76" s="892"/>
      <c r="BB76" s="892"/>
      <c r="BC76" s="892"/>
      <c r="BD76" s="893"/>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87"/>
      <c r="C77" s="888"/>
      <c r="D77" s="888"/>
      <c r="E77" s="888"/>
      <c r="F77" s="888"/>
      <c r="G77" s="888"/>
      <c r="H77" s="888"/>
      <c r="I77" s="888"/>
      <c r="J77" s="888"/>
      <c r="K77" s="888"/>
      <c r="L77" s="888"/>
      <c r="M77" s="888"/>
      <c r="N77" s="888"/>
      <c r="O77" s="888"/>
      <c r="P77" s="889"/>
      <c r="Q77" s="894"/>
      <c r="R77" s="895"/>
      <c r="S77" s="895"/>
      <c r="T77" s="895"/>
      <c r="U77" s="848"/>
      <c r="V77" s="896"/>
      <c r="W77" s="895"/>
      <c r="X77" s="895"/>
      <c r="Y77" s="895"/>
      <c r="Z77" s="848"/>
      <c r="AA77" s="896"/>
      <c r="AB77" s="895"/>
      <c r="AC77" s="895"/>
      <c r="AD77" s="895"/>
      <c r="AE77" s="848"/>
      <c r="AF77" s="896"/>
      <c r="AG77" s="895"/>
      <c r="AH77" s="895"/>
      <c r="AI77" s="895"/>
      <c r="AJ77" s="848"/>
      <c r="AK77" s="896"/>
      <c r="AL77" s="895"/>
      <c r="AM77" s="895"/>
      <c r="AN77" s="895"/>
      <c r="AO77" s="848"/>
      <c r="AP77" s="896"/>
      <c r="AQ77" s="895"/>
      <c r="AR77" s="895"/>
      <c r="AS77" s="895"/>
      <c r="AT77" s="848"/>
      <c r="AU77" s="896"/>
      <c r="AV77" s="895"/>
      <c r="AW77" s="895"/>
      <c r="AX77" s="895"/>
      <c r="AY77" s="848"/>
      <c r="AZ77" s="892"/>
      <c r="BA77" s="892"/>
      <c r="BB77" s="892"/>
      <c r="BC77" s="892"/>
      <c r="BD77" s="893"/>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87"/>
      <c r="C78" s="888"/>
      <c r="D78" s="888"/>
      <c r="E78" s="888"/>
      <c r="F78" s="888"/>
      <c r="G78" s="888"/>
      <c r="H78" s="888"/>
      <c r="I78" s="888"/>
      <c r="J78" s="888"/>
      <c r="K78" s="888"/>
      <c r="L78" s="888"/>
      <c r="M78" s="888"/>
      <c r="N78" s="888"/>
      <c r="O78" s="888"/>
      <c r="P78" s="889"/>
      <c r="Q78" s="891"/>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2"/>
      <c r="BA78" s="892"/>
      <c r="BB78" s="892"/>
      <c r="BC78" s="892"/>
      <c r="BD78" s="893"/>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87"/>
      <c r="C79" s="888"/>
      <c r="D79" s="888"/>
      <c r="E79" s="888"/>
      <c r="F79" s="888"/>
      <c r="G79" s="888"/>
      <c r="H79" s="888"/>
      <c r="I79" s="888"/>
      <c r="J79" s="888"/>
      <c r="K79" s="888"/>
      <c r="L79" s="888"/>
      <c r="M79" s="888"/>
      <c r="N79" s="888"/>
      <c r="O79" s="888"/>
      <c r="P79" s="889"/>
      <c r="Q79" s="891"/>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2"/>
      <c r="BA79" s="892"/>
      <c r="BB79" s="892"/>
      <c r="BC79" s="892"/>
      <c r="BD79" s="893"/>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87"/>
      <c r="C80" s="888"/>
      <c r="D80" s="888"/>
      <c r="E80" s="888"/>
      <c r="F80" s="888"/>
      <c r="G80" s="888"/>
      <c r="H80" s="888"/>
      <c r="I80" s="888"/>
      <c r="J80" s="888"/>
      <c r="K80" s="888"/>
      <c r="L80" s="888"/>
      <c r="M80" s="888"/>
      <c r="N80" s="888"/>
      <c r="O80" s="888"/>
      <c r="P80" s="889"/>
      <c r="Q80" s="891"/>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2"/>
      <c r="BA80" s="892"/>
      <c r="BB80" s="892"/>
      <c r="BC80" s="892"/>
      <c r="BD80" s="893"/>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87"/>
      <c r="C81" s="888"/>
      <c r="D81" s="888"/>
      <c r="E81" s="888"/>
      <c r="F81" s="888"/>
      <c r="G81" s="888"/>
      <c r="H81" s="888"/>
      <c r="I81" s="888"/>
      <c r="J81" s="888"/>
      <c r="K81" s="888"/>
      <c r="L81" s="888"/>
      <c r="M81" s="888"/>
      <c r="N81" s="888"/>
      <c r="O81" s="888"/>
      <c r="P81" s="889"/>
      <c r="Q81" s="891"/>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2"/>
      <c r="BA81" s="892"/>
      <c r="BB81" s="892"/>
      <c r="BC81" s="892"/>
      <c r="BD81" s="893"/>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87"/>
      <c r="C82" s="888"/>
      <c r="D82" s="888"/>
      <c r="E82" s="888"/>
      <c r="F82" s="888"/>
      <c r="G82" s="888"/>
      <c r="H82" s="888"/>
      <c r="I82" s="888"/>
      <c r="J82" s="888"/>
      <c r="K82" s="888"/>
      <c r="L82" s="888"/>
      <c r="M82" s="888"/>
      <c r="N82" s="888"/>
      <c r="O82" s="888"/>
      <c r="P82" s="889"/>
      <c r="Q82" s="891"/>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2"/>
      <c r="BA82" s="892"/>
      <c r="BB82" s="892"/>
      <c r="BC82" s="892"/>
      <c r="BD82" s="893"/>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87"/>
      <c r="C83" s="888"/>
      <c r="D83" s="888"/>
      <c r="E83" s="888"/>
      <c r="F83" s="888"/>
      <c r="G83" s="888"/>
      <c r="H83" s="888"/>
      <c r="I83" s="888"/>
      <c r="J83" s="888"/>
      <c r="K83" s="888"/>
      <c r="L83" s="888"/>
      <c r="M83" s="888"/>
      <c r="N83" s="888"/>
      <c r="O83" s="888"/>
      <c r="P83" s="889"/>
      <c r="Q83" s="891"/>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2"/>
      <c r="BA83" s="892"/>
      <c r="BB83" s="892"/>
      <c r="BC83" s="892"/>
      <c r="BD83" s="893"/>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87"/>
      <c r="C84" s="888"/>
      <c r="D84" s="888"/>
      <c r="E84" s="888"/>
      <c r="F84" s="888"/>
      <c r="G84" s="888"/>
      <c r="H84" s="888"/>
      <c r="I84" s="888"/>
      <c r="J84" s="888"/>
      <c r="K84" s="888"/>
      <c r="L84" s="888"/>
      <c r="M84" s="888"/>
      <c r="N84" s="888"/>
      <c r="O84" s="888"/>
      <c r="P84" s="889"/>
      <c r="Q84" s="891"/>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2"/>
      <c r="BA84" s="892"/>
      <c r="BB84" s="892"/>
      <c r="BC84" s="892"/>
      <c r="BD84" s="893"/>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87"/>
      <c r="C85" s="888"/>
      <c r="D85" s="888"/>
      <c r="E85" s="888"/>
      <c r="F85" s="888"/>
      <c r="G85" s="888"/>
      <c r="H85" s="888"/>
      <c r="I85" s="888"/>
      <c r="J85" s="888"/>
      <c r="K85" s="888"/>
      <c r="L85" s="888"/>
      <c r="M85" s="888"/>
      <c r="N85" s="888"/>
      <c r="O85" s="888"/>
      <c r="P85" s="889"/>
      <c r="Q85" s="891"/>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2"/>
      <c r="BA85" s="892"/>
      <c r="BB85" s="892"/>
      <c r="BC85" s="892"/>
      <c r="BD85" s="893"/>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87"/>
      <c r="C86" s="888"/>
      <c r="D86" s="888"/>
      <c r="E86" s="888"/>
      <c r="F86" s="888"/>
      <c r="G86" s="888"/>
      <c r="H86" s="888"/>
      <c r="I86" s="888"/>
      <c r="J86" s="888"/>
      <c r="K86" s="888"/>
      <c r="L86" s="888"/>
      <c r="M86" s="888"/>
      <c r="N86" s="888"/>
      <c r="O86" s="888"/>
      <c r="P86" s="889"/>
      <c r="Q86" s="891"/>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2"/>
      <c r="BA86" s="892"/>
      <c r="BB86" s="892"/>
      <c r="BC86" s="892"/>
      <c r="BD86" s="893"/>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897"/>
      <c r="C87" s="898"/>
      <c r="D87" s="898"/>
      <c r="E87" s="898"/>
      <c r="F87" s="898"/>
      <c r="G87" s="898"/>
      <c r="H87" s="898"/>
      <c r="I87" s="898"/>
      <c r="J87" s="898"/>
      <c r="K87" s="898"/>
      <c r="L87" s="898"/>
      <c r="M87" s="898"/>
      <c r="N87" s="898"/>
      <c r="O87" s="898"/>
      <c r="P87" s="899"/>
      <c r="Q87" s="900"/>
      <c r="R87" s="901"/>
      <c r="S87" s="901"/>
      <c r="T87" s="901"/>
      <c r="U87" s="901"/>
      <c r="V87" s="901"/>
      <c r="W87" s="901"/>
      <c r="X87" s="901"/>
      <c r="Y87" s="901"/>
      <c r="Z87" s="901"/>
      <c r="AA87" s="901"/>
      <c r="AB87" s="901"/>
      <c r="AC87" s="901"/>
      <c r="AD87" s="901"/>
      <c r="AE87" s="901"/>
      <c r="AF87" s="901"/>
      <c r="AG87" s="901"/>
      <c r="AH87" s="901"/>
      <c r="AI87" s="901"/>
      <c r="AJ87" s="901"/>
      <c r="AK87" s="901"/>
      <c r="AL87" s="901"/>
      <c r="AM87" s="901"/>
      <c r="AN87" s="901"/>
      <c r="AO87" s="901"/>
      <c r="AP87" s="901"/>
      <c r="AQ87" s="901"/>
      <c r="AR87" s="901"/>
      <c r="AS87" s="901"/>
      <c r="AT87" s="901"/>
      <c r="AU87" s="901"/>
      <c r="AV87" s="901"/>
      <c r="AW87" s="901"/>
      <c r="AX87" s="901"/>
      <c r="AY87" s="901"/>
      <c r="AZ87" s="902"/>
      <c r="BA87" s="902"/>
      <c r="BB87" s="902"/>
      <c r="BC87" s="902"/>
      <c r="BD87" s="903"/>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369</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6312</v>
      </c>
      <c r="AG88" s="860"/>
      <c r="AH88" s="860"/>
      <c r="AI88" s="860"/>
      <c r="AJ88" s="860"/>
      <c r="AK88" s="857"/>
      <c r="AL88" s="857"/>
      <c r="AM88" s="857"/>
      <c r="AN88" s="857"/>
      <c r="AO88" s="857"/>
      <c r="AP88" s="860">
        <v>239</v>
      </c>
      <c r="AQ88" s="860"/>
      <c r="AR88" s="860"/>
      <c r="AS88" s="860"/>
      <c r="AT88" s="860"/>
      <c r="AU88" s="860">
        <v>77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808" t="s">
        <v>394</v>
      </c>
      <c r="BS102" s="809"/>
      <c r="BT102" s="809"/>
      <c r="BU102" s="809"/>
      <c r="BV102" s="809"/>
      <c r="BW102" s="809"/>
      <c r="BX102" s="809"/>
      <c r="BY102" s="809"/>
      <c r="BZ102" s="809"/>
      <c r="CA102" s="809"/>
      <c r="CB102" s="809"/>
      <c r="CC102" s="809"/>
      <c r="CD102" s="809"/>
      <c r="CE102" s="809"/>
      <c r="CF102" s="809"/>
      <c r="CG102" s="810"/>
      <c r="CH102" s="904"/>
      <c r="CI102" s="905"/>
      <c r="CJ102" s="905"/>
      <c r="CK102" s="905"/>
      <c r="CL102" s="906"/>
      <c r="CM102" s="904"/>
      <c r="CN102" s="905"/>
      <c r="CO102" s="905"/>
      <c r="CP102" s="905"/>
      <c r="CQ102" s="906"/>
      <c r="CR102" s="907"/>
      <c r="CS102" s="868"/>
      <c r="CT102" s="868"/>
      <c r="CU102" s="868"/>
      <c r="CV102" s="908"/>
      <c r="CW102" s="907"/>
      <c r="CX102" s="868"/>
      <c r="CY102" s="868"/>
      <c r="CZ102" s="868"/>
      <c r="DA102" s="908"/>
      <c r="DB102" s="907"/>
      <c r="DC102" s="868"/>
      <c r="DD102" s="868"/>
      <c r="DE102" s="868"/>
      <c r="DF102" s="908"/>
      <c r="DG102" s="907"/>
      <c r="DH102" s="868"/>
      <c r="DI102" s="868"/>
      <c r="DJ102" s="868"/>
      <c r="DK102" s="908"/>
      <c r="DL102" s="907"/>
      <c r="DM102" s="868"/>
      <c r="DN102" s="868"/>
      <c r="DO102" s="868"/>
      <c r="DP102" s="908"/>
      <c r="DQ102" s="907"/>
      <c r="DR102" s="868"/>
      <c r="DS102" s="868"/>
      <c r="DT102" s="868"/>
      <c r="DU102" s="908"/>
      <c r="DV102" s="933"/>
      <c r="DW102" s="934"/>
      <c r="DX102" s="934"/>
      <c r="DY102" s="934"/>
      <c r="DZ102" s="935"/>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6" t="s">
        <v>395</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7" t="s">
        <v>396</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8" t="s">
        <v>399</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400</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7" customFormat="1" ht="26.25" customHeight="1" x14ac:dyDescent="0.15">
      <c r="A109" s="931" t="s">
        <v>401</v>
      </c>
      <c r="B109" s="910"/>
      <c r="C109" s="910"/>
      <c r="D109" s="910"/>
      <c r="E109" s="910"/>
      <c r="F109" s="910"/>
      <c r="G109" s="910"/>
      <c r="H109" s="910"/>
      <c r="I109" s="910"/>
      <c r="J109" s="910"/>
      <c r="K109" s="910"/>
      <c r="L109" s="910"/>
      <c r="M109" s="910"/>
      <c r="N109" s="910"/>
      <c r="O109" s="910"/>
      <c r="P109" s="910"/>
      <c r="Q109" s="910"/>
      <c r="R109" s="910"/>
      <c r="S109" s="910"/>
      <c r="T109" s="910"/>
      <c r="U109" s="910"/>
      <c r="V109" s="910"/>
      <c r="W109" s="910"/>
      <c r="X109" s="910"/>
      <c r="Y109" s="910"/>
      <c r="Z109" s="911"/>
      <c r="AA109" s="909" t="s">
        <v>402</v>
      </c>
      <c r="AB109" s="910"/>
      <c r="AC109" s="910"/>
      <c r="AD109" s="910"/>
      <c r="AE109" s="911"/>
      <c r="AF109" s="909" t="s">
        <v>287</v>
      </c>
      <c r="AG109" s="910"/>
      <c r="AH109" s="910"/>
      <c r="AI109" s="910"/>
      <c r="AJ109" s="911"/>
      <c r="AK109" s="909" t="s">
        <v>286</v>
      </c>
      <c r="AL109" s="910"/>
      <c r="AM109" s="910"/>
      <c r="AN109" s="910"/>
      <c r="AO109" s="911"/>
      <c r="AP109" s="909" t="s">
        <v>403</v>
      </c>
      <c r="AQ109" s="910"/>
      <c r="AR109" s="910"/>
      <c r="AS109" s="910"/>
      <c r="AT109" s="912"/>
      <c r="AU109" s="931" t="s">
        <v>401</v>
      </c>
      <c r="AV109" s="910"/>
      <c r="AW109" s="910"/>
      <c r="AX109" s="910"/>
      <c r="AY109" s="910"/>
      <c r="AZ109" s="910"/>
      <c r="BA109" s="910"/>
      <c r="BB109" s="910"/>
      <c r="BC109" s="910"/>
      <c r="BD109" s="910"/>
      <c r="BE109" s="910"/>
      <c r="BF109" s="910"/>
      <c r="BG109" s="910"/>
      <c r="BH109" s="910"/>
      <c r="BI109" s="910"/>
      <c r="BJ109" s="910"/>
      <c r="BK109" s="910"/>
      <c r="BL109" s="910"/>
      <c r="BM109" s="910"/>
      <c r="BN109" s="910"/>
      <c r="BO109" s="910"/>
      <c r="BP109" s="911"/>
      <c r="BQ109" s="909" t="s">
        <v>402</v>
      </c>
      <c r="BR109" s="910"/>
      <c r="BS109" s="910"/>
      <c r="BT109" s="910"/>
      <c r="BU109" s="911"/>
      <c r="BV109" s="909" t="s">
        <v>287</v>
      </c>
      <c r="BW109" s="910"/>
      <c r="BX109" s="910"/>
      <c r="BY109" s="910"/>
      <c r="BZ109" s="911"/>
      <c r="CA109" s="909" t="s">
        <v>286</v>
      </c>
      <c r="CB109" s="910"/>
      <c r="CC109" s="910"/>
      <c r="CD109" s="910"/>
      <c r="CE109" s="911"/>
      <c r="CF109" s="932" t="s">
        <v>403</v>
      </c>
      <c r="CG109" s="932"/>
      <c r="CH109" s="932"/>
      <c r="CI109" s="932"/>
      <c r="CJ109" s="932"/>
      <c r="CK109" s="909" t="s">
        <v>404</v>
      </c>
      <c r="CL109" s="910"/>
      <c r="CM109" s="910"/>
      <c r="CN109" s="910"/>
      <c r="CO109" s="910"/>
      <c r="CP109" s="910"/>
      <c r="CQ109" s="910"/>
      <c r="CR109" s="910"/>
      <c r="CS109" s="910"/>
      <c r="CT109" s="910"/>
      <c r="CU109" s="910"/>
      <c r="CV109" s="910"/>
      <c r="CW109" s="910"/>
      <c r="CX109" s="910"/>
      <c r="CY109" s="910"/>
      <c r="CZ109" s="910"/>
      <c r="DA109" s="910"/>
      <c r="DB109" s="910"/>
      <c r="DC109" s="910"/>
      <c r="DD109" s="910"/>
      <c r="DE109" s="910"/>
      <c r="DF109" s="911"/>
      <c r="DG109" s="909" t="s">
        <v>402</v>
      </c>
      <c r="DH109" s="910"/>
      <c r="DI109" s="910"/>
      <c r="DJ109" s="910"/>
      <c r="DK109" s="911"/>
      <c r="DL109" s="909" t="s">
        <v>287</v>
      </c>
      <c r="DM109" s="910"/>
      <c r="DN109" s="910"/>
      <c r="DO109" s="910"/>
      <c r="DP109" s="911"/>
      <c r="DQ109" s="909" t="s">
        <v>286</v>
      </c>
      <c r="DR109" s="910"/>
      <c r="DS109" s="910"/>
      <c r="DT109" s="910"/>
      <c r="DU109" s="911"/>
      <c r="DV109" s="909" t="s">
        <v>403</v>
      </c>
      <c r="DW109" s="910"/>
      <c r="DX109" s="910"/>
      <c r="DY109" s="910"/>
      <c r="DZ109" s="912"/>
    </row>
    <row r="110" spans="1:131" s="197" customFormat="1" ht="26.25" customHeight="1" x14ac:dyDescent="0.15">
      <c r="A110" s="913" t="s">
        <v>405</v>
      </c>
      <c r="B110" s="914"/>
      <c r="C110" s="914"/>
      <c r="D110" s="914"/>
      <c r="E110" s="914"/>
      <c r="F110" s="914"/>
      <c r="G110" s="914"/>
      <c r="H110" s="914"/>
      <c r="I110" s="914"/>
      <c r="J110" s="914"/>
      <c r="K110" s="914"/>
      <c r="L110" s="914"/>
      <c r="M110" s="914"/>
      <c r="N110" s="914"/>
      <c r="O110" s="914"/>
      <c r="P110" s="914"/>
      <c r="Q110" s="914"/>
      <c r="R110" s="914"/>
      <c r="S110" s="914"/>
      <c r="T110" s="914"/>
      <c r="U110" s="914"/>
      <c r="V110" s="914"/>
      <c r="W110" s="914"/>
      <c r="X110" s="914"/>
      <c r="Y110" s="914"/>
      <c r="Z110" s="915"/>
      <c r="AA110" s="916">
        <v>413851</v>
      </c>
      <c r="AB110" s="917"/>
      <c r="AC110" s="917"/>
      <c r="AD110" s="917"/>
      <c r="AE110" s="918"/>
      <c r="AF110" s="919">
        <v>403533</v>
      </c>
      <c r="AG110" s="917"/>
      <c r="AH110" s="917"/>
      <c r="AI110" s="917"/>
      <c r="AJ110" s="918"/>
      <c r="AK110" s="919">
        <v>406983</v>
      </c>
      <c r="AL110" s="917"/>
      <c r="AM110" s="917"/>
      <c r="AN110" s="917"/>
      <c r="AO110" s="918"/>
      <c r="AP110" s="920">
        <v>23.2</v>
      </c>
      <c r="AQ110" s="921"/>
      <c r="AR110" s="921"/>
      <c r="AS110" s="921"/>
      <c r="AT110" s="922"/>
      <c r="AU110" s="923" t="s">
        <v>60</v>
      </c>
      <c r="AV110" s="924"/>
      <c r="AW110" s="924"/>
      <c r="AX110" s="924"/>
      <c r="AY110" s="925"/>
      <c r="AZ110" s="967" t="s">
        <v>406</v>
      </c>
      <c r="BA110" s="914"/>
      <c r="BB110" s="914"/>
      <c r="BC110" s="914"/>
      <c r="BD110" s="914"/>
      <c r="BE110" s="914"/>
      <c r="BF110" s="914"/>
      <c r="BG110" s="914"/>
      <c r="BH110" s="914"/>
      <c r="BI110" s="914"/>
      <c r="BJ110" s="914"/>
      <c r="BK110" s="914"/>
      <c r="BL110" s="914"/>
      <c r="BM110" s="914"/>
      <c r="BN110" s="914"/>
      <c r="BO110" s="914"/>
      <c r="BP110" s="915"/>
      <c r="BQ110" s="953">
        <v>4622356</v>
      </c>
      <c r="BR110" s="954"/>
      <c r="BS110" s="954"/>
      <c r="BT110" s="954"/>
      <c r="BU110" s="954"/>
      <c r="BV110" s="954">
        <v>4639089</v>
      </c>
      <c r="BW110" s="954"/>
      <c r="BX110" s="954"/>
      <c r="BY110" s="954"/>
      <c r="BZ110" s="954"/>
      <c r="CA110" s="954">
        <v>4631164</v>
      </c>
      <c r="CB110" s="954"/>
      <c r="CC110" s="954"/>
      <c r="CD110" s="954"/>
      <c r="CE110" s="954"/>
      <c r="CF110" s="968">
        <v>264.3</v>
      </c>
      <c r="CG110" s="969"/>
      <c r="CH110" s="969"/>
      <c r="CI110" s="969"/>
      <c r="CJ110" s="969"/>
      <c r="CK110" s="970" t="s">
        <v>407</v>
      </c>
      <c r="CL110" s="971"/>
      <c r="CM110" s="950" t="s">
        <v>408</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53" t="s">
        <v>111</v>
      </c>
      <c r="DH110" s="954"/>
      <c r="DI110" s="954"/>
      <c r="DJ110" s="954"/>
      <c r="DK110" s="954"/>
      <c r="DL110" s="954" t="s">
        <v>111</v>
      </c>
      <c r="DM110" s="954"/>
      <c r="DN110" s="954"/>
      <c r="DO110" s="954"/>
      <c r="DP110" s="954"/>
      <c r="DQ110" s="954" t="s">
        <v>111</v>
      </c>
      <c r="DR110" s="954"/>
      <c r="DS110" s="954"/>
      <c r="DT110" s="954"/>
      <c r="DU110" s="954"/>
      <c r="DV110" s="955" t="s">
        <v>111</v>
      </c>
      <c r="DW110" s="955"/>
      <c r="DX110" s="955"/>
      <c r="DY110" s="955"/>
      <c r="DZ110" s="956"/>
    </row>
    <row r="111" spans="1:131" s="197" customFormat="1" ht="26.25" customHeight="1" x14ac:dyDescent="0.15">
      <c r="A111" s="957" t="s">
        <v>409</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111</v>
      </c>
      <c r="AB111" s="961"/>
      <c r="AC111" s="961"/>
      <c r="AD111" s="961"/>
      <c r="AE111" s="962"/>
      <c r="AF111" s="963" t="s">
        <v>111</v>
      </c>
      <c r="AG111" s="961"/>
      <c r="AH111" s="961"/>
      <c r="AI111" s="961"/>
      <c r="AJ111" s="962"/>
      <c r="AK111" s="963" t="s">
        <v>111</v>
      </c>
      <c r="AL111" s="961"/>
      <c r="AM111" s="961"/>
      <c r="AN111" s="961"/>
      <c r="AO111" s="962"/>
      <c r="AP111" s="964" t="s">
        <v>111</v>
      </c>
      <c r="AQ111" s="965"/>
      <c r="AR111" s="965"/>
      <c r="AS111" s="965"/>
      <c r="AT111" s="966"/>
      <c r="AU111" s="926"/>
      <c r="AV111" s="927"/>
      <c r="AW111" s="927"/>
      <c r="AX111" s="927"/>
      <c r="AY111" s="928"/>
      <c r="AZ111" s="976" t="s">
        <v>410</v>
      </c>
      <c r="BA111" s="977"/>
      <c r="BB111" s="977"/>
      <c r="BC111" s="977"/>
      <c r="BD111" s="977"/>
      <c r="BE111" s="977"/>
      <c r="BF111" s="977"/>
      <c r="BG111" s="977"/>
      <c r="BH111" s="977"/>
      <c r="BI111" s="977"/>
      <c r="BJ111" s="977"/>
      <c r="BK111" s="977"/>
      <c r="BL111" s="977"/>
      <c r="BM111" s="977"/>
      <c r="BN111" s="977"/>
      <c r="BO111" s="977"/>
      <c r="BP111" s="978"/>
      <c r="BQ111" s="946" t="s">
        <v>111</v>
      </c>
      <c r="BR111" s="947"/>
      <c r="BS111" s="947"/>
      <c r="BT111" s="947"/>
      <c r="BU111" s="947"/>
      <c r="BV111" s="947" t="s">
        <v>111</v>
      </c>
      <c r="BW111" s="947"/>
      <c r="BX111" s="947"/>
      <c r="BY111" s="947"/>
      <c r="BZ111" s="947"/>
      <c r="CA111" s="947" t="s">
        <v>111</v>
      </c>
      <c r="CB111" s="947"/>
      <c r="CC111" s="947"/>
      <c r="CD111" s="947"/>
      <c r="CE111" s="947"/>
      <c r="CF111" s="941" t="s">
        <v>111</v>
      </c>
      <c r="CG111" s="942"/>
      <c r="CH111" s="942"/>
      <c r="CI111" s="942"/>
      <c r="CJ111" s="942"/>
      <c r="CK111" s="972"/>
      <c r="CL111" s="973"/>
      <c r="CM111" s="943" t="s">
        <v>411</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111</v>
      </c>
      <c r="DH111" s="947"/>
      <c r="DI111" s="947"/>
      <c r="DJ111" s="947"/>
      <c r="DK111" s="947"/>
      <c r="DL111" s="947" t="s">
        <v>111</v>
      </c>
      <c r="DM111" s="947"/>
      <c r="DN111" s="947"/>
      <c r="DO111" s="947"/>
      <c r="DP111" s="947"/>
      <c r="DQ111" s="947" t="s">
        <v>111</v>
      </c>
      <c r="DR111" s="947"/>
      <c r="DS111" s="947"/>
      <c r="DT111" s="947"/>
      <c r="DU111" s="947"/>
      <c r="DV111" s="948" t="s">
        <v>111</v>
      </c>
      <c r="DW111" s="948"/>
      <c r="DX111" s="948"/>
      <c r="DY111" s="948"/>
      <c r="DZ111" s="949"/>
    </row>
    <row r="112" spans="1:131" s="197" customFormat="1" ht="26.25" customHeight="1" x14ac:dyDescent="0.15">
      <c r="A112" s="979" t="s">
        <v>412</v>
      </c>
      <c r="B112" s="980"/>
      <c r="C112" s="977" t="s">
        <v>413</v>
      </c>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8"/>
      <c r="AA112" s="985" t="s">
        <v>111</v>
      </c>
      <c r="AB112" s="986"/>
      <c r="AC112" s="986"/>
      <c r="AD112" s="986"/>
      <c r="AE112" s="987"/>
      <c r="AF112" s="988" t="s">
        <v>111</v>
      </c>
      <c r="AG112" s="986"/>
      <c r="AH112" s="986"/>
      <c r="AI112" s="986"/>
      <c r="AJ112" s="987"/>
      <c r="AK112" s="988" t="s">
        <v>111</v>
      </c>
      <c r="AL112" s="986"/>
      <c r="AM112" s="986"/>
      <c r="AN112" s="986"/>
      <c r="AO112" s="987"/>
      <c r="AP112" s="989" t="s">
        <v>111</v>
      </c>
      <c r="AQ112" s="990"/>
      <c r="AR112" s="990"/>
      <c r="AS112" s="990"/>
      <c r="AT112" s="991"/>
      <c r="AU112" s="926"/>
      <c r="AV112" s="927"/>
      <c r="AW112" s="927"/>
      <c r="AX112" s="927"/>
      <c r="AY112" s="928"/>
      <c r="AZ112" s="976" t="s">
        <v>414</v>
      </c>
      <c r="BA112" s="977"/>
      <c r="BB112" s="977"/>
      <c r="BC112" s="977"/>
      <c r="BD112" s="977"/>
      <c r="BE112" s="977"/>
      <c r="BF112" s="977"/>
      <c r="BG112" s="977"/>
      <c r="BH112" s="977"/>
      <c r="BI112" s="977"/>
      <c r="BJ112" s="977"/>
      <c r="BK112" s="977"/>
      <c r="BL112" s="977"/>
      <c r="BM112" s="977"/>
      <c r="BN112" s="977"/>
      <c r="BO112" s="977"/>
      <c r="BP112" s="978"/>
      <c r="BQ112" s="946">
        <v>183148</v>
      </c>
      <c r="BR112" s="947"/>
      <c r="BS112" s="947"/>
      <c r="BT112" s="947"/>
      <c r="BU112" s="947"/>
      <c r="BV112" s="947">
        <v>173837</v>
      </c>
      <c r="BW112" s="947"/>
      <c r="BX112" s="947"/>
      <c r="BY112" s="947"/>
      <c r="BZ112" s="947"/>
      <c r="CA112" s="947">
        <v>154967</v>
      </c>
      <c r="CB112" s="947"/>
      <c r="CC112" s="947"/>
      <c r="CD112" s="947"/>
      <c r="CE112" s="947"/>
      <c r="CF112" s="941">
        <v>8.8000000000000007</v>
      </c>
      <c r="CG112" s="942"/>
      <c r="CH112" s="942"/>
      <c r="CI112" s="942"/>
      <c r="CJ112" s="942"/>
      <c r="CK112" s="972"/>
      <c r="CL112" s="973"/>
      <c r="CM112" s="943" t="s">
        <v>415</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111</v>
      </c>
      <c r="DH112" s="947"/>
      <c r="DI112" s="947"/>
      <c r="DJ112" s="947"/>
      <c r="DK112" s="947"/>
      <c r="DL112" s="947" t="s">
        <v>111</v>
      </c>
      <c r="DM112" s="947"/>
      <c r="DN112" s="947"/>
      <c r="DO112" s="947"/>
      <c r="DP112" s="947"/>
      <c r="DQ112" s="947" t="s">
        <v>111</v>
      </c>
      <c r="DR112" s="947"/>
      <c r="DS112" s="947"/>
      <c r="DT112" s="947"/>
      <c r="DU112" s="947"/>
      <c r="DV112" s="948" t="s">
        <v>111</v>
      </c>
      <c r="DW112" s="948"/>
      <c r="DX112" s="948"/>
      <c r="DY112" s="948"/>
      <c r="DZ112" s="949"/>
    </row>
    <row r="113" spans="1:130" s="197" customFormat="1" ht="26.25" customHeight="1" x14ac:dyDescent="0.15">
      <c r="A113" s="981"/>
      <c r="B113" s="982"/>
      <c r="C113" s="977" t="s">
        <v>416</v>
      </c>
      <c r="D113" s="977"/>
      <c r="E113" s="977"/>
      <c r="F113" s="977"/>
      <c r="G113" s="977"/>
      <c r="H113" s="977"/>
      <c r="I113" s="977"/>
      <c r="J113" s="977"/>
      <c r="K113" s="977"/>
      <c r="L113" s="977"/>
      <c r="M113" s="977"/>
      <c r="N113" s="977"/>
      <c r="O113" s="977"/>
      <c r="P113" s="977"/>
      <c r="Q113" s="977"/>
      <c r="R113" s="977"/>
      <c r="S113" s="977"/>
      <c r="T113" s="977"/>
      <c r="U113" s="977"/>
      <c r="V113" s="977"/>
      <c r="W113" s="977"/>
      <c r="X113" s="977"/>
      <c r="Y113" s="977"/>
      <c r="Z113" s="978"/>
      <c r="AA113" s="960">
        <v>18389</v>
      </c>
      <c r="AB113" s="961"/>
      <c r="AC113" s="961"/>
      <c r="AD113" s="961"/>
      <c r="AE113" s="962"/>
      <c r="AF113" s="963">
        <v>20792</v>
      </c>
      <c r="AG113" s="961"/>
      <c r="AH113" s="961"/>
      <c r="AI113" s="961"/>
      <c r="AJ113" s="962"/>
      <c r="AK113" s="963">
        <v>17072</v>
      </c>
      <c r="AL113" s="961"/>
      <c r="AM113" s="961"/>
      <c r="AN113" s="961"/>
      <c r="AO113" s="962"/>
      <c r="AP113" s="964">
        <v>1</v>
      </c>
      <c r="AQ113" s="965"/>
      <c r="AR113" s="965"/>
      <c r="AS113" s="965"/>
      <c r="AT113" s="966"/>
      <c r="AU113" s="926"/>
      <c r="AV113" s="927"/>
      <c r="AW113" s="927"/>
      <c r="AX113" s="927"/>
      <c r="AY113" s="928"/>
      <c r="AZ113" s="976" t="s">
        <v>417</v>
      </c>
      <c r="BA113" s="977"/>
      <c r="BB113" s="977"/>
      <c r="BC113" s="977"/>
      <c r="BD113" s="977"/>
      <c r="BE113" s="977"/>
      <c r="BF113" s="977"/>
      <c r="BG113" s="977"/>
      <c r="BH113" s="977"/>
      <c r="BI113" s="977"/>
      <c r="BJ113" s="977"/>
      <c r="BK113" s="977"/>
      <c r="BL113" s="977"/>
      <c r="BM113" s="977"/>
      <c r="BN113" s="977"/>
      <c r="BO113" s="977"/>
      <c r="BP113" s="978"/>
      <c r="BQ113" s="946">
        <v>63555</v>
      </c>
      <c r="BR113" s="947"/>
      <c r="BS113" s="947"/>
      <c r="BT113" s="947"/>
      <c r="BU113" s="947"/>
      <c r="BV113" s="947">
        <v>70918</v>
      </c>
      <c r="BW113" s="947"/>
      <c r="BX113" s="947"/>
      <c r="BY113" s="947"/>
      <c r="BZ113" s="947"/>
      <c r="CA113" s="947">
        <v>77636</v>
      </c>
      <c r="CB113" s="947"/>
      <c r="CC113" s="947"/>
      <c r="CD113" s="947"/>
      <c r="CE113" s="947"/>
      <c r="CF113" s="941">
        <v>4.4000000000000004</v>
      </c>
      <c r="CG113" s="942"/>
      <c r="CH113" s="942"/>
      <c r="CI113" s="942"/>
      <c r="CJ113" s="942"/>
      <c r="CK113" s="972"/>
      <c r="CL113" s="973"/>
      <c r="CM113" s="943" t="s">
        <v>418</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85" t="s">
        <v>111</v>
      </c>
      <c r="DH113" s="986"/>
      <c r="DI113" s="986"/>
      <c r="DJ113" s="986"/>
      <c r="DK113" s="987"/>
      <c r="DL113" s="988" t="s">
        <v>111</v>
      </c>
      <c r="DM113" s="986"/>
      <c r="DN113" s="986"/>
      <c r="DO113" s="986"/>
      <c r="DP113" s="987"/>
      <c r="DQ113" s="988" t="s">
        <v>111</v>
      </c>
      <c r="DR113" s="986"/>
      <c r="DS113" s="986"/>
      <c r="DT113" s="986"/>
      <c r="DU113" s="987"/>
      <c r="DV113" s="989" t="s">
        <v>111</v>
      </c>
      <c r="DW113" s="990"/>
      <c r="DX113" s="990"/>
      <c r="DY113" s="990"/>
      <c r="DZ113" s="991"/>
    </row>
    <row r="114" spans="1:130" s="197" customFormat="1" ht="26.25" customHeight="1" x14ac:dyDescent="0.15">
      <c r="A114" s="981"/>
      <c r="B114" s="982"/>
      <c r="C114" s="977" t="s">
        <v>419</v>
      </c>
      <c r="D114" s="977"/>
      <c r="E114" s="977"/>
      <c r="F114" s="977"/>
      <c r="G114" s="977"/>
      <c r="H114" s="977"/>
      <c r="I114" s="977"/>
      <c r="J114" s="977"/>
      <c r="K114" s="977"/>
      <c r="L114" s="977"/>
      <c r="M114" s="977"/>
      <c r="N114" s="977"/>
      <c r="O114" s="977"/>
      <c r="P114" s="977"/>
      <c r="Q114" s="977"/>
      <c r="R114" s="977"/>
      <c r="S114" s="977"/>
      <c r="T114" s="977"/>
      <c r="U114" s="977"/>
      <c r="V114" s="977"/>
      <c r="W114" s="977"/>
      <c r="X114" s="977"/>
      <c r="Y114" s="977"/>
      <c r="Z114" s="978"/>
      <c r="AA114" s="985">
        <v>25533</v>
      </c>
      <c r="AB114" s="986"/>
      <c r="AC114" s="986"/>
      <c r="AD114" s="986"/>
      <c r="AE114" s="987"/>
      <c r="AF114" s="988">
        <v>20106</v>
      </c>
      <c r="AG114" s="986"/>
      <c r="AH114" s="986"/>
      <c r="AI114" s="986"/>
      <c r="AJ114" s="987"/>
      <c r="AK114" s="988">
        <v>20759</v>
      </c>
      <c r="AL114" s="986"/>
      <c r="AM114" s="986"/>
      <c r="AN114" s="986"/>
      <c r="AO114" s="987"/>
      <c r="AP114" s="989">
        <v>1.2</v>
      </c>
      <c r="AQ114" s="990"/>
      <c r="AR114" s="990"/>
      <c r="AS114" s="990"/>
      <c r="AT114" s="991"/>
      <c r="AU114" s="926"/>
      <c r="AV114" s="927"/>
      <c r="AW114" s="927"/>
      <c r="AX114" s="927"/>
      <c r="AY114" s="928"/>
      <c r="AZ114" s="976" t="s">
        <v>420</v>
      </c>
      <c r="BA114" s="977"/>
      <c r="BB114" s="977"/>
      <c r="BC114" s="977"/>
      <c r="BD114" s="977"/>
      <c r="BE114" s="977"/>
      <c r="BF114" s="977"/>
      <c r="BG114" s="977"/>
      <c r="BH114" s="977"/>
      <c r="BI114" s="977"/>
      <c r="BJ114" s="977"/>
      <c r="BK114" s="977"/>
      <c r="BL114" s="977"/>
      <c r="BM114" s="977"/>
      <c r="BN114" s="977"/>
      <c r="BO114" s="977"/>
      <c r="BP114" s="978"/>
      <c r="BQ114" s="946">
        <v>686828</v>
      </c>
      <c r="BR114" s="947"/>
      <c r="BS114" s="947"/>
      <c r="BT114" s="947"/>
      <c r="BU114" s="947"/>
      <c r="BV114" s="947">
        <v>626917</v>
      </c>
      <c r="BW114" s="947"/>
      <c r="BX114" s="947"/>
      <c r="BY114" s="947"/>
      <c r="BZ114" s="947"/>
      <c r="CA114" s="947">
        <v>623822</v>
      </c>
      <c r="CB114" s="947"/>
      <c r="CC114" s="947"/>
      <c r="CD114" s="947"/>
      <c r="CE114" s="947"/>
      <c r="CF114" s="941">
        <v>35.6</v>
      </c>
      <c r="CG114" s="942"/>
      <c r="CH114" s="942"/>
      <c r="CI114" s="942"/>
      <c r="CJ114" s="942"/>
      <c r="CK114" s="972"/>
      <c r="CL114" s="973"/>
      <c r="CM114" s="943" t="s">
        <v>421</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85" t="s">
        <v>111</v>
      </c>
      <c r="DH114" s="986"/>
      <c r="DI114" s="986"/>
      <c r="DJ114" s="986"/>
      <c r="DK114" s="987"/>
      <c r="DL114" s="988" t="s">
        <v>111</v>
      </c>
      <c r="DM114" s="986"/>
      <c r="DN114" s="986"/>
      <c r="DO114" s="986"/>
      <c r="DP114" s="987"/>
      <c r="DQ114" s="988" t="s">
        <v>111</v>
      </c>
      <c r="DR114" s="986"/>
      <c r="DS114" s="986"/>
      <c r="DT114" s="986"/>
      <c r="DU114" s="987"/>
      <c r="DV114" s="989" t="s">
        <v>111</v>
      </c>
      <c r="DW114" s="990"/>
      <c r="DX114" s="990"/>
      <c r="DY114" s="990"/>
      <c r="DZ114" s="991"/>
    </row>
    <row r="115" spans="1:130" s="197" customFormat="1" ht="26.25" customHeight="1" x14ac:dyDescent="0.15">
      <c r="A115" s="981"/>
      <c r="B115" s="982"/>
      <c r="C115" s="977" t="s">
        <v>422</v>
      </c>
      <c r="D115" s="977"/>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8"/>
      <c r="AA115" s="960" t="s">
        <v>111</v>
      </c>
      <c r="AB115" s="961"/>
      <c r="AC115" s="961"/>
      <c r="AD115" s="961"/>
      <c r="AE115" s="962"/>
      <c r="AF115" s="963" t="s">
        <v>111</v>
      </c>
      <c r="AG115" s="961"/>
      <c r="AH115" s="961"/>
      <c r="AI115" s="961"/>
      <c r="AJ115" s="962"/>
      <c r="AK115" s="963" t="s">
        <v>111</v>
      </c>
      <c r="AL115" s="961"/>
      <c r="AM115" s="961"/>
      <c r="AN115" s="961"/>
      <c r="AO115" s="962"/>
      <c r="AP115" s="964" t="s">
        <v>111</v>
      </c>
      <c r="AQ115" s="965"/>
      <c r="AR115" s="965"/>
      <c r="AS115" s="965"/>
      <c r="AT115" s="966"/>
      <c r="AU115" s="926"/>
      <c r="AV115" s="927"/>
      <c r="AW115" s="927"/>
      <c r="AX115" s="927"/>
      <c r="AY115" s="928"/>
      <c r="AZ115" s="976" t="s">
        <v>423</v>
      </c>
      <c r="BA115" s="977"/>
      <c r="BB115" s="977"/>
      <c r="BC115" s="977"/>
      <c r="BD115" s="977"/>
      <c r="BE115" s="977"/>
      <c r="BF115" s="977"/>
      <c r="BG115" s="977"/>
      <c r="BH115" s="977"/>
      <c r="BI115" s="977"/>
      <c r="BJ115" s="977"/>
      <c r="BK115" s="977"/>
      <c r="BL115" s="977"/>
      <c r="BM115" s="977"/>
      <c r="BN115" s="977"/>
      <c r="BO115" s="977"/>
      <c r="BP115" s="978"/>
      <c r="BQ115" s="946" t="s">
        <v>111</v>
      </c>
      <c r="BR115" s="947"/>
      <c r="BS115" s="947"/>
      <c r="BT115" s="947"/>
      <c r="BU115" s="947"/>
      <c r="BV115" s="947" t="s">
        <v>111</v>
      </c>
      <c r="BW115" s="947"/>
      <c r="BX115" s="947"/>
      <c r="BY115" s="947"/>
      <c r="BZ115" s="947"/>
      <c r="CA115" s="947" t="s">
        <v>111</v>
      </c>
      <c r="CB115" s="947"/>
      <c r="CC115" s="947"/>
      <c r="CD115" s="947"/>
      <c r="CE115" s="947"/>
      <c r="CF115" s="941" t="s">
        <v>111</v>
      </c>
      <c r="CG115" s="942"/>
      <c r="CH115" s="942"/>
      <c r="CI115" s="942"/>
      <c r="CJ115" s="942"/>
      <c r="CK115" s="972"/>
      <c r="CL115" s="973"/>
      <c r="CM115" s="976"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78"/>
      <c r="DG115" s="985" t="s">
        <v>111</v>
      </c>
      <c r="DH115" s="986"/>
      <c r="DI115" s="986"/>
      <c r="DJ115" s="986"/>
      <c r="DK115" s="987"/>
      <c r="DL115" s="988" t="s">
        <v>111</v>
      </c>
      <c r="DM115" s="986"/>
      <c r="DN115" s="986"/>
      <c r="DO115" s="986"/>
      <c r="DP115" s="987"/>
      <c r="DQ115" s="988" t="s">
        <v>111</v>
      </c>
      <c r="DR115" s="986"/>
      <c r="DS115" s="986"/>
      <c r="DT115" s="986"/>
      <c r="DU115" s="987"/>
      <c r="DV115" s="989" t="s">
        <v>111</v>
      </c>
      <c r="DW115" s="990"/>
      <c r="DX115" s="990"/>
      <c r="DY115" s="990"/>
      <c r="DZ115" s="991"/>
    </row>
    <row r="116" spans="1:130" s="197" customFormat="1" ht="26.25" customHeight="1" x14ac:dyDescent="0.15">
      <c r="A116" s="983"/>
      <c r="B116" s="984"/>
      <c r="C116" s="998" t="s">
        <v>425</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85" t="s">
        <v>111</v>
      </c>
      <c r="AB116" s="986"/>
      <c r="AC116" s="986"/>
      <c r="AD116" s="986"/>
      <c r="AE116" s="987"/>
      <c r="AF116" s="988" t="s">
        <v>111</v>
      </c>
      <c r="AG116" s="986"/>
      <c r="AH116" s="986"/>
      <c r="AI116" s="986"/>
      <c r="AJ116" s="987"/>
      <c r="AK116" s="988" t="s">
        <v>111</v>
      </c>
      <c r="AL116" s="986"/>
      <c r="AM116" s="986"/>
      <c r="AN116" s="986"/>
      <c r="AO116" s="987"/>
      <c r="AP116" s="989" t="s">
        <v>111</v>
      </c>
      <c r="AQ116" s="990"/>
      <c r="AR116" s="990"/>
      <c r="AS116" s="990"/>
      <c r="AT116" s="991"/>
      <c r="AU116" s="926"/>
      <c r="AV116" s="927"/>
      <c r="AW116" s="927"/>
      <c r="AX116" s="927"/>
      <c r="AY116" s="928"/>
      <c r="AZ116" s="976" t="s">
        <v>426</v>
      </c>
      <c r="BA116" s="977"/>
      <c r="BB116" s="977"/>
      <c r="BC116" s="977"/>
      <c r="BD116" s="977"/>
      <c r="BE116" s="977"/>
      <c r="BF116" s="977"/>
      <c r="BG116" s="977"/>
      <c r="BH116" s="977"/>
      <c r="BI116" s="977"/>
      <c r="BJ116" s="977"/>
      <c r="BK116" s="977"/>
      <c r="BL116" s="977"/>
      <c r="BM116" s="977"/>
      <c r="BN116" s="977"/>
      <c r="BO116" s="977"/>
      <c r="BP116" s="978"/>
      <c r="BQ116" s="946" t="s">
        <v>111</v>
      </c>
      <c r="BR116" s="947"/>
      <c r="BS116" s="947"/>
      <c r="BT116" s="947"/>
      <c r="BU116" s="947"/>
      <c r="BV116" s="947" t="s">
        <v>111</v>
      </c>
      <c r="BW116" s="947"/>
      <c r="BX116" s="947"/>
      <c r="BY116" s="947"/>
      <c r="BZ116" s="947"/>
      <c r="CA116" s="947" t="s">
        <v>111</v>
      </c>
      <c r="CB116" s="947"/>
      <c r="CC116" s="947"/>
      <c r="CD116" s="947"/>
      <c r="CE116" s="947"/>
      <c r="CF116" s="941" t="s">
        <v>111</v>
      </c>
      <c r="CG116" s="942"/>
      <c r="CH116" s="942"/>
      <c r="CI116" s="942"/>
      <c r="CJ116" s="942"/>
      <c r="CK116" s="972"/>
      <c r="CL116" s="973"/>
      <c r="CM116" s="943" t="s">
        <v>427</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85" t="s">
        <v>111</v>
      </c>
      <c r="DH116" s="986"/>
      <c r="DI116" s="986"/>
      <c r="DJ116" s="986"/>
      <c r="DK116" s="987"/>
      <c r="DL116" s="988" t="s">
        <v>111</v>
      </c>
      <c r="DM116" s="986"/>
      <c r="DN116" s="986"/>
      <c r="DO116" s="986"/>
      <c r="DP116" s="987"/>
      <c r="DQ116" s="988" t="s">
        <v>111</v>
      </c>
      <c r="DR116" s="986"/>
      <c r="DS116" s="986"/>
      <c r="DT116" s="986"/>
      <c r="DU116" s="987"/>
      <c r="DV116" s="989" t="s">
        <v>111</v>
      </c>
      <c r="DW116" s="990"/>
      <c r="DX116" s="990"/>
      <c r="DY116" s="990"/>
      <c r="DZ116" s="991"/>
    </row>
    <row r="117" spans="1:130" s="197" customFormat="1" ht="26.25" customHeight="1" x14ac:dyDescent="0.15">
      <c r="A117" s="931" t="s">
        <v>170</v>
      </c>
      <c r="B117" s="910"/>
      <c r="C117" s="910"/>
      <c r="D117" s="910"/>
      <c r="E117" s="910"/>
      <c r="F117" s="910"/>
      <c r="G117" s="910"/>
      <c r="H117" s="910"/>
      <c r="I117" s="910"/>
      <c r="J117" s="910"/>
      <c r="K117" s="910"/>
      <c r="L117" s="910"/>
      <c r="M117" s="910"/>
      <c r="N117" s="910"/>
      <c r="O117" s="910"/>
      <c r="P117" s="910"/>
      <c r="Q117" s="910"/>
      <c r="R117" s="910"/>
      <c r="S117" s="910"/>
      <c r="T117" s="910"/>
      <c r="U117" s="910"/>
      <c r="V117" s="910"/>
      <c r="W117" s="910"/>
      <c r="X117" s="910"/>
      <c r="Y117" s="1020" t="s">
        <v>428</v>
      </c>
      <c r="Z117" s="911"/>
      <c r="AA117" s="1023">
        <v>457773</v>
      </c>
      <c r="AB117" s="993"/>
      <c r="AC117" s="993"/>
      <c r="AD117" s="993"/>
      <c r="AE117" s="994"/>
      <c r="AF117" s="992">
        <v>444431</v>
      </c>
      <c r="AG117" s="993"/>
      <c r="AH117" s="993"/>
      <c r="AI117" s="993"/>
      <c r="AJ117" s="994"/>
      <c r="AK117" s="992">
        <v>444814</v>
      </c>
      <c r="AL117" s="993"/>
      <c r="AM117" s="993"/>
      <c r="AN117" s="993"/>
      <c r="AO117" s="994"/>
      <c r="AP117" s="995"/>
      <c r="AQ117" s="996"/>
      <c r="AR117" s="996"/>
      <c r="AS117" s="996"/>
      <c r="AT117" s="997"/>
      <c r="AU117" s="926"/>
      <c r="AV117" s="927"/>
      <c r="AW117" s="927"/>
      <c r="AX117" s="927"/>
      <c r="AY117" s="928"/>
      <c r="AZ117" s="1022" t="s">
        <v>429</v>
      </c>
      <c r="BA117" s="998"/>
      <c r="BB117" s="998"/>
      <c r="BC117" s="998"/>
      <c r="BD117" s="998"/>
      <c r="BE117" s="998"/>
      <c r="BF117" s="998"/>
      <c r="BG117" s="998"/>
      <c r="BH117" s="998"/>
      <c r="BI117" s="998"/>
      <c r="BJ117" s="998"/>
      <c r="BK117" s="998"/>
      <c r="BL117" s="998"/>
      <c r="BM117" s="998"/>
      <c r="BN117" s="998"/>
      <c r="BO117" s="998"/>
      <c r="BP117" s="999"/>
      <c r="BQ117" s="1012" t="s">
        <v>111</v>
      </c>
      <c r="BR117" s="1013"/>
      <c r="BS117" s="1013"/>
      <c r="BT117" s="1013"/>
      <c r="BU117" s="1013"/>
      <c r="BV117" s="1013" t="s">
        <v>111</v>
      </c>
      <c r="BW117" s="1013"/>
      <c r="BX117" s="1013"/>
      <c r="BY117" s="1013"/>
      <c r="BZ117" s="1013"/>
      <c r="CA117" s="1013" t="s">
        <v>111</v>
      </c>
      <c r="CB117" s="1013"/>
      <c r="CC117" s="1013"/>
      <c r="CD117" s="1013"/>
      <c r="CE117" s="1013"/>
      <c r="CF117" s="941" t="s">
        <v>111</v>
      </c>
      <c r="CG117" s="942"/>
      <c r="CH117" s="942"/>
      <c r="CI117" s="942"/>
      <c r="CJ117" s="942"/>
      <c r="CK117" s="972"/>
      <c r="CL117" s="973"/>
      <c r="CM117" s="943" t="s">
        <v>430</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85" t="s">
        <v>111</v>
      </c>
      <c r="DH117" s="986"/>
      <c r="DI117" s="986"/>
      <c r="DJ117" s="986"/>
      <c r="DK117" s="987"/>
      <c r="DL117" s="988" t="s">
        <v>111</v>
      </c>
      <c r="DM117" s="986"/>
      <c r="DN117" s="986"/>
      <c r="DO117" s="986"/>
      <c r="DP117" s="987"/>
      <c r="DQ117" s="988" t="s">
        <v>111</v>
      </c>
      <c r="DR117" s="986"/>
      <c r="DS117" s="986"/>
      <c r="DT117" s="986"/>
      <c r="DU117" s="987"/>
      <c r="DV117" s="989" t="s">
        <v>111</v>
      </c>
      <c r="DW117" s="990"/>
      <c r="DX117" s="990"/>
      <c r="DY117" s="990"/>
      <c r="DZ117" s="991"/>
    </row>
    <row r="118" spans="1:130" s="197" customFormat="1" ht="26.25" customHeight="1" x14ac:dyDescent="0.15">
      <c r="A118" s="931" t="s">
        <v>404</v>
      </c>
      <c r="B118" s="910"/>
      <c r="C118" s="910"/>
      <c r="D118" s="910"/>
      <c r="E118" s="910"/>
      <c r="F118" s="910"/>
      <c r="G118" s="910"/>
      <c r="H118" s="910"/>
      <c r="I118" s="910"/>
      <c r="J118" s="910"/>
      <c r="K118" s="910"/>
      <c r="L118" s="910"/>
      <c r="M118" s="910"/>
      <c r="N118" s="910"/>
      <c r="O118" s="910"/>
      <c r="P118" s="910"/>
      <c r="Q118" s="910"/>
      <c r="R118" s="910"/>
      <c r="S118" s="910"/>
      <c r="T118" s="910"/>
      <c r="U118" s="910"/>
      <c r="V118" s="910"/>
      <c r="W118" s="910"/>
      <c r="X118" s="910"/>
      <c r="Y118" s="910"/>
      <c r="Z118" s="911"/>
      <c r="AA118" s="909" t="s">
        <v>402</v>
      </c>
      <c r="AB118" s="910"/>
      <c r="AC118" s="910"/>
      <c r="AD118" s="910"/>
      <c r="AE118" s="911"/>
      <c r="AF118" s="909" t="s">
        <v>287</v>
      </c>
      <c r="AG118" s="910"/>
      <c r="AH118" s="910"/>
      <c r="AI118" s="910"/>
      <c r="AJ118" s="911"/>
      <c r="AK118" s="909" t="s">
        <v>286</v>
      </c>
      <c r="AL118" s="910"/>
      <c r="AM118" s="910"/>
      <c r="AN118" s="910"/>
      <c r="AO118" s="911"/>
      <c r="AP118" s="1017" t="s">
        <v>403</v>
      </c>
      <c r="AQ118" s="1018"/>
      <c r="AR118" s="1018"/>
      <c r="AS118" s="1018"/>
      <c r="AT118" s="1019"/>
      <c r="AU118" s="929"/>
      <c r="AV118" s="930"/>
      <c r="AW118" s="930"/>
      <c r="AX118" s="930"/>
      <c r="AY118" s="930"/>
      <c r="AZ118" s="228" t="s">
        <v>170</v>
      </c>
      <c r="BA118" s="228"/>
      <c r="BB118" s="228"/>
      <c r="BC118" s="228"/>
      <c r="BD118" s="228"/>
      <c r="BE118" s="228"/>
      <c r="BF118" s="228"/>
      <c r="BG118" s="228"/>
      <c r="BH118" s="228"/>
      <c r="BI118" s="228"/>
      <c r="BJ118" s="228"/>
      <c r="BK118" s="228"/>
      <c r="BL118" s="228"/>
      <c r="BM118" s="228"/>
      <c r="BN118" s="228"/>
      <c r="BO118" s="1020" t="s">
        <v>431</v>
      </c>
      <c r="BP118" s="1021"/>
      <c r="BQ118" s="1012">
        <v>5555887</v>
      </c>
      <c r="BR118" s="1013"/>
      <c r="BS118" s="1013"/>
      <c r="BT118" s="1013"/>
      <c r="BU118" s="1013"/>
      <c r="BV118" s="1013">
        <v>5510761</v>
      </c>
      <c r="BW118" s="1013"/>
      <c r="BX118" s="1013"/>
      <c r="BY118" s="1013"/>
      <c r="BZ118" s="1013"/>
      <c r="CA118" s="1013">
        <v>5487589</v>
      </c>
      <c r="CB118" s="1013"/>
      <c r="CC118" s="1013"/>
      <c r="CD118" s="1013"/>
      <c r="CE118" s="1013"/>
      <c r="CF118" s="1014"/>
      <c r="CG118" s="1015"/>
      <c r="CH118" s="1015"/>
      <c r="CI118" s="1015"/>
      <c r="CJ118" s="1016"/>
      <c r="CK118" s="972"/>
      <c r="CL118" s="973"/>
      <c r="CM118" s="943" t="s">
        <v>432</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85" t="s">
        <v>111</v>
      </c>
      <c r="DH118" s="986"/>
      <c r="DI118" s="986"/>
      <c r="DJ118" s="986"/>
      <c r="DK118" s="987"/>
      <c r="DL118" s="988" t="s">
        <v>111</v>
      </c>
      <c r="DM118" s="986"/>
      <c r="DN118" s="986"/>
      <c r="DO118" s="986"/>
      <c r="DP118" s="987"/>
      <c r="DQ118" s="988" t="s">
        <v>111</v>
      </c>
      <c r="DR118" s="986"/>
      <c r="DS118" s="986"/>
      <c r="DT118" s="986"/>
      <c r="DU118" s="987"/>
      <c r="DV118" s="989" t="s">
        <v>111</v>
      </c>
      <c r="DW118" s="990"/>
      <c r="DX118" s="990"/>
      <c r="DY118" s="990"/>
      <c r="DZ118" s="991"/>
    </row>
    <row r="119" spans="1:130" s="197" customFormat="1" ht="26.25" customHeight="1" x14ac:dyDescent="0.15">
      <c r="A119" s="1001" t="s">
        <v>407</v>
      </c>
      <c r="B119" s="971"/>
      <c r="C119" s="950" t="s">
        <v>408</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16" t="s">
        <v>111</v>
      </c>
      <c r="AB119" s="917"/>
      <c r="AC119" s="917"/>
      <c r="AD119" s="917"/>
      <c r="AE119" s="918"/>
      <c r="AF119" s="919" t="s">
        <v>111</v>
      </c>
      <c r="AG119" s="917"/>
      <c r="AH119" s="917"/>
      <c r="AI119" s="917"/>
      <c r="AJ119" s="918"/>
      <c r="AK119" s="919" t="s">
        <v>111</v>
      </c>
      <c r="AL119" s="917"/>
      <c r="AM119" s="917"/>
      <c r="AN119" s="917"/>
      <c r="AO119" s="918"/>
      <c r="AP119" s="920" t="s">
        <v>111</v>
      </c>
      <c r="AQ119" s="921"/>
      <c r="AR119" s="921"/>
      <c r="AS119" s="921"/>
      <c r="AT119" s="922"/>
      <c r="AU119" s="1004" t="s">
        <v>433</v>
      </c>
      <c r="AV119" s="1005"/>
      <c r="AW119" s="1005"/>
      <c r="AX119" s="1005"/>
      <c r="AY119" s="1006"/>
      <c r="AZ119" s="967" t="s">
        <v>434</v>
      </c>
      <c r="BA119" s="914"/>
      <c r="BB119" s="914"/>
      <c r="BC119" s="914"/>
      <c r="BD119" s="914"/>
      <c r="BE119" s="914"/>
      <c r="BF119" s="914"/>
      <c r="BG119" s="914"/>
      <c r="BH119" s="914"/>
      <c r="BI119" s="914"/>
      <c r="BJ119" s="914"/>
      <c r="BK119" s="914"/>
      <c r="BL119" s="914"/>
      <c r="BM119" s="914"/>
      <c r="BN119" s="914"/>
      <c r="BO119" s="914"/>
      <c r="BP119" s="915"/>
      <c r="BQ119" s="953">
        <v>862187</v>
      </c>
      <c r="BR119" s="954"/>
      <c r="BS119" s="954"/>
      <c r="BT119" s="954"/>
      <c r="BU119" s="954"/>
      <c r="BV119" s="954">
        <v>862971</v>
      </c>
      <c r="BW119" s="954"/>
      <c r="BX119" s="954"/>
      <c r="BY119" s="954"/>
      <c r="BZ119" s="954"/>
      <c r="CA119" s="954">
        <v>1061667</v>
      </c>
      <c r="CB119" s="954"/>
      <c r="CC119" s="954"/>
      <c r="CD119" s="954"/>
      <c r="CE119" s="954"/>
      <c r="CF119" s="968">
        <v>60.6</v>
      </c>
      <c r="CG119" s="969"/>
      <c r="CH119" s="969"/>
      <c r="CI119" s="969"/>
      <c r="CJ119" s="969"/>
      <c r="CK119" s="974"/>
      <c r="CL119" s="975"/>
      <c r="CM119" s="1031" t="s">
        <v>435</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24" t="s">
        <v>111</v>
      </c>
      <c r="DH119" s="1025"/>
      <c r="DI119" s="1025"/>
      <c r="DJ119" s="1025"/>
      <c r="DK119" s="1026"/>
      <c r="DL119" s="1027" t="s">
        <v>111</v>
      </c>
      <c r="DM119" s="1025"/>
      <c r="DN119" s="1025"/>
      <c r="DO119" s="1025"/>
      <c r="DP119" s="1026"/>
      <c r="DQ119" s="1027" t="s">
        <v>111</v>
      </c>
      <c r="DR119" s="1025"/>
      <c r="DS119" s="1025"/>
      <c r="DT119" s="1025"/>
      <c r="DU119" s="1026"/>
      <c r="DV119" s="1028" t="s">
        <v>111</v>
      </c>
      <c r="DW119" s="1029"/>
      <c r="DX119" s="1029"/>
      <c r="DY119" s="1029"/>
      <c r="DZ119" s="1030"/>
    </row>
    <row r="120" spans="1:130" s="197" customFormat="1" ht="26.25" customHeight="1" x14ac:dyDescent="0.15">
      <c r="A120" s="1002"/>
      <c r="B120" s="973"/>
      <c r="C120" s="943" t="s">
        <v>411</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85" t="s">
        <v>111</v>
      </c>
      <c r="AB120" s="986"/>
      <c r="AC120" s="986"/>
      <c r="AD120" s="986"/>
      <c r="AE120" s="987"/>
      <c r="AF120" s="988" t="s">
        <v>111</v>
      </c>
      <c r="AG120" s="986"/>
      <c r="AH120" s="986"/>
      <c r="AI120" s="986"/>
      <c r="AJ120" s="987"/>
      <c r="AK120" s="988" t="s">
        <v>111</v>
      </c>
      <c r="AL120" s="986"/>
      <c r="AM120" s="986"/>
      <c r="AN120" s="986"/>
      <c r="AO120" s="987"/>
      <c r="AP120" s="989" t="s">
        <v>111</v>
      </c>
      <c r="AQ120" s="990"/>
      <c r="AR120" s="990"/>
      <c r="AS120" s="990"/>
      <c r="AT120" s="991"/>
      <c r="AU120" s="1007"/>
      <c r="AV120" s="1008"/>
      <c r="AW120" s="1008"/>
      <c r="AX120" s="1008"/>
      <c r="AY120" s="1009"/>
      <c r="AZ120" s="976" t="s">
        <v>436</v>
      </c>
      <c r="BA120" s="977"/>
      <c r="BB120" s="977"/>
      <c r="BC120" s="977"/>
      <c r="BD120" s="977"/>
      <c r="BE120" s="977"/>
      <c r="BF120" s="977"/>
      <c r="BG120" s="977"/>
      <c r="BH120" s="977"/>
      <c r="BI120" s="977"/>
      <c r="BJ120" s="977"/>
      <c r="BK120" s="977"/>
      <c r="BL120" s="977"/>
      <c r="BM120" s="977"/>
      <c r="BN120" s="977"/>
      <c r="BO120" s="977"/>
      <c r="BP120" s="978"/>
      <c r="BQ120" s="946">
        <v>101838</v>
      </c>
      <c r="BR120" s="947"/>
      <c r="BS120" s="947"/>
      <c r="BT120" s="947"/>
      <c r="BU120" s="947"/>
      <c r="BV120" s="947">
        <v>94763</v>
      </c>
      <c r="BW120" s="947"/>
      <c r="BX120" s="947"/>
      <c r="BY120" s="947"/>
      <c r="BZ120" s="947"/>
      <c r="CA120" s="947">
        <v>77179</v>
      </c>
      <c r="CB120" s="947"/>
      <c r="CC120" s="947"/>
      <c r="CD120" s="947"/>
      <c r="CE120" s="947"/>
      <c r="CF120" s="941">
        <v>4.4000000000000004</v>
      </c>
      <c r="CG120" s="942"/>
      <c r="CH120" s="942"/>
      <c r="CI120" s="942"/>
      <c r="CJ120" s="942"/>
      <c r="CK120" s="1040" t="s">
        <v>437</v>
      </c>
      <c r="CL120" s="1041"/>
      <c r="CM120" s="1041"/>
      <c r="CN120" s="1041"/>
      <c r="CO120" s="1042"/>
      <c r="CP120" s="1048" t="s">
        <v>386</v>
      </c>
      <c r="CQ120" s="1049"/>
      <c r="CR120" s="1049"/>
      <c r="CS120" s="1049"/>
      <c r="CT120" s="1049"/>
      <c r="CU120" s="1049"/>
      <c r="CV120" s="1049"/>
      <c r="CW120" s="1049"/>
      <c r="CX120" s="1049"/>
      <c r="CY120" s="1049"/>
      <c r="CZ120" s="1049"/>
      <c r="DA120" s="1049"/>
      <c r="DB120" s="1049"/>
      <c r="DC120" s="1049"/>
      <c r="DD120" s="1049"/>
      <c r="DE120" s="1049"/>
      <c r="DF120" s="1050"/>
      <c r="DG120" s="953">
        <v>182713</v>
      </c>
      <c r="DH120" s="954"/>
      <c r="DI120" s="954"/>
      <c r="DJ120" s="954"/>
      <c r="DK120" s="954"/>
      <c r="DL120" s="954">
        <v>173837</v>
      </c>
      <c r="DM120" s="954"/>
      <c r="DN120" s="954"/>
      <c r="DO120" s="954"/>
      <c r="DP120" s="954"/>
      <c r="DQ120" s="954">
        <v>154967</v>
      </c>
      <c r="DR120" s="954"/>
      <c r="DS120" s="954"/>
      <c r="DT120" s="954"/>
      <c r="DU120" s="954"/>
      <c r="DV120" s="955">
        <v>8.8000000000000007</v>
      </c>
      <c r="DW120" s="955"/>
      <c r="DX120" s="955"/>
      <c r="DY120" s="955"/>
      <c r="DZ120" s="956"/>
    </row>
    <row r="121" spans="1:130" s="197" customFormat="1" ht="26.25" customHeight="1" x14ac:dyDescent="0.15">
      <c r="A121" s="1002"/>
      <c r="B121" s="973"/>
      <c r="C121" s="1037" t="s">
        <v>438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985" t="s">
        <v>111</v>
      </c>
      <c r="AB121" s="986"/>
      <c r="AC121" s="986"/>
      <c r="AD121" s="986"/>
      <c r="AE121" s="987"/>
      <c r="AF121" s="988" t="s">
        <v>111</v>
      </c>
      <c r="AG121" s="986"/>
      <c r="AH121" s="986"/>
      <c r="AI121" s="986"/>
      <c r="AJ121" s="987"/>
      <c r="AK121" s="988" t="s">
        <v>111</v>
      </c>
      <c r="AL121" s="986"/>
      <c r="AM121" s="986"/>
      <c r="AN121" s="986"/>
      <c r="AO121" s="987"/>
      <c r="AP121" s="989" t="s">
        <v>111</v>
      </c>
      <c r="AQ121" s="990"/>
      <c r="AR121" s="990"/>
      <c r="AS121" s="990"/>
      <c r="AT121" s="991"/>
      <c r="AU121" s="1007"/>
      <c r="AV121" s="1008"/>
      <c r="AW121" s="1008"/>
      <c r="AX121" s="1008"/>
      <c r="AY121" s="1009"/>
      <c r="AZ121" s="1022" t="s">
        <v>439</v>
      </c>
      <c r="BA121" s="998"/>
      <c r="BB121" s="998"/>
      <c r="BC121" s="998"/>
      <c r="BD121" s="998"/>
      <c r="BE121" s="998"/>
      <c r="BF121" s="998"/>
      <c r="BG121" s="998"/>
      <c r="BH121" s="998"/>
      <c r="BI121" s="998"/>
      <c r="BJ121" s="998"/>
      <c r="BK121" s="998"/>
      <c r="BL121" s="998"/>
      <c r="BM121" s="998"/>
      <c r="BN121" s="998"/>
      <c r="BO121" s="998"/>
      <c r="BP121" s="999"/>
      <c r="BQ121" s="1012">
        <v>3378582</v>
      </c>
      <c r="BR121" s="1013"/>
      <c r="BS121" s="1013"/>
      <c r="BT121" s="1013"/>
      <c r="BU121" s="1013"/>
      <c r="BV121" s="1013">
        <v>3276776</v>
      </c>
      <c r="BW121" s="1013"/>
      <c r="BX121" s="1013"/>
      <c r="BY121" s="1013"/>
      <c r="BZ121" s="1013"/>
      <c r="CA121" s="1013">
        <v>3176400</v>
      </c>
      <c r="CB121" s="1013"/>
      <c r="CC121" s="1013"/>
      <c r="CD121" s="1013"/>
      <c r="CE121" s="1013"/>
      <c r="CF121" s="1051">
        <v>181.2</v>
      </c>
      <c r="CG121" s="1052"/>
      <c r="CH121" s="1052"/>
      <c r="CI121" s="1052"/>
      <c r="CJ121" s="1052"/>
      <c r="CK121" s="1043"/>
      <c r="CL121" s="1044"/>
      <c r="CM121" s="1044"/>
      <c r="CN121" s="1044"/>
      <c r="CO121" s="1045"/>
      <c r="CP121" s="1034" t="s">
        <v>382</v>
      </c>
      <c r="CQ121" s="1035"/>
      <c r="CR121" s="1035"/>
      <c r="CS121" s="1035"/>
      <c r="CT121" s="1035"/>
      <c r="CU121" s="1035"/>
      <c r="CV121" s="1035"/>
      <c r="CW121" s="1035"/>
      <c r="CX121" s="1035"/>
      <c r="CY121" s="1035"/>
      <c r="CZ121" s="1035"/>
      <c r="DA121" s="1035"/>
      <c r="DB121" s="1035"/>
      <c r="DC121" s="1035"/>
      <c r="DD121" s="1035"/>
      <c r="DE121" s="1035"/>
      <c r="DF121" s="1036"/>
      <c r="DG121" s="946" t="s">
        <v>111</v>
      </c>
      <c r="DH121" s="947"/>
      <c r="DI121" s="947"/>
      <c r="DJ121" s="947"/>
      <c r="DK121" s="947"/>
      <c r="DL121" s="947" t="s">
        <v>111</v>
      </c>
      <c r="DM121" s="947"/>
      <c r="DN121" s="947"/>
      <c r="DO121" s="947"/>
      <c r="DP121" s="947"/>
      <c r="DQ121" s="947" t="s">
        <v>111</v>
      </c>
      <c r="DR121" s="947"/>
      <c r="DS121" s="947"/>
      <c r="DT121" s="947"/>
      <c r="DU121" s="947"/>
      <c r="DV121" s="948" t="s">
        <v>111</v>
      </c>
      <c r="DW121" s="948"/>
      <c r="DX121" s="948"/>
      <c r="DY121" s="948"/>
      <c r="DZ121" s="949"/>
    </row>
    <row r="122" spans="1:130" s="197" customFormat="1" ht="26.25" customHeight="1" x14ac:dyDescent="0.15">
      <c r="A122" s="1002"/>
      <c r="B122" s="973"/>
      <c r="C122" s="943" t="s">
        <v>421</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85" t="s">
        <v>111</v>
      </c>
      <c r="AB122" s="986"/>
      <c r="AC122" s="986"/>
      <c r="AD122" s="986"/>
      <c r="AE122" s="987"/>
      <c r="AF122" s="988" t="s">
        <v>111</v>
      </c>
      <c r="AG122" s="986"/>
      <c r="AH122" s="986"/>
      <c r="AI122" s="986"/>
      <c r="AJ122" s="987"/>
      <c r="AK122" s="988" t="s">
        <v>111</v>
      </c>
      <c r="AL122" s="986"/>
      <c r="AM122" s="986"/>
      <c r="AN122" s="986"/>
      <c r="AO122" s="987"/>
      <c r="AP122" s="989" t="s">
        <v>111</v>
      </c>
      <c r="AQ122" s="990"/>
      <c r="AR122" s="990"/>
      <c r="AS122" s="990"/>
      <c r="AT122" s="991"/>
      <c r="AU122" s="1010"/>
      <c r="AV122" s="1011"/>
      <c r="AW122" s="1011"/>
      <c r="AX122" s="1011"/>
      <c r="AY122" s="1011"/>
      <c r="AZ122" s="228" t="s">
        <v>170</v>
      </c>
      <c r="BA122" s="228"/>
      <c r="BB122" s="228"/>
      <c r="BC122" s="228"/>
      <c r="BD122" s="228"/>
      <c r="BE122" s="228"/>
      <c r="BF122" s="228"/>
      <c r="BG122" s="228"/>
      <c r="BH122" s="228"/>
      <c r="BI122" s="228"/>
      <c r="BJ122" s="228"/>
      <c r="BK122" s="228"/>
      <c r="BL122" s="228"/>
      <c r="BM122" s="228"/>
      <c r="BN122" s="228"/>
      <c r="BO122" s="1020" t="s">
        <v>440</v>
      </c>
      <c r="BP122" s="1021"/>
      <c r="BQ122" s="1061">
        <v>4342607</v>
      </c>
      <c r="BR122" s="1062"/>
      <c r="BS122" s="1062"/>
      <c r="BT122" s="1062"/>
      <c r="BU122" s="1062"/>
      <c r="BV122" s="1062">
        <v>4234510</v>
      </c>
      <c r="BW122" s="1062"/>
      <c r="BX122" s="1062"/>
      <c r="BY122" s="1062"/>
      <c r="BZ122" s="1062"/>
      <c r="CA122" s="1062">
        <v>4315246</v>
      </c>
      <c r="CB122" s="1062"/>
      <c r="CC122" s="1062"/>
      <c r="CD122" s="1062"/>
      <c r="CE122" s="1062"/>
      <c r="CF122" s="1014"/>
      <c r="CG122" s="1015"/>
      <c r="CH122" s="1015"/>
      <c r="CI122" s="1015"/>
      <c r="CJ122" s="1016"/>
      <c r="CK122" s="1043"/>
      <c r="CL122" s="1044"/>
      <c r="CM122" s="1044"/>
      <c r="CN122" s="1044"/>
      <c r="CO122" s="1045"/>
      <c r="CP122" s="1034" t="s">
        <v>383</v>
      </c>
      <c r="CQ122" s="1035"/>
      <c r="CR122" s="1035"/>
      <c r="CS122" s="1035"/>
      <c r="CT122" s="1035"/>
      <c r="CU122" s="1035"/>
      <c r="CV122" s="1035"/>
      <c r="CW122" s="1035"/>
      <c r="CX122" s="1035"/>
      <c r="CY122" s="1035"/>
      <c r="CZ122" s="1035"/>
      <c r="DA122" s="1035"/>
      <c r="DB122" s="1035"/>
      <c r="DC122" s="1035"/>
      <c r="DD122" s="1035"/>
      <c r="DE122" s="1035"/>
      <c r="DF122" s="1036"/>
      <c r="DG122" s="946" t="s">
        <v>111</v>
      </c>
      <c r="DH122" s="947"/>
      <c r="DI122" s="947"/>
      <c r="DJ122" s="947"/>
      <c r="DK122" s="947"/>
      <c r="DL122" s="947" t="s">
        <v>111</v>
      </c>
      <c r="DM122" s="947"/>
      <c r="DN122" s="947"/>
      <c r="DO122" s="947"/>
      <c r="DP122" s="947"/>
      <c r="DQ122" s="947" t="s">
        <v>111</v>
      </c>
      <c r="DR122" s="947"/>
      <c r="DS122" s="947"/>
      <c r="DT122" s="947"/>
      <c r="DU122" s="947"/>
      <c r="DV122" s="948" t="s">
        <v>111</v>
      </c>
      <c r="DW122" s="948"/>
      <c r="DX122" s="948"/>
      <c r="DY122" s="948"/>
      <c r="DZ122" s="949"/>
    </row>
    <row r="123" spans="1:130" s="197" customFormat="1" ht="26.25" customHeight="1" thickBot="1" x14ac:dyDescent="0.2">
      <c r="A123" s="1002"/>
      <c r="B123" s="973"/>
      <c r="C123" s="943" t="s">
        <v>427</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85" t="s">
        <v>111</v>
      </c>
      <c r="AB123" s="986"/>
      <c r="AC123" s="986"/>
      <c r="AD123" s="986"/>
      <c r="AE123" s="987"/>
      <c r="AF123" s="988" t="s">
        <v>111</v>
      </c>
      <c r="AG123" s="986"/>
      <c r="AH123" s="986"/>
      <c r="AI123" s="986"/>
      <c r="AJ123" s="987"/>
      <c r="AK123" s="988" t="s">
        <v>111</v>
      </c>
      <c r="AL123" s="986"/>
      <c r="AM123" s="986"/>
      <c r="AN123" s="986"/>
      <c r="AO123" s="987"/>
      <c r="AP123" s="989" t="s">
        <v>111</v>
      </c>
      <c r="AQ123" s="990"/>
      <c r="AR123" s="990"/>
      <c r="AS123" s="990"/>
      <c r="AT123" s="991"/>
      <c r="AU123" s="1058" t="s">
        <v>441</v>
      </c>
      <c r="AV123" s="1059"/>
      <c r="AW123" s="1059"/>
      <c r="AX123" s="1059"/>
      <c r="AY123" s="1059"/>
      <c r="AZ123" s="1059"/>
      <c r="BA123" s="1059"/>
      <c r="BB123" s="1059"/>
      <c r="BC123" s="1059"/>
      <c r="BD123" s="1059"/>
      <c r="BE123" s="1059"/>
      <c r="BF123" s="1059"/>
      <c r="BG123" s="1059"/>
      <c r="BH123" s="1059"/>
      <c r="BI123" s="1059"/>
      <c r="BJ123" s="1059"/>
      <c r="BK123" s="1059"/>
      <c r="BL123" s="1059"/>
      <c r="BM123" s="1059"/>
      <c r="BN123" s="1059"/>
      <c r="BO123" s="1059"/>
      <c r="BP123" s="1060"/>
      <c r="BQ123" s="1053">
        <v>71.7</v>
      </c>
      <c r="BR123" s="1054"/>
      <c r="BS123" s="1054"/>
      <c r="BT123" s="1054"/>
      <c r="BU123" s="1054"/>
      <c r="BV123" s="1054">
        <v>77.599999999999994</v>
      </c>
      <c r="BW123" s="1054"/>
      <c r="BX123" s="1054"/>
      <c r="BY123" s="1054"/>
      <c r="BZ123" s="1054"/>
      <c r="CA123" s="1054">
        <v>66.8</v>
      </c>
      <c r="CB123" s="1054"/>
      <c r="CC123" s="1054"/>
      <c r="CD123" s="1054"/>
      <c r="CE123" s="1054"/>
      <c r="CF123" s="1055"/>
      <c r="CG123" s="1056"/>
      <c r="CH123" s="1056"/>
      <c r="CI123" s="1056"/>
      <c r="CJ123" s="1057"/>
      <c r="CK123" s="1043"/>
      <c r="CL123" s="1044"/>
      <c r="CM123" s="1044"/>
      <c r="CN123" s="1044"/>
      <c r="CO123" s="1045"/>
      <c r="CP123" s="1034" t="s">
        <v>381</v>
      </c>
      <c r="CQ123" s="1035"/>
      <c r="CR123" s="1035"/>
      <c r="CS123" s="1035"/>
      <c r="CT123" s="1035"/>
      <c r="CU123" s="1035"/>
      <c r="CV123" s="1035"/>
      <c r="CW123" s="1035"/>
      <c r="CX123" s="1035"/>
      <c r="CY123" s="1035"/>
      <c r="CZ123" s="1035"/>
      <c r="DA123" s="1035"/>
      <c r="DB123" s="1035"/>
      <c r="DC123" s="1035"/>
      <c r="DD123" s="1035"/>
      <c r="DE123" s="1035"/>
      <c r="DF123" s="1036"/>
      <c r="DG123" s="985" t="s">
        <v>111</v>
      </c>
      <c r="DH123" s="986"/>
      <c r="DI123" s="986"/>
      <c r="DJ123" s="986"/>
      <c r="DK123" s="987"/>
      <c r="DL123" s="988" t="s">
        <v>111</v>
      </c>
      <c r="DM123" s="986"/>
      <c r="DN123" s="986"/>
      <c r="DO123" s="986"/>
      <c r="DP123" s="987"/>
      <c r="DQ123" s="988" t="s">
        <v>111</v>
      </c>
      <c r="DR123" s="986"/>
      <c r="DS123" s="986"/>
      <c r="DT123" s="986"/>
      <c r="DU123" s="987"/>
      <c r="DV123" s="989" t="s">
        <v>111</v>
      </c>
      <c r="DW123" s="990"/>
      <c r="DX123" s="990"/>
      <c r="DY123" s="990"/>
      <c r="DZ123" s="991"/>
    </row>
    <row r="124" spans="1:130" s="197" customFormat="1" ht="26.25" customHeight="1" x14ac:dyDescent="0.15">
      <c r="A124" s="1002"/>
      <c r="B124" s="973"/>
      <c r="C124" s="943" t="s">
        <v>430</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85" t="s">
        <v>111</v>
      </c>
      <c r="AB124" s="986"/>
      <c r="AC124" s="986"/>
      <c r="AD124" s="986"/>
      <c r="AE124" s="987"/>
      <c r="AF124" s="988" t="s">
        <v>111</v>
      </c>
      <c r="AG124" s="986"/>
      <c r="AH124" s="986"/>
      <c r="AI124" s="986"/>
      <c r="AJ124" s="987"/>
      <c r="AK124" s="988" t="s">
        <v>111</v>
      </c>
      <c r="AL124" s="986"/>
      <c r="AM124" s="986"/>
      <c r="AN124" s="986"/>
      <c r="AO124" s="987"/>
      <c r="AP124" s="989" t="s">
        <v>111</v>
      </c>
      <c r="AQ124" s="990"/>
      <c r="AR124" s="990"/>
      <c r="AS124" s="990"/>
      <c r="AT124" s="99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6"/>
      <c r="CL124" s="1046"/>
      <c r="CM124" s="1046"/>
      <c r="CN124" s="1046"/>
      <c r="CO124" s="1047"/>
      <c r="CP124" s="1034" t="s">
        <v>442</v>
      </c>
      <c r="CQ124" s="1035"/>
      <c r="CR124" s="1035"/>
      <c r="CS124" s="1035"/>
      <c r="CT124" s="1035"/>
      <c r="CU124" s="1035"/>
      <c r="CV124" s="1035"/>
      <c r="CW124" s="1035"/>
      <c r="CX124" s="1035"/>
      <c r="CY124" s="1035"/>
      <c r="CZ124" s="1035"/>
      <c r="DA124" s="1035"/>
      <c r="DB124" s="1035"/>
      <c r="DC124" s="1035"/>
      <c r="DD124" s="1035"/>
      <c r="DE124" s="1035"/>
      <c r="DF124" s="1036"/>
      <c r="DG124" s="1024">
        <v>435</v>
      </c>
      <c r="DH124" s="1025"/>
      <c r="DI124" s="1025"/>
      <c r="DJ124" s="1025"/>
      <c r="DK124" s="1026"/>
      <c r="DL124" s="1027" t="s">
        <v>111</v>
      </c>
      <c r="DM124" s="1025"/>
      <c r="DN124" s="1025"/>
      <c r="DO124" s="1025"/>
      <c r="DP124" s="1026"/>
      <c r="DQ124" s="1027" t="s">
        <v>111</v>
      </c>
      <c r="DR124" s="1025"/>
      <c r="DS124" s="1025"/>
      <c r="DT124" s="1025"/>
      <c r="DU124" s="1026"/>
      <c r="DV124" s="1028" t="s">
        <v>111</v>
      </c>
      <c r="DW124" s="1029"/>
      <c r="DX124" s="1029"/>
      <c r="DY124" s="1029"/>
      <c r="DZ124" s="1030"/>
    </row>
    <row r="125" spans="1:130" s="197" customFormat="1" ht="26.25" customHeight="1" thickBot="1" x14ac:dyDescent="0.2">
      <c r="A125" s="1002"/>
      <c r="B125" s="973"/>
      <c r="C125" s="943" t="s">
        <v>432</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85" t="s">
        <v>111</v>
      </c>
      <c r="AB125" s="986"/>
      <c r="AC125" s="986"/>
      <c r="AD125" s="986"/>
      <c r="AE125" s="987"/>
      <c r="AF125" s="988" t="s">
        <v>111</v>
      </c>
      <c r="AG125" s="986"/>
      <c r="AH125" s="986"/>
      <c r="AI125" s="986"/>
      <c r="AJ125" s="987"/>
      <c r="AK125" s="988" t="s">
        <v>111</v>
      </c>
      <c r="AL125" s="986"/>
      <c r="AM125" s="986"/>
      <c r="AN125" s="986"/>
      <c r="AO125" s="987"/>
      <c r="AP125" s="989" t="s">
        <v>111</v>
      </c>
      <c r="AQ125" s="990"/>
      <c r="AR125" s="990"/>
      <c r="AS125" s="990"/>
      <c r="AT125" s="99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1" t="s">
        <v>443</v>
      </c>
      <c r="CL125" s="1041"/>
      <c r="CM125" s="1041"/>
      <c r="CN125" s="1041"/>
      <c r="CO125" s="1042"/>
      <c r="CP125" s="967" t="s">
        <v>444</v>
      </c>
      <c r="CQ125" s="914"/>
      <c r="CR125" s="914"/>
      <c r="CS125" s="914"/>
      <c r="CT125" s="914"/>
      <c r="CU125" s="914"/>
      <c r="CV125" s="914"/>
      <c r="CW125" s="914"/>
      <c r="CX125" s="914"/>
      <c r="CY125" s="914"/>
      <c r="CZ125" s="914"/>
      <c r="DA125" s="914"/>
      <c r="DB125" s="914"/>
      <c r="DC125" s="914"/>
      <c r="DD125" s="914"/>
      <c r="DE125" s="914"/>
      <c r="DF125" s="915"/>
      <c r="DG125" s="953" t="s">
        <v>111</v>
      </c>
      <c r="DH125" s="954"/>
      <c r="DI125" s="954"/>
      <c r="DJ125" s="954"/>
      <c r="DK125" s="954"/>
      <c r="DL125" s="954" t="s">
        <v>111</v>
      </c>
      <c r="DM125" s="954"/>
      <c r="DN125" s="954"/>
      <c r="DO125" s="954"/>
      <c r="DP125" s="954"/>
      <c r="DQ125" s="954" t="s">
        <v>111</v>
      </c>
      <c r="DR125" s="954"/>
      <c r="DS125" s="954"/>
      <c r="DT125" s="954"/>
      <c r="DU125" s="954"/>
      <c r="DV125" s="955" t="s">
        <v>111</v>
      </c>
      <c r="DW125" s="955"/>
      <c r="DX125" s="955"/>
      <c r="DY125" s="955"/>
      <c r="DZ125" s="956"/>
    </row>
    <row r="126" spans="1:130" s="197" customFormat="1" ht="26.25" customHeight="1" x14ac:dyDescent="0.15">
      <c r="A126" s="1002"/>
      <c r="B126" s="973"/>
      <c r="C126" s="943" t="s">
        <v>435</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85" t="s">
        <v>111</v>
      </c>
      <c r="AB126" s="986"/>
      <c r="AC126" s="986"/>
      <c r="AD126" s="986"/>
      <c r="AE126" s="987"/>
      <c r="AF126" s="988" t="s">
        <v>111</v>
      </c>
      <c r="AG126" s="986"/>
      <c r="AH126" s="986"/>
      <c r="AI126" s="986"/>
      <c r="AJ126" s="987"/>
      <c r="AK126" s="988" t="s">
        <v>111</v>
      </c>
      <c r="AL126" s="986"/>
      <c r="AM126" s="986"/>
      <c r="AN126" s="986"/>
      <c r="AO126" s="987"/>
      <c r="AP126" s="989" t="s">
        <v>111</v>
      </c>
      <c r="AQ126" s="990"/>
      <c r="AR126" s="990"/>
      <c r="AS126" s="990"/>
      <c r="AT126" s="991"/>
      <c r="AU126" s="233"/>
      <c r="AV126" s="233"/>
      <c r="AW126" s="233"/>
      <c r="AX126" s="1063" t="s">
        <v>445</v>
      </c>
      <c r="AY126" s="1064"/>
      <c r="AZ126" s="1064"/>
      <c r="BA126" s="1064"/>
      <c r="BB126" s="1064"/>
      <c r="BC126" s="1064"/>
      <c r="BD126" s="1064"/>
      <c r="BE126" s="1065"/>
      <c r="BF126" s="1079" t="s">
        <v>446</v>
      </c>
      <c r="BG126" s="1064"/>
      <c r="BH126" s="1064"/>
      <c r="BI126" s="1064"/>
      <c r="BJ126" s="1064"/>
      <c r="BK126" s="1064"/>
      <c r="BL126" s="1065"/>
      <c r="BM126" s="1079" t="s">
        <v>447</v>
      </c>
      <c r="BN126" s="1064"/>
      <c r="BO126" s="1064"/>
      <c r="BP126" s="1064"/>
      <c r="BQ126" s="1064"/>
      <c r="BR126" s="1064"/>
      <c r="BS126" s="1065"/>
      <c r="BT126" s="1079" t="s">
        <v>448</v>
      </c>
      <c r="BU126" s="1064"/>
      <c r="BV126" s="1064"/>
      <c r="BW126" s="1064"/>
      <c r="BX126" s="1064"/>
      <c r="BY126" s="1064"/>
      <c r="BZ126" s="1080"/>
      <c r="CA126" s="233"/>
      <c r="CB126" s="233"/>
      <c r="CC126" s="233"/>
      <c r="CD126" s="234"/>
      <c r="CE126" s="234"/>
      <c r="CF126" s="234"/>
      <c r="CG126" s="231"/>
      <c r="CH126" s="231"/>
      <c r="CI126" s="231"/>
      <c r="CJ126" s="232"/>
      <c r="CK126" s="1044"/>
      <c r="CL126" s="1044"/>
      <c r="CM126" s="1044"/>
      <c r="CN126" s="1044"/>
      <c r="CO126" s="1045"/>
      <c r="CP126" s="976" t="s">
        <v>449</v>
      </c>
      <c r="CQ126" s="977"/>
      <c r="CR126" s="977"/>
      <c r="CS126" s="977"/>
      <c r="CT126" s="977"/>
      <c r="CU126" s="977"/>
      <c r="CV126" s="977"/>
      <c r="CW126" s="977"/>
      <c r="CX126" s="977"/>
      <c r="CY126" s="977"/>
      <c r="CZ126" s="977"/>
      <c r="DA126" s="977"/>
      <c r="DB126" s="977"/>
      <c r="DC126" s="977"/>
      <c r="DD126" s="977"/>
      <c r="DE126" s="977"/>
      <c r="DF126" s="978"/>
      <c r="DG126" s="946" t="s">
        <v>111</v>
      </c>
      <c r="DH126" s="947"/>
      <c r="DI126" s="947"/>
      <c r="DJ126" s="947"/>
      <c r="DK126" s="947"/>
      <c r="DL126" s="947" t="s">
        <v>111</v>
      </c>
      <c r="DM126" s="947"/>
      <c r="DN126" s="947"/>
      <c r="DO126" s="947"/>
      <c r="DP126" s="947"/>
      <c r="DQ126" s="947" t="s">
        <v>111</v>
      </c>
      <c r="DR126" s="947"/>
      <c r="DS126" s="947"/>
      <c r="DT126" s="947"/>
      <c r="DU126" s="947"/>
      <c r="DV126" s="948" t="s">
        <v>111</v>
      </c>
      <c r="DW126" s="948"/>
      <c r="DX126" s="948"/>
      <c r="DY126" s="948"/>
      <c r="DZ126" s="949"/>
    </row>
    <row r="127" spans="1:130" s="197" customFormat="1" ht="26.25" customHeight="1" thickBot="1" x14ac:dyDescent="0.2">
      <c r="A127" s="1003"/>
      <c r="B127" s="975"/>
      <c r="C127" s="1031" t="s">
        <v>450</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5" t="s">
        <v>111</v>
      </c>
      <c r="AB127" s="986"/>
      <c r="AC127" s="986"/>
      <c r="AD127" s="986"/>
      <c r="AE127" s="987"/>
      <c r="AF127" s="988" t="s">
        <v>111</v>
      </c>
      <c r="AG127" s="986"/>
      <c r="AH127" s="986"/>
      <c r="AI127" s="986"/>
      <c r="AJ127" s="987"/>
      <c r="AK127" s="988" t="s">
        <v>111</v>
      </c>
      <c r="AL127" s="986"/>
      <c r="AM127" s="986"/>
      <c r="AN127" s="986"/>
      <c r="AO127" s="987"/>
      <c r="AP127" s="989" t="s">
        <v>111</v>
      </c>
      <c r="AQ127" s="990"/>
      <c r="AR127" s="990"/>
      <c r="AS127" s="990"/>
      <c r="AT127" s="991"/>
      <c r="AU127" s="233"/>
      <c r="AV127" s="233"/>
      <c r="AW127" s="233"/>
      <c r="AX127" s="913" t="s">
        <v>451</v>
      </c>
      <c r="AY127" s="914"/>
      <c r="AZ127" s="914"/>
      <c r="BA127" s="914"/>
      <c r="BB127" s="914"/>
      <c r="BC127" s="914"/>
      <c r="BD127" s="914"/>
      <c r="BE127" s="915"/>
      <c r="BF127" s="1068" t="s">
        <v>111</v>
      </c>
      <c r="BG127" s="1069"/>
      <c r="BH127" s="1069"/>
      <c r="BI127" s="1069"/>
      <c r="BJ127" s="1069"/>
      <c r="BK127" s="1069"/>
      <c r="BL127" s="1078"/>
      <c r="BM127" s="1068">
        <v>15</v>
      </c>
      <c r="BN127" s="1069"/>
      <c r="BO127" s="1069"/>
      <c r="BP127" s="1069"/>
      <c r="BQ127" s="1069"/>
      <c r="BR127" s="1069"/>
      <c r="BS127" s="1078"/>
      <c r="BT127" s="1068">
        <v>20</v>
      </c>
      <c r="BU127" s="1069"/>
      <c r="BV127" s="1069"/>
      <c r="BW127" s="1069"/>
      <c r="BX127" s="1069"/>
      <c r="BY127" s="1069"/>
      <c r="BZ127" s="1070"/>
      <c r="CA127" s="234"/>
      <c r="CB127" s="234"/>
      <c r="CC127" s="234"/>
      <c r="CD127" s="234"/>
      <c r="CE127" s="234"/>
      <c r="CF127" s="234"/>
      <c r="CG127" s="231"/>
      <c r="CH127" s="231"/>
      <c r="CI127" s="231"/>
      <c r="CJ127" s="232"/>
      <c r="CK127" s="1066"/>
      <c r="CL127" s="1066"/>
      <c r="CM127" s="1066"/>
      <c r="CN127" s="1066"/>
      <c r="CO127" s="1067"/>
      <c r="CP127" s="1071" t="s">
        <v>452</v>
      </c>
      <c r="CQ127" s="1072"/>
      <c r="CR127" s="1072"/>
      <c r="CS127" s="1072"/>
      <c r="CT127" s="1072"/>
      <c r="CU127" s="1072"/>
      <c r="CV127" s="1072"/>
      <c r="CW127" s="1072"/>
      <c r="CX127" s="1072"/>
      <c r="CY127" s="1072"/>
      <c r="CZ127" s="1072"/>
      <c r="DA127" s="1072"/>
      <c r="DB127" s="1072"/>
      <c r="DC127" s="1072"/>
      <c r="DD127" s="1072"/>
      <c r="DE127" s="1072"/>
      <c r="DF127" s="1073"/>
      <c r="DG127" s="1074" t="s">
        <v>111</v>
      </c>
      <c r="DH127" s="1075"/>
      <c r="DI127" s="1075"/>
      <c r="DJ127" s="1075"/>
      <c r="DK127" s="1075"/>
      <c r="DL127" s="1075" t="s">
        <v>111</v>
      </c>
      <c r="DM127" s="1075"/>
      <c r="DN127" s="1075"/>
      <c r="DO127" s="1075"/>
      <c r="DP127" s="1075"/>
      <c r="DQ127" s="1075" t="s">
        <v>111</v>
      </c>
      <c r="DR127" s="1075"/>
      <c r="DS127" s="1075"/>
      <c r="DT127" s="1075"/>
      <c r="DU127" s="1075"/>
      <c r="DV127" s="1076" t="s">
        <v>111</v>
      </c>
      <c r="DW127" s="1076"/>
      <c r="DX127" s="1076"/>
      <c r="DY127" s="1076"/>
      <c r="DZ127" s="1077"/>
    </row>
    <row r="128" spans="1:130" s="197" customFormat="1" ht="26.25" customHeight="1" x14ac:dyDescent="0.15">
      <c r="A128" s="1098" t="s">
        <v>453</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454</v>
      </c>
      <c r="X128" s="1100"/>
      <c r="Y128" s="1100"/>
      <c r="Z128" s="1101"/>
      <c r="AA128" s="1116">
        <v>10913</v>
      </c>
      <c r="AB128" s="1117"/>
      <c r="AC128" s="1117"/>
      <c r="AD128" s="1117"/>
      <c r="AE128" s="1118"/>
      <c r="AF128" s="1119">
        <v>10221</v>
      </c>
      <c r="AG128" s="1117"/>
      <c r="AH128" s="1117"/>
      <c r="AI128" s="1117"/>
      <c r="AJ128" s="1118"/>
      <c r="AK128" s="1119">
        <v>10433</v>
      </c>
      <c r="AL128" s="1117"/>
      <c r="AM128" s="1117"/>
      <c r="AN128" s="1117"/>
      <c r="AO128" s="1118"/>
      <c r="AP128" s="1120"/>
      <c r="AQ128" s="1121"/>
      <c r="AR128" s="1121"/>
      <c r="AS128" s="1121"/>
      <c r="AT128" s="1122"/>
      <c r="AU128" s="235"/>
      <c r="AV128" s="235"/>
      <c r="AW128" s="235"/>
      <c r="AX128" s="1081" t="s">
        <v>455</v>
      </c>
      <c r="AY128" s="977"/>
      <c r="AZ128" s="977"/>
      <c r="BA128" s="977"/>
      <c r="BB128" s="977"/>
      <c r="BC128" s="977"/>
      <c r="BD128" s="977"/>
      <c r="BE128" s="978"/>
      <c r="BF128" s="1093" t="s">
        <v>111</v>
      </c>
      <c r="BG128" s="1094"/>
      <c r="BH128" s="1094"/>
      <c r="BI128" s="1094"/>
      <c r="BJ128" s="1094"/>
      <c r="BK128" s="1094"/>
      <c r="BL128" s="1095"/>
      <c r="BM128" s="1093">
        <v>20</v>
      </c>
      <c r="BN128" s="1094"/>
      <c r="BO128" s="1094"/>
      <c r="BP128" s="1094"/>
      <c r="BQ128" s="1094"/>
      <c r="BR128" s="1094"/>
      <c r="BS128" s="1095"/>
      <c r="BT128" s="1093">
        <v>30</v>
      </c>
      <c r="BU128" s="1096"/>
      <c r="BV128" s="1096"/>
      <c r="BW128" s="1096"/>
      <c r="BX128" s="1096"/>
      <c r="BY128" s="1096"/>
      <c r="BZ128" s="109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57" t="s">
        <v>90</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087" t="s">
        <v>456</v>
      </c>
      <c r="X129" s="1088"/>
      <c r="Y129" s="1088"/>
      <c r="Z129" s="1089"/>
      <c r="AA129" s="985">
        <v>2024130</v>
      </c>
      <c r="AB129" s="986"/>
      <c r="AC129" s="986"/>
      <c r="AD129" s="986"/>
      <c r="AE129" s="987"/>
      <c r="AF129" s="988">
        <v>1974215</v>
      </c>
      <c r="AG129" s="986"/>
      <c r="AH129" s="986"/>
      <c r="AI129" s="986"/>
      <c r="AJ129" s="987"/>
      <c r="AK129" s="988">
        <v>2083809</v>
      </c>
      <c r="AL129" s="986"/>
      <c r="AM129" s="986"/>
      <c r="AN129" s="986"/>
      <c r="AO129" s="987"/>
      <c r="AP129" s="1090"/>
      <c r="AQ129" s="1091"/>
      <c r="AR129" s="1091"/>
      <c r="AS129" s="1091"/>
      <c r="AT129" s="1092"/>
      <c r="AU129" s="235"/>
      <c r="AV129" s="235"/>
      <c r="AW129" s="235"/>
      <c r="AX129" s="1081" t="s">
        <v>457</v>
      </c>
      <c r="AY129" s="977"/>
      <c r="AZ129" s="977"/>
      <c r="BA129" s="977"/>
      <c r="BB129" s="977"/>
      <c r="BC129" s="977"/>
      <c r="BD129" s="977"/>
      <c r="BE129" s="978"/>
      <c r="BF129" s="1082">
        <v>6.3</v>
      </c>
      <c r="BG129" s="1083"/>
      <c r="BH129" s="1083"/>
      <c r="BI129" s="1083"/>
      <c r="BJ129" s="1083"/>
      <c r="BK129" s="1083"/>
      <c r="BL129" s="1084"/>
      <c r="BM129" s="1082">
        <v>25</v>
      </c>
      <c r="BN129" s="1083"/>
      <c r="BO129" s="1083"/>
      <c r="BP129" s="1083"/>
      <c r="BQ129" s="1083"/>
      <c r="BR129" s="1083"/>
      <c r="BS129" s="1084"/>
      <c r="BT129" s="1082">
        <v>35</v>
      </c>
      <c r="BU129" s="1085"/>
      <c r="BV129" s="1085"/>
      <c r="BW129" s="1085"/>
      <c r="BX129" s="1085"/>
      <c r="BY129" s="1085"/>
      <c r="BZ129" s="108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57" t="s">
        <v>458</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087" t="s">
        <v>459</v>
      </c>
      <c r="X130" s="1088"/>
      <c r="Y130" s="1088"/>
      <c r="Z130" s="1089"/>
      <c r="AA130" s="985">
        <v>332226</v>
      </c>
      <c r="AB130" s="986"/>
      <c r="AC130" s="986"/>
      <c r="AD130" s="986"/>
      <c r="AE130" s="987"/>
      <c r="AF130" s="988">
        <v>329907</v>
      </c>
      <c r="AG130" s="986"/>
      <c r="AH130" s="986"/>
      <c r="AI130" s="986"/>
      <c r="AJ130" s="987"/>
      <c r="AK130" s="988">
        <v>331262</v>
      </c>
      <c r="AL130" s="986"/>
      <c r="AM130" s="986"/>
      <c r="AN130" s="986"/>
      <c r="AO130" s="987"/>
      <c r="AP130" s="1090"/>
      <c r="AQ130" s="1091"/>
      <c r="AR130" s="1091"/>
      <c r="AS130" s="1091"/>
      <c r="AT130" s="1092"/>
      <c r="AU130" s="235"/>
      <c r="AV130" s="235"/>
      <c r="AW130" s="235"/>
      <c r="AX130" s="1140" t="s">
        <v>460</v>
      </c>
      <c r="AY130" s="1072"/>
      <c r="AZ130" s="1072"/>
      <c r="BA130" s="1072"/>
      <c r="BB130" s="1072"/>
      <c r="BC130" s="1072"/>
      <c r="BD130" s="1072"/>
      <c r="BE130" s="1073"/>
      <c r="BF130" s="1102">
        <v>66.8</v>
      </c>
      <c r="BG130" s="1103"/>
      <c r="BH130" s="1103"/>
      <c r="BI130" s="1103"/>
      <c r="BJ130" s="1103"/>
      <c r="BK130" s="1103"/>
      <c r="BL130" s="1104"/>
      <c r="BM130" s="1102">
        <v>350</v>
      </c>
      <c r="BN130" s="1103"/>
      <c r="BO130" s="1103"/>
      <c r="BP130" s="1103"/>
      <c r="BQ130" s="1103"/>
      <c r="BR130" s="1103"/>
      <c r="BS130" s="1104"/>
      <c r="BT130" s="1105"/>
      <c r="BU130" s="1106"/>
      <c r="BV130" s="1106"/>
      <c r="BW130" s="1106"/>
      <c r="BX130" s="1106"/>
      <c r="BY130" s="1106"/>
      <c r="BZ130" s="110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461</v>
      </c>
      <c r="X131" s="1111"/>
      <c r="Y131" s="1111"/>
      <c r="Z131" s="1112"/>
      <c r="AA131" s="1024">
        <v>1691904</v>
      </c>
      <c r="AB131" s="1025"/>
      <c r="AC131" s="1025"/>
      <c r="AD131" s="1025"/>
      <c r="AE131" s="1026"/>
      <c r="AF131" s="1027">
        <v>1644308</v>
      </c>
      <c r="AG131" s="1025"/>
      <c r="AH131" s="1025"/>
      <c r="AI131" s="1025"/>
      <c r="AJ131" s="1026"/>
      <c r="AK131" s="1027">
        <v>1752547</v>
      </c>
      <c r="AL131" s="1025"/>
      <c r="AM131" s="1025"/>
      <c r="AN131" s="1025"/>
      <c r="AO131" s="1026"/>
      <c r="AP131" s="1113"/>
      <c r="AQ131" s="1114"/>
      <c r="AR131" s="1114"/>
      <c r="AS131" s="1114"/>
      <c r="AT131" s="111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4" t="s">
        <v>462</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463</v>
      </c>
      <c r="W132" s="1128"/>
      <c r="X132" s="1128"/>
      <c r="Y132" s="1128"/>
      <c r="Z132" s="1129"/>
      <c r="AA132" s="1130">
        <v>6.7754435239999999</v>
      </c>
      <c r="AB132" s="1131"/>
      <c r="AC132" s="1131"/>
      <c r="AD132" s="1131"/>
      <c r="AE132" s="1132"/>
      <c r="AF132" s="1133">
        <v>6.3432763200000002</v>
      </c>
      <c r="AG132" s="1131"/>
      <c r="AH132" s="1131"/>
      <c r="AI132" s="1131"/>
      <c r="AJ132" s="1132"/>
      <c r="AK132" s="1133">
        <v>5.8839506159999999</v>
      </c>
      <c r="AL132" s="1131"/>
      <c r="AM132" s="1131"/>
      <c r="AN132" s="1131"/>
      <c r="AO132" s="1132"/>
      <c r="AP132" s="1014"/>
      <c r="AQ132" s="1015"/>
      <c r="AR132" s="1015"/>
      <c r="AS132" s="1015"/>
      <c r="AT132" s="113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35" t="s">
        <v>464</v>
      </c>
      <c r="W133" s="1135"/>
      <c r="X133" s="1135"/>
      <c r="Y133" s="1135"/>
      <c r="Z133" s="1136"/>
      <c r="AA133" s="1137">
        <v>6.1</v>
      </c>
      <c r="AB133" s="1138"/>
      <c r="AC133" s="1138"/>
      <c r="AD133" s="1138"/>
      <c r="AE133" s="1139"/>
      <c r="AF133" s="1137">
        <v>6.4</v>
      </c>
      <c r="AG133" s="1138"/>
      <c r="AH133" s="1138"/>
      <c r="AI133" s="1138"/>
      <c r="AJ133" s="1139"/>
      <c r="AK133" s="1137">
        <v>6.3</v>
      </c>
      <c r="AL133" s="1138"/>
      <c r="AM133" s="1138"/>
      <c r="AN133" s="1138"/>
      <c r="AO133" s="1139"/>
      <c r="AP133" s="1055"/>
      <c r="AQ133" s="1056"/>
      <c r="AR133" s="1056"/>
      <c r="AS133" s="1056"/>
      <c r="AT133" s="112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4" t="s">
        <v>467</v>
      </c>
      <c r="L7" s="254"/>
      <c r="M7" s="255" t="s">
        <v>468</v>
      </c>
      <c r="N7" s="256"/>
    </row>
    <row r="8" spans="1:16" x14ac:dyDescent="0.15">
      <c r="A8" s="248"/>
      <c r="B8" s="244"/>
      <c r="C8" s="244"/>
      <c r="D8" s="244"/>
      <c r="E8" s="244"/>
      <c r="F8" s="244"/>
      <c r="G8" s="257"/>
      <c r="H8" s="258"/>
      <c r="I8" s="258"/>
      <c r="J8" s="259"/>
      <c r="K8" s="1145"/>
      <c r="L8" s="260" t="s">
        <v>469</v>
      </c>
      <c r="M8" s="261" t="s">
        <v>470</v>
      </c>
      <c r="N8" s="262" t="s">
        <v>471</v>
      </c>
    </row>
    <row r="9" spans="1:16" x14ac:dyDescent="0.15">
      <c r="A9" s="248"/>
      <c r="B9" s="244"/>
      <c r="C9" s="244"/>
      <c r="D9" s="244"/>
      <c r="E9" s="244"/>
      <c r="F9" s="244"/>
      <c r="G9" s="1146" t="s">
        <v>472</v>
      </c>
      <c r="H9" s="1147"/>
      <c r="I9" s="1147"/>
      <c r="J9" s="1148"/>
      <c r="K9" s="263">
        <v>601483</v>
      </c>
      <c r="L9" s="264">
        <v>134440</v>
      </c>
      <c r="M9" s="265">
        <v>199380</v>
      </c>
      <c r="N9" s="266">
        <v>-32.6</v>
      </c>
    </row>
    <row r="10" spans="1:16" x14ac:dyDescent="0.15">
      <c r="A10" s="248"/>
      <c r="B10" s="244"/>
      <c r="C10" s="244"/>
      <c r="D10" s="244"/>
      <c r="E10" s="244"/>
      <c r="F10" s="244"/>
      <c r="G10" s="1146" t="s">
        <v>473</v>
      </c>
      <c r="H10" s="1147"/>
      <c r="I10" s="1147"/>
      <c r="J10" s="1148"/>
      <c r="K10" s="267">
        <v>86154</v>
      </c>
      <c r="L10" s="268">
        <v>19257</v>
      </c>
      <c r="M10" s="269">
        <v>22805</v>
      </c>
      <c r="N10" s="270">
        <v>-15.6</v>
      </c>
    </row>
    <row r="11" spans="1:16" ht="13.5" customHeight="1" x14ac:dyDescent="0.15">
      <c r="A11" s="248"/>
      <c r="B11" s="244"/>
      <c r="C11" s="244"/>
      <c r="D11" s="244"/>
      <c r="E11" s="244"/>
      <c r="F11" s="244"/>
      <c r="G11" s="1146" t="s">
        <v>474</v>
      </c>
      <c r="H11" s="1147"/>
      <c r="I11" s="1147"/>
      <c r="J11" s="1148"/>
      <c r="K11" s="267">
        <v>131913</v>
      </c>
      <c r="L11" s="268">
        <v>29484</v>
      </c>
      <c r="M11" s="269">
        <v>22815</v>
      </c>
      <c r="N11" s="270">
        <v>29.2</v>
      </c>
    </row>
    <row r="12" spans="1:16" ht="13.5" customHeight="1" x14ac:dyDescent="0.15">
      <c r="A12" s="248"/>
      <c r="B12" s="244"/>
      <c r="C12" s="244"/>
      <c r="D12" s="244"/>
      <c r="E12" s="244"/>
      <c r="F12" s="244"/>
      <c r="G12" s="1146" t="s">
        <v>475</v>
      </c>
      <c r="H12" s="1147"/>
      <c r="I12" s="1147"/>
      <c r="J12" s="1148"/>
      <c r="K12" s="267" t="s">
        <v>476</v>
      </c>
      <c r="L12" s="268" t="s">
        <v>476</v>
      </c>
      <c r="M12" s="269">
        <v>3768</v>
      </c>
      <c r="N12" s="270" t="s">
        <v>476</v>
      </c>
    </row>
    <row r="13" spans="1:16" ht="13.5" customHeight="1" x14ac:dyDescent="0.15">
      <c r="A13" s="248"/>
      <c r="B13" s="244"/>
      <c r="C13" s="244"/>
      <c r="D13" s="244"/>
      <c r="E13" s="244"/>
      <c r="F13" s="244"/>
      <c r="G13" s="1146" t="s">
        <v>477</v>
      </c>
      <c r="H13" s="1147"/>
      <c r="I13" s="1147"/>
      <c r="J13" s="1148"/>
      <c r="K13" s="267" t="s">
        <v>476</v>
      </c>
      <c r="L13" s="268" t="s">
        <v>476</v>
      </c>
      <c r="M13" s="269" t="s">
        <v>476</v>
      </c>
      <c r="N13" s="270" t="s">
        <v>476</v>
      </c>
    </row>
    <row r="14" spans="1:16" ht="13.5" customHeight="1" x14ac:dyDescent="0.15">
      <c r="A14" s="248"/>
      <c r="B14" s="244"/>
      <c r="C14" s="244"/>
      <c r="D14" s="244"/>
      <c r="E14" s="244"/>
      <c r="F14" s="244"/>
      <c r="G14" s="1146" t="s">
        <v>478</v>
      </c>
      <c r="H14" s="1147"/>
      <c r="I14" s="1147"/>
      <c r="J14" s="1148"/>
      <c r="K14" s="267">
        <v>23680</v>
      </c>
      <c r="L14" s="268">
        <v>5293</v>
      </c>
      <c r="M14" s="269">
        <v>8560</v>
      </c>
      <c r="N14" s="270">
        <v>-38.200000000000003</v>
      </c>
    </row>
    <row r="15" spans="1:16" ht="13.5" customHeight="1" x14ac:dyDescent="0.15">
      <c r="A15" s="248"/>
      <c r="B15" s="244"/>
      <c r="C15" s="244"/>
      <c r="D15" s="244"/>
      <c r="E15" s="244"/>
      <c r="F15" s="244"/>
      <c r="G15" s="1146" t="s">
        <v>479</v>
      </c>
      <c r="H15" s="1147"/>
      <c r="I15" s="1147"/>
      <c r="J15" s="1148"/>
      <c r="K15" s="267">
        <v>4852</v>
      </c>
      <c r="L15" s="268">
        <v>1084</v>
      </c>
      <c r="M15" s="269">
        <v>4570</v>
      </c>
      <c r="N15" s="270">
        <v>-76.3</v>
      </c>
    </row>
    <row r="16" spans="1:16" x14ac:dyDescent="0.15">
      <c r="A16" s="248"/>
      <c r="B16" s="244"/>
      <c r="C16" s="244"/>
      <c r="D16" s="244"/>
      <c r="E16" s="244"/>
      <c r="F16" s="244"/>
      <c r="G16" s="1149" t="s">
        <v>480</v>
      </c>
      <c r="H16" s="1150"/>
      <c r="I16" s="1150"/>
      <c r="J16" s="1151"/>
      <c r="K16" s="268">
        <v>-75858</v>
      </c>
      <c r="L16" s="268">
        <v>-16955</v>
      </c>
      <c r="M16" s="269">
        <v>-19939</v>
      </c>
      <c r="N16" s="270">
        <v>-15</v>
      </c>
    </row>
    <row r="17" spans="1:16" x14ac:dyDescent="0.15">
      <c r="A17" s="248"/>
      <c r="B17" s="244"/>
      <c r="C17" s="244"/>
      <c r="D17" s="244"/>
      <c r="E17" s="244"/>
      <c r="F17" s="244"/>
      <c r="G17" s="1149" t="s">
        <v>170</v>
      </c>
      <c r="H17" s="1150"/>
      <c r="I17" s="1150"/>
      <c r="J17" s="1151"/>
      <c r="K17" s="268">
        <v>772224</v>
      </c>
      <c r="L17" s="268">
        <v>172603</v>
      </c>
      <c r="M17" s="269">
        <v>241959</v>
      </c>
      <c r="N17" s="270">
        <v>-28.7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41" t="s">
        <v>485</v>
      </c>
      <c r="H21" s="1142"/>
      <c r="I21" s="1142"/>
      <c r="J21" s="1143"/>
      <c r="K21" s="280">
        <v>14.3</v>
      </c>
      <c r="L21" s="281">
        <v>22.44</v>
      </c>
      <c r="M21" s="282">
        <v>-8.14</v>
      </c>
      <c r="N21" s="249"/>
      <c r="O21" s="283"/>
      <c r="P21" s="279"/>
    </row>
    <row r="22" spans="1:16" s="284" customFormat="1" x14ac:dyDescent="0.15">
      <c r="A22" s="279"/>
      <c r="B22" s="249"/>
      <c r="C22" s="249"/>
      <c r="D22" s="249"/>
      <c r="E22" s="249"/>
      <c r="F22" s="249"/>
      <c r="G22" s="1141" t="s">
        <v>486</v>
      </c>
      <c r="H22" s="1142"/>
      <c r="I22" s="1142"/>
      <c r="J22" s="1143"/>
      <c r="K22" s="285">
        <v>97.3</v>
      </c>
      <c r="L22" s="286">
        <v>94.5</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4" t="s">
        <v>467</v>
      </c>
      <c r="L30" s="254"/>
      <c r="M30" s="255" t="s">
        <v>468</v>
      </c>
      <c r="N30" s="256"/>
    </row>
    <row r="31" spans="1:16" x14ac:dyDescent="0.15">
      <c r="A31" s="248"/>
      <c r="B31" s="244"/>
      <c r="C31" s="244"/>
      <c r="D31" s="244"/>
      <c r="E31" s="244"/>
      <c r="F31" s="244"/>
      <c r="G31" s="257"/>
      <c r="H31" s="258"/>
      <c r="I31" s="258"/>
      <c r="J31" s="259"/>
      <c r="K31" s="1145"/>
      <c r="L31" s="260" t="s">
        <v>469</v>
      </c>
      <c r="M31" s="261" t="s">
        <v>470</v>
      </c>
      <c r="N31" s="262" t="s">
        <v>471</v>
      </c>
    </row>
    <row r="32" spans="1:16" ht="27" customHeight="1" x14ac:dyDescent="0.15">
      <c r="A32" s="248"/>
      <c r="B32" s="244"/>
      <c r="C32" s="244"/>
      <c r="D32" s="244"/>
      <c r="E32" s="244"/>
      <c r="F32" s="244"/>
      <c r="G32" s="1157" t="s">
        <v>490</v>
      </c>
      <c r="H32" s="1158"/>
      <c r="I32" s="1158"/>
      <c r="J32" s="1159"/>
      <c r="K32" s="294">
        <v>406983</v>
      </c>
      <c r="L32" s="294">
        <v>90966</v>
      </c>
      <c r="M32" s="295">
        <v>119365</v>
      </c>
      <c r="N32" s="296">
        <v>-23.8</v>
      </c>
    </row>
    <row r="33" spans="1:16" ht="13.5" customHeight="1" x14ac:dyDescent="0.15">
      <c r="A33" s="248"/>
      <c r="B33" s="244"/>
      <c r="C33" s="244"/>
      <c r="D33" s="244"/>
      <c r="E33" s="244"/>
      <c r="F33" s="244"/>
      <c r="G33" s="1157" t="s">
        <v>491</v>
      </c>
      <c r="H33" s="1158"/>
      <c r="I33" s="1158"/>
      <c r="J33" s="1159"/>
      <c r="K33" s="294" t="s">
        <v>476</v>
      </c>
      <c r="L33" s="294" t="s">
        <v>476</v>
      </c>
      <c r="M33" s="295" t="s">
        <v>476</v>
      </c>
      <c r="N33" s="296" t="s">
        <v>476</v>
      </c>
    </row>
    <row r="34" spans="1:16" ht="27" customHeight="1" x14ac:dyDescent="0.15">
      <c r="A34" s="248"/>
      <c r="B34" s="244"/>
      <c r="C34" s="244"/>
      <c r="D34" s="244"/>
      <c r="E34" s="244"/>
      <c r="F34" s="244"/>
      <c r="G34" s="1157" t="s">
        <v>492</v>
      </c>
      <c r="H34" s="1158"/>
      <c r="I34" s="1158"/>
      <c r="J34" s="1159"/>
      <c r="K34" s="294" t="s">
        <v>476</v>
      </c>
      <c r="L34" s="294" t="s">
        <v>476</v>
      </c>
      <c r="M34" s="295">
        <v>50</v>
      </c>
      <c r="N34" s="296" t="s">
        <v>476</v>
      </c>
    </row>
    <row r="35" spans="1:16" ht="27" customHeight="1" x14ac:dyDescent="0.15">
      <c r="A35" s="248"/>
      <c r="B35" s="244"/>
      <c r="C35" s="244"/>
      <c r="D35" s="244"/>
      <c r="E35" s="244"/>
      <c r="F35" s="244"/>
      <c r="G35" s="1157" t="s">
        <v>493</v>
      </c>
      <c r="H35" s="1158"/>
      <c r="I35" s="1158"/>
      <c r="J35" s="1159"/>
      <c r="K35" s="294">
        <v>17072</v>
      </c>
      <c r="L35" s="294">
        <v>3816</v>
      </c>
      <c r="M35" s="295">
        <v>29529</v>
      </c>
      <c r="N35" s="296">
        <v>-87.1</v>
      </c>
    </row>
    <row r="36" spans="1:16" ht="27" customHeight="1" x14ac:dyDescent="0.15">
      <c r="A36" s="248"/>
      <c r="B36" s="244"/>
      <c r="C36" s="244"/>
      <c r="D36" s="244"/>
      <c r="E36" s="244"/>
      <c r="F36" s="244"/>
      <c r="G36" s="1157" t="s">
        <v>494</v>
      </c>
      <c r="H36" s="1158"/>
      <c r="I36" s="1158"/>
      <c r="J36" s="1159"/>
      <c r="K36" s="294">
        <v>20759</v>
      </c>
      <c r="L36" s="294">
        <v>4640</v>
      </c>
      <c r="M36" s="295">
        <v>4818</v>
      </c>
      <c r="N36" s="296">
        <v>-3.7</v>
      </c>
    </row>
    <row r="37" spans="1:16" ht="13.5" customHeight="1" x14ac:dyDescent="0.15">
      <c r="A37" s="248"/>
      <c r="B37" s="244"/>
      <c r="C37" s="244"/>
      <c r="D37" s="244"/>
      <c r="E37" s="244"/>
      <c r="F37" s="244"/>
      <c r="G37" s="1157" t="s">
        <v>495</v>
      </c>
      <c r="H37" s="1158"/>
      <c r="I37" s="1158"/>
      <c r="J37" s="1159"/>
      <c r="K37" s="294" t="s">
        <v>476</v>
      </c>
      <c r="L37" s="294" t="s">
        <v>476</v>
      </c>
      <c r="M37" s="295">
        <v>1119</v>
      </c>
      <c r="N37" s="296" t="s">
        <v>476</v>
      </c>
    </row>
    <row r="38" spans="1:16" ht="27" customHeight="1" x14ac:dyDescent="0.15">
      <c r="A38" s="248"/>
      <c r="B38" s="244"/>
      <c r="C38" s="244"/>
      <c r="D38" s="244"/>
      <c r="E38" s="244"/>
      <c r="F38" s="244"/>
      <c r="G38" s="1160" t="s">
        <v>496</v>
      </c>
      <c r="H38" s="1161"/>
      <c r="I38" s="1161"/>
      <c r="J38" s="1162"/>
      <c r="K38" s="297" t="s">
        <v>476</v>
      </c>
      <c r="L38" s="297" t="s">
        <v>476</v>
      </c>
      <c r="M38" s="298">
        <v>49</v>
      </c>
      <c r="N38" s="299" t="s">
        <v>476</v>
      </c>
      <c r="O38" s="293"/>
    </row>
    <row r="39" spans="1:16" x14ac:dyDescent="0.15">
      <c r="A39" s="248"/>
      <c r="B39" s="244"/>
      <c r="C39" s="244"/>
      <c r="D39" s="244"/>
      <c r="E39" s="244"/>
      <c r="F39" s="244"/>
      <c r="G39" s="1160" t="s">
        <v>497</v>
      </c>
      <c r="H39" s="1161"/>
      <c r="I39" s="1161"/>
      <c r="J39" s="1162"/>
      <c r="K39" s="300">
        <v>-10433</v>
      </c>
      <c r="L39" s="300">
        <v>-2332</v>
      </c>
      <c r="M39" s="301">
        <v>-6027</v>
      </c>
      <c r="N39" s="302">
        <v>-61.3</v>
      </c>
      <c r="O39" s="293"/>
    </row>
    <row r="40" spans="1:16" ht="27" customHeight="1" x14ac:dyDescent="0.15">
      <c r="A40" s="248"/>
      <c r="B40" s="244"/>
      <c r="C40" s="244"/>
      <c r="D40" s="244"/>
      <c r="E40" s="244"/>
      <c r="F40" s="244"/>
      <c r="G40" s="1157" t="s">
        <v>498</v>
      </c>
      <c r="H40" s="1158"/>
      <c r="I40" s="1158"/>
      <c r="J40" s="1159"/>
      <c r="K40" s="300">
        <v>-331262</v>
      </c>
      <c r="L40" s="300">
        <v>-74042</v>
      </c>
      <c r="M40" s="301">
        <v>-114844</v>
      </c>
      <c r="N40" s="302">
        <v>-35.5</v>
      </c>
      <c r="O40" s="293"/>
    </row>
    <row r="41" spans="1:16" x14ac:dyDescent="0.15">
      <c r="A41" s="248"/>
      <c r="B41" s="244"/>
      <c r="C41" s="244"/>
      <c r="D41" s="244"/>
      <c r="E41" s="244"/>
      <c r="F41" s="244"/>
      <c r="G41" s="1163" t="s">
        <v>281</v>
      </c>
      <c r="H41" s="1164"/>
      <c r="I41" s="1164"/>
      <c r="J41" s="1165"/>
      <c r="K41" s="294">
        <v>103119</v>
      </c>
      <c r="L41" s="300">
        <v>23049</v>
      </c>
      <c r="M41" s="301">
        <v>34058</v>
      </c>
      <c r="N41" s="302">
        <v>-32.299999999999997</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52" t="s">
        <v>467</v>
      </c>
      <c r="J49" s="1154" t="s">
        <v>502</v>
      </c>
      <c r="K49" s="1155"/>
      <c r="L49" s="1155"/>
      <c r="M49" s="1155"/>
      <c r="N49" s="1156"/>
    </row>
    <row r="50" spans="1:14" x14ac:dyDescent="0.15">
      <c r="A50" s="248"/>
      <c r="B50" s="244"/>
      <c r="C50" s="244"/>
      <c r="D50" s="244"/>
      <c r="E50" s="244"/>
      <c r="F50" s="244"/>
      <c r="G50" s="312"/>
      <c r="H50" s="313"/>
      <c r="I50" s="1153"/>
      <c r="J50" s="314" t="s">
        <v>503</v>
      </c>
      <c r="K50" s="315" t="s">
        <v>504</v>
      </c>
      <c r="L50" s="316" t="s">
        <v>505</v>
      </c>
      <c r="M50" s="317" t="s">
        <v>506</v>
      </c>
      <c r="N50" s="318" t="s">
        <v>507</v>
      </c>
    </row>
    <row r="51" spans="1:14" x14ac:dyDescent="0.15">
      <c r="A51" s="248"/>
      <c r="B51" s="244"/>
      <c r="C51" s="244"/>
      <c r="D51" s="244"/>
      <c r="E51" s="244"/>
      <c r="F51" s="244"/>
      <c r="G51" s="310" t="s">
        <v>508</v>
      </c>
      <c r="H51" s="311"/>
      <c r="I51" s="319">
        <v>657904</v>
      </c>
      <c r="J51" s="320">
        <v>135706</v>
      </c>
      <c r="K51" s="321">
        <v>25.4</v>
      </c>
      <c r="L51" s="322">
        <v>203567</v>
      </c>
      <c r="M51" s="323">
        <v>67</v>
      </c>
      <c r="N51" s="324">
        <v>-41.6</v>
      </c>
    </row>
    <row r="52" spans="1:14" x14ac:dyDescent="0.15">
      <c r="A52" s="248"/>
      <c r="B52" s="244"/>
      <c r="C52" s="244"/>
      <c r="D52" s="244"/>
      <c r="E52" s="244"/>
      <c r="F52" s="244"/>
      <c r="G52" s="325"/>
      <c r="H52" s="326" t="s">
        <v>509</v>
      </c>
      <c r="I52" s="327">
        <v>386183</v>
      </c>
      <c r="J52" s="328">
        <v>79658</v>
      </c>
      <c r="K52" s="329">
        <v>-0.8</v>
      </c>
      <c r="L52" s="330">
        <v>121137</v>
      </c>
      <c r="M52" s="331">
        <v>77</v>
      </c>
      <c r="N52" s="332">
        <v>-77.8</v>
      </c>
    </row>
    <row r="53" spans="1:14" x14ac:dyDescent="0.15">
      <c r="A53" s="248"/>
      <c r="B53" s="244"/>
      <c r="C53" s="244"/>
      <c r="D53" s="244"/>
      <c r="E53" s="244"/>
      <c r="F53" s="244"/>
      <c r="G53" s="310" t="s">
        <v>510</v>
      </c>
      <c r="H53" s="311"/>
      <c r="I53" s="319">
        <v>1181220</v>
      </c>
      <c r="J53" s="320">
        <v>247999</v>
      </c>
      <c r="K53" s="321">
        <v>82.7</v>
      </c>
      <c r="L53" s="322">
        <v>185018</v>
      </c>
      <c r="M53" s="323">
        <v>-9.1</v>
      </c>
      <c r="N53" s="324">
        <v>91.8</v>
      </c>
    </row>
    <row r="54" spans="1:14" x14ac:dyDescent="0.15">
      <c r="A54" s="248"/>
      <c r="B54" s="244"/>
      <c r="C54" s="244"/>
      <c r="D54" s="244"/>
      <c r="E54" s="244"/>
      <c r="F54" s="244"/>
      <c r="G54" s="325"/>
      <c r="H54" s="326" t="s">
        <v>509</v>
      </c>
      <c r="I54" s="327">
        <v>569956</v>
      </c>
      <c r="J54" s="328">
        <v>119663</v>
      </c>
      <c r="K54" s="329">
        <v>50.2</v>
      </c>
      <c r="L54" s="330">
        <v>95064</v>
      </c>
      <c r="M54" s="331">
        <v>-21.5</v>
      </c>
      <c r="N54" s="332">
        <v>71.7</v>
      </c>
    </row>
    <row r="55" spans="1:14" x14ac:dyDescent="0.15">
      <c r="A55" s="248"/>
      <c r="B55" s="244"/>
      <c r="C55" s="244"/>
      <c r="D55" s="244"/>
      <c r="E55" s="244"/>
      <c r="F55" s="244"/>
      <c r="G55" s="310" t="s">
        <v>511</v>
      </c>
      <c r="H55" s="311"/>
      <c r="I55" s="319">
        <v>621226</v>
      </c>
      <c r="J55" s="320">
        <v>132288</v>
      </c>
      <c r="K55" s="321">
        <v>-46.7</v>
      </c>
      <c r="L55" s="322">
        <v>238802</v>
      </c>
      <c r="M55" s="323">
        <v>29.1</v>
      </c>
      <c r="N55" s="324">
        <v>-75.8</v>
      </c>
    </row>
    <row r="56" spans="1:14" x14ac:dyDescent="0.15">
      <c r="A56" s="248"/>
      <c r="B56" s="244"/>
      <c r="C56" s="244"/>
      <c r="D56" s="244"/>
      <c r="E56" s="244"/>
      <c r="F56" s="244"/>
      <c r="G56" s="325"/>
      <c r="H56" s="326" t="s">
        <v>509</v>
      </c>
      <c r="I56" s="327">
        <v>372896</v>
      </c>
      <c r="J56" s="328">
        <v>79407</v>
      </c>
      <c r="K56" s="329">
        <v>-33.6</v>
      </c>
      <c r="L56" s="330">
        <v>128562</v>
      </c>
      <c r="M56" s="331">
        <v>35.200000000000003</v>
      </c>
      <c r="N56" s="332">
        <v>-68.8</v>
      </c>
    </row>
    <row r="57" spans="1:14" x14ac:dyDescent="0.15">
      <c r="A57" s="248"/>
      <c r="B57" s="244"/>
      <c r="C57" s="244"/>
      <c r="D57" s="244"/>
      <c r="E57" s="244"/>
      <c r="F57" s="244"/>
      <c r="G57" s="310" t="s">
        <v>512</v>
      </c>
      <c r="H57" s="311"/>
      <c r="I57" s="319">
        <v>619823</v>
      </c>
      <c r="J57" s="320">
        <v>135273</v>
      </c>
      <c r="K57" s="321">
        <v>2.2999999999999998</v>
      </c>
      <c r="L57" s="322">
        <v>288550</v>
      </c>
      <c r="M57" s="323">
        <v>20.8</v>
      </c>
      <c r="N57" s="324">
        <v>-18.5</v>
      </c>
    </row>
    <row r="58" spans="1:14" x14ac:dyDescent="0.15">
      <c r="A58" s="248"/>
      <c r="B58" s="244"/>
      <c r="C58" s="244"/>
      <c r="D58" s="244"/>
      <c r="E58" s="244"/>
      <c r="F58" s="244"/>
      <c r="G58" s="325"/>
      <c r="H58" s="326" t="s">
        <v>509</v>
      </c>
      <c r="I58" s="327">
        <v>216972</v>
      </c>
      <c r="J58" s="328">
        <v>47353</v>
      </c>
      <c r="K58" s="329">
        <v>-40.4</v>
      </c>
      <c r="L58" s="330">
        <v>141525</v>
      </c>
      <c r="M58" s="331">
        <v>10.1</v>
      </c>
      <c r="N58" s="332">
        <v>-50.5</v>
      </c>
    </row>
    <row r="59" spans="1:14" x14ac:dyDescent="0.15">
      <c r="A59" s="248"/>
      <c r="B59" s="244"/>
      <c r="C59" s="244"/>
      <c r="D59" s="244"/>
      <c r="E59" s="244"/>
      <c r="F59" s="244"/>
      <c r="G59" s="310" t="s">
        <v>513</v>
      </c>
      <c r="H59" s="311"/>
      <c r="I59" s="319">
        <v>482768</v>
      </c>
      <c r="J59" s="320">
        <v>107905</v>
      </c>
      <c r="K59" s="321">
        <v>-20.2</v>
      </c>
      <c r="L59" s="322">
        <v>287914</v>
      </c>
      <c r="M59" s="323">
        <v>-0.2</v>
      </c>
      <c r="N59" s="324">
        <v>-20</v>
      </c>
    </row>
    <row r="60" spans="1:14" x14ac:dyDescent="0.15">
      <c r="A60" s="248"/>
      <c r="B60" s="244"/>
      <c r="C60" s="244"/>
      <c r="D60" s="244"/>
      <c r="E60" s="244"/>
      <c r="F60" s="244"/>
      <c r="G60" s="325"/>
      <c r="H60" s="326" t="s">
        <v>509</v>
      </c>
      <c r="I60" s="333">
        <v>337095</v>
      </c>
      <c r="J60" s="328">
        <v>75345</v>
      </c>
      <c r="K60" s="329">
        <v>59.1</v>
      </c>
      <c r="L60" s="330">
        <v>146531</v>
      </c>
      <c r="M60" s="331">
        <v>3.5</v>
      </c>
      <c r="N60" s="332">
        <v>55.6</v>
      </c>
    </row>
    <row r="61" spans="1:14" x14ac:dyDescent="0.15">
      <c r="A61" s="248"/>
      <c r="B61" s="244"/>
      <c r="C61" s="244"/>
      <c r="D61" s="244"/>
      <c r="E61" s="244"/>
      <c r="F61" s="244"/>
      <c r="G61" s="310" t="s">
        <v>514</v>
      </c>
      <c r="H61" s="334"/>
      <c r="I61" s="335">
        <v>712588</v>
      </c>
      <c r="J61" s="336">
        <v>151834</v>
      </c>
      <c r="K61" s="337">
        <v>8.6999999999999993</v>
      </c>
      <c r="L61" s="338">
        <v>240770</v>
      </c>
      <c r="M61" s="339">
        <v>21.5</v>
      </c>
      <c r="N61" s="324">
        <v>-12.8</v>
      </c>
    </row>
    <row r="62" spans="1:14" x14ac:dyDescent="0.15">
      <c r="A62" s="248"/>
      <c r="B62" s="244"/>
      <c r="C62" s="244"/>
      <c r="D62" s="244"/>
      <c r="E62" s="244"/>
      <c r="F62" s="244"/>
      <c r="G62" s="325"/>
      <c r="H62" s="326" t="s">
        <v>509</v>
      </c>
      <c r="I62" s="327">
        <v>376620</v>
      </c>
      <c r="J62" s="328">
        <v>80285</v>
      </c>
      <c r="K62" s="329">
        <v>6.9</v>
      </c>
      <c r="L62" s="330">
        <v>126564</v>
      </c>
      <c r="M62" s="331">
        <v>20.9</v>
      </c>
      <c r="N62" s="332">
        <v>-14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6" t="s">
        <v>3</v>
      </c>
      <c r="D47" s="1166"/>
      <c r="E47" s="1167"/>
      <c r="F47" s="11">
        <v>34.909999999999997</v>
      </c>
      <c r="G47" s="12">
        <v>35.26</v>
      </c>
      <c r="H47" s="12">
        <v>35.08</v>
      </c>
      <c r="I47" s="12">
        <v>35.97</v>
      </c>
      <c r="J47" s="13">
        <v>43.68</v>
      </c>
    </row>
    <row r="48" spans="2:10" ht="57.75" customHeight="1" x14ac:dyDescent="0.15">
      <c r="B48" s="14"/>
      <c r="C48" s="1168" t="s">
        <v>4</v>
      </c>
      <c r="D48" s="1168"/>
      <c r="E48" s="1169"/>
      <c r="F48" s="15">
        <v>11.99</v>
      </c>
      <c r="G48" s="16">
        <v>13.12</v>
      </c>
      <c r="H48" s="16">
        <v>20.149999999999999</v>
      </c>
      <c r="I48" s="16">
        <v>23.96</v>
      </c>
      <c r="J48" s="17">
        <v>20.52</v>
      </c>
    </row>
    <row r="49" spans="2:10" ht="57.75" customHeight="1" thickBot="1" x14ac:dyDescent="0.2">
      <c r="B49" s="18"/>
      <c r="C49" s="1170" t="s">
        <v>5</v>
      </c>
      <c r="D49" s="1170"/>
      <c r="E49" s="1171"/>
      <c r="F49" s="19">
        <v>9.0500000000000007</v>
      </c>
      <c r="G49" s="20">
        <v>1.02</v>
      </c>
      <c r="H49" s="20">
        <v>7.09</v>
      </c>
      <c r="I49" s="20">
        <v>3.3</v>
      </c>
      <c r="J49" s="21">
        <v>7.42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2017-04-07T01:08:22Z</cp:lastPrinted>
  <dcterms:created xsi:type="dcterms:W3CDTF">2017-01-25T04:04:23Z</dcterms:created>
  <dcterms:modified xsi:type="dcterms:W3CDTF">2017-05-08T13:57:26Z</dcterms:modified>
  <cp:category/>
</cp:coreProperties>
</file>