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C37" i="9"/>
  <c r="BE36"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s="1"/>
  <c r="BE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<sst xmlns="http://schemas.openxmlformats.org/spreadsheetml/2006/main" count="1119" uniqueCount="569">
  <si>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</si>
  <si>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</si>
  <si>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</si>
  <si>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</si>
  <si>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</si>
  <si>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</si>
  <si>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</si>
  <si>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</si>
  <si>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</si>
  <si>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</si>
  <si>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</si>
  <si>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</si>
  <si>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</si>
  <si>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</si>
  <si>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</si>
  <si>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</si>
  <si>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</si>
  <si>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</si>
  <si>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</si>
  <si>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</si>
  <si>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</si>
  <si>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</si>
  <si>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</si>
  <si>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</si>
  <si>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</si>
  <si>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</si>
  <si>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</si>
  <si>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</si>
  <si>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</si>
  <si>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</si>
  <si>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</si>
  <si>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</si>
  <si>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</si>
  <si>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</si>
  <si>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</si>
  <si>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</si>
  <si>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</si>
  <si>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</si>
  <si>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</si>
  <si>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</si>
  <si>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</si>
  <si>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</si>
  <si>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</si>
  <si>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</si>
  <si>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</si>
  <si>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</si>
  <si>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</si>
  <si>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</si>
  <si>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</si>
  <si>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</si>
  <si>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</si>
  <si>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</si>
  <si>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</si>
  <si>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</si>
  <si>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</si>
  <si>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</si>
  <si>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</si>
  <si>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</si>
  <si>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</si>
  <si>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</si>
  <si>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</si>
  <si>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</si>
  <si>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</si>
  <si>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</si>
  <si>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</si>
  <si>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</si>
  <si>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</si>
  <si>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</si>
  <si>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</si>
  <si>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</si>
  <si>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</si>
  <si>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</si>
  <si>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</si>
  <si>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</si>
  <si>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</si>
  <si>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</si>
  <si>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</si>
  <si>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</si>
  <si>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</si>
  <si>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</si>
  <si>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</si>
  <si>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</si>
  <si>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</si>
  <si>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</si>
  <si>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</si>
  <si>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</si>
  <si>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</si>
  <si>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</si>
  <si>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</si>
  <si>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</si>
  <si>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</si>
  <si>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</si>
  <si>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</si>
  <si>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</si>
  <si>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</si>
  <si>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</si>
  <si>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</si>
  <si>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</si>
  <si>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</si>
  <si>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</si>
  <si>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</si>
  <si>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</si>
  <si>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</si>
  <si>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</si>
  <si>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</si>
  <si>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</si>
  <si>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</si>
  <si>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</si>
  <si>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</si>
  <si>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</si>
  <si>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</si>
  <si>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</si>
  <si>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</si>
  <si>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</si>
  <si>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</si>
  <si>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</si>
  <si>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</si>
  <si>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</si>
  <si>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</si>
  <si>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</si>
  <si>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</si>
  <si>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</si>
  <si>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</si>
  <si>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</si>
  <si>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</si>
  <si>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</si>
  <si>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</si>
  <si>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</si>
  <si>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</si>
  <si>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</si>
  <si>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</si>
  <si>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</si>
  <si>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</si>
  <si>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</si>
  <si>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</si>
  <si>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</si>
  <si>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</si>
  <si>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</si>
  <si>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</si>
  <si>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</si>
  <si>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</si>
  <si>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</si>
  <si>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</si>
  <si>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</si>
  <si>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</si>
  <si>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</si>
  <si>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</si>
  <si>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</si>
  <si>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</si>
  <si>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</si>
  <si>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</si>
  <si>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</si>
  <si>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</si>
  <si>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</si>
  <si>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</si>
  <si>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</si>
  <si>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</si>
  <si>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</si>
  <si>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</si>
  <si>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</si>
  <si>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</si>
  <si>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</si>
  <si>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</si>
  <si>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</si>
  <si>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</si>
  <si>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</si>
  <si>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</si>
  <si>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</si>
  <si>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</si>
  <si>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</si>
  <si>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</si>
  <si>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</si>
  <si>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</si>
  <si>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</si>
  <si>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</si>
  <si>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</si>
  <si>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</si>
  <si>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</si>
  <si>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</si>
  <si>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</si>
  <si>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</si>
  <si>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</si>
  <si>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</si>
  <si>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</si>
  <si>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</si>
  <si>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</si>
  <si>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</si>
  <si>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</si>
  <si>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</si>
  <si>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</si>
  <si>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</si>
  <si>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徳島県那賀町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</si>
  <si>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</si>
  <si>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</si>
  <si>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</si>
  <si>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</si>
  <si>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</si>
  <si>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</si>
  <si>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</si>
  <si>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</si>
  <si>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</si>
  <si>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</si>
  <si>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</si>
  <si>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</si>
  <si>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</si>
  <si>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</si>
  <si>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</si>
  <si>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</si>
  <si>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</si>
  <si>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</si>
  <si>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</si>
  <si>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</si>
  <si>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</si>
  <si>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</si>
  <si>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</si>
  <si>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</si>
  <si>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</si>
  <si>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</si>
  <si>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</si>
  <si>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</si>
  <si>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</si>
  <si>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</si>
  <si>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</si>
  <si>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</si>
  <si>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</si>
  <si>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</si>
  <si>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</si>
  <si>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</si>
  <si>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</si>
  <si>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</si>
  <si>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</si>
  <si>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</si>
  <si>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</si>
  <si>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</si>
  <si>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</si>
  <si>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</si>
  <si>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</si>
  <si>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</si>
  <si>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</si>
  <si>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</si>
  <si>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</si>
  <si>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</si>
  <si>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</si>
  <si>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</si>
  <si>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</si>
  <si>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</si>
  <si>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</si>
  <si>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</si>
  <si>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</si>
  <si>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</si>
  <si>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</si>
  <si>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</si>
  <si>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</si>
  <si>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</si>
  <si>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</si>
  <si>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</si>
  <si>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</si>
  <si>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</si>
  <si>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</si>
  <si>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</si>
  <si>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</si>
  <si>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</si>
  <si>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</si>
  <si>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</si>
  <si>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</si>
  <si>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</si>
  <si>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</si>
  <si>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</si>
  <si>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</si>
  <si>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</si>
  <si>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</si>
  <si>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</si>
  <si>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</si>
  <si>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</si>
  <si>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</si>
  <si>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</si>
  <si>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</si>
  <si>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</si>
  <si>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</si>
  <si>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</si>
  <si>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</si>
  <si>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</si>
  <si>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</si>
  <si>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</si>
  <si>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</si>
  <si>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</si>
  <si>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</si>
  <si>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</si>
  <si>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</si>
  <si>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</si>
  <si>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</si>
  <si>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</si>
  <si>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</si>
  <si>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</si>
  <si>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</si>
  <si>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</si>
  <si>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</si>
  <si>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</si>
  <si>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</si>
  <si>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</si>
  <si>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</si>
  <si>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</si>
  <si>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</si>
  <si>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</si>
  <si>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</si>
  <si>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</si>
  <si>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</si>
  <si>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</si>
  <si>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</si>
  <si>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</si>
  <si>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</si>
  <si>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</si>
  <si>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</si>
  <si>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</si>
  <si>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</si>
  <si>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</si>
  <si>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</si>
  <si>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</si>
  <si>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</si>
  <si>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</si>
  <si>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</si>
  <si>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</si>
  <si>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</si>
  <si>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</si>
  <si>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</si>
  <si>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</si>
  <si>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</si>
  <si>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</si>
  <si>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</si>
  <si>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</si>
  <si>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</si>
  <si>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</si>
  <si>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</si>
  <si>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</si>
  <si>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</si>
  <si>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</si>
  <si>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</si>
  <si>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</si>
  <si>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</si>
  <si>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徳島県那賀町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</si>
  <si>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</si>
  <si>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</si>
  <si>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</si>
  <si>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</si>
  <si>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</si>
  <si>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</si>
  <si>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</si>
  <si>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</si>
  <si>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</si>
  <si>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</si>
  <si>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</si>
  <si>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</si>
  <si>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</si>
  <si>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</si>
  <si>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</si>
  <si>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</si>
  <si>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</si>
  <si>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</si>
  <si>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</si>
  <si>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</si>
  <si>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</si>
  <si>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</si>
  <si>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</si>
  <si>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</si>
  <si>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</si>
  <si>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</si>
  <si>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</si>
  <si>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</si>
  <si>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</si>
  <si>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</si>
  <si>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</si>
  <si>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</si>
  <si>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</si>
  <si>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</si>
  <si>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</si>
  <si>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</si>
  <si>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</si>
  <si>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</si>
  <si>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</si>
  <si>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</si>
  <si>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那賀町立上那賀病院事業会計</t>
    <phoneticPr fontId="5"/>
  </si>
  <si>
    <t>那賀町簡易水道事業特別会計</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</si>
  <si>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</si>
  <si>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</si>
  <si>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</si>
  <si>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</si>
  <si>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</si>
  <si>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</si>
  <si>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</si>
  <si>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</si>
  <si>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</si>
  <si>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</si>
  <si>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</si>
  <si>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</si>
  <si>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</si>
  <si>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</si>
  <si>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</si>
  <si>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</si>
  <si>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</si>
  <si>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</si>
  <si>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</si>
  <si>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</si>
  <si>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</si>
  <si>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</si>
  <si>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</si>
  <si>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</si>
  <si>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</si>
  <si>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</si>
  <si>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</si>
  <si>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</si>
  <si>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</si>
  <si>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</si>
  <si>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</si>
  <si>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</si>
  <si>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</si>
  <si>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</si>
  <si>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</si>
  <si>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</si>
  <si>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</si>
  <si>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</si>
  <si>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</si>
  <si>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</si>
  <si>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</si>
  <si>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</si>
  <si>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</si>
  <si>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</si>
  <si>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</si>
  <si>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</si>
  <si>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</si>
  <si>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</si>
  <si>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</si>
  <si>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</si>
  <si>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</si>
  <si>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</si>
  <si>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</si>
  <si>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</si>
  <si>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</si>
  <si>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</si>
  <si>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</si>
  <si>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</si>
  <si>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那賀町集落排水事業特別会計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</si>
  <si>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</si>
  <si>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</si>
  <si>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那賀町立上那賀病院事業会計</t>
    <phoneticPr fontId="5"/>
  </si>
  <si>
    <t>(Ｆ)</t>
    <phoneticPr fontId="5"/>
  </si>
  <si>
    <t>那賀町簡易水道事業特別会計</t>
    <phoneticPr fontId="5"/>
  </si>
  <si>
    <t>将来負担比率（(Ｅ)－(Ｆ)）／（(Ｃ)－(Ｄ)）×１００</t>
    <rPh sb="0" eb="2">
      <t>ショウライ</t>
    </rPh>
    <rPh sb="2" eb="4">
      <t>フタン</t>
    </rPh>
    <rPh sb="4" eb="6">
      <t>ヒリツ</t>
    </rPh>
    <phoneticPr fontId="5"/>
  </si>
  <si>
    <t>那賀町国民健康保険診療所事業特別会計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</si>
  <si>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</si>
  <si>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</si>
  <si>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</si>
  <si>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</si>
  <si>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</si>
  <si>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</si>
  <si>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</si>
  <si>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</si>
  <si>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</si>
  <si>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</si>
  <si>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</si>
  <si>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</si>
  <si>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</si>
  <si>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</si>
  <si>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</si>
  <si>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</si>
  <si>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</si>
  <si>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</si>
  <si>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</si>
  <si>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</si>
  <si>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</si>
  <si>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</si>
  <si>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</si>
  <si>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</si>
  <si>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</si>
  <si>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</si>
  <si>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</si>
  <si>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</si>
  <si>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</si>
  <si>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</si>
  <si>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</si>
  <si>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</si>
  <si>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</si>
  <si>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</si>
  <si>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</si>
  <si>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</si>
  <si>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</si>
  <si>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</si>
  <si>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</si>
  <si>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</si>
  <si>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</si>
  <si>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</si>
  <si>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</si>
  <si>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</si>
  <si>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</si>
  <si>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</si>
  <si>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</si>
  <si>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</si>
  <si>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</si>
  <si>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</si>
  <si>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</si>
  <si>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</si>
  <si>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</si>
  <si>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</si>
  <si>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</si>
  <si>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</si>
  <si>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</si>
  <si>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</si>
  <si>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</si>
  <si>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</si>
  <si>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</si>
  <si>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</si>
  <si>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</si>
  <si>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</si>
  <si>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</si>
  <si>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</si>
  <si>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</si>
  <si>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</si>
  <si>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</si>
  <si>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</si>
  <si>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</si>
  <si>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</si>
  <si>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</si>
  <si>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</si>
  <si>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</si>
  <si>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</si>
  <si>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</si>
  <si>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</si>
  <si>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</si>
  <si>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</si>
  <si>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</si>
  <si>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</si>
  <si>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</si>
  <si>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</si>
  <si>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那賀町国民健康保険診療所事業特別会計</t>
  </si>
  <si>
    <t>那賀町立上那賀病院事業会計</t>
  </si>
  <si>
    <t>那賀町簡易水道事業特別会計</t>
  </si>
  <si>
    <t>那賀町国民健康保険事業特別会計</t>
  </si>
  <si>
    <t>那賀町集落排水事業特別会計</t>
  </si>
  <si>
    <t>那賀町ケーブルテレビ事業特別会計</t>
  </si>
  <si>
    <t>那賀町工業用水道事業会計</t>
  </si>
  <si>
    <t>その他会計（赤字）</t>
  </si>
  <si>
    <t>その他会計（黒字）</t>
  </si>
  <si>
    <t>－</t>
    <phoneticPr fontId="2"/>
  </si>
  <si>
    <t>-</t>
    <phoneticPr fontId="2"/>
  </si>
  <si>
    <t>法適用企業</t>
    <phoneticPr fontId="5"/>
  </si>
  <si>
    <t>法非適用企業</t>
    <phoneticPr fontId="5"/>
  </si>
  <si>
    <t>老人ホーム福寿荘組合</t>
    <rPh sb="0" eb="2">
      <t>ロウジン</t>
    </rPh>
    <rPh sb="5" eb="7">
      <t>フクジュ</t>
    </rPh>
    <rPh sb="7" eb="8">
      <t>ソウ</t>
    </rPh>
    <rPh sb="8" eb="10">
      <t>クミアイ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</si>
  <si>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</si>
  <si>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</si>
  <si>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</si>
  <si>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</si>
  <si>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</si>
  <si>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二十一わじき</t>
    <rPh sb="0" eb="3">
      <t>21</t>
    </rPh>
    <phoneticPr fontId="2"/>
  </si>
  <si>
    <t>きとうむら</t>
  </si>
  <si>
    <t>四季美谷温泉</t>
    <rPh sb="0" eb="3">
      <t>シキビ</t>
    </rPh>
    <rPh sb="3" eb="4">
      <t>ダニ</t>
    </rPh>
    <rPh sb="4" eb="6">
      <t>オンセン</t>
    </rPh>
    <phoneticPr fontId="2"/>
  </si>
  <si>
    <t>あじさい木工</t>
    <rPh sb="4" eb="5">
      <t>モク</t>
    </rPh>
    <rPh sb="5" eb="6">
      <t>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</si>
  <si>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</si>
  <si>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</si>
  <si>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</si>
  <si>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</si>
  <si>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</si>
  <si>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</si>
  <si>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</si>
  <si>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</si>
  <si>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</si>
  <si>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</si>
  <si>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</si>
  <si>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</si>
  <si>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</si>
  <si>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財政調整基金等の積立により充当可能基金の増額等、類似団体平均を下回っている。
しかし、多額の地方債残高があり、自主財源が乏しい団体であるため、今後においても投資的経費を厳選し、地方債発行額を抑制しながら、財政の健全化に努める。</t>
    <rPh sb="0" eb="2">
      <t>ザイセイ</t>
    </rPh>
    <rPh sb="2" eb="4">
      <t>チョウセイ</t>
    </rPh>
    <rPh sb="4" eb="6">
      <t>キキン</t>
    </rPh>
    <rPh sb="6" eb="7">
      <t>トウ</t>
    </rPh>
    <rPh sb="8" eb="10">
      <t>ツミタテ</t>
    </rPh>
    <rPh sb="13" eb="15">
      <t>ジュウトウ</t>
    </rPh>
    <rPh sb="15" eb="17">
      <t>カノウ</t>
    </rPh>
    <rPh sb="17" eb="19">
      <t>キキン</t>
    </rPh>
    <rPh sb="20" eb="22">
      <t>ゾウガク</t>
    </rPh>
    <rPh sb="22" eb="23">
      <t>トウ</t>
    </rPh>
    <rPh sb="24" eb="26">
      <t>ルイジ</t>
    </rPh>
    <rPh sb="26" eb="28">
      <t>ダンタイ</t>
    </rPh>
    <rPh sb="28" eb="30">
      <t>ヘイキン</t>
    </rPh>
    <rPh sb="31" eb="33">
      <t>シタマワ</t>
    </rPh>
    <rPh sb="43" eb="45">
      <t>タガク</t>
    </rPh>
    <rPh sb="46" eb="49">
      <t>チホウサイ</t>
    </rPh>
    <rPh sb="49" eb="50">
      <t>ザン</t>
    </rPh>
    <rPh sb="50" eb="51">
      <t>タカ</t>
    </rPh>
    <rPh sb="55" eb="57">
      <t>ジシュ</t>
    </rPh>
    <rPh sb="57" eb="59">
      <t>ザイゲン</t>
    </rPh>
    <rPh sb="60" eb="61">
      <t>トボ</t>
    </rPh>
    <rPh sb="63" eb="65">
      <t>ダンタイ</t>
    </rPh>
    <rPh sb="71" eb="73">
      <t>コンゴ</t>
    </rPh>
    <rPh sb="78" eb="81">
      <t>トウシテキ</t>
    </rPh>
    <rPh sb="81" eb="83">
      <t>ケイヒ</t>
    </rPh>
    <rPh sb="84" eb="86">
      <t>ゲンセン</t>
    </rPh>
    <rPh sb="88" eb="91">
      <t>チホウサイ</t>
    </rPh>
    <rPh sb="91" eb="94">
      <t>ハッコウガク</t>
    </rPh>
    <rPh sb="95" eb="97">
      <t>ヨクセイ</t>
    </rPh>
    <rPh sb="102" eb="104">
      <t>ザイセイ</t>
    </rPh>
    <rPh sb="105" eb="108">
      <t>ケンゼンカ</t>
    </rPh>
    <rPh sb="109" eb="11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</si>
</sst>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403318</c:v>
                </c:pt>
                <c:pt idx="1">
                  <c:v>238001</c:v>
                </c:pt>
                <c:pt idx="2">
                  <c:v>409389</c:v>
                </c:pt>
                <c:pt idx="3">
                  <c:v>384075</c:v>
                </c:pt>
                <c:pt idx="4">
                  <c:v>310174</c:v>
                </c:pt>
              </c:numCache>
            </c:numRef>
          </c:val>
          <c:smooth val="0"/>
        </c:ser>
        <c:dLbls>
          <c:showLegendKey val="0"/>
          <c:showVal val="0"/>
          <c:showCatName val="0"/>
          <c:showSerName val="0"/>
          <c:showPercent val="0"/>
          <c:showBubbleSize val="0"/>
        </c:dLbls>
        <c:marker val="1"/>
        <c:smooth val="0"/>
        <c:axId val="229837024"/>
        <c:axId val="230057184"/>
      </c:lineChart>
      <c:catAx>
        <c:axId val="22983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57184"/>
        <c:crosses val="autoZero"/>
        <c:auto val="1"/>
        <c:lblAlgn val="ctr"/>
        <c:lblOffset val="100"/>
        <c:tickLblSkip val="1"/>
        <c:tickMarkSkip val="1"/>
        <c:noMultiLvlLbl val="0"/>
      </c:catAx>
      <c:valAx>
        <c:axId val="2300571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3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10.75</c:v>
                </c:pt>
                <c:pt idx="1">
                  <c:v>12.62</c:v>
                </c:pt>
                <c:pt idx="2">
                  <c:v>16.21</c:v>
                </c:pt>
                <c:pt idx="3">
                  <c:v>19.670000000000002</c:v>
                </c:pt>
                <c:pt idx="4">
                  <c:v>22.71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50.18</c:v>
                </c:pt>
                <c:pt idx="1">
                  <c:v>50.16</c:v>
                </c:pt>
                <c:pt idx="2">
                  <c:v>59.19</c:v>
                </c:pt>
                <c:pt idx="3">
                  <c:v>62.91</c:v>
                </c:pt>
                <c:pt idx="4">
                  <c:v>67.42</c:v>
                </c:pt>
              </c:numCache>
            </c:numRef>
          </c:val>
        </c:ser>
        <c:dLbls>
          <c:showLegendKey val="0"/>
          <c:showVal val="0"/>
          <c:showCatName val="0"/>
          <c:showSerName val="0"/>
          <c:showPercent val="0"/>
          <c:showBubbleSize val="0"/>
        </c:dLbls>
        <c:gapWidth val="250"/>
        <c:overlap val="100"/>
        <c:axId val="236713896"/>
        <c:axId val="236714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1.78</c:v>
                </c:pt>
                <c:pt idx="1">
                  <c:v>6.87</c:v>
                </c:pt>
                <c:pt idx="2">
                  <c:v>11.54</c:v>
                </c:pt>
                <c:pt idx="3">
                  <c:v>2.66</c:v>
                </c:pt>
                <c:pt idx="4">
                  <c:v>7.47</c:v>
                </c:pt>
              </c:numCache>
            </c:numRef>
          </c:val>
          <c:smooth val="0"/>
        </c:ser>
        <c:dLbls>
          <c:showLegendKey val="0"/>
          <c:showVal val="0"/>
          <c:showCatName val="0"/>
          <c:showSerName val="0"/>
          <c:showPercent val="0"/>
          <c:showBubbleSize val="0"/>
        </c:dLbls>
        <c:marker val="1"/>
        <c:smooth val="0"/>
        <c:axId val="236713896"/>
        <c:axId val="236714280"/>
      </c:lineChart>
      <c:catAx>
        <c:axId val="23671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714280"/>
        <c:crosses val="autoZero"/>
        <c:auto val="1"/>
        <c:lblAlgn val="ctr"/>
        <c:lblOffset val="100"/>
        <c:tickLblSkip val="1"/>
        <c:tickMarkSkip val="1"/>
        <c:noMultiLvlLbl val="0"/>
      </c:catAx>
      <c:valAx>
        <c:axId val="236714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71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0.66</c:v>
                </c:pt>
                <c:pt idx="2">
                  <c:v>#N/A</c:v>
                </c:pt>
                <c:pt idx="3">
                  <c:v>0.49</c:v>
                </c:pt>
                <c:pt idx="4">
                  <c:v>#N/A</c:v>
                </c:pt>
                <c:pt idx="5">
                  <c:v>0.59</c:v>
                </c:pt>
                <c:pt idx="6">
                  <c:v>#N/A</c:v>
                </c:pt>
                <c:pt idx="7">
                  <c:v>0.42</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那賀町工業用水道事業会計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0.34</c:v>
                </c:pt>
                <c:pt idx="2">
                  <c:v>#N/A</c:v>
                </c:pt>
                <c:pt idx="3">
                  <c:v>0.32</c:v>
                </c:pt>
                <c:pt idx="4">
                  <c:v>#N/A</c:v>
                </c:pt>
                <c:pt idx="5">
                  <c:v>0.26</c:v>
                </c:pt>
                <c:pt idx="6">
                  <c:v>#N/A</c:v>
                </c:pt>
                <c:pt idx="7">
                  <c:v>0.32</c:v>
                </c:pt>
                <c:pt idx="8">
                  <c:v>#N/A</c:v>
                </c:pt>
                <c:pt idx="9">
                  <c:v>0.2</c:v>
                </c:pt>
              </c:numCache>
            </c:numRef>
          </c:val>
        </c:ser>
        <c:ser>
          <c:idx val="3"/>
          <c:order val="3"/>
          <c:tx>
            <c:strRef>
              <c:f>データシート!$A$30</c:f>
              <c:strCache>
                <c:ptCount val="1"/>
                <c:pt idx="0">
                  <c:v>那賀町ケーブルテレビ事業特別会計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0.56000000000000005</c:v>
                </c:pt>
                <c:pt idx="2">
                  <c:v>#N/A</c:v>
                </c:pt>
                <c:pt idx="3">
                  <c:v>0.36</c:v>
                </c:pt>
                <c:pt idx="4">
                  <c:v>#N/A</c:v>
                </c:pt>
                <c:pt idx="5">
                  <c:v>0.56999999999999995</c:v>
                </c:pt>
                <c:pt idx="6">
                  <c:v>#N/A</c:v>
                </c:pt>
                <c:pt idx="7">
                  <c:v>0.28999999999999998</c:v>
                </c:pt>
                <c:pt idx="8">
                  <c:v>#N/A</c:v>
                </c:pt>
                <c:pt idx="9">
                  <c:v>0.37</c:v>
                </c:pt>
              </c:numCache>
            </c:numRef>
          </c:val>
        </c:ser>
        <c:ser>
          <c:idx val="4"/>
          <c:order val="4"/>
          <c:tx>
            <c:strRef>
              <c:f>データシート!$A$31</c:f>
              <c:strCache>
                <c:ptCount val="1"/>
                <c:pt idx="0">
                  <c:v>那賀町集落排水事業特別会計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0.95</c:v>
                </c:pt>
                <c:pt idx="2">
                  <c:v>#N/A</c:v>
                </c:pt>
                <c:pt idx="3">
                  <c:v>0.86</c:v>
                </c:pt>
                <c:pt idx="4">
                  <c:v>#N/A</c:v>
                </c:pt>
                <c:pt idx="5">
                  <c:v>0.81</c:v>
                </c:pt>
                <c:pt idx="6">
                  <c:v>#N/A</c:v>
                </c:pt>
                <c:pt idx="7">
                  <c:v>0.83</c:v>
                </c:pt>
                <c:pt idx="8">
                  <c:v>#N/A</c:v>
                </c:pt>
                <c:pt idx="9">
                  <c:v>0.78</c:v>
                </c:pt>
              </c:numCache>
            </c:numRef>
          </c:val>
        </c:ser>
        <c:ser>
          <c:idx val="5"/>
          <c:order val="5"/>
          <c:tx>
            <c:strRef>
              <c:f>データシート!$A$32</c:f>
              <c:strCache>
                <c:ptCount val="1"/>
                <c:pt idx="0">
                  <c:v>那賀町国民健康保険事業特別会計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2.13</c:v>
                </c:pt>
                <c:pt idx="2">
                  <c:v>#N/A</c:v>
                </c:pt>
                <c:pt idx="3">
                  <c:v>1.57</c:v>
                </c:pt>
                <c:pt idx="4">
                  <c:v>#N/A</c:v>
                </c:pt>
                <c:pt idx="5">
                  <c:v>0.83</c:v>
                </c:pt>
                <c:pt idx="6">
                  <c:v>#N/A</c:v>
                </c:pt>
                <c:pt idx="7">
                  <c:v>0.32</c:v>
                </c:pt>
                <c:pt idx="8">
                  <c:v>#N/A</c:v>
                </c:pt>
                <c:pt idx="9">
                  <c:v>1.63</c:v>
                </c:pt>
              </c:numCache>
            </c:numRef>
          </c:val>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3.22</c:v>
                </c:pt>
                <c:pt idx="2">
                  <c:v>#N/A</c:v>
                </c:pt>
                <c:pt idx="3">
                  <c:v>2.79</c:v>
                </c:pt>
                <c:pt idx="4">
                  <c:v>#N/A</c:v>
                </c:pt>
                <c:pt idx="5">
                  <c:v>3.17</c:v>
                </c:pt>
                <c:pt idx="6">
                  <c:v>#N/A</c:v>
                </c:pt>
                <c:pt idx="7">
                  <c:v>3.37</c:v>
                </c:pt>
                <c:pt idx="8">
                  <c:v>#N/A</c:v>
                </c:pt>
                <c:pt idx="9">
                  <c:v>3.18</c:v>
                </c:pt>
              </c:numCache>
            </c:numRef>
          </c:val>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3.72</c:v>
                </c:pt>
                <c:pt idx="2">
                  <c:v>#N/A</c:v>
                </c:pt>
                <c:pt idx="3">
                  <c:v>4.05</c:v>
                </c:pt>
                <c:pt idx="4">
                  <c:v>#N/A</c:v>
                </c:pt>
                <c:pt idx="5">
                  <c:v>4.32</c:v>
                </c:pt>
                <c:pt idx="6">
                  <c:v>#N/A</c:v>
                </c:pt>
                <c:pt idx="7">
                  <c:v>4.58</c:v>
                </c:pt>
                <c:pt idx="8">
                  <c:v>#N/A</c:v>
                </c:pt>
                <c:pt idx="9">
                  <c:v>5.0999999999999996</c:v>
                </c:pt>
              </c:numCache>
            </c:numRef>
          </c:val>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8.0299999999999994</c:v>
                </c:pt>
                <c:pt idx="2">
                  <c:v>#N/A</c:v>
                </c:pt>
                <c:pt idx="3">
                  <c:v>7.54</c:v>
                </c:pt>
                <c:pt idx="4">
                  <c:v>#N/A</c:v>
                </c:pt>
                <c:pt idx="5">
                  <c:v>7.68</c:v>
                </c:pt>
                <c:pt idx="6">
                  <c:v>#N/A</c:v>
                </c:pt>
                <c:pt idx="7">
                  <c:v>8.19</c:v>
                </c:pt>
                <c:pt idx="8">
                  <c:v>#N/A</c:v>
                </c:pt>
                <c:pt idx="9">
                  <c:v>7.83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10.17</c:v>
                </c:pt>
                <c:pt idx="2">
                  <c:v>#N/A</c:v>
                </c:pt>
                <c:pt idx="3">
                  <c:v>12.25</c:v>
                </c:pt>
                <c:pt idx="4">
                  <c:v>#N/A</c:v>
                </c:pt>
                <c:pt idx="5">
                  <c:v>15.64</c:v>
                </c:pt>
                <c:pt idx="6">
                  <c:v>#N/A</c:v>
                </c:pt>
                <c:pt idx="7">
                  <c:v>19.37</c:v>
                </c:pt>
                <c:pt idx="8">
                  <c:v>#N/A</c:v>
                </c:pt>
                <c:pt idx="9">
                  <c:v>22.33</c:v>
                </c:pt>
              </c:numCache>
            </c:numRef>
          </c:val>
        </c:ser>
        <c:dLbls>
          <c:showLegendKey val="0"/>
          <c:showVal val="0"/>
          <c:showCatName val="0"/>
          <c:showSerName val="0"/>
          <c:showPercent val="0"/>
          <c:showBubbleSize val="0"/>
        </c:dLbls>
        <c:gapWidth val="150"/>
        <c:overlap val="100"/>
        <c:axId val="230644280"/>
        <c:axId val="236189376"/>
      </c:barChart>
      <c:catAx>
        <c:axId val="23064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189376"/>
        <c:crosses val="autoZero"/>
        <c:auto val="1"/>
        <c:lblAlgn val="ctr"/>
        <c:lblOffset val="100"/>
        <c:tickLblSkip val="1"/>
        <c:tickMarkSkip val="1"/>
        <c:noMultiLvlLbl val="0"/>
      </c:catAx>
      <c:valAx>
        <c:axId val="23618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44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1617</c:v>
                </c:pt>
                <c:pt idx="5">
                  <c:v>1591</c:v>
                </c:pt>
                <c:pt idx="8">
                  <c:v>1508</c:v>
                </c:pt>
                <c:pt idx="11">
                  <c:v>1530</c:v>
                </c:pt>
                <c:pt idx="14">
                  <c:v>1567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13</c:v>
                </c:pt>
                <c:pt idx="6">
                  <c:v>5</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170</c:v>
                </c:pt>
                <c:pt idx="3">
                  <c:v>146</c:v>
                </c:pt>
                <c:pt idx="6">
                  <c:v>145</c:v>
                </c:pt>
                <c:pt idx="9">
                  <c:v>130</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2084</c:v>
                </c:pt>
                <c:pt idx="3">
                  <c:v>1971</c:v>
                </c:pt>
                <c:pt idx="6">
                  <c:v>1783</c:v>
                </c:pt>
                <c:pt idx="9">
                  <c:v>1750</c:v>
                </c:pt>
                <c:pt idx="12">
                  <c:v>1784</c:v>
                </c:pt>
              </c:numCache>
            </c:numRef>
          </c:val>
        </c:ser>
        <c:dLbls>
          <c:showLegendKey val="0"/>
          <c:showVal val="0"/>
          <c:showCatName val="0"/>
          <c:showSerName val="0"/>
          <c:showPercent val="0"/>
          <c:showBubbleSize val="0"/>
        </c:dLbls>
        <c:gapWidth val="100"/>
        <c:overlap val="100"/>
        <c:axId val="160567248"/>
        <c:axId val="230452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650</c:v>
                </c:pt>
                <c:pt idx="2">
                  <c:v>#N/A</c:v>
                </c:pt>
                <c:pt idx="3">
                  <c:v>#N/A</c:v>
                </c:pt>
                <c:pt idx="4">
                  <c:v>539</c:v>
                </c:pt>
                <c:pt idx="5">
                  <c:v>#N/A</c:v>
                </c:pt>
                <c:pt idx="6">
                  <c:v>#N/A</c:v>
                </c:pt>
                <c:pt idx="7">
                  <c:v>425</c:v>
                </c:pt>
                <c:pt idx="8">
                  <c:v>#N/A</c:v>
                </c:pt>
                <c:pt idx="9">
                  <c:v>#N/A</c:v>
                </c:pt>
                <c:pt idx="10">
                  <c:v>350</c:v>
                </c:pt>
                <c:pt idx="11">
                  <c:v>#N/A</c:v>
                </c:pt>
                <c:pt idx="12">
                  <c:v>#N/A</c:v>
                </c:pt>
                <c:pt idx="13">
                  <c:v>369</c:v>
                </c:pt>
                <c:pt idx="14">
                  <c:v>#N/A</c:v>
                </c:pt>
              </c:numCache>
            </c:numRef>
          </c:val>
          <c:smooth val="0"/>
        </c:ser>
        <c:dLbls>
          <c:showLegendKey val="0"/>
          <c:showVal val="0"/>
          <c:showCatName val="0"/>
          <c:showSerName val="0"/>
          <c:showPercent val="0"/>
          <c:showBubbleSize val="0"/>
        </c:dLbls>
        <c:marker val="1"/>
        <c:smooth val="0"/>
        <c:axId val="160567248"/>
        <c:axId val="230452024"/>
      </c:lineChart>
      <c:catAx>
        <c:axId val="16056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452024"/>
        <c:crosses val="autoZero"/>
        <c:auto val="1"/>
        <c:lblAlgn val="ctr"/>
        <c:lblOffset val="100"/>
        <c:tickLblSkip val="1"/>
        <c:tickMarkSkip val="1"/>
        <c:noMultiLvlLbl val="0"/>
      </c:catAx>
      <c:valAx>
        <c:axId val="230452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56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13042</c:v>
                </c:pt>
                <c:pt idx="5">
                  <c:v>12664</c:v>
                </c:pt>
                <c:pt idx="8">
                  <c:v>12624</c:v>
                </c:pt>
                <c:pt idx="11">
                  <c:v>12535</c:v>
                </c:pt>
                <c:pt idx="14">
                  <c:v>11768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443</c:v>
                </c:pt>
                <c:pt idx="5">
                  <c:v>372</c:v>
                </c:pt>
                <c:pt idx="8">
                  <c:v>273</c:v>
                </c:pt>
                <c:pt idx="11">
                  <c:v>317</c:v>
                </c:pt>
                <c:pt idx="14">
                  <c:v>267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8555</c:v>
                </c:pt>
                <c:pt idx="5">
                  <c:v>9862</c:v>
                </c:pt>
                <c:pt idx="8">
                  <c:v>11850</c:v>
                </c:pt>
                <c:pt idx="11">
                  <c:v>12384</c:v>
                </c:pt>
                <c:pt idx="14">
                  <c:v>12711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1596</c:v>
                </c:pt>
                <c:pt idx="3">
                  <c:v>1434</c:v>
                </c:pt>
                <c:pt idx="6">
                  <c:v>1857</c:v>
                </c:pt>
                <c:pt idx="9">
                  <c:v>1298</c:v>
                </c:pt>
                <c:pt idx="12">
                  <c:v>1425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c:v>
                </c:pt>
                <c:pt idx="3">
                  <c:v>22</c:v>
                </c:pt>
                <c:pt idx="6">
                  <c:v>15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1587</c:v>
                </c:pt>
                <c:pt idx="3">
                  <c:v>1435</c:v>
                </c:pt>
                <c:pt idx="6">
                  <c:v>1337</c:v>
                </c:pt>
                <c:pt idx="9">
                  <c:v>1240</c:v>
                </c:pt>
                <c:pt idx="12">
                  <c:v>1324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15211</c:v>
                </c:pt>
                <c:pt idx="3">
                  <c:v>14656</c:v>
                </c:pt>
                <c:pt idx="6">
                  <c:v>14399</c:v>
                </c:pt>
                <c:pt idx="9">
                  <c:v>14301</c:v>
                </c:pt>
                <c:pt idx="12">
                  <c:v>13998</c:v>
                </c:pt>
              </c:numCache>
            </c:numRef>
          </c:val>
        </c:ser>
        <c:dLbls>
          <c:showLegendKey val="0"/>
          <c:showVal val="0"/>
          <c:showCatName val="0"/>
          <c:showSerName val="0"/>
          <c:showPercent val="0"/>
          <c:showBubbleSize val="0"/>
        </c:dLbls>
        <c:gapWidth val="100"/>
        <c:overlap val="100"/>
        <c:axId val="232372264"/>
        <c:axId val="236578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2372264"/>
        <c:axId val="236578888"/>
      </c:lineChart>
      <c:catAx>
        <c:axId val="23237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578888"/>
        <c:crosses val="autoZero"/>
        <c:auto val="1"/>
        <c:lblAlgn val="ctr"/>
        <c:lblOffset val="100"/>
        <c:tickLblSkip val="1"/>
        <c:tickMarkSkip val="1"/>
        <c:noMultiLvlLbl val="0"/>
      </c:catAx>
      <c:valAx>
        <c:axId val="236578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7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{E565CEF4-AB6E-4078-BEBB-E3258871AC94}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{E6A47D7B-51E2-4DCB-B348-61D9317F9438}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{2CAEB7AE-4899-409E-874B-52B746C523D9}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{E38A281C-B09F-4015-B016-4F10598EFA02}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{13E678BE-69EF-41BC-8427-07DBA258B9D9}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{F69E8183-88A9-4694-A028-CADDEC64074B}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{53A9D212-29D8-4E7E-A448-EF45ECB6FD31}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{2F832C39-1E43-413F-B299-D298D08877EE}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{03740551-96B3-4764-B5D9-7BBFDAE4DF5B}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{F49B9FB0-B0AF-4B5C-A671-04978CD3C8CA}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2371784"/>
        <c:axId val="236402272"/>
      </c:scatterChart>
      <c:valAx>
        <c:axId val="232371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402272"/>
        <c:crosses val="autoZero"/>
        <c:crossBetween val="midCat"/>
      </c:valAx>
      <c:valAx>
        <c:axId val="236402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371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{F2667C94-74C6-42AC-894F-380DFD63D5D8}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{EAD6F85E-2178-4C50-B789-A5D65C7DB506}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{0ACBA2B2-52F0-4782-A806-6BBD5950F4CE}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{042F9A99-06A8-4274-A6D0-47847DEAC35D}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{1C70DE10-FAA7-40AD-AD39-8398DD8AF6E0}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11.3</c:v>
                </c:pt>
                <c:pt idx="2">
                  <c:v>9.3000000000000007</c:v>
                </c:pt>
                <c:pt idx="3">
                  <c:v>7.4</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{0ECB8357-2C91-4090-B5F5-57CEB999E80F}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{16F8FB04-5352-4F8C-B58E-25D0B0285513}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{756CE8B3-6070-4EAE-A2E5-CF971778A7EC}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{014F1CAF-4998-4FD9-A9AE-370D358ADEE2}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{933CAD58-64CE-408C-A95C-A726C6A0629E}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236380536"/>
        <c:axId val="236380920"/>
      </c:scatterChart>
      <c:valAx>
        <c:axId val="23638053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380920"/>
        <c:crosses val="autoZero"/>
        <c:crossBetween val="midCat"/>
      </c:valAx>
      <c:valAx>
        <c:axId val="23638092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38053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はピークを越え、多少の減少傾向は見られるが、依然高い値である。公債費負担適正化計画に基づき、繰上償還を行うなど後年度の負担を軽減し、普通建設事業を厳選し地方債発行額を、臨時財政対策債を除いて１０億円以下に抑制するなど、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等の積み立てによる充当可能基金の増額等とな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の人口減少や全国平均を上回る高齢化に加え、町内に中心となる産業が無いこと等により、財政基盤が弱く、類似団体を下回っている。職員数削減による人件費の削減、また緊急に必要な事業を峻別し、投資的経費を抑制するなど、徹底的な歳出の見直しを実施するとともに、税収の収納率向上対策、使用料等の見直しによる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5" name="直線コネクタ 74"/>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146957</xdr:rowOff>
    </xdr:to>
    <xdr:cxnSp macro="">
      <xdr:nvCxnSpPr>
        <xdr:cNvPr id="78" name="直線コネクタ 77"/>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定員適正化計画に基づいた職員数の削減、また事業を厳選し地方債の発行を抑制、及び委託料の見直し光熱水費の節約等による物件費の削減等により経常経費の抑制に努める。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63</xdr:row>
      <xdr:rowOff>41910</xdr:rowOff>
    </xdr:to>
    <xdr:cxnSp macro="">
      <xdr:nvCxnSpPr>
        <xdr:cNvPr id="130" name="直線コネクタ 129"/>
        <xdr:cNvCxnSpPr/>
      </xdr:nvCxnSpPr>
      <xdr:spPr>
        <a:xfrm>
          <a:off x="4114800" y="10413746"/>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81026</xdr:rowOff>
    </xdr:from>
    <xdr:to>
      <xdr:col>6</xdr:col>
      <xdr:colOff>0</xdr:colOff>
      <xdr:row>60</xdr:row>
      <xdr:rowOff>126746</xdr:rowOff>
    </xdr:to>
    <xdr:cxnSp macro="">
      <xdr:nvCxnSpPr>
        <xdr:cNvPr id="133" name="直線コネクタ 132"/>
        <xdr:cNvCxnSpPr/>
      </xdr:nvCxnSpPr>
      <xdr:spPr>
        <a:xfrm>
          <a:off x="3225800" y="1019657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81026</xdr:rowOff>
    </xdr:from>
    <xdr:to>
      <xdr:col>4</xdr:col>
      <xdr:colOff>482600</xdr:colOff>
      <xdr:row>59</xdr:row>
      <xdr:rowOff>153416</xdr:rowOff>
    </xdr:to>
    <xdr:cxnSp macro="">
      <xdr:nvCxnSpPr>
        <xdr:cNvPr id="136" name="直線コネクタ 135"/>
        <xdr:cNvCxnSpPr/>
      </xdr:nvCxnSpPr>
      <xdr:spPr>
        <a:xfrm flipV="1">
          <a:off x="2336800" y="101965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61</xdr:row>
      <xdr:rowOff>37338</xdr:rowOff>
    </xdr:to>
    <xdr:cxnSp macro="">
      <xdr:nvCxnSpPr>
        <xdr:cNvPr id="139" name="直線コネクタ 138"/>
        <xdr:cNvCxnSpPr/>
      </xdr:nvCxnSpPr>
      <xdr:spPr>
        <a:xfrm flipV="1">
          <a:off x="1447800" y="1026896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51" name="円/楕円 150"/>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52" name="テキスト ボックス 151"/>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30226</xdr:rowOff>
    </xdr:from>
    <xdr:to>
      <xdr:col>4</xdr:col>
      <xdr:colOff>533400</xdr:colOff>
      <xdr:row>59</xdr:row>
      <xdr:rowOff>131826</xdr:rowOff>
    </xdr:to>
    <xdr:sp macro="" textlink="">
      <xdr:nvSpPr>
        <xdr:cNvPr id="153" name="円/楕円 152"/>
        <xdr:cNvSpPr/>
      </xdr:nvSpPr>
      <xdr:spPr>
        <a:xfrm>
          <a:off x="3175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142003</xdr:rowOff>
    </xdr:from>
    <xdr:ext cx="762000" cy="259045"/>
    <xdr:sp macro="" textlink="">
      <xdr:nvSpPr>
        <xdr:cNvPr id="154" name="テキスト ボックス 153"/>
        <xdr:cNvSpPr txBox="1"/>
      </xdr:nvSpPr>
      <xdr:spPr>
        <a:xfrm>
          <a:off x="2844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102616</xdr:rowOff>
    </xdr:from>
    <xdr:to>
      <xdr:col>3</xdr:col>
      <xdr:colOff>330200</xdr:colOff>
      <xdr:row>60</xdr:row>
      <xdr:rowOff>32766</xdr:rowOff>
    </xdr:to>
    <xdr:sp macro="" textlink="">
      <xdr:nvSpPr>
        <xdr:cNvPr id="155" name="円/楕円 154"/>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42943</xdr:rowOff>
    </xdr:from>
    <xdr:ext cx="762000" cy="259045"/>
    <xdr:sp macro="" textlink="">
      <xdr:nvSpPr>
        <xdr:cNvPr id="156" name="テキスト ボックス 155"/>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7" name="円/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[381,086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により、人口密度が少なく町面積が広い為、行政効率が悪く、またごみ収集や保育所、診療所、病院などの運営を直営で行っているため、類似団体と比較して多くの管理費がかかっている。今後はこれらも含めた経費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121069</xdr:rowOff>
    </xdr:from>
    <xdr:to>
      <xdr:col>7</xdr:col>
      <xdr:colOff>152400</xdr:colOff>
      <xdr:row>87</xdr:row>
      <xdr:rowOff>14951</xdr:rowOff>
    </xdr:to>
    <xdr:cxnSp macro="">
      <xdr:nvCxnSpPr>
        <xdr:cNvPr id="193" name="直線コネクタ 192"/>
        <xdr:cNvCxnSpPr/>
      </xdr:nvCxnSpPr>
      <xdr:spPr>
        <a:xfrm>
          <a:off x="4114800" y="14865769"/>
          <a:ext cx="838200" cy="6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58068</xdr:rowOff>
    </xdr:from>
    <xdr:to>
      <xdr:col>6</xdr:col>
      <xdr:colOff>0</xdr:colOff>
      <xdr:row>86</xdr:row>
      <xdr:rowOff>121069</xdr:rowOff>
    </xdr:to>
    <xdr:cxnSp macro="">
      <xdr:nvCxnSpPr>
        <xdr:cNvPr id="196" name="直線コネクタ 195"/>
        <xdr:cNvCxnSpPr/>
      </xdr:nvCxnSpPr>
      <xdr:spPr>
        <a:xfrm>
          <a:off x="3225800" y="14631318"/>
          <a:ext cx="889000" cy="2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44752</xdr:rowOff>
    </xdr:from>
    <xdr:to>
      <xdr:col>4</xdr:col>
      <xdr:colOff>482600</xdr:colOff>
      <xdr:row>85</xdr:row>
      <xdr:rowOff>58068</xdr:rowOff>
    </xdr:to>
    <xdr:cxnSp macro="">
      <xdr:nvCxnSpPr>
        <xdr:cNvPr id="199" name="直線コネクタ 198"/>
        <xdr:cNvCxnSpPr/>
      </xdr:nvCxnSpPr>
      <xdr:spPr>
        <a:xfrm>
          <a:off x="2336800" y="14618002"/>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16661</xdr:rowOff>
    </xdr:from>
    <xdr:to>
      <xdr:col>3</xdr:col>
      <xdr:colOff>279400</xdr:colOff>
      <xdr:row>85</xdr:row>
      <xdr:rowOff>44752</xdr:rowOff>
    </xdr:to>
    <xdr:cxnSp macro="">
      <xdr:nvCxnSpPr>
        <xdr:cNvPr id="202" name="直線コネクタ 201"/>
        <xdr:cNvCxnSpPr/>
      </xdr:nvCxnSpPr>
      <xdr:spPr>
        <a:xfrm>
          <a:off x="1447800" y="14589911"/>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135601</xdr:rowOff>
    </xdr:from>
    <xdr:to>
      <xdr:col>7</xdr:col>
      <xdr:colOff>203200</xdr:colOff>
      <xdr:row>87</xdr:row>
      <xdr:rowOff>65751</xdr:rowOff>
    </xdr:to>
    <xdr:sp macro="" textlink="">
      <xdr:nvSpPr>
        <xdr:cNvPr id="212" name="円/楕円 211"/>
        <xdr:cNvSpPr/>
      </xdr:nvSpPr>
      <xdr:spPr>
        <a:xfrm>
          <a:off x="4902200" y="148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107678</xdr:rowOff>
    </xdr:from>
    <xdr:ext cx="762000" cy="259045"/>
    <xdr:sp macro="" textlink="">
      <xdr:nvSpPr>
        <xdr:cNvPr id="213" name="人件費・物件費等の状況該当値テキスト"/>
        <xdr:cNvSpPr txBox="1"/>
      </xdr:nvSpPr>
      <xdr:spPr>
        <a:xfrm>
          <a:off x="5041900" y="1485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381,086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70269</xdr:rowOff>
    </xdr:from>
    <xdr:to>
      <xdr:col>6</xdr:col>
      <xdr:colOff>50800</xdr:colOff>
      <xdr:row>87</xdr:row>
      <xdr:rowOff>419</xdr:rowOff>
    </xdr:to>
    <xdr:sp macro="" textlink="">
      <xdr:nvSpPr>
        <xdr:cNvPr id="214" name="円/楕円 213"/>
        <xdr:cNvSpPr/>
      </xdr:nvSpPr>
      <xdr:spPr>
        <a:xfrm>
          <a:off x="4064000" y="14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156646</xdr:rowOff>
    </xdr:from>
    <xdr:ext cx="736600" cy="259045"/>
    <xdr:sp macro="" textlink="">
      <xdr:nvSpPr>
        <xdr:cNvPr id="215" name="テキスト ボックス 214"/>
        <xdr:cNvSpPr txBox="1"/>
      </xdr:nvSpPr>
      <xdr:spPr>
        <a:xfrm>
          <a:off x="3733800" y="14901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364,841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7268</xdr:rowOff>
    </xdr:from>
    <xdr:to>
      <xdr:col>4</xdr:col>
      <xdr:colOff>533400</xdr:colOff>
      <xdr:row>85</xdr:row>
      <xdr:rowOff>108868</xdr:rowOff>
    </xdr:to>
    <xdr:sp macro="" textlink="">
      <xdr:nvSpPr>
        <xdr:cNvPr id="216" name="円/楕円 215"/>
        <xdr:cNvSpPr/>
      </xdr:nvSpPr>
      <xdr:spPr>
        <a:xfrm>
          <a:off x="3175000" y="145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93645</xdr:rowOff>
    </xdr:from>
    <xdr:ext cx="762000" cy="259045"/>
    <xdr:sp macro="" textlink="">
      <xdr:nvSpPr>
        <xdr:cNvPr id="217" name="テキスト ボックス 216"/>
        <xdr:cNvSpPr txBox="1"/>
      </xdr:nvSpPr>
      <xdr:spPr>
        <a:xfrm>
          <a:off x="2844800" y="1466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165402</xdr:rowOff>
    </xdr:from>
    <xdr:to>
      <xdr:col>3</xdr:col>
      <xdr:colOff>330200</xdr:colOff>
      <xdr:row>85</xdr:row>
      <xdr:rowOff>95552</xdr:rowOff>
    </xdr:to>
    <xdr:sp macro="" textlink="">
      <xdr:nvSpPr>
        <xdr:cNvPr id="218" name="円/楕円 217"/>
        <xdr:cNvSpPr/>
      </xdr:nvSpPr>
      <xdr:spPr>
        <a:xfrm>
          <a:off x="2286000" y="1456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80329</xdr:rowOff>
    </xdr:from>
    <xdr:ext cx="762000" cy="259045"/>
    <xdr:sp macro="" textlink="">
      <xdr:nvSpPr>
        <xdr:cNvPr id="219" name="テキスト ボックス 218"/>
        <xdr:cNvSpPr txBox="1"/>
      </xdr:nvSpPr>
      <xdr:spPr>
        <a:xfrm>
          <a:off x="1955800" y="1465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137311</xdr:rowOff>
    </xdr:from>
    <xdr:to>
      <xdr:col>2</xdr:col>
      <xdr:colOff>127000</xdr:colOff>
      <xdr:row>85</xdr:row>
      <xdr:rowOff>67461</xdr:rowOff>
    </xdr:to>
    <xdr:sp macro="" textlink="">
      <xdr:nvSpPr>
        <xdr:cNvPr id="220" name="円/楕円 219"/>
        <xdr:cNvSpPr/>
      </xdr:nvSpPr>
      <xdr:spPr>
        <a:xfrm>
          <a:off x="1397000" y="145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52238</xdr:rowOff>
    </xdr:from>
    <xdr:ext cx="762000" cy="259045"/>
    <xdr:sp macro="" textlink="">
      <xdr:nvSpPr>
        <xdr:cNvPr id="221" name="テキスト ボックス 220"/>
        <xdr:cNvSpPr txBox="1"/>
      </xdr:nvSpPr>
      <xdr:spPr>
        <a:xfrm>
          <a:off x="1066800" y="1462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適正な給与水準となるよう給与の適正化に努める。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86</xdr:row>
      <xdr:rowOff>13123</xdr:rowOff>
    </xdr:to>
    <xdr:cxnSp macro="">
      <xdr:nvCxnSpPr>
        <xdr:cNvPr id="255" name="直線コネクタ 254"/>
        <xdr:cNvCxnSpPr/>
      </xdr:nvCxnSpPr>
      <xdr:spPr>
        <a:xfrm flipV="1">
          <a:off x="16179800" y="146210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13123</xdr:rowOff>
    </xdr:to>
    <xdr:cxnSp macro="">
      <xdr:nvCxnSpPr>
        <xdr:cNvPr id="258" name="直線コネクタ 257"/>
        <xdr:cNvCxnSpPr/>
      </xdr:nvCxnSpPr>
      <xdr:spPr>
        <a:xfrm>
          <a:off x="15290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77893</xdr:rowOff>
    </xdr:to>
    <xdr:cxnSp macro="">
      <xdr:nvCxnSpPr>
        <xdr:cNvPr id="261" name="直線コネクタ 260"/>
        <xdr:cNvCxnSpPr/>
      </xdr:nvCxnSpPr>
      <xdr:spPr>
        <a:xfrm flipV="1">
          <a:off x="14401800" y="1473369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77893</xdr:rowOff>
    </xdr:to>
    <xdr:cxnSp macro="">
      <xdr:nvCxnSpPr>
        <xdr:cNvPr id="264" name="直線コネクタ 263"/>
        <xdr:cNvCxnSpPr/>
      </xdr:nvCxnSpPr>
      <xdr:spPr>
        <a:xfrm>
          <a:off x="13512800" y="1533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74523</xdr:rowOff>
    </xdr:from>
    <xdr:ext cx="762000" cy="259045"/>
    <xdr:sp macro="" textlink="">
      <xdr:nvSpPr>
        <xdr:cNvPr id="266" name="テキスト ボックス 265"/>
        <xdr:cNvSpPr txBox="1"/>
      </xdr:nvSpPr>
      <xdr:spPr>
        <a:xfrm>
          <a:off x="14020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5"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6" name="円/楕円 275"/>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7" name="テキスト ボックス 276"/>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8" name="円/楕円 277"/>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79" name="テキスト ボックス 278"/>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80" name="円/楕円 279"/>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1" name="テキスト ボックス 280"/>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2" name="円/楕円 281"/>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3" name="テキスト ボックス 282"/>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５ヵ町村が合併したことにより、町の面積が広大で、支所･出張所の配置が必要であることから類似団体平均の約２倍となっている。また、救急体制を整備し平成２４年度から活動したことにより、昨年度から増加の傾向にある。今後、支所・出張所業務についても更なる検討を進めると共に、定員適正化計画に基づく民間委託の推進等により、適正な職員数の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50147</xdr:rowOff>
    </xdr:from>
    <xdr:to>
      <xdr:col>24</xdr:col>
      <xdr:colOff>558800</xdr:colOff>
      <xdr:row>66</xdr:row>
      <xdr:rowOff>89444</xdr:rowOff>
    </xdr:to>
    <xdr:cxnSp macro="">
      <xdr:nvCxnSpPr>
        <xdr:cNvPr id="320" name="直線コネクタ 319"/>
        <xdr:cNvCxnSpPr/>
      </xdr:nvCxnSpPr>
      <xdr:spPr>
        <a:xfrm>
          <a:off x="16179800" y="11365847"/>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7403</xdr:rowOff>
    </xdr:from>
    <xdr:to>
      <xdr:col>23</xdr:col>
      <xdr:colOff>406400</xdr:colOff>
      <xdr:row>66</xdr:row>
      <xdr:rowOff>50147</xdr:rowOff>
    </xdr:to>
    <xdr:cxnSp macro="">
      <xdr:nvCxnSpPr>
        <xdr:cNvPr id="323" name="直線コネクタ 322"/>
        <xdr:cNvCxnSpPr/>
      </xdr:nvCxnSpPr>
      <xdr:spPr>
        <a:xfrm>
          <a:off x="15290800" y="11323103"/>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53377</xdr:rowOff>
    </xdr:from>
    <xdr:to>
      <xdr:col>22</xdr:col>
      <xdr:colOff>203200</xdr:colOff>
      <xdr:row>66</xdr:row>
      <xdr:rowOff>7403</xdr:rowOff>
    </xdr:to>
    <xdr:cxnSp macro="">
      <xdr:nvCxnSpPr>
        <xdr:cNvPr id="326" name="直線コネクタ 325"/>
        <xdr:cNvCxnSpPr/>
      </xdr:nvCxnSpPr>
      <xdr:spPr>
        <a:xfrm>
          <a:off x="14401800" y="1119762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164157</xdr:rowOff>
    </xdr:from>
    <xdr:to>
      <xdr:col>21</xdr:col>
      <xdr:colOff>0</xdr:colOff>
      <xdr:row>65</xdr:row>
      <xdr:rowOff>53377</xdr:rowOff>
    </xdr:to>
    <xdr:cxnSp macro="">
      <xdr:nvCxnSpPr>
        <xdr:cNvPr id="329" name="直線コネクタ 328"/>
        <xdr:cNvCxnSpPr/>
      </xdr:nvCxnSpPr>
      <xdr:spPr>
        <a:xfrm>
          <a:off x="13512800" y="11136957"/>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38644</xdr:rowOff>
    </xdr:from>
    <xdr:to>
      <xdr:col>24</xdr:col>
      <xdr:colOff>609600</xdr:colOff>
      <xdr:row>66</xdr:row>
      <xdr:rowOff>140244</xdr:rowOff>
    </xdr:to>
    <xdr:sp macro="" textlink="">
      <xdr:nvSpPr>
        <xdr:cNvPr id="339" name="円/楕円 338"/>
        <xdr:cNvSpPr/>
      </xdr:nvSpPr>
      <xdr:spPr>
        <a:xfrm>
          <a:off x="169672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105971</xdr:rowOff>
    </xdr:from>
    <xdr:ext cx="762000" cy="259045"/>
    <xdr:sp macro="" textlink="">
      <xdr:nvSpPr>
        <xdr:cNvPr id="340" name="定員管理の状況該当値テキスト"/>
        <xdr:cNvSpPr txBox="1"/>
      </xdr:nvSpPr>
      <xdr:spPr>
        <a:xfrm>
          <a:off x="17106900" y="112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170797</xdr:rowOff>
    </xdr:from>
    <xdr:to>
      <xdr:col>23</xdr:col>
      <xdr:colOff>457200</xdr:colOff>
      <xdr:row>66</xdr:row>
      <xdr:rowOff>100947</xdr:rowOff>
    </xdr:to>
    <xdr:sp macro="" textlink="">
      <xdr:nvSpPr>
        <xdr:cNvPr id="341" name="円/楕円 340"/>
        <xdr:cNvSpPr/>
      </xdr:nvSpPr>
      <xdr:spPr>
        <a:xfrm>
          <a:off x="16129000" y="113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85724</xdr:rowOff>
    </xdr:from>
    <xdr:ext cx="736600" cy="259045"/>
    <xdr:sp macro="" textlink="">
      <xdr:nvSpPr>
        <xdr:cNvPr id="342" name="テキスト ボックス 341"/>
        <xdr:cNvSpPr txBox="1"/>
      </xdr:nvSpPr>
      <xdr:spPr>
        <a:xfrm>
          <a:off x="15798800" y="1140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128053</xdr:rowOff>
    </xdr:from>
    <xdr:to>
      <xdr:col>22</xdr:col>
      <xdr:colOff>254000</xdr:colOff>
      <xdr:row>66</xdr:row>
      <xdr:rowOff>58203</xdr:rowOff>
    </xdr:to>
    <xdr:sp macro="" textlink="">
      <xdr:nvSpPr>
        <xdr:cNvPr id="343" name="円/楕円 342"/>
        <xdr:cNvSpPr/>
      </xdr:nvSpPr>
      <xdr:spPr>
        <a:xfrm>
          <a:off x="152400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42980</xdr:rowOff>
    </xdr:from>
    <xdr:ext cx="762000" cy="259045"/>
    <xdr:sp macro="" textlink="">
      <xdr:nvSpPr>
        <xdr:cNvPr id="344" name="テキスト ボックス 343"/>
        <xdr:cNvSpPr txBox="1"/>
      </xdr:nvSpPr>
      <xdr:spPr>
        <a:xfrm>
          <a:off x="14909800" y="1135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2577</xdr:rowOff>
    </xdr:from>
    <xdr:to>
      <xdr:col>21</xdr:col>
      <xdr:colOff>50800</xdr:colOff>
      <xdr:row>65</xdr:row>
      <xdr:rowOff>104177</xdr:rowOff>
    </xdr:to>
    <xdr:sp macro="" textlink="">
      <xdr:nvSpPr>
        <xdr:cNvPr id="345" name="円/楕円 344"/>
        <xdr:cNvSpPr/>
      </xdr:nvSpPr>
      <xdr:spPr>
        <a:xfrm>
          <a:off x="14351000" y="11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88954</xdr:rowOff>
    </xdr:from>
    <xdr:ext cx="762000" cy="259045"/>
    <xdr:sp macro="" textlink="">
      <xdr:nvSpPr>
        <xdr:cNvPr id="346" name="テキスト ボックス 345"/>
        <xdr:cNvSpPr txBox="1"/>
      </xdr:nvSpPr>
      <xdr:spPr>
        <a:xfrm>
          <a:off x="14020800" y="112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113357</xdr:rowOff>
    </xdr:from>
    <xdr:to>
      <xdr:col>19</xdr:col>
      <xdr:colOff>533400</xdr:colOff>
      <xdr:row>65</xdr:row>
      <xdr:rowOff>43507</xdr:rowOff>
    </xdr:to>
    <xdr:sp macro="" textlink="">
      <xdr:nvSpPr>
        <xdr:cNvPr id="347" name="円/楕円 346"/>
        <xdr:cNvSpPr/>
      </xdr:nvSpPr>
      <xdr:spPr>
        <a:xfrm>
          <a:off x="13462000" y="110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28284</xdr:rowOff>
    </xdr:from>
    <xdr:ext cx="762000" cy="259045"/>
    <xdr:sp macro="" textlink="">
      <xdr:nvSpPr>
        <xdr:cNvPr id="348" name="テキスト ボックス 347"/>
        <xdr:cNvSpPr txBox="1"/>
      </xdr:nvSpPr>
      <xdr:spPr>
        <a:xfrm>
          <a:off x="13131800" y="111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以前に行った事業の地方債償還はピークを越えたが、依然高い値であるため、普通建設事業の見直し等により地方債発行額を、臨時財政対策債を除いて１０億円以下に抑制するなど、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71374</xdr:rowOff>
    </xdr:to>
    <xdr:cxnSp macro="">
      <xdr:nvCxnSpPr>
        <xdr:cNvPr id="379" name="直線コネクタ 378"/>
        <xdr:cNvCxnSpPr/>
      </xdr:nvCxnSpPr>
      <xdr:spPr>
        <a:xfrm flipV="1">
          <a:off x="16179800" y="70622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163068</xdr:rowOff>
    </xdr:to>
    <xdr:cxnSp macro="">
      <xdr:nvCxnSpPr>
        <xdr:cNvPr id="382" name="直線コネクタ 381"/>
        <xdr:cNvCxnSpPr/>
      </xdr:nvCxnSpPr>
      <xdr:spPr>
        <a:xfrm flipV="1">
          <a:off x="15290800" y="71008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88138</xdr:rowOff>
    </xdr:to>
    <xdr:cxnSp macro="">
      <xdr:nvCxnSpPr>
        <xdr:cNvPr id="385" name="直線コネクタ 384"/>
        <xdr:cNvCxnSpPr/>
      </xdr:nvCxnSpPr>
      <xdr:spPr>
        <a:xfrm flipV="1">
          <a:off x="14401800" y="719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88138</xdr:rowOff>
    </xdr:from>
    <xdr:to>
      <xdr:col>21</xdr:col>
      <xdr:colOff>0</xdr:colOff>
      <xdr:row>43</xdr:row>
      <xdr:rowOff>32512</xdr:rowOff>
    </xdr:to>
    <xdr:cxnSp macro="">
      <xdr:nvCxnSpPr>
        <xdr:cNvPr id="388" name="直線コネクタ 387"/>
        <xdr:cNvCxnSpPr/>
      </xdr:nvCxnSpPr>
      <xdr:spPr>
        <a:xfrm flipV="1">
          <a:off x="13512800" y="72890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8" name="円/楕円 397"/>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9"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0" name="円/楕円 399"/>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1" name="テキスト ボックス 400"/>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402" name="円/楕円 401"/>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52595</xdr:rowOff>
    </xdr:from>
    <xdr:ext cx="762000" cy="259045"/>
    <xdr:sp macro="" textlink="">
      <xdr:nvSpPr>
        <xdr:cNvPr id="403" name="テキスト ボックス 402"/>
        <xdr:cNvSpPr txBox="1"/>
      </xdr:nvSpPr>
      <xdr:spPr>
        <a:xfrm>
          <a:off x="14909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37338</xdr:rowOff>
    </xdr:from>
    <xdr:to>
      <xdr:col>21</xdr:col>
      <xdr:colOff>50800</xdr:colOff>
      <xdr:row>42</xdr:row>
      <xdr:rowOff>138938</xdr:rowOff>
    </xdr:to>
    <xdr:sp macro="" textlink="">
      <xdr:nvSpPr>
        <xdr:cNvPr id="404" name="円/楕円 403"/>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123715</xdr:rowOff>
    </xdr:from>
    <xdr:ext cx="762000" cy="259045"/>
    <xdr:sp macro="" textlink="">
      <xdr:nvSpPr>
        <xdr:cNvPr id="405" name="テキスト ボックス 404"/>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6" name="円/楕円 405"/>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7" name="テキスト ボックス 406"/>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等の積立により充当可能基金の増額等、類似団体平均を下回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ごみ収集業務や給食センター・保育園・診療所などの施設運営を直営で行っているほか、広大な行政区域を有するため類似団体と比較して多くなっている。定員適正化計画に基づいた職員数の削減による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96520</xdr:rowOff>
    </xdr:to>
    <xdr:cxnSp macro="">
      <xdr:nvCxnSpPr>
        <xdr:cNvPr id="66" name="直線コネクタ 65"/>
        <xdr:cNvCxnSpPr/>
      </xdr:nvCxnSpPr>
      <xdr:spPr>
        <a:xfrm>
          <a:off x="3987800" y="6413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69850</xdr:rowOff>
    </xdr:to>
    <xdr:cxnSp macro="">
      <xdr:nvCxnSpPr>
        <xdr:cNvPr id="69" name="直線コネクタ 68"/>
        <xdr:cNvCxnSpPr/>
      </xdr:nvCxnSpPr>
      <xdr:spPr>
        <a:xfrm>
          <a:off x="3098800" y="6230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58420</xdr:rowOff>
    </xdr:to>
    <xdr:cxnSp macro="">
      <xdr:nvCxnSpPr>
        <xdr:cNvPr id="72" name="直線コネクタ 71"/>
        <xdr:cNvCxnSpPr/>
      </xdr:nvCxnSpPr>
      <xdr:spPr>
        <a:xfrm>
          <a:off x="2209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119380</xdr:rowOff>
    </xdr:to>
    <xdr:cxnSp macro="">
      <xdr:nvCxnSpPr>
        <xdr:cNvPr id="75" name="直線コネクタ 74"/>
        <xdr:cNvCxnSpPr/>
      </xdr:nvCxnSpPr>
      <xdr:spPr>
        <a:xfrm flipV="1">
          <a:off x="1320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5" name="円/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障害者自立支援事業の改正等により微増となった。今後も町単独事業の見直し、対象事業を厳選することにより負担軽減に努める。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17</xdr:row>
      <xdr:rowOff>28702</xdr:rowOff>
    </xdr:to>
    <xdr:cxnSp macro="">
      <xdr:nvCxnSpPr>
        <xdr:cNvPr id="124" name="直線コネクタ 123"/>
        <xdr:cNvCxnSpPr/>
      </xdr:nvCxnSpPr>
      <xdr:spPr>
        <a:xfrm>
          <a:off x="15671800" y="28107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67564</xdr:rowOff>
    </xdr:to>
    <xdr:cxnSp macro="">
      <xdr:nvCxnSpPr>
        <xdr:cNvPr id="127" name="直線コネクタ 126"/>
        <xdr:cNvCxnSpPr/>
      </xdr:nvCxnSpPr>
      <xdr:spPr>
        <a:xfrm>
          <a:off x="14782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21844</xdr:rowOff>
    </xdr:to>
    <xdr:cxnSp macro="">
      <xdr:nvCxnSpPr>
        <xdr:cNvPr id="130" name="直線コネクタ 129"/>
        <xdr:cNvCxnSpPr/>
      </xdr:nvCxnSpPr>
      <xdr:spPr>
        <a:xfrm>
          <a:off x="13893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16</xdr:row>
      <xdr:rowOff>8128</xdr:rowOff>
    </xdr:to>
    <xdr:cxnSp macro="">
      <xdr:nvCxnSpPr>
        <xdr:cNvPr id="133" name="直線コネクタ 132"/>
        <xdr:cNvCxnSpPr/>
      </xdr:nvCxnSpPr>
      <xdr:spPr>
        <a:xfrm>
          <a:off x="13004800" y="2627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3" name="円/楕円 142"/>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121429</xdr:rowOff>
    </xdr:from>
    <xdr:ext cx="762000" cy="259045"/>
    <xdr:sp macro="" textlink="">
      <xdr:nvSpPr>
        <xdr:cNvPr id="144"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5" name="円/楕円 144"/>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128541</xdr:rowOff>
    </xdr:from>
    <xdr:ext cx="736600" cy="259045"/>
    <xdr:sp macro="" textlink="">
      <xdr:nvSpPr>
        <xdr:cNvPr id="146" name="テキスト ボックス 145"/>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7" name="円/楕円 146"/>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8" name="テキスト ボックス 147"/>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9" name="円/楕円 148"/>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50" name="テキスト ボックス 149"/>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xdr:rowOff>
    </xdr:from>
    <xdr:to>
      <xdr:col>19</xdr:col>
      <xdr:colOff>6350</xdr:colOff>
      <xdr:row>15</xdr:row>
      <xdr:rowOff>106934</xdr:rowOff>
    </xdr:to>
    <xdr:sp macro="" textlink="">
      <xdr:nvSpPr>
        <xdr:cNvPr id="151" name="円/楕円 150"/>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117111</xdr:rowOff>
    </xdr:from>
    <xdr:ext cx="762000" cy="259045"/>
    <xdr:sp macro="" textlink="">
      <xdr:nvSpPr>
        <xdr:cNvPr id="152" name="テキスト ボックス 151"/>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障害者自立支援事業の改正等により微増となった。今後も町単独事業の見直し、対象事業を厳選することにより負担軽減に努める。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110672</xdr:rowOff>
    </xdr:to>
    <xdr:cxnSp macro="">
      <xdr:nvCxnSpPr>
        <xdr:cNvPr id="186" name="直線コネクタ 185"/>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89" name="直線コネクタ 188"/>
        <xdr:cNvCxnSpPr/>
      </xdr:nvCxnSpPr>
      <xdr:spPr>
        <a:xfrm>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2" name="直線コネクタ 191"/>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94343</xdr:rowOff>
    </xdr:to>
    <xdr:cxnSp macro="">
      <xdr:nvCxnSpPr>
        <xdr:cNvPr id="195" name="直線コネクタ 194"/>
        <xdr:cNvCxnSpPr/>
      </xdr:nvCxnSpPr>
      <xdr:spPr>
        <a:xfrm flipV="1">
          <a:off x="1320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5" name="円/楕円 204"/>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6"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簡易水道事業・集落排水事業等の各事業会計で独立採算がとれるよう経営健全化計画を策定し、歳出の削減に努める。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115570</xdr:rowOff>
    </xdr:to>
    <xdr:cxnSp macro="">
      <xdr:nvCxnSpPr>
        <xdr:cNvPr id="246" name="直線コネクタ 245"/>
        <xdr:cNvCxnSpPr/>
      </xdr:nvCxnSpPr>
      <xdr:spPr>
        <a:xfrm>
          <a:off x="15671800" y="9857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85090</xdr:rowOff>
    </xdr:to>
    <xdr:cxnSp macro="">
      <xdr:nvCxnSpPr>
        <xdr:cNvPr id="249" name="直線コネクタ 248"/>
        <xdr:cNvCxnSpPr/>
      </xdr:nvCxnSpPr>
      <xdr:spPr>
        <a:xfrm>
          <a:off x="14782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157480</xdr:rowOff>
    </xdr:to>
    <xdr:cxnSp macro="">
      <xdr:nvCxnSpPr>
        <xdr:cNvPr id="252" name="直線コネクタ 251"/>
        <xdr:cNvCxnSpPr/>
      </xdr:nvCxnSpPr>
      <xdr:spPr>
        <a:xfrm>
          <a:off x="13893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8890</xdr:rowOff>
    </xdr:to>
    <xdr:cxnSp macro="">
      <xdr:nvCxnSpPr>
        <xdr:cNvPr id="255" name="直線コネクタ 254"/>
        <xdr:cNvCxnSpPr/>
      </xdr:nvCxnSpPr>
      <xdr:spPr>
        <a:xfrm flipV="1">
          <a:off x="13004800" y="974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5" name="円/楕円 264"/>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66"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67" name="円/楕円 266"/>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68" name="テキスト ボックス 26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69" name="円/楕円 268"/>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0" name="テキスト ボックス 269"/>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1" name="円/楕円 270"/>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2" name="テキスト ボックス 271"/>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3" name="円/楕円 272"/>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74" name="テキスト ボックス 273"/>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町単独事業を厳選するとともに、事業内容の精査を行い、併せて各種団体への補助金についても事業内容を精査見直しを行い削減に努める。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94343</xdr:rowOff>
    </xdr:from>
    <xdr:to>
      <xdr:col>24</xdr:col>
      <xdr:colOff>31750</xdr:colOff>
      <xdr:row>34</xdr:row>
      <xdr:rowOff>166189</xdr:rowOff>
    </xdr:to>
    <xdr:cxnSp macro="">
      <xdr:nvCxnSpPr>
        <xdr:cNvPr id="308" name="直線コネクタ 307"/>
        <xdr:cNvCxnSpPr/>
      </xdr:nvCxnSpPr>
      <xdr:spPr>
        <a:xfrm>
          <a:off x="15671800" y="592364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94343</xdr:rowOff>
    </xdr:from>
    <xdr:to>
      <xdr:col>22</xdr:col>
      <xdr:colOff>565150</xdr:colOff>
      <xdr:row>35</xdr:row>
      <xdr:rowOff>7801</xdr:rowOff>
    </xdr:to>
    <xdr:cxnSp macro="">
      <xdr:nvCxnSpPr>
        <xdr:cNvPr id="311" name="直線コネクタ 310"/>
        <xdr:cNvCxnSpPr/>
      </xdr:nvCxnSpPr>
      <xdr:spPr>
        <a:xfrm flipV="1">
          <a:off x="14782800" y="59236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7801</xdr:rowOff>
    </xdr:from>
    <xdr:to>
      <xdr:col>21</xdr:col>
      <xdr:colOff>361950</xdr:colOff>
      <xdr:row>35</xdr:row>
      <xdr:rowOff>20864</xdr:rowOff>
    </xdr:to>
    <xdr:cxnSp macro="">
      <xdr:nvCxnSpPr>
        <xdr:cNvPr id="314" name="直線コネクタ 313"/>
        <xdr:cNvCxnSpPr/>
      </xdr:nvCxnSpPr>
      <xdr:spPr>
        <a:xfrm flipV="1">
          <a:off x="13893800" y="6008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20864</xdr:rowOff>
    </xdr:from>
    <xdr:to>
      <xdr:col>20</xdr:col>
      <xdr:colOff>158750</xdr:colOff>
      <xdr:row>35</xdr:row>
      <xdr:rowOff>92710</xdr:rowOff>
    </xdr:to>
    <xdr:cxnSp macro="">
      <xdr:nvCxnSpPr>
        <xdr:cNvPr id="317" name="直線コネクタ 316"/>
        <xdr:cNvCxnSpPr/>
      </xdr:nvCxnSpPr>
      <xdr:spPr>
        <a:xfrm flipV="1">
          <a:off x="13004800" y="602161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115389</xdr:rowOff>
    </xdr:from>
    <xdr:to>
      <xdr:col>24</xdr:col>
      <xdr:colOff>82550</xdr:colOff>
      <xdr:row>35</xdr:row>
      <xdr:rowOff>45539</xdr:rowOff>
    </xdr:to>
    <xdr:sp macro="" textlink="">
      <xdr:nvSpPr>
        <xdr:cNvPr id="327" name="円/楕円 326"/>
        <xdr:cNvSpPr/>
      </xdr:nvSpPr>
      <xdr:spPr>
        <a:xfrm>
          <a:off x="164592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131916</xdr:rowOff>
    </xdr:from>
    <xdr:ext cx="762000" cy="259045"/>
    <xdr:sp macro="" textlink="">
      <xdr:nvSpPr>
        <xdr:cNvPr id="328" name="補助費等該当値テキスト"/>
        <xdr:cNvSpPr txBox="1"/>
      </xdr:nvSpPr>
      <xdr:spPr>
        <a:xfrm>
          <a:off x="16598900" y="57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43543</xdr:rowOff>
    </xdr:from>
    <xdr:to>
      <xdr:col>22</xdr:col>
      <xdr:colOff>615950</xdr:colOff>
      <xdr:row>34</xdr:row>
      <xdr:rowOff>145143</xdr:rowOff>
    </xdr:to>
    <xdr:sp macro="" textlink="">
      <xdr:nvSpPr>
        <xdr:cNvPr id="329" name="円/楕円 328"/>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155320</xdr:rowOff>
    </xdr:from>
    <xdr:ext cx="736600" cy="259045"/>
    <xdr:sp macro="" textlink="">
      <xdr:nvSpPr>
        <xdr:cNvPr id="330" name="テキスト ボックス 329"/>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128451</xdr:rowOff>
    </xdr:from>
    <xdr:to>
      <xdr:col>21</xdr:col>
      <xdr:colOff>412750</xdr:colOff>
      <xdr:row>35</xdr:row>
      <xdr:rowOff>58601</xdr:rowOff>
    </xdr:to>
    <xdr:sp macro="" textlink="">
      <xdr:nvSpPr>
        <xdr:cNvPr id="331" name="円/楕円 330"/>
        <xdr:cNvSpPr/>
      </xdr:nvSpPr>
      <xdr:spPr>
        <a:xfrm>
          <a:off x="14732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68778</xdr:rowOff>
    </xdr:from>
    <xdr:ext cx="762000" cy="259045"/>
    <xdr:sp macro="" textlink="">
      <xdr:nvSpPr>
        <xdr:cNvPr id="332" name="テキスト ボックス 331"/>
        <xdr:cNvSpPr txBox="1"/>
      </xdr:nvSpPr>
      <xdr:spPr>
        <a:xfrm>
          <a:off x="14401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141514</xdr:rowOff>
    </xdr:from>
    <xdr:to>
      <xdr:col>20</xdr:col>
      <xdr:colOff>209550</xdr:colOff>
      <xdr:row>35</xdr:row>
      <xdr:rowOff>71664</xdr:rowOff>
    </xdr:to>
    <xdr:sp macro="" textlink="">
      <xdr:nvSpPr>
        <xdr:cNvPr id="333" name="円/楕円 332"/>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81841</xdr:rowOff>
    </xdr:from>
    <xdr:ext cx="762000" cy="259045"/>
    <xdr:sp macro="" textlink="">
      <xdr:nvSpPr>
        <xdr:cNvPr id="334" name="テキスト ボックス 333"/>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5" name="円/楕円 334"/>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6" name="テキスト ボックス 335"/>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合併前の旧町村において大規模事業を行ったことに加え、一部事務組合の地方債を引き継いだ事により類似団体に比べ高くなっている。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普通建設事業について厳選し地方債の発行額を毎年度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億円程度に抑制しているところである。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129287</xdr:rowOff>
    </xdr:from>
    <xdr:to>
      <xdr:col>7</xdr:col>
      <xdr:colOff>15875</xdr:colOff>
      <xdr:row>80</xdr:row>
      <xdr:rowOff>35561</xdr:rowOff>
    </xdr:to>
    <xdr:cxnSp macro="">
      <xdr:nvCxnSpPr>
        <xdr:cNvPr id="366" name="直線コネクタ 365"/>
        <xdr:cNvCxnSpPr/>
      </xdr:nvCxnSpPr>
      <xdr:spPr>
        <a:xfrm>
          <a:off x="3987800" y="136738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79</xdr:row>
      <xdr:rowOff>129287</xdr:rowOff>
    </xdr:to>
    <xdr:cxnSp macro="">
      <xdr:nvCxnSpPr>
        <xdr:cNvPr id="369" name="直線コネクタ 368"/>
        <xdr:cNvCxnSpPr/>
      </xdr:nvCxnSpPr>
      <xdr:spPr>
        <a:xfrm>
          <a:off x="3098800" y="136326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88137</xdr:rowOff>
    </xdr:from>
    <xdr:to>
      <xdr:col>4</xdr:col>
      <xdr:colOff>346075</xdr:colOff>
      <xdr:row>80</xdr:row>
      <xdr:rowOff>8128</xdr:rowOff>
    </xdr:to>
    <xdr:cxnSp macro="">
      <xdr:nvCxnSpPr>
        <xdr:cNvPr id="372" name="直線コネクタ 371"/>
        <xdr:cNvCxnSpPr/>
      </xdr:nvCxnSpPr>
      <xdr:spPr>
        <a:xfrm flipV="1">
          <a:off x="2209800" y="136326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xdr:rowOff>
    </xdr:from>
    <xdr:to>
      <xdr:col>3</xdr:col>
      <xdr:colOff>142875</xdr:colOff>
      <xdr:row>81</xdr:row>
      <xdr:rowOff>42418</xdr:rowOff>
    </xdr:to>
    <xdr:cxnSp macro="">
      <xdr:nvCxnSpPr>
        <xdr:cNvPr id="375" name="直線コネクタ 374"/>
        <xdr:cNvCxnSpPr/>
      </xdr:nvCxnSpPr>
      <xdr:spPr>
        <a:xfrm flipV="1">
          <a:off x="1320800" y="1372412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85" name="円/楕円 384"/>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86"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87" name="円/楕円 386"/>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88" name="テキスト ボックス 387"/>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89" name="円/楕円 388"/>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90" name="テキスト ボックス 389"/>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128778</xdr:rowOff>
    </xdr:from>
    <xdr:to>
      <xdr:col>3</xdr:col>
      <xdr:colOff>193675</xdr:colOff>
      <xdr:row>80</xdr:row>
      <xdr:rowOff>58928</xdr:rowOff>
    </xdr:to>
    <xdr:sp macro="" textlink="">
      <xdr:nvSpPr>
        <xdr:cNvPr id="391" name="円/楕円 390"/>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43705</xdr:rowOff>
    </xdr:from>
    <xdr:ext cx="762000" cy="259045"/>
    <xdr:sp macro="" textlink="">
      <xdr:nvSpPr>
        <xdr:cNvPr id="392" name="テキスト ボックス 391"/>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163068</xdr:rowOff>
    </xdr:from>
    <xdr:to>
      <xdr:col>1</xdr:col>
      <xdr:colOff>676275</xdr:colOff>
      <xdr:row>81</xdr:row>
      <xdr:rowOff>93218</xdr:rowOff>
    </xdr:to>
    <xdr:sp macro="" textlink="">
      <xdr:nvSpPr>
        <xdr:cNvPr id="393" name="円/楕円 392"/>
        <xdr:cNvSpPr/>
      </xdr:nvSpPr>
      <xdr:spPr>
        <a:xfrm>
          <a:off x="1270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77995</xdr:rowOff>
    </xdr:from>
    <xdr:ext cx="762000" cy="259045"/>
    <xdr:sp macro="" textlink="">
      <xdr:nvSpPr>
        <xdr:cNvPr id="394" name="テキスト ボックス 393"/>
        <xdr:cNvSpPr txBox="1"/>
      </xdr:nvSpPr>
      <xdr:spPr>
        <a:xfrm>
          <a:off x="939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経常収支比率については、全国平均、類似団体平均を下回るものとなっている。補助費について、改善された結果となっているが、平成２６年度より、一部事務組合から独立した消防本部の運営による補助費以外の比率の増加を抑え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119380</xdr:rowOff>
    </xdr:from>
    <xdr:to>
      <xdr:col>24</xdr:col>
      <xdr:colOff>31750</xdr:colOff>
      <xdr:row>75</xdr:row>
      <xdr:rowOff>50800</xdr:rowOff>
    </xdr:to>
    <xdr:cxnSp macro="">
      <xdr:nvCxnSpPr>
        <xdr:cNvPr id="427" name="直線コネクタ 426"/>
        <xdr:cNvCxnSpPr/>
      </xdr:nvCxnSpPr>
      <xdr:spPr>
        <a:xfrm>
          <a:off x="15671800" y="1263523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153670</xdr:rowOff>
    </xdr:from>
    <xdr:to>
      <xdr:col>22</xdr:col>
      <xdr:colOff>565150</xdr:colOff>
      <xdr:row>73</xdr:row>
      <xdr:rowOff>119380</xdr:rowOff>
    </xdr:to>
    <xdr:cxnSp macro="">
      <xdr:nvCxnSpPr>
        <xdr:cNvPr id="430" name="直線コネクタ 429"/>
        <xdr:cNvCxnSpPr/>
      </xdr:nvCxnSpPr>
      <xdr:spPr>
        <a:xfrm>
          <a:off x="14782800" y="12498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134620</xdr:rowOff>
    </xdr:from>
    <xdr:to>
      <xdr:col>21</xdr:col>
      <xdr:colOff>361950</xdr:colOff>
      <xdr:row>72</xdr:row>
      <xdr:rowOff>153670</xdr:rowOff>
    </xdr:to>
    <xdr:cxnSp macro="">
      <xdr:nvCxnSpPr>
        <xdr:cNvPr id="433" name="直線コネクタ 432"/>
        <xdr:cNvCxnSpPr/>
      </xdr:nvCxnSpPr>
      <xdr:spPr>
        <a:xfrm>
          <a:off x="13893800" y="12479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134620</xdr:rowOff>
    </xdr:from>
    <xdr:to>
      <xdr:col>20</xdr:col>
      <xdr:colOff>158750</xdr:colOff>
      <xdr:row>72</xdr:row>
      <xdr:rowOff>142240</xdr:rowOff>
    </xdr:to>
    <xdr:cxnSp macro="">
      <xdr:nvCxnSpPr>
        <xdr:cNvPr id="436" name="直線コネクタ 435"/>
        <xdr:cNvCxnSpPr/>
      </xdr:nvCxnSpPr>
      <xdr:spPr>
        <a:xfrm flipV="1">
          <a:off x="13004800" y="12479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0</xdr:rowOff>
    </xdr:from>
    <xdr:to>
      <xdr:col>24</xdr:col>
      <xdr:colOff>82550</xdr:colOff>
      <xdr:row>75</xdr:row>
      <xdr:rowOff>101600</xdr:rowOff>
    </xdr:to>
    <xdr:sp macro="" textlink="">
      <xdr:nvSpPr>
        <xdr:cNvPr id="446" name="円/楕円 445"/>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16527</xdr:rowOff>
    </xdr:from>
    <xdr:ext cx="762000" cy="259045"/>
    <xdr:sp macro="" textlink="">
      <xdr:nvSpPr>
        <xdr:cNvPr id="447" name="公債費以外該当値テキスト"/>
        <xdr:cNvSpPr txBox="1"/>
      </xdr:nvSpPr>
      <xdr:spPr>
        <a:xfrm>
          <a:off x="16598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68580</xdr:rowOff>
    </xdr:from>
    <xdr:to>
      <xdr:col>22</xdr:col>
      <xdr:colOff>615950</xdr:colOff>
      <xdr:row>73</xdr:row>
      <xdr:rowOff>170180</xdr:rowOff>
    </xdr:to>
    <xdr:sp macro="" textlink="">
      <xdr:nvSpPr>
        <xdr:cNvPr id="448" name="円/楕円 447"/>
        <xdr:cNvSpPr/>
      </xdr:nvSpPr>
      <xdr:spPr>
        <a:xfrm>
          <a:off x="15621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8907</xdr:rowOff>
    </xdr:from>
    <xdr:ext cx="736600" cy="259045"/>
    <xdr:sp macro="" textlink="">
      <xdr:nvSpPr>
        <xdr:cNvPr id="449" name="テキスト ボックス 448"/>
        <xdr:cNvSpPr txBox="1"/>
      </xdr:nvSpPr>
      <xdr:spPr>
        <a:xfrm>
          <a:off x="15290800" y="1235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102870</xdr:rowOff>
    </xdr:from>
    <xdr:to>
      <xdr:col>21</xdr:col>
      <xdr:colOff>412750</xdr:colOff>
      <xdr:row>73</xdr:row>
      <xdr:rowOff>33020</xdr:rowOff>
    </xdr:to>
    <xdr:sp macro="" textlink="">
      <xdr:nvSpPr>
        <xdr:cNvPr id="450" name="円/楕円 449"/>
        <xdr:cNvSpPr/>
      </xdr:nvSpPr>
      <xdr:spPr>
        <a:xfrm>
          <a:off x="14732000" y="12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43197</xdr:rowOff>
    </xdr:from>
    <xdr:ext cx="762000" cy="259045"/>
    <xdr:sp macro="" textlink="">
      <xdr:nvSpPr>
        <xdr:cNvPr id="451" name="テキスト ボックス 450"/>
        <xdr:cNvSpPr txBox="1"/>
      </xdr:nvSpPr>
      <xdr:spPr>
        <a:xfrm>
          <a:off x="14401800" y="122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83820</xdr:rowOff>
    </xdr:from>
    <xdr:to>
      <xdr:col>20</xdr:col>
      <xdr:colOff>209550</xdr:colOff>
      <xdr:row>73</xdr:row>
      <xdr:rowOff>13970</xdr:rowOff>
    </xdr:to>
    <xdr:sp macro="" textlink="">
      <xdr:nvSpPr>
        <xdr:cNvPr id="452" name="円/楕円 451"/>
        <xdr:cNvSpPr/>
      </xdr:nvSpPr>
      <xdr:spPr>
        <a:xfrm>
          <a:off x="13843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24147</xdr:rowOff>
    </xdr:from>
    <xdr:ext cx="762000" cy="259045"/>
    <xdr:sp macro="" textlink="">
      <xdr:nvSpPr>
        <xdr:cNvPr id="453" name="テキスト ボックス 452"/>
        <xdr:cNvSpPr txBox="1"/>
      </xdr:nvSpPr>
      <xdr:spPr>
        <a:xfrm>
          <a:off x="13512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91440</xdr:rowOff>
    </xdr:from>
    <xdr:to>
      <xdr:col>19</xdr:col>
      <xdr:colOff>6350</xdr:colOff>
      <xdr:row>73</xdr:row>
      <xdr:rowOff>21590</xdr:rowOff>
    </xdr:to>
    <xdr:sp macro="" textlink="">
      <xdr:nvSpPr>
        <xdr:cNvPr id="454" name="円/楕円 453"/>
        <xdr:cNvSpPr/>
      </xdr:nvSpPr>
      <xdr:spPr>
        <a:xfrm>
          <a:off x="12954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31767</xdr:rowOff>
    </xdr:from>
    <xdr:ext cx="762000" cy="259045"/>
    <xdr:sp macro="" textlink="">
      <xdr:nvSpPr>
        <xdr:cNvPr id="455" name="テキスト ボックス 454"/>
        <xdr:cNvSpPr txBox="1"/>
      </xdr:nvSpPr>
      <xdr:spPr>
        <a:xfrm>
          <a:off x="12623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徳島県那賀町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122167</xdr:rowOff>
    </xdr:from>
    <xdr:to>
      <xdr:col>4</xdr:col>
      <xdr:colOff>1117600</xdr:colOff>
      <xdr:row>15</xdr:row>
      <xdr:rowOff>156931</xdr:rowOff>
    </xdr:to>
    <xdr:cxnSp macro="">
      <xdr:nvCxnSpPr>
        <xdr:cNvPr id="46" name="直線コネクタ 45"/>
        <xdr:cNvCxnSpPr/>
      </xdr:nvCxnSpPr>
      <xdr:spPr bwMode="auto">
        <a:xfrm flipV="1">
          <a:off x="5003800" y="2741542"/>
          <a:ext cx="647700" cy="3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156931</xdr:rowOff>
    </xdr:from>
    <xdr:to>
      <xdr:col>4</xdr:col>
      <xdr:colOff>469900</xdr:colOff>
      <xdr:row>16</xdr:row>
      <xdr:rowOff>15291</xdr:rowOff>
    </xdr:to>
    <xdr:cxnSp macro="">
      <xdr:nvCxnSpPr>
        <xdr:cNvPr id="49" name="直線コネクタ 48"/>
        <xdr:cNvCxnSpPr/>
      </xdr:nvCxnSpPr>
      <xdr:spPr bwMode="auto">
        <a:xfrm flipV="1">
          <a:off x="4305300" y="2776306"/>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155011</xdr:rowOff>
    </xdr:from>
    <xdr:to>
      <xdr:col>3</xdr:col>
      <xdr:colOff>904875</xdr:colOff>
      <xdr:row>16</xdr:row>
      <xdr:rowOff>15291</xdr:rowOff>
    </xdr:to>
    <xdr:cxnSp macro="">
      <xdr:nvCxnSpPr>
        <xdr:cNvPr id="52" name="直線コネクタ 51"/>
        <xdr:cNvCxnSpPr/>
      </xdr:nvCxnSpPr>
      <xdr:spPr bwMode="auto">
        <a:xfrm>
          <a:off x="3606800" y="2774386"/>
          <a:ext cx="698500" cy="3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155011</xdr:rowOff>
    </xdr:from>
    <xdr:to>
      <xdr:col>3</xdr:col>
      <xdr:colOff>206375</xdr:colOff>
      <xdr:row>16</xdr:row>
      <xdr:rowOff>35608</xdr:rowOff>
    </xdr:to>
    <xdr:cxnSp macro="">
      <xdr:nvCxnSpPr>
        <xdr:cNvPr id="55" name="直線コネクタ 54"/>
        <xdr:cNvCxnSpPr/>
      </xdr:nvCxnSpPr>
      <xdr:spPr bwMode="auto">
        <a:xfrm flipV="1">
          <a:off x="2908300" y="2774386"/>
          <a:ext cx="698500" cy="5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71367</xdr:rowOff>
    </xdr:from>
    <xdr:to>
      <xdr:col>5</xdr:col>
      <xdr:colOff>34925</xdr:colOff>
      <xdr:row>16</xdr:row>
      <xdr:rowOff>1517</xdr:rowOff>
    </xdr:to>
    <xdr:sp macro="" textlink="">
      <xdr:nvSpPr>
        <xdr:cNvPr id="65" name="円/楕円 64"/>
        <xdr:cNvSpPr/>
      </xdr:nvSpPr>
      <xdr:spPr bwMode="auto">
        <a:xfrm>
          <a:off x="5600700" y="269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87894</xdr:rowOff>
    </xdr:from>
    <xdr:ext cx="762000" cy="259045"/>
    <xdr:sp macro="" textlink="">
      <xdr:nvSpPr>
        <xdr:cNvPr id="66" name="人口1人当たり決算額の推移該当値テキスト130"/>
        <xdr:cNvSpPr txBox="1"/>
      </xdr:nvSpPr>
      <xdr:spPr>
        <a:xfrm>
          <a:off x="5740400" y="253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209,179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106131</xdr:rowOff>
    </xdr:from>
    <xdr:to>
      <xdr:col>4</xdr:col>
      <xdr:colOff>520700</xdr:colOff>
      <xdr:row>16</xdr:row>
      <xdr:rowOff>36281</xdr:rowOff>
    </xdr:to>
    <xdr:sp macro="" textlink="">
      <xdr:nvSpPr>
        <xdr:cNvPr id="67" name="円/楕円 66"/>
        <xdr:cNvSpPr/>
      </xdr:nvSpPr>
      <xdr:spPr bwMode="auto">
        <a:xfrm>
          <a:off x="4953000" y="272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46458</xdr:rowOff>
    </xdr:from>
    <xdr:ext cx="736600" cy="259045"/>
    <xdr:sp macro="" textlink="">
      <xdr:nvSpPr>
        <xdr:cNvPr id="68" name="テキスト ボックス 67"/>
        <xdr:cNvSpPr txBox="1"/>
      </xdr:nvSpPr>
      <xdr:spPr>
        <a:xfrm>
          <a:off x="4622800" y="249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135941</xdr:rowOff>
    </xdr:from>
    <xdr:to>
      <xdr:col>3</xdr:col>
      <xdr:colOff>955675</xdr:colOff>
      <xdr:row>16</xdr:row>
      <xdr:rowOff>66091</xdr:rowOff>
    </xdr:to>
    <xdr:sp macro="" textlink="">
      <xdr:nvSpPr>
        <xdr:cNvPr id="69" name="円/楕円 68"/>
        <xdr:cNvSpPr/>
      </xdr:nvSpPr>
      <xdr:spPr bwMode="auto">
        <a:xfrm>
          <a:off x="4254500" y="27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76268</xdr:rowOff>
    </xdr:from>
    <xdr:ext cx="762000" cy="259045"/>
    <xdr:sp macro="" textlink="">
      <xdr:nvSpPr>
        <xdr:cNvPr id="70" name="テキスト ボックス 69"/>
        <xdr:cNvSpPr txBox="1"/>
      </xdr:nvSpPr>
      <xdr:spPr>
        <a:xfrm>
          <a:off x="3924300" y="25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197,880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104211</xdr:rowOff>
    </xdr:from>
    <xdr:to>
      <xdr:col>3</xdr:col>
      <xdr:colOff>257175</xdr:colOff>
      <xdr:row>16</xdr:row>
      <xdr:rowOff>34361</xdr:rowOff>
    </xdr:to>
    <xdr:sp macro="" textlink="">
      <xdr:nvSpPr>
        <xdr:cNvPr id="71" name="円/楕円 70"/>
        <xdr:cNvSpPr/>
      </xdr:nvSpPr>
      <xdr:spPr bwMode="auto">
        <a:xfrm>
          <a:off x="3556000" y="272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44538</xdr:rowOff>
    </xdr:from>
    <xdr:ext cx="762000" cy="259045"/>
    <xdr:sp macro="" textlink="">
      <xdr:nvSpPr>
        <xdr:cNvPr id="72" name="テキスト ボックス 71"/>
        <xdr:cNvSpPr txBox="1"/>
      </xdr:nvSpPr>
      <xdr:spPr>
        <a:xfrm>
          <a:off x="3225800" y="24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156258</xdr:rowOff>
    </xdr:from>
    <xdr:to>
      <xdr:col>2</xdr:col>
      <xdr:colOff>692150</xdr:colOff>
      <xdr:row>16</xdr:row>
      <xdr:rowOff>86408</xdr:rowOff>
    </xdr:to>
    <xdr:sp macro="" textlink="">
      <xdr:nvSpPr>
        <xdr:cNvPr id="73" name="円/楕円 72"/>
        <xdr:cNvSpPr/>
      </xdr:nvSpPr>
      <xdr:spPr bwMode="auto">
        <a:xfrm>
          <a:off x="2857500" y="277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96585</xdr:rowOff>
    </xdr:from>
    <xdr:ext cx="762000" cy="259045"/>
    <xdr:sp macro="" textlink="">
      <xdr:nvSpPr>
        <xdr:cNvPr id="74" name="テキスト ボックス 73"/>
        <xdr:cNvSpPr txBox="1"/>
      </xdr:nvSpPr>
      <xdr:spPr>
        <a:xfrm>
          <a:off x="2527300" y="25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234126</xdr:rowOff>
    </xdr:from>
    <xdr:to>
      <xdr:col>4</xdr:col>
      <xdr:colOff>1117600</xdr:colOff>
      <xdr:row>35</xdr:row>
      <xdr:rowOff>266653</xdr:rowOff>
    </xdr:to>
    <xdr:cxnSp macro="">
      <xdr:nvCxnSpPr>
        <xdr:cNvPr id="109" name="直線コネクタ 108"/>
        <xdr:cNvCxnSpPr/>
      </xdr:nvCxnSpPr>
      <xdr:spPr bwMode="auto">
        <a:xfrm flipV="1">
          <a:off x="5003800" y="6844476"/>
          <a:ext cx="647700" cy="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218903</xdr:rowOff>
    </xdr:from>
    <xdr:ext cx="762000" cy="259045"/>
    <xdr:sp macro="" textlink="">
      <xdr:nvSpPr>
        <xdr:cNvPr id="110" name="人口1人当たり決算額の推移平均値テキスト445"/>
        <xdr:cNvSpPr txBox="1"/>
      </xdr:nvSpPr>
      <xdr:spPr>
        <a:xfrm>
          <a:off x="5740400" y="6829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193653</xdr:rowOff>
    </xdr:from>
    <xdr:to>
      <xdr:col>4</xdr:col>
      <xdr:colOff>469900</xdr:colOff>
      <xdr:row>35</xdr:row>
      <xdr:rowOff>266653</xdr:rowOff>
    </xdr:to>
    <xdr:cxnSp macro="">
      <xdr:nvCxnSpPr>
        <xdr:cNvPr id="112" name="直線コネクタ 111"/>
        <xdr:cNvCxnSpPr/>
      </xdr:nvCxnSpPr>
      <xdr:spPr bwMode="auto">
        <a:xfrm>
          <a:off x="4305300" y="6804003"/>
          <a:ext cx="698500" cy="7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69621</xdr:rowOff>
    </xdr:from>
    <xdr:to>
      <xdr:col>3</xdr:col>
      <xdr:colOff>904875</xdr:colOff>
      <xdr:row>35</xdr:row>
      <xdr:rowOff>193653</xdr:rowOff>
    </xdr:to>
    <xdr:cxnSp macro="">
      <xdr:nvCxnSpPr>
        <xdr:cNvPr id="115" name="直線コネクタ 114"/>
        <xdr:cNvCxnSpPr/>
      </xdr:nvCxnSpPr>
      <xdr:spPr bwMode="auto">
        <a:xfrm>
          <a:off x="3606800" y="6679971"/>
          <a:ext cx="698500" cy="124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306419</xdr:rowOff>
    </xdr:from>
    <xdr:to>
      <xdr:col>3</xdr:col>
      <xdr:colOff>206375</xdr:colOff>
      <xdr:row>35</xdr:row>
      <xdr:rowOff>69621</xdr:rowOff>
    </xdr:to>
    <xdr:cxnSp macro="">
      <xdr:nvCxnSpPr>
        <xdr:cNvPr id="118" name="直線コネクタ 117"/>
        <xdr:cNvCxnSpPr/>
      </xdr:nvCxnSpPr>
      <xdr:spPr bwMode="auto">
        <a:xfrm>
          <a:off x="2908300" y="6573869"/>
          <a:ext cx="698500" cy="10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183326</xdr:rowOff>
    </xdr:from>
    <xdr:to>
      <xdr:col>5</xdr:col>
      <xdr:colOff>34925</xdr:colOff>
      <xdr:row>35</xdr:row>
      <xdr:rowOff>284926</xdr:rowOff>
    </xdr:to>
    <xdr:sp macro="" textlink="">
      <xdr:nvSpPr>
        <xdr:cNvPr id="128" name="円/楕円 127"/>
        <xdr:cNvSpPr/>
      </xdr:nvSpPr>
      <xdr:spPr bwMode="auto">
        <a:xfrm>
          <a:off x="5600700" y="679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28403</xdr:rowOff>
    </xdr:from>
    <xdr:ext cx="762000" cy="259045"/>
    <xdr:sp macro="" textlink="">
      <xdr:nvSpPr>
        <xdr:cNvPr id="129" name="人口1人当たり決算額の推移該当値テキスト445"/>
        <xdr:cNvSpPr txBox="1"/>
      </xdr:nvSpPr>
      <xdr:spPr>
        <a:xfrm>
          <a:off x="5740400" y="663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215853</xdr:rowOff>
    </xdr:from>
    <xdr:to>
      <xdr:col>4</xdr:col>
      <xdr:colOff>520700</xdr:colOff>
      <xdr:row>35</xdr:row>
      <xdr:rowOff>317453</xdr:rowOff>
    </xdr:to>
    <xdr:sp macro="" textlink="">
      <xdr:nvSpPr>
        <xdr:cNvPr id="130" name="円/楕円 129"/>
        <xdr:cNvSpPr/>
      </xdr:nvSpPr>
      <xdr:spPr bwMode="auto">
        <a:xfrm>
          <a:off x="4953000" y="682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327630</xdr:rowOff>
    </xdr:from>
    <xdr:ext cx="736600" cy="259045"/>
    <xdr:sp macro="" textlink="">
      <xdr:nvSpPr>
        <xdr:cNvPr id="131" name="テキスト ボックス 130"/>
        <xdr:cNvSpPr txBox="1"/>
      </xdr:nvSpPr>
      <xdr:spPr>
        <a:xfrm>
          <a:off x="4622800" y="65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142853</xdr:rowOff>
    </xdr:from>
    <xdr:to>
      <xdr:col>3</xdr:col>
      <xdr:colOff>955675</xdr:colOff>
      <xdr:row>35</xdr:row>
      <xdr:rowOff>244453</xdr:rowOff>
    </xdr:to>
    <xdr:sp macro="" textlink="">
      <xdr:nvSpPr>
        <xdr:cNvPr id="132" name="円/楕円 131"/>
        <xdr:cNvSpPr/>
      </xdr:nvSpPr>
      <xdr:spPr bwMode="auto">
        <a:xfrm>
          <a:off x="4254500" y="675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254630</xdr:rowOff>
    </xdr:from>
    <xdr:ext cx="762000" cy="259045"/>
    <xdr:sp macro="" textlink="">
      <xdr:nvSpPr>
        <xdr:cNvPr id="133" name="テキスト ボックス 132"/>
        <xdr:cNvSpPr txBox="1"/>
      </xdr:nvSpPr>
      <xdr:spPr>
        <a:xfrm>
          <a:off x="3924300" y="652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18821</xdr:rowOff>
    </xdr:from>
    <xdr:to>
      <xdr:col>3</xdr:col>
      <xdr:colOff>257175</xdr:colOff>
      <xdr:row>35</xdr:row>
      <xdr:rowOff>120421</xdr:rowOff>
    </xdr:to>
    <xdr:sp macro="" textlink="">
      <xdr:nvSpPr>
        <xdr:cNvPr id="134" name="円/楕円 133"/>
        <xdr:cNvSpPr/>
      </xdr:nvSpPr>
      <xdr:spPr bwMode="auto">
        <a:xfrm>
          <a:off x="3556000" y="662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130598</xdr:rowOff>
    </xdr:from>
    <xdr:ext cx="762000" cy="259045"/>
    <xdr:sp macro="" textlink="">
      <xdr:nvSpPr>
        <xdr:cNvPr id="135" name="テキスト ボックス 134"/>
        <xdr:cNvSpPr txBox="1"/>
      </xdr:nvSpPr>
      <xdr:spPr>
        <a:xfrm>
          <a:off x="3225800" y="639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255619</xdr:rowOff>
    </xdr:from>
    <xdr:to>
      <xdr:col>2</xdr:col>
      <xdr:colOff>692150</xdr:colOff>
      <xdr:row>35</xdr:row>
      <xdr:rowOff>14319</xdr:rowOff>
    </xdr:to>
    <xdr:sp macro="" textlink="">
      <xdr:nvSpPr>
        <xdr:cNvPr id="136" name="円/楕円 135"/>
        <xdr:cNvSpPr/>
      </xdr:nvSpPr>
      <xdr:spPr bwMode="auto">
        <a:xfrm>
          <a:off x="2857500" y="652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24496</xdr:rowOff>
    </xdr:from>
    <xdr:ext cx="762000" cy="259045"/>
    <xdr:sp macro="" textlink="">
      <xdr:nvSpPr>
        <xdr:cNvPr id="137" name="テキスト ボックス 136"/>
        <xdr:cNvSpPr txBox="1"/>
      </xdr:nvSpPr>
      <xdr:spPr>
        <a:xfrm>
          <a:off x="2527300" y="629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158811</xdr:rowOff>
    </xdr:from>
    <xdr:to>
      <xdr:col>6</xdr:col>
      <xdr:colOff>511175</xdr:colOff>
      <xdr:row>32</xdr:row>
      <xdr:rowOff>80691</xdr:rowOff>
    </xdr:to>
    <xdr:cxnSp macro="">
      <xdr:nvCxnSpPr>
        <xdr:cNvPr id="61" name="直線コネクタ 60"/>
        <xdr:cNvCxnSpPr/>
      </xdr:nvCxnSpPr>
      <xdr:spPr>
        <a:xfrm flipV="1">
          <a:off x="3797300" y="5473761"/>
          <a:ext cx="838200" cy="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80691</xdr:rowOff>
    </xdr:from>
    <xdr:to>
      <xdr:col>5</xdr:col>
      <xdr:colOff>358775</xdr:colOff>
      <xdr:row>33</xdr:row>
      <xdr:rowOff>67729</xdr:rowOff>
    </xdr:to>
    <xdr:cxnSp macro="">
      <xdr:nvCxnSpPr>
        <xdr:cNvPr id="64" name="直線コネクタ 63"/>
        <xdr:cNvCxnSpPr/>
      </xdr:nvCxnSpPr>
      <xdr:spPr>
        <a:xfrm flipV="1">
          <a:off x="2908300" y="5567091"/>
          <a:ext cx="889000" cy="1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65146</xdr:rowOff>
    </xdr:from>
    <xdr:to>
      <xdr:col>4</xdr:col>
      <xdr:colOff>155575</xdr:colOff>
      <xdr:row>33</xdr:row>
      <xdr:rowOff>67729</xdr:rowOff>
    </xdr:to>
    <xdr:cxnSp macro="">
      <xdr:nvCxnSpPr>
        <xdr:cNvPr id="67" name="直線コネクタ 66"/>
        <xdr:cNvCxnSpPr/>
      </xdr:nvCxnSpPr>
      <xdr:spPr>
        <a:xfrm>
          <a:off x="2019300" y="5722996"/>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65146</xdr:rowOff>
    </xdr:from>
    <xdr:to>
      <xdr:col>2</xdr:col>
      <xdr:colOff>638175</xdr:colOff>
      <xdr:row>33</xdr:row>
      <xdr:rowOff>160861</xdr:rowOff>
    </xdr:to>
    <xdr:cxnSp macro="">
      <xdr:nvCxnSpPr>
        <xdr:cNvPr id="70" name="直線コネクタ 69"/>
        <xdr:cNvCxnSpPr/>
      </xdr:nvCxnSpPr>
      <xdr:spPr>
        <a:xfrm flipV="1">
          <a:off x="1130300" y="5722996"/>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108011</xdr:rowOff>
    </xdr:from>
    <xdr:to>
      <xdr:col>6</xdr:col>
      <xdr:colOff>561975</xdr:colOff>
      <xdr:row>32</xdr:row>
      <xdr:rowOff>38161</xdr:rowOff>
    </xdr:to>
    <xdr:sp macro="" textlink="">
      <xdr:nvSpPr>
        <xdr:cNvPr id="80" name="円/楕円 79"/>
        <xdr:cNvSpPr/>
      </xdr:nvSpPr>
      <xdr:spPr>
        <a:xfrm>
          <a:off x="4584700" y="54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130888</xdr:rowOff>
    </xdr:from>
    <xdr:ext cx="599010" cy="259045"/>
    <xdr:sp macro="" textlink="">
      <xdr:nvSpPr>
        <xdr:cNvPr id="81" name="人件費該当値テキスト"/>
        <xdr:cNvSpPr txBox="1"/>
      </xdr:nvSpPr>
      <xdr:spPr>
        <a:xfrm>
          <a:off x="4686300" y="527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214,992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29891</xdr:rowOff>
    </xdr:from>
    <xdr:to>
      <xdr:col>5</xdr:col>
      <xdr:colOff>409575</xdr:colOff>
      <xdr:row>32</xdr:row>
      <xdr:rowOff>131491</xdr:rowOff>
    </xdr:to>
    <xdr:sp macro="" textlink="">
      <xdr:nvSpPr>
        <xdr:cNvPr id="82" name="円/楕円 81"/>
        <xdr:cNvSpPr/>
      </xdr:nvSpPr>
      <xdr:spPr>
        <a:xfrm>
          <a:off x="3746500" y="55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148018</xdr:rowOff>
    </xdr:from>
    <xdr:ext cx="599010" cy="259045"/>
    <xdr:sp macro="" textlink="">
      <xdr:nvSpPr>
        <xdr:cNvPr id="83" name="テキスト ボックス 82"/>
        <xdr:cNvSpPr txBox="1"/>
      </xdr:nvSpPr>
      <xdr:spPr>
        <a:xfrm>
          <a:off x="3497794" y="52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16929</xdr:rowOff>
    </xdr:from>
    <xdr:to>
      <xdr:col>4</xdr:col>
      <xdr:colOff>206375</xdr:colOff>
      <xdr:row>33</xdr:row>
      <xdr:rowOff>118529</xdr:rowOff>
    </xdr:to>
    <xdr:sp macro="" textlink="">
      <xdr:nvSpPr>
        <xdr:cNvPr id="84" name="円/楕円 83"/>
        <xdr:cNvSpPr/>
      </xdr:nvSpPr>
      <xdr:spPr>
        <a:xfrm>
          <a:off x="2857500" y="56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135056</xdr:rowOff>
    </xdr:from>
    <xdr:ext cx="599010" cy="259045"/>
    <xdr:sp macro="" textlink="">
      <xdr:nvSpPr>
        <xdr:cNvPr id="85" name="テキスト ボックス 84"/>
        <xdr:cNvSpPr txBox="1"/>
      </xdr:nvSpPr>
      <xdr:spPr>
        <a:xfrm>
          <a:off x="2608794" y="54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14346</xdr:rowOff>
    </xdr:from>
    <xdr:to>
      <xdr:col>3</xdr:col>
      <xdr:colOff>3175</xdr:colOff>
      <xdr:row>33</xdr:row>
      <xdr:rowOff>115946</xdr:rowOff>
    </xdr:to>
    <xdr:sp macro="" textlink="">
      <xdr:nvSpPr>
        <xdr:cNvPr id="86" name="円/楕円 85"/>
        <xdr:cNvSpPr/>
      </xdr:nvSpPr>
      <xdr:spPr>
        <a:xfrm>
          <a:off x="1968500" y="5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132473</xdr:rowOff>
    </xdr:from>
    <xdr:ext cx="599010" cy="259045"/>
    <xdr:sp macro="" textlink="">
      <xdr:nvSpPr>
        <xdr:cNvPr id="87" name="テキスト ボックス 86"/>
        <xdr:cNvSpPr txBox="1"/>
      </xdr:nvSpPr>
      <xdr:spPr>
        <a:xfrm>
          <a:off x="1719794" y="5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110061</xdr:rowOff>
    </xdr:from>
    <xdr:to>
      <xdr:col>1</xdr:col>
      <xdr:colOff>485775</xdr:colOff>
      <xdr:row>34</xdr:row>
      <xdr:rowOff>40211</xdr:rowOff>
    </xdr:to>
    <xdr:sp macro="" textlink="">
      <xdr:nvSpPr>
        <xdr:cNvPr id="88" name="円/楕円 87"/>
        <xdr:cNvSpPr/>
      </xdr:nvSpPr>
      <xdr:spPr>
        <a:xfrm>
          <a:off x="1079500" y="57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56738</xdr:rowOff>
    </xdr:from>
    <xdr:ext cx="599010" cy="259045"/>
    <xdr:sp macro="" textlink="">
      <xdr:nvSpPr>
        <xdr:cNvPr id="89" name="テキスト ボックス 88"/>
        <xdr:cNvSpPr txBox="1"/>
      </xdr:nvSpPr>
      <xdr:spPr>
        <a:xfrm>
          <a:off x="830794" y="55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129085</xdr:rowOff>
    </xdr:from>
    <xdr:to>
      <xdr:col>6</xdr:col>
      <xdr:colOff>511175</xdr:colOff>
      <xdr:row>54</xdr:row>
      <xdr:rowOff>36761</xdr:rowOff>
    </xdr:to>
    <xdr:cxnSp macro="">
      <xdr:nvCxnSpPr>
        <xdr:cNvPr id="119" name="直線コネクタ 118"/>
        <xdr:cNvCxnSpPr/>
      </xdr:nvCxnSpPr>
      <xdr:spPr>
        <a:xfrm flipV="1">
          <a:off x="3797300" y="9215935"/>
          <a:ext cx="838200" cy="7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36761</xdr:rowOff>
    </xdr:from>
    <xdr:to>
      <xdr:col>5</xdr:col>
      <xdr:colOff>358775</xdr:colOff>
      <xdr:row>55</xdr:row>
      <xdr:rowOff>135433</xdr:rowOff>
    </xdr:to>
    <xdr:cxnSp macro="">
      <xdr:nvCxnSpPr>
        <xdr:cNvPr id="122" name="直線コネクタ 121"/>
        <xdr:cNvCxnSpPr/>
      </xdr:nvCxnSpPr>
      <xdr:spPr>
        <a:xfrm flipV="1">
          <a:off x="2908300" y="9295061"/>
          <a:ext cx="889000" cy="27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135433</xdr:rowOff>
    </xdr:from>
    <xdr:to>
      <xdr:col>4</xdr:col>
      <xdr:colOff>155575</xdr:colOff>
      <xdr:row>55</xdr:row>
      <xdr:rowOff>156532</xdr:rowOff>
    </xdr:to>
    <xdr:cxnSp macro="">
      <xdr:nvCxnSpPr>
        <xdr:cNvPr id="125" name="直線コネクタ 124"/>
        <xdr:cNvCxnSpPr/>
      </xdr:nvCxnSpPr>
      <xdr:spPr>
        <a:xfrm flipV="1">
          <a:off x="2019300" y="9565183"/>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131059</xdr:rowOff>
    </xdr:from>
    <xdr:to>
      <xdr:col>2</xdr:col>
      <xdr:colOff>638175</xdr:colOff>
      <xdr:row>55</xdr:row>
      <xdr:rowOff>156532</xdr:rowOff>
    </xdr:to>
    <xdr:cxnSp macro="">
      <xdr:nvCxnSpPr>
        <xdr:cNvPr id="128" name="直線コネクタ 127"/>
        <xdr:cNvCxnSpPr/>
      </xdr:nvCxnSpPr>
      <xdr:spPr>
        <a:xfrm>
          <a:off x="1130300" y="956080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78285</xdr:rowOff>
    </xdr:from>
    <xdr:to>
      <xdr:col>6</xdr:col>
      <xdr:colOff>561975</xdr:colOff>
      <xdr:row>54</xdr:row>
      <xdr:rowOff>8435</xdr:rowOff>
    </xdr:to>
    <xdr:sp macro="" textlink="">
      <xdr:nvSpPr>
        <xdr:cNvPr id="138" name="円/楕円 137"/>
        <xdr:cNvSpPr/>
      </xdr:nvSpPr>
      <xdr:spPr>
        <a:xfrm>
          <a:off x="4584700" y="91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101162</xdr:rowOff>
    </xdr:from>
    <xdr:ext cx="599010" cy="259045"/>
    <xdr:sp macro="" textlink="">
      <xdr:nvSpPr>
        <xdr:cNvPr id="139" name="物件費該当値テキスト"/>
        <xdr:cNvSpPr txBox="1"/>
      </xdr:nvSpPr>
      <xdr:spPr>
        <a:xfrm>
          <a:off x="4686300" y="901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173,893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157411</xdr:rowOff>
    </xdr:from>
    <xdr:to>
      <xdr:col>5</xdr:col>
      <xdr:colOff>409575</xdr:colOff>
      <xdr:row>54</xdr:row>
      <xdr:rowOff>87561</xdr:rowOff>
    </xdr:to>
    <xdr:sp macro="" textlink="">
      <xdr:nvSpPr>
        <xdr:cNvPr id="140" name="円/楕円 139"/>
        <xdr:cNvSpPr/>
      </xdr:nvSpPr>
      <xdr:spPr>
        <a:xfrm>
          <a:off x="3746500" y="92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104088</xdr:rowOff>
    </xdr:from>
    <xdr:ext cx="599010" cy="259045"/>
    <xdr:sp macro="" textlink="">
      <xdr:nvSpPr>
        <xdr:cNvPr id="141" name="テキスト ボックス 140"/>
        <xdr:cNvSpPr txBox="1"/>
      </xdr:nvSpPr>
      <xdr:spPr>
        <a:xfrm>
          <a:off x="3497794" y="901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84633</xdr:rowOff>
    </xdr:from>
    <xdr:to>
      <xdr:col>4</xdr:col>
      <xdr:colOff>206375</xdr:colOff>
      <xdr:row>56</xdr:row>
      <xdr:rowOff>14783</xdr:rowOff>
    </xdr:to>
    <xdr:sp macro="" textlink="">
      <xdr:nvSpPr>
        <xdr:cNvPr id="142" name="円/楕円 141"/>
        <xdr:cNvSpPr/>
      </xdr:nvSpPr>
      <xdr:spPr>
        <a:xfrm>
          <a:off x="2857500" y="95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31310</xdr:rowOff>
    </xdr:from>
    <xdr:ext cx="599010" cy="259045"/>
    <xdr:sp macro="" textlink="">
      <xdr:nvSpPr>
        <xdr:cNvPr id="143" name="テキスト ボックス 142"/>
        <xdr:cNvSpPr txBox="1"/>
      </xdr:nvSpPr>
      <xdr:spPr>
        <a:xfrm>
          <a:off x="2608794" y="92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105732</xdr:rowOff>
    </xdr:from>
    <xdr:to>
      <xdr:col>3</xdr:col>
      <xdr:colOff>3175</xdr:colOff>
      <xdr:row>56</xdr:row>
      <xdr:rowOff>35882</xdr:rowOff>
    </xdr:to>
    <xdr:sp macro="" textlink="">
      <xdr:nvSpPr>
        <xdr:cNvPr id="144" name="円/楕円 143"/>
        <xdr:cNvSpPr/>
      </xdr:nvSpPr>
      <xdr:spPr>
        <a:xfrm>
          <a:off x="1968500" y="95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52409</xdr:rowOff>
    </xdr:from>
    <xdr:ext cx="599010" cy="259045"/>
    <xdr:sp macro="" textlink="">
      <xdr:nvSpPr>
        <xdr:cNvPr id="145" name="テキスト ボックス 144"/>
        <xdr:cNvSpPr txBox="1"/>
      </xdr:nvSpPr>
      <xdr:spPr>
        <a:xfrm>
          <a:off x="1719794" y="931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80259</xdr:rowOff>
    </xdr:from>
    <xdr:to>
      <xdr:col>1</xdr:col>
      <xdr:colOff>485775</xdr:colOff>
      <xdr:row>56</xdr:row>
      <xdr:rowOff>10409</xdr:rowOff>
    </xdr:to>
    <xdr:sp macro="" textlink="">
      <xdr:nvSpPr>
        <xdr:cNvPr id="146" name="円/楕円 145"/>
        <xdr:cNvSpPr/>
      </xdr:nvSpPr>
      <xdr:spPr>
        <a:xfrm>
          <a:off x="1079500" y="95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26936</xdr:rowOff>
    </xdr:from>
    <xdr:ext cx="599010" cy="259045"/>
    <xdr:sp macro="" textlink="">
      <xdr:nvSpPr>
        <xdr:cNvPr id="147" name="テキスト ボックス 146"/>
        <xdr:cNvSpPr txBox="1"/>
      </xdr:nvSpPr>
      <xdr:spPr>
        <a:xfrm>
          <a:off x="830794" y="928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165875</xdr:rowOff>
    </xdr:from>
    <xdr:to>
      <xdr:col>6</xdr:col>
      <xdr:colOff>511175</xdr:colOff>
      <xdr:row>76</xdr:row>
      <xdr:rowOff>72910</xdr:rowOff>
    </xdr:to>
    <xdr:cxnSp macro="">
      <xdr:nvCxnSpPr>
        <xdr:cNvPr id="176" name="直線コネクタ 175"/>
        <xdr:cNvCxnSpPr/>
      </xdr:nvCxnSpPr>
      <xdr:spPr>
        <a:xfrm flipV="1">
          <a:off x="3797300" y="13024625"/>
          <a:ext cx="8382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72910</xdr:rowOff>
    </xdr:from>
    <xdr:to>
      <xdr:col>5</xdr:col>
      <xdr:colOff>358775</xdr:colOff>
      <xdr:row>76</xdr:row>
      <xdr:rowOff>132917</xdr:rowOff>
    </xdr:to>
    <xdr:cxnSp macro="">
      <xdr:nvCxnSpPr>
        <xdr:cNvPr id="179" name="直線コネクタ 178"/>
        <xdr:cNvCxnSpPr/>
      </xdr:nvCxnSpPr>
      <xdr:spPr>
        <a:xfrm flipV="1">
          <a:off x="2908300" y="1310311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132917</xdr:rowOff>
    </xdr:from>
    <xdr:to>
      <xdr:col>4</xdr:col>
      <xdr:colOff>155575</xdr:colOff>
      <xdr:row>76</xdr:row>
      <xdr:rowOff>148196</xdr:rowOff>
    </xdr:to>
    <xdr:cxnSp macro="">
      <xdr:nvCxnSpPr>
        <xdr:cNvPr id="182" name="直線コネクタ 181"/>
        <xdr:cNvCxnSpPr/>
      </xdr:nvCxnSpPr>
      <xdr:spPr>
        <a:xfrm flipV="1">
          <a:off x="2019300" y="13163117"/>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148196</xdr:rowOff>
    </xdr:from>
    <xdr:to>
      <xdr:col>2</xdr:col>
      <xdr:colOff>638175</xdr:colOff>
      <xdr:row>77</xdr:row>
      <xdr:rowOff>26657</xdr:rowOff>
    </xdr:to>
    <xdr:cxnSp macro="">
      <xdr:nvCxnSpPr>
        <xdr:cNvPr id="185" name="直線コネクタ 184"/>
        <xdr:cNvCxnSpPr/>
      </xdr:nvCxnSpPr>
      <xdr:spPr>
        <a:xfrm flipV="1">
          <a:off x="1130300" y="13178396"/>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115074</xdr:rowOff>
    </xdr:from>
    <xdr:to>
      <xdr:col>6</xdr:col>
      <xdr:colOff>561975</xdr:colOff>
      <xdr:row>76</xdr:row>
      <xdr:rowOff>45225</xdr:rowOff>
    </xdr:to>
    <xdr:sp macro="" textlink="">
      <xdr:nvSpPr>
        <xdr:cNvPr id="195" name="円/楕円 194"/>
        <xdr:cNvSpPr/>
      </xdr:nvSpPr>
      <xdr:spPr>
        <a:xfrm>
          <a:off x="4584700" y="12973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137951</xdr:rowOff>
    </xdr:from>
    <xdr:ext cx="534377" cy="259045"/>
    <xdr:sp macro="" textlink="">
      <xdr:nvSpPr>
        <xdr:cNvPr id="196" name="維持補修費該当値テキスト"/>
        <xdr:cNvSpPr txBox="1"/>
      </xdr:nvSpPr>
      <xdr:spPr>
        <a:xfrm>
          <a:off x="4686300" y="128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22110</xdr:rowOff>
    </xdr:from>
    <xdr:to>
      <xdr:col>5</xdr:col>
      <xdr:colOff>409575</xdr:colOff>
      <xdr:row>76</xdr:row>
      <xdr:rowOff>123710</xdr:rowOff>
    </xdr:to>
    <xdr:sp macro="" textlink="">
      <xdr:nvSpPr>
        <xdr:cNvPr id="197" name="円/楕円 196"/>
        <xdr:cNvSpPr/>
      </xdr:nvSpPr>
      <xdr:spPr>
        <a:xfrm>
          <a:off x="3746500" y="13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114837</xdr:rowOff>
    </xdr:from>
    <xdr:ext cx="534377" cy="259045"/>
    <xdr:sp macro="" textlink="">
      <xdr:nvSpPr>
        <xdr:cNvPr id="198" name="テキスト ボックス 197"/>
        <xdr:cNvSpPr txBox="1"/>
      </xdr:nvSpPr>
      <xdr:spPr>
        <a:xfrm>
          <a:off x="3530111" y="1314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82117</xdr:rowOff>
    </xdr:from>
    <xdr:to>
      <xdr:col>4</xdr:col>
      <xdr:colOff>206375</xdr:colOff>
      <xdr:row>77</xdr:row>
      <xdr:rowOff>12267</xdr:rowOff>
    </xdr:to>
    <xdr:sp macro="" textlink="">
      <xdr:nvSpPr>
        <xdr:cNvPr id="199" name="円/楕円 198"/>
        <xdr:cNvSpPr/>
      </xdr:nvSpPr>
      <xdr:spPr>
        <a:xfrm>
          <a:off x="2857500" y="131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3394</xdr:rowOff>
    </xdr:from>
    <xdr:ext cx="534377" cy="259045"/>
    <xdr:sp macro="" textlink="">
      <xdr:nvSpPr>
        <xdr:cNvPr id="200" name="テキスト ボックス 199"/>
        <xdr:cNvSpPr txBox="1"/>
      </xdr:nvSpPr>
      <xdr:spPr>
        <a:xfrm>
          <a:off x="2641111" y="132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97396</xdr:rowOff>
    </xdr:from>
    <xdr:to>
      <xdr:col>3</xdr:col>
      <xdr:colOff>3175</xdr:colOff>
      <xdr:row>77</xdr:row>
      <xdr:rowOff>27546</xdr:rowOff>
    </xdr:to>
    <xdr:sp macro="" textlink="">
      <xdr:nvSpPr>
        <xdr:cNvPr id="201" name="円/楕円 200"/>
        <xdr:cNvSpPr/>
      </xdr:nvSpPr>
      <xdr:spPr>
        <a:xfrm>
          <a:off x="1968500" y="131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18673</xdr:rowOff>
    </xdr:from>
    <xdr:ext cx="534377" cy="259045"/>
    <xdr:sp macro="" textlink="">
      <xdr:nvSpPr>
        <xdr:cNvPr id="202" name="テキスト ボックス 201"/>
        <xdr:cNvSpPr txBox="1"/>
      </xdr:nvSpPr>
      <xdr:spPr>
        <a:xfrm>
          <a:off x="1752111" y="132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147307</xdr:rowOff>
    </xdr:from>
    <xdr:to>
      <xdr:col>1</xdr:col>
      <xdr:colOff>485775</xdr:colOff>
      <xdr:row>77</xdr:row>
      <xdr:rowOff>77457</xdr:rowOff>
    </xdr:to>
    <xdr:sp macro="" textlink="">
      <xdr:nvSpPr>
        <xdr:cNvPr id="203" name="円/楕円 202"/>
        <xdr:cNvSpPr/>
      </xdr:nvSpPr>
      <xdr:spPr>
        <a:xfrm>
          <a:off x="1079500" y="131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68584</xdr:rowOff>
    </xdr:from>
    <xdr:ext cx="469744" cy="259045"/>
    <xdr:sp macro="" textlink="">
      <xdr:nvSpPr>
        <xdr:cNvPr id="204" name="テキスト ボックス 203"/>
        <xdr:cNvSpPr txBox="1"/>
      </xdr:nvSpPr>
      <xdr:spPr>
        <a:xfrm>
          <a:off x="895427" y="1327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151530</xdr:rowOff>
    </xdr:from>
    <xdr:to>
      <xdr:col>6</xdr:col>
      <xdr:colOff>511175</xdr:colOff>
      <xdr:row>98</xdr:row>
      <xdr:rowOff>15951</xdr:rowOff>
    </xdr:to>
    <xdr:cxnSp macro="">
      <xdr:nvCxnSpPr>
        <xdr:cNvPr id="234" name="直線コネクタ 233"/>
        <xdr:cNvCxnSpPr/>
      </xdr:nvCxnSpPr>
      <xdr:spPr>
        <a:xfrm flipV="1">
          <a:off x="3797300" y="16782180"/>
          <a:ext cx="8382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15951</xdr:rowOff>
    </xdr:from>
    <xdr:to>
      <xdr:col>5</xdr:col>
      <xdr:colOff>358775</xdr:colOff>
      <xdr:row>99</xdr:row>
      <xdr:rowOff>53936</xdr:rowOff>
    </xdr:to>
    <xdr:cxnSp macro="">
      <xdr:nvCxnSpPr>
        <xdr:cNvPr id="237" name="直線コネクタ 236"/>
        <xdr:cNvCxnSpPr/>
      </xdr:nvCxnSpPr>
      <xdr:spPr>
        <a:xfrm flipV="1">
          <a:off x="2908300" y="16818051"/>
          <a:ext cx="889000" cy="2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53936</xdr:rowOff>
    </xdr:from>
    <xdr:to>
      <xdr:col>4</xdr:col>
      <xdr:colOff>155575</xdr:colOff>
      <xdr:row>99</xdr:row>
      <xdr:rowOff>78626</xdr:rowOff>
    </xdr:to>
    <xdr:cxnSp macro="">
      <xdr:nvCxnSpPr>
        <xdr:cNvPr id="240" name="直線コネクタ 239"/>
        <xdr:cNvCxnSpPr/>
      </xdr:nvCxnSpPr>
      <xdr:spPr>
        <a:xfrm flipV="1">
          <a:off x="2019300" y="17027486"/>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78626</xdr:rowOff>
    </xdr:from>
    <xdr:to>
      <xdr:col>2</xdr:col>
      <xdr:colOff>638175</xdr:colOff>
      <xdr:row>99</xdr:row>
      <xdr:rowOff>104191</xdr:rowOff>
    </xdr:to>
    <xdr:cxnSp macro="">
      <xdr:nvCxnSpPr>
        <xdr:cNvPr id="243" name="直線コネクタ 242"/>
        <xdr:cNvCxnSpPr/>
      </xdr:nvCxnSpPr>
      <xdr:spPr>
        <a:xfrm flipV="1">
          <a:off x="1130300" y="17052176"/>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100730</xdr:rowOff>
    </xdr:from>
    <xdr:to>
      <xdr:col>6</xdr:col>
      <xdr:colOff>561975</xdr:colOff>
      <xdr:row>98</xdr:row>
      <xdr:rowOff>30880</xdr:rowOff>
    </xdr:to>
    <xdr:sp macro="" textlink="">
      <xdr:nvSpPr>
        <xdr:cNvPr id="253" name="円/楕円 252"/>
        <xdr:cNvSpPr/>
      </xdr:nvSpPr>
      <xdr:spPr>
        <a:xfrm>
          <a:off x="4584700" y="167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79157</xdr:rowOff>
    </xdr:from>
    <xdr:ext cx="534377" cy="259045"/>
    <xdr:sp macro="" textlink="">
      <xdr:nvSpPr>
        <xdr:cNvPr id="254" name="扶助費該当値テキスト"/>
        <xdr:cNvSpPr txBox="1"/>
      </xdr:nvSpPr>
      <xdr:spPr>
        <a:xfrm>
          <a:off x="4686300" y="167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136601</xdr:rowOff>
    </xdr:from>
    <xdr:to>
      <xdr:col>5</xdr:col>
      <xdr:colOff>409575</xdr:colOff>
      <xdr:row>98</xdr:row>
      <xdr:rowOff>66751</xdr:rowOff>
    </xdr:to>
    <xdr:sp macro="" textlink="">
      <xdr:nvSpPr>
        <xdr:cNvPr id="255" name="円/楕円 254"/>
        <xdr:cNvSpPr/>
      </xdr:nvSpPr>
      <xdr:spPr>
        <a:xfrm>
          <a:off x="3746500" y="167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57878</xdr:rowOff>
    </xdr:from>
    <xdr:ext cx="534377" cy="259045"/>
    <xdr:sp macro="" textlink="">
      <xdr:nvSpPr>
        <xdr:cNvPr id="256" name="テキスト ボックス 255"/>
        <xdr:cNvSpPr txBox="1"/>
      </xdr:nvSpPr>
      <xdr:spPr>
        <a:xfrm>
          <a:off x="3530111" y="168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3136</xdr:rowOff>
    </xdr:from>
    <xdr:to>
      <xdr:col>4</xdr:col>
      <xdr:colOff>206375</xdr:colOff>
      <xdr:row>99</xdr:row>
      <xdr:rowOff>104736</xdr:rowOff>
    </xdr:to>
    <xdr:sp macro="" textlink="">
      <xdr:nvSpPr>
        <xdr:cNvPr id="257" name="円/楕円 256"/>
        <xdr:cNvSpPr/>
      </xdr:nvSpPr>
      <xdr:spPr>
        <a:xfrm>
          <a:off x="2857500" y="169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95863</xdr:rowOff>
    </xdr:from>
    <xdr:ext cx="534377" cy="259045"/>
    <xdr:sp macro="" textlink="">
      <xdr:nvSpPr>
        <xdr:cNvPr id="258" name="テキスト ボックス 257"/>
        <xdr:cNvSpPr txBox="1"/>
      </xdr:nvSpPr>
      <xdr:spPr>
        <a:xfrm>
          <a:off x="2641111" y="170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27826</xdr:rowOff>
    </xdr:from>
    <xdr:to>
      <xdr:col>3</xdr:col>
      <xdr:colOff>3175</xdr:colOff>
      <xdr:row>99</xdr:row>
      <xdr:rowOff>129426</xdr:rowOff>
    </xdr:to>
    <xdr:sp macro="" textlink="">
      <xdr:nvSpPr>
        <xdr:cNvPr id="259" name="円/楕円 258"/>
        <xdr:cNvSpPr/>
      </xdr:nvSpPr>
      <xdr:spPr>
        <a:xfrm>
          <a:off x="1968500" y="170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120553</xdr:rowOff>
    </xdr:from>
    <xdr:ext cx="534377" cy="259045"/>
    <xdr:sp macro="" textlink="">
      <xdr:nvSpPr>
        <xdr:cNvPr id="260" name="テキスト ボックス 259"/>
        <xdr:cNvSpPr txBox="1"/>
      </xdr:nvSpPr>
      <xdr:spPr>
        <a:xfrm>
          <a:off x="1752111" y="170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53391</xdr:rowOff>
    </xdr:from>
    <xdr:to>
      <xdr:col>1</xdr:col>
      <xdr:colOff>485775</xdr:colOff>
      <xdr:row>99</xdr:row>
      <xdr:rowOff>154991</xdr:rowOff>
    </xdr:to>
    <xdr:sp macro="" textlink="">
      <xdr:nvSpPr>
        <xdr:cNvPr id="261" name="円/楕円 260"/>
        <xdr:cNvSpPr/>
      </xdr:nvSpPr>
      <xdr:spPr>
        <a:xfrm>
          <a:off x="1079500" y="170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146118</xdr:rowOff>
    </xdr:from>
    <xdr:ext cx="534377" cy="259045"/>
    <xdr:sp macro="" textlink="">
      <xdr:nvSpPr>
        <xdr:cNvPr id="262" name="テキスト ボックス 261"/>
        <xdr:cNvSpPr txBox="1"/>
      </xdr:nvSpPr>
      <xdr:spPr>
        <a:xfrm>
          <a:off x="863111" y="1711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44521</xdr:rowOff>
    </xdr:from>
    <xdr:to>
      <xdr:col>15</xdr:col>
      <xdr:colOff>180975</xdr:colOff>
      <xdr:row>38</xdr:row>
      <xdr:rowOff>55141</xdr:rowOff>
    </xdr:to>
    <xdr:cxnSp macro="">
      <xdr:nvCxnSpPr>
        <xdr:cNvPr id="293" name="直線コネクタ 292"/>
        <xdr:cNvCxnSpPr/>
      </xdr:nvCxnSpPr>
      <xdr:spPr>
        <a:xfrm>
          <a:off x="9639300" y="6559621"/>
          <a:ext cx="8382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31742</xdr:rowOff>
    </xdr:from>
    <xdr:to>
      <xdr:col>14</xdr:col>
      <xdr:colOff>28575</xdr:colOff>
      <xdr:row>38</xdr:row>
      <xdr:rowOff>44521</xdr:rowOff>
    </xdr:to>
    <xdr:cxnSp macro="">
      <xdr:nvCxnSpPr>
        <xdr:cNvPr id="296" name="直線コネクタ 295"/>
        <xdr:cNvCxnSpPr/>
      </xdr:nvCxnSpPr>
      <xdr:spPr>
        <a:xfrm>
          <a:off x="8750300" y="6546842"/>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17980</xdr:rowOff>
    </xdr:from>
    <xdr:to>
      <xdr:col>12</xdr:col>
      <xdr:colOff>511175</xdr:colOff>
      <xdr:row>38</xdr:row>
      <xdr:rowOff>31742</xdr:rowOff>
    </xdr:to>
    <xdr:cxnSp macro="">
      <xdr:nvCxnSpPr>
        <xdr:cNvPr id="299" name="直線コネクタ 298"/>
        <xdr:cNvCxnSpPr/>
      </xdr:nvCxnSpPr>
      <xdr:spPr>
        <a:xfrm>
          <a:off x="7861300" y="6533080"/>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6566</xdr:rowOff>
    </xdr:from>
    <xdr:to>
      <xdr:col>11</xdr:col>
      <xdr:colOff>307975</xdr:colOff>
      <xdr:row>38</xdr:row>
      <xdr:rowOff>17980</xdr:rowOff>
    </xdr:to>
    <xdr:cxnSp macro="">
      <xdr:nvCxnSpPr>
        <xdr:cNvPr id="302" name="直線コネクタ 301"/>
        <xdr:cNvCxnSpPr/>
      </xdr:nvCxnSpPr>
      <xdr:spPr>
        <a:xfrm>
          <a:off x="6972300" y="6521666"/>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4341</xdr:rowOff>
    </xdr:from>
    <xdr:to>
      <xdr:col>15</xdr:col>
      <xdr:colOff>231775</xdr:colOff>
      <xdr:row>38</xdr:row>
      <xdr:rowOff>105941</xdr:rowOff>
    </xdr:to>
    <xdr:sp macro="" textlink="">
      <xdr:nvSpPr>
        <xdr:cNvPr id="312" name="円/楕円 311"/>
        <xdr:cNvSpPr/>
      </xdr:nvSpPr>
      <xdr:spPr>
        <a:xfrm>
          <a:off x="10426700" y="65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90718</xdr:rowOff>
    </xdr:from>
    <xdr:ext cx="534377" cy="259045"/>
    <xdr:sp macro="" textlink="">
      <xdr:nvSpPr>
        <xdr:cNvPr id="313" name="補助費等該当値テキスト"/>
        <xdr:cNvSpPr txBox="1"/>
      </xdr:nvSpPr>
      <xdr:spPr>
        <a:xfrm>
          <a:off x="10528300" y="643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165171</xdr:rowOff>
    </xdr:from>
    <xdr:to>
      <xdr:col>14</xdr:col>
      <xdr:colOff>79375</xdr:colOff>
      <xdr:row>38</xdr:row>
      <xdr:rowOff>95321</xdr:rowOff>
    </xdr:to>
    <xdr:sp macro="" textlink="">
      <xdr:nvSpPr>
        <xdr:cNvPr id="314" name="円/楕円 313"/>
        <xdr:cNvSpPr/>
      </xdr:nvSpPr>
      <xdr:spPr>
        <a:xfrm>
          <a:off x="9588500" y="65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86448</xdr:rowOff>
    </xdr:from>
    <xdr:ext cx="534377" cy="259045"/>
    <xdr:sp macro="" textlink="">
      <xdr:nvSpPr>
        <xdr:cNvPr id="315" name="テキスト ボックス 314"/>
        <xdr:cNvSpPr txBox="1"/>
      </xdr:nvSpPr>
      <xdr:spPr>
        <a:xfrm>
          <a:off x="9372111" y="66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152392</xdr:rowOff>
    </xdr:from>
    <xdr:to>
      <xdr:col>12</xdr:col>
      <xdr:colOff>561975</xdr:colOff>
      <xdr:row>38</xdr:row>
      <xdr:rowOff>82542</xdr:rowOff>
    </xdr:to>
    <xdr:sp macro="" textlink="">
      <xdr:nvSpPr>
        <xdr:cNvPr id="316" name="円/楕円 315"/>
        <xdr:cNvSpPr/>
      </xdr:nvSpPr>
      <xdr:spPr>
        <a:xfrm>
          <a:off x="8699500" y="64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73669</xdr:rowOff>
    </xdr:from>
    <xdr:ext cx="534377" cy="259045"/>
    <xdr:sp macro="" textlink="">
      <xdr:nvSpPr>
        <xdr:cNvPr id="317" name="テキスト ボックス 316"/>
        <xdr:cNvSpPr txBox="1"/>
      </xdr:nvSpPr>
      <xdr:spPr>
        <a:xfrm>
          <a:off x="8483111" y="65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138630</xdr:rowOff>
    </xdr:from>
    <xdr:to>
      <xdr:col>11</xdr:col>
      <xdr:colOff>358775</xdr:colOff>
      <xdr:row>38</xdr:row>
      <xdr:rowOff>68780</xdr:rowOff>
    </xdr:to>
    <xdr:sp macro="" textlink="">
      <xdr:nvSpPr>
        <xdr:cNvPr id="318" name="円/楕円 317"/>
        <xdr:cNvSpPr/>
      </xdr:nvSpPr>
      <xdr:spPr>
        <a:xfrm>
          <a:off x="7810500" y="648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59907</xdr:rowOff>
    </xdr:from>
    <xdr:ext cx="534377" cy="259045"/>
    <xdr:sp macro="" textlink="">
      <xdr:nvSpPr>
        <xdr:cNvPr id="319" name="テキスト ボックス 318"/>
        <xdr:cNvSpPr txBox="1"/>
      </xdr:nvSpPr>
      <xdr:spPr>
        <a:xfrm>
          <a:off x="7594111" y="657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127217</xdr:rowOff>
    </xdr:from>
    <xdr:to>
      <xdr:col>10</xdr:col>
      <xdr:colOff>155575</xdr:colOff>
      <xdr:row>38</xdr:row>
      <xdr:rowOff>57367</xdr:rowOff>
    </xdr:to>
    <xdr:sp macro="" textlink="">
      <xdr:nvSpPr>
        <xdr:cNvPr id="320" name="円/楕円 319"/>
        <xdr:cNvSpPr/>
      </xdr:nvSpPr>
      <xdr:spPr>
        <a:xfrm>
          <a:off x="6921500" y="64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48493</xdr:rowOff>
    </xdr:from>
    <xdr:ext cx="534377" cy="259045"/>
    <xdr:sp macro="" textlink="">
      <xdr:nvSpPr>
        <xdr:cNvPr id="321" name="テキスト ボックス 320"/>
        <xdr:cNvSpPr txBox="1"/>
      </xdr:nvSpPr>
      <xdr:spPr>
        <a:xfrm>
          <a:off x="6705111" y="6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44749</xdr:rowOff>
    </xdr:from>
    <xdr:to>
      <xdr:col>15</xdr:col>
      <xdr:colOff>180975</xdr:colOff>
      <xdr:row>53</xdr:row>
      <xdr:rowOff>114639</xdr:rowOff>
    </xdr:to>
    <xdr:cxnSp macro="">
      <xdr:nvCxnSpPr>
        <xdr:cNvPr id="352" name="直線コネクタ 351"/>
        <xdr:cNvCxnSpPr/>
      </xdr:nvCxnSpPr>
      <xdr:spPr>
        <a:xfrm>
          <a:off x="9639300" y="8960149"/>
          <a:ext cx="838200" cy="2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133531</xdr:rowOff>
    </xdr:from>
    <xdr:to>
      <xdr:col>14</xdr:col>
      <xdr:colOff>28575</xdr:colOff>
      <xdr:row>52</xdr:row>
      <xdr:rowOff>44749</xdr:rowOff>
    </xdr:to>
    <xdr:cxnSp macro="">
      <xdr:nvCxnSpPr>
        <xdr:cNvPr id="355" name="直線コネクタ 354"/>
        <xdr:cNvCxnSpPr/>
      </xdr:nvCxnSpPr>
      <xdr:spPr>
        <a:xfrm>
          <a:off x="8750300" y="8877481"/>
          <a:ext cx="889000" cy="8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133531</xdr:rowOff>
    </xdr:from>
    <xdr:to>
      <xdr:col>12</xdr:col>
      <xdr:colOff>511175</xdr:colOff>
      <xdr:row>55</xdr:row>
      <xdr:rowOff>7435</xdr:rowOff>
    </xdr:to>
    <xdr:cxnSp macro="">
      <xdr:nvCxnSpPr>
        <xdr:cNvPr id="358" name="直線コネクタ 357"/>
        <xdr:cNvCxnSpPr/>
      </xdr:nvCxnSpPr>
      <xdr:spPr>
        <a:xfrm flipV="1">
          <a:off x="7861300" y="8877481"/>
          <a:ext cx="889000" cy="5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153357</xdr:rowOff>
    </xdr:from>
    <xdr:to>
      <xdr:col>11</xdr:col>
      <xdr:colOff>307975</xdr:colOff>
      <xdr:row>55</xdr:row>
      <xdr:rowOff>7435</xdr:rowOff>
    </xdr:to>
    <xdr:cxnSp macro="">
      <xdr:nvCxnSpPr>
        <xdr:cNvPr id="361" name="直線コネクタ 360"/>
        <xdr:cNvCxnSpPr/>
      </xdr:nvCxnSpPr>
      <xdr:spPr>
        <a:xfrm>
          <a:off x="6972300" y="8897307"/>
          <a:ext cx="889000" cy="5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63839</xdr:rowOff>
    </xdr:from>
    <xdr:to>
      <xdr:col>15</xdr:col>
      <xdr:colOff>231775</xdr:colOff>
      <xdr:row>53</xdr:row>
      <xdr:rowOff>165439</xdr:rowOff>
    </xdr:to>
    <xdr:sp macro="" textlink="">
      <xdr:nvSpPr>
        <xdr:cNvPr id="371" name="円/楕円 370"/>
        <xdr:cNvSpPr/>
      </xdr:nvSpPr>
      <xdr:spPr>
        <a:xfrm>
          <a:off x="10426700" y="91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86716</xdr:rowOff>
    </xdr:from>
    <xdr:ext cx="599010" cy="259045"/>
    <xdr:sp macro="" textlink="">
      <xdr:nvSpPr>
        <xdr:cNvPr id="372" name="普通建設事業費該当値テキスト"/>
        <xdr:cNvSpPr txBox="1"/>
      </xdr:nvSpPr>
      <xdr:spPr>
        <a:xfrm>
          <a:off x="10528300" y="900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310,174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165399</xdr:rowOff>
    </xdr:from>
    <xdr:to>
      <xdr:col>14</xdr:col>
      <xdr:colOff>79375</xdr:colOff>
      <xdr:row>52</xdr:row>
      <xdr:rowOff>95549</xdr:rowOff>
    </xdr:to>
    <xdr:sp macro="" textlink="">
      <xdr:nvSpPr>
        <xdr:cNvPr id="373" name="円/楕円 372"/>
        <xdr:cNvSpPr/>
      </xdr:nvSpPr>
      <xdr:spPr>
        <a:xfrm>
          <a:off x="9588500" y="8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112076</xdr:rowOff>
    </xdr:from>
    <xdr:ext cx="599010" cy="259045"/>
    <xdr:sp macro="" textlink="">
      <xdr:nvSpPr>
        <xdr:cNvPr id="374" name="テキスト ボックス 373"/>
        <xdr:cNvSpPr txBox="1"/>
      </xdr:nvSpPr>
      <xdr:spPr>
        <a:xfrm>
          <a:off x="9339794" y="86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384,075</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82731</xdr:rowOff>
    </xdr:from>
    <xdr:to>
      <xdr:col>12</xdr:col>
      <xdr:colOff>561975</xdr:colOff>
      <xdr:row>52</xdr:row>
      <xdr:rowOff>12881</xdr:rowOff>
    </xdr:to>
    <xdr:sp macro="" textlink="">
      <xdr:nvSpPr>
        <xdr:cNvPr id="375" name="円/楕円 374"/>
        <xdr:cNvSpPr/>
      </xdr:nvSpPr>
      <xdr:spPr>
        <a:xfrm>
          <a:off x="8699500" y="88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29408</xdr:rowOff>
    </xdr:from>
    <xdr:ext cx="599010" cy="259045"/>
    <xdr:sp macro="" textlink="">
      <xdr:nvSpPr>
        <xdr:cNvPr id="376" name="テキスト ボックス 375"/>
        <xdr:cNvSpPr txBox="1"/>
      </xdr:nvSpPr>
      <xdr:spPr>
        <a:xfrm>
          <a:off x="8450794" y="860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409,389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128085</xdr:rowOff>
    </xdr:from>
    <xdr:to>
      <xdr:col>11</xdr:col>
      <xdr:colOff>358775</xdr:colOff>
      <xdr:row>55</xdr:row>
      <xdr:rowOff>58235</xdr:rowOff>
    </xdr:to>
    <xdr:sp macro="" textlink="">
      <xdr:nvSpPr>
        <xdr:cNvPr id="377" name="円/楕円 376"/>
        <xdr:cNvSpPr/>
      </xdr:nvSpPr>
      <xdr:spPr>
        <a:xfrm>
          <a:off x="7810500" y="93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74762</xdr:rowOff>
    </xdr:from>
    <xdr:ext cx="599010" cy="259045"/>
    <xdr:sp macro="" textlink="">
      <xdr:nvSpPr>
        <xdr:cNvPr id="378" name="テキスト ボックス 377"/>
        <xdr:cNvSpPr txBox="1"/>
      </xdr:nvSpPr>
      <xdr:spPr>
        <a:xfrm>
          <a:off x="7561794" y="916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238,001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102557</xdr:rowOff>
    </xdr:from>
    <xdr:to>
      <xdr:col>10</xdr:col>
      <xdr:colOff>155575</xdr:colOff>
      <xdr:row>52</xdr:row>
      <xdr:rowOff>32707</xdr:rowOff>
    </xdr:to>
    <xdr:sp macro="" textlink="">
      <xdr:nvSpPr>
        <xdr:cNvPr id="379" name="円/楕円 378"/>
        <xdr:cNvSpPr/>
      </xdr:nvSpPr>
      <xdr:spPr>
        <a:xfrm>
          <a:off x="6921500" y="88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49234</xdr:rowOff>
    </xdr:from>
    <xdr:ext cx="599010" cy="259045"/>
    <xdr:sp macro="" textlink="">
      <xdr:nvSpPr>
        <xdr:cNvPr id="380" name="テキスト ボックス 379"/>
        <xdr:cNvSpPr txBox="1"/>
      </xdr:nvSpPr>
      <xdr:spPr>
        <a:xfrm>
          <a:off x="6672794" y="86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34632</xdr:rowOff>
    </xdr:from>
    <xdr:to>
      <xdr:col>15</xdr:col>
      <xdr:colOff>180975</xdr:colOff>
      <xdr:row>77</xdr:row>
      <xdr:rowOff>50226</xdr:rowOff>
    </xdr:to>
    <xdr:cxnSp macro="">
      <xdr:nvCxnSpPr>
        <xdr:cNvPr id="409" name="直線コネクタ 408"/>
        <xdr:cNvCxnSpPr/>
      </xdr:nvCxnSpPr>
      <xdr:spPr>
        <a:xfrm>
          <a:off x="9639300" y="12893382"/>
          <a:ext cx="838200" cy="35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170876</xdr:rowOff>
    </xdr:from>
    <xdr:to>
      <xdr:col>15</xdr:col>
      <xdr:colOff>231775</xdr:colOff>
      <xdr:row>77</xdr:row>
      <xdr:rowOff>101026</xdr:rowOff>
    </xdr:to>
    <xdr:sp macro="" textlink="">
      <xdr:nvSpPr>
        <xdr:cNvPr id="419" name="円/楕円 418"/>
        <xdr:cNvSpPr/>
      </xdr:nvSpPr>
      <xdr:spPr>
        <a:xfrm>
          <a:off x="10426700" y="1320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22303</xdr:rowOff>
    </xdr:from>
    <xdr:ext cx="534377" cy="259045"/>
    <xdr:sp macro="" textlink="">
      <xdr:nvSpPr>
        <xdr:cNvPr id="420" name="普通建設事業費 （ うち新規整備　）該当値テキスト"/>
        <xdr:cNvSpPr txBox="1"/>
      </xdr:nvSpPr>
      <xdr:spPr>
        <a:xfrm>
          <a:off x="10528300" y="1305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88,484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155282</xdr:rowOff>
    </xdr:from>
    <xdr:to>
      <xdr:col>14</xdr:col>
      <xdr:colOff>79375</xdr:colOff>
      <xdr:row>75</xdr:row>
      <xdr:rowOff>85432</xdr:rowOff>
    </xdr:to>
    <xdr:sp macro="" textlink="">
      <xdr:nvSpPr>
        <xdr:cNvPr id="421" name="円/楕円 420"/>
        <xdr:cNvSpPr/>
      </xdr:nvSpPr>
      <xdr:spPr>
        <a:xfrm>
          <a:off x="9588500" y="128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101959</xdr:rowOff>
    </xdr:from>
    <xdr:ext cx="599010" cy="259045"/>
    <xdr:sp macro="" textlink="">
      <xdr:nvSpPr>
        <xdr:cNvPr id="422" name="テキスト ボックス 421"/>
        <xdr:cNvSpPr txBox="1"/>
      </xdr:nvSpPr>
      <xdr:spPr>
        <a:xfrm>
          <a:off x="9339794" y="1261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111331</xdr:rowOff>
    </xdr:from>
    <xdr:to>
      <xdr:col>15</xdr:col>
      <xdr:colOff>180975</xdr:colOff>
      <xdr:row>95</xdr:row>
      <xdr:rowOff>28890</xdr:rowOff>
    </xdr:to>
    <xdr:cxnSp macro="">
      <xdr:nvCxnSpPr>
        <xdr:cNvPr id="451" name="直線コネクタ 450"/>
        <xdr:cNvCxnSpPr/>
      </xdr:nvCxnSpPr>
      <xdr:spPr>
        <a:xfrm flipV="1">
          <a:off x="9639300" y="16227631"/>
          <a:ext cx="838200" cy="8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60531</xdr:rowOff>
    </xdr:from>
    <xdr:to>
      <xdr:col>15</xdr:col>
      <xdr:colOff>231775</xdr:colOff>
      <xdr:row>94</xdr:row>
      <xdr:rowOff>162131</xdr:rowOff>
    </xdr:to>
    <xdr:sp macro="" textlink="">
      <xdr:nvSpPr>
        <xdr:cNvPr id="461" name="円/楕円 460"/>
        <xdr:cNvSpPr/>
      </xdr:nvSpPr>
      <xdr:spPr>
        <a:xfrm>
          <a:off x="10426700" y="161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83408</xdr:rowOff>
    </xdr:from>
    <xdr:ext cx="599010" cy="259045"/>
    <xdr:sp macro="" textlink="">
      <xdr:nvSpPr>
        <xdr:cNvPr id="462" name="普通建設事業費 （ うち更新整備　）該当値テキスト"/>
        <xdr:cNvSpPr txBox="1"/>
      </xdr:nvSpPr>
      <xdr:spPr>
        <a:xfrm>
          <a:off x="10528300" y="1602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207,446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149540</xdr:rowOff>
    </xdr:from>
    <xdr:to>
      <xdr:col>14</xdr:col>
      <xdr:colOff>79375</xdr:colOff>
      <xdr:row>95</xdr:row>
      <xdr:rowOff>79690</xdr:rowOff>
    </xdr:to>
    <xdr:sp macro="" textlink="">
      <xdr:nvSpPr>
        <xdr:cNvPr id="463" name="円/楕円 462"/>
        <xdr:cNvSpPr/>
      </xdr:nvSpPr>
      <xdr:spPr>
        <a:xfrm>
          <a:off x="9588500" y="162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96217</xdr:rowOff>
    </xdr:from>
    <xdr:ext cx="599010" cy="259045"/>
    <xdr:sp macro="" textlink="">
      <xdr:nvSpPr>
        <xdr:cNvPr id="464" name="テキスト ボックス 463"/>
        <xdr:cNvSpPr txBox="1"/>
      </xdr:nvSpPr>
      <xdr:spPr>
        <a:xfrm>
          <a:off x="9339794" y="1604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93898</xdr:rowOff>
    </xdr:from>
    <xdr:to>
      <xdr:col>23</xdr:col>
      <xdr:colOff>517525</xdr:colOff>
      <xdr:row>37</xdr:row>
      <xdr:rowOff>99434</xdr:rowOff>
    </xdr:to>
    <xdr:cxnSp macro="">
      <xdr:nvCxnSpPr>
        <xdr:cNvPr id="491" name="直線コネクタ 490"/>
        <xdr:cNvCxnSpPr/>
      </xdr:nvCxnSpPr>
      <xdr:spPr>
        <a:xfrm flipV="1">
          <a:off x="15481300" y="6437548"/>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99434</xdr:rowOff>
    </xdr:from>
    <xdr:to>
      <xdr:col>22</xdr:col>
      <xdr:colOff>365125</xdr:colOff>
      <xdr:row>38</xdr:row>
      <xdr:rowOff>101633</xdr:rowOff>
    </xdr:to>
    <xdr:cxnSp macro="">
      <xdr:nvCxnSpPr>
        <xdr:cNvPr id="494" name="直線コネクタ 493"/>
        <xdr:cNvCxnSpPr/>
      </xdr:nvCxnSpPr>
      <xdr:spPr>
        <a:xfrm flipV="1">
          <a:off x="14592300" y="6443084"/>
          <a:ext cx="889000" cy="17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52156</xdr:rowOff>
    </xdr:from>
    <xdr:to>
      <xdr:col>21</xdr:col>
      <xdr:colOff>161925</xdr:colOff>
      <xdr:row>38</xdr:row>
      <xdr:rowOff>101633</xdr:rowOff>
    </xdr:to>
    <xdr:cxnSp macro="">
      <xdr:nvCxnSpPr>
        <xdr:cNvPr id="497" name="直線コネクタ 496"/>
        <xdr:cNvCxnSpPr/>
      </xdr:nvCxnSpPr>
      <xdr:spPr>
        <a:xfrm>
          <a:off x="13703300" y="6567256"/>
          <a:ext cx="889000" cy="4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41987</xdr:rowOff>
    </xdr:from>
    <xdr:to>
      <xdr:col>19</xdr:col>
      <xdr:colOff>644525</xdr:colOff>
      <xdr:row>38</xdr:row>
      <xdr:rowOff>52156</xdr:rowOff>
    </xdr:to>
    <xdr:cxnSp macro="">
      <xdr:nvCxnSpPr>
        <xdr:cNvPr id="500" name="直線コネクタ 499"/>
        <xdr:cNvCxnSpPr/>
      </xdr:nvCxnSpPr>
      <xdr:spPr>
        <a:xfrm>
          <a:off x="12814300" y="6557087"/>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43098</xdr:rowOff>
    </xdr:from>
    <xdr:to>
      <xdr:col>23</xdr:col>
      <xdr:colOff>568325</xdr:colOff>
      <xdr:row>37</xdr:row>
      <xdr:rowOff>144698</xdr:rowOff>
    </xdr:to>
    <xdr:sp macro="" textlink="">
      <xdr:nvSpPr>
        <xdr:cNvPr id="510" name="円/楕円 509"/>
        <xdr:cNvSpPr/>
      </xdr:nvSpPr>
      <xdr:spPr>
        <a:xfrm>
          <a:off x="16268700" y="63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65975</xdr:rowOff>
    </xdr:from>
    <xdr:ext cx="534377" cy="259045"/>
    <xdr:sp macro="" textlink="">
      <xdr:nvSpPr>
        <xdr:cNvPr id="511" name="災害復旧事業費該当値テキスト"/>
        <xdr:cNvSpPr txBox="1"/>
      </xdr:nvSpPr>
      <xdr:spPr>
        <a:xfrm>
          <a:off x="16370300" y="6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48634</xdr:rowOff>
    </xdr:from>
    <xdr:to>
      <xdr:col>22</xdr:col>
      <xdr:colOff>415925</xdr:colOff>
      <xdr:row>37</xdr:row>
      <xdr:rowOff>150234</xdr:rowOff>
    </xdr:to>
    <xdr:sp macro="" textlink="">
      <xdr:nvSpPr>
        <xdr:cNvPr id="512" name="円/楕円 511"/>
        <xdr:cNvSpPr/>
      </xdr:nvSpPr>
      <xdr:spPr>
        <a:xfrm>
          <a:off x="15430500" y="63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166761</xdr:rowOff>
    </xdr:from>
    <xdr:ext cx="534377" cy="259045"/>
    <xdr:sp macro="" textlink="">
      <xdr:nvSpPr>
        <xdr:cNvPr id="513" name="テキスト ボックス 512"/>
        <xdr:cNvSpPr txBox="1"/>
      </xdr:nvSpPr>
      <xdr:spPr>
        <a:xfrm>
          <a:off x="15214111" y="61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50833</xdr:rowOff>
    </xdr:from>
    <xdr:to>
      <xdr:col>21</xdr:col>
      <xdr:colOff>212725</xdr:colOff>
      <xdr:row>38</xdr:row>
      <xdr:rowOff>152433</xdr:rowOff>
    </xdr:to>
    <xdr:sp macro="" textlink="">
      <xdr:nvSpPr>
        <xdr:cNvPr id="514" name="円/楕円 513"/>
        <xdr:cNvSpPr/>
      </xdr:nvSpPr>
      <xdr:spPr>
        <a:xfrm>
          <a:off x="14541500" y="65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168961</xdr:rowOff>
    </xdr:from>
    <xdr:ext cx="469744" cy="259045"/>
    <xdr:sp macro="" textlink="">
      <xdr:nvSpPr>
        <xdr:cNvPr id="515" name="テキスト ボックス 514"/>
        <xdr:cNvSpPr txBox="1"/>
      </xdr:nvSpPr>
      <xdr:spPr>
        <a:xfrm>
          <a:off x="14357427" y="634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1356</xdr:rowOff>
    </xdr:from>
    <xdr:to>
      <xdr:col>20</xdr:col>
      <xdr:colOff>9525</xdr:colOff>
      <xdr:row>38</xdr:row>
      <xdr:rowOff>102956</xdr:rowOff>
    </xdr:to>
    <xdr:sp macro="" textlink="">
      <xdr:nvSpPr>
        <xdr:cNvPr id="516" name="円/楕円 515"/>
        <xdr:cNvSpPr/>
      </xdr:nvSpPr>
      <xdr:spPr>
        <a:xfrm>
          <a:off x="13652500" y="65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119482</xdr:rowOff>
    </xdr:from>
    <xdr:ext cx="534377" cy="259045"/>
    <xdr:sp macro="" textlink="">
      <xdr:nvSpPr>
        <xdr:cNvPr id="517" name="テキスト ボックス 516"/>
        <xdr:cNvSpPr txBox="1"/>
      </xdr:nvSpPr>
      <xdr:spPr>
        <a:xfrm>
          <a:off x="13436111" y="629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162637</xdr:rowOff>
    </xdr:from>
    <xdr:to>
      <xdr:col>18</xdr:col>
      <xdr:colOff>492125</xdr:colOff>
      <xdr:row>38</xdr:row>
      <xdr:rowOff>92787</xdr:rowOff>
    </xdr:to>
    <xdr:sp macro="" textlink="">
      <xdr:nvSpPr>
        <xdr:cNvPr id="518" name="円/楕円 517"/>
        <xdr:cNvSpPr/>
      </xdr:nvSpPr>
      <xdr:spPr>
        <a:xfrm>
          <a:off x="12763500" y="65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109314</xdr:rowOff>
    </xdr:from>
    <xdr:ext cx="534377" cy="259045"/>
    <xdr:sp macro="" textlink="">
      <xdr:nvSpPr>
        <xdr:cNvPr id="519" name="テキスト ボックス 518"/>
        <xdr:cNvSpPr txBox="1"/>
      </xdr:nvSpPr>
      <xdr:spPr>
        <a:xfrm>
          <a:off x="12547111" y="62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101391</xdr:rowOff>
    </xdr:from>
    <xdr:to>
      <xdr:col>23</xdr:col>
      <xdr:colOff>517525</xdr:colOff>
      <xdr:row>73</xdr:row>
      <xdr:rowOff>144606</xdr:rowOff>
    </xdr:to>
    <xdr:cxnSp macro="">
      <xdr:nvCxnSpPr>
        <xdr:cNvPr id="601" name="直線コネクタ 600"/>
        <xdr:cNvCxnSpPr/>
      </xdr:nvCxnSpPr>
      <xdr:spPr>
        <a:xfrm flipV="1">
          <a:off x="15481300" y="12617241"/>
          <a:ext cx="8382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144606</xdr:rowOff>
    </xdr:from>
    <xdr:to>
      <xdr:col>22</xdr:col>
      <xdr:colOff>365125</xdr:colOff>
      <xdr:row>73</xdr:row>
      <xdr:rowOff>149585</xdr:rowOff>
    </xdr:to>
    <xdr:cxnSp macro="">
      <xdr:nvCxnSpPr>
        <xdr:cNvPr id="604" name="直線コネクタ 603"/>
        <xdr:cNvCxnSpPr/>
      </xdr:nvCxnSpPr>
      <xdr:spPr>
        <a:xfrm flipV="1">
          <a:off x="14592300" y="12660456"/>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70457</xdr:rowOff>
    </xdr:from>
    <xdr:to>
      <xdr:col>21</xdr:col>
      <xdr:colOff>161925</xdr:colOff>
      <xdr:row>73</xdr:row>
      <xdr:rowOff>149585</xdr:rowOff>
    </xdr:to>
    <xdr:cxnSp macro="">
      <xdr:nvCxnSpPr>
        <xdr:cNvPr id="607" name="直線コネクタ 606"/>
        <xdr:cNvCxnSpPr/>
      </xdr:nvCxnSpPr>
      <xdr:spPr>
        <a:xfrm>
          <a:off x="13703300" y="12586307"/>
          <a:ext cx="889000" cy="7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41516</xdr:rowOff>
    </xdr:from>
    <xdr:to>
      <xdr:col>19</xdr:col>
      <xdr:colOff>644525</xdr:colOff>
      <xdr:row>73</xdr:row>
      <xdr:rowOff>70457</xdr:rowOff>
    </xdr:to>
    <xdr:cxnSp macro="">
      <xdr:nvCxnSpPr>
        <xdr:cNvPr id="610" name="直線コネクタ 609"/>
        <xdr:cNvCxnSpPr/>
      </xdr:nvCxnSpPr>
      <xdr:spPr>
        <a:xfrm>
          <a:off x="12814300" y="12557366"/>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50591</xdr:rowOff>
    </xdr:from>
    <xdr:to>
      <xdr:col>23</xdr:col>
      <xdr:colOff>568325</xdr:colOff>
      <xdr:row>73</xdr:row>
      <xdr:rowOff>152191</xdr:rowOff>
    </xdr:to>
    <xdr:sp macro="" textlink="">
      <xdr:nvSpPr>
        <xdr:cNvPr id="620" name="円/楕円 619"/>
        <xdr:cNvSpPr/>
      </xdr:nvSpPr>
      <xdr:spPr>
        <a:xfrm>
          <a:off x="16268700" y="12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73468</xdr:rowOff>
    </xdr:from>
    <xdr:ext cx="599010" cy="259045"/>
    <xdr:sp macro="" textlink="">
      <xdr:nvSpPr>
        <xdr:cNvPr id="621" name="公債費該当値テキスト"/>
        <xdr:cNvSpPr txBox="1"/>
      </xdr:nvSpPr>
      <xdr:spPr>
        <a:xfrm>
          <a:off x="16370300" y="1241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195,879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93806</xdr:rowOff>
    </xdr:from>
    <xdr:to>
      <xdr:col>22</xdr:col>
      <xdr:colOff>415925</xdr:colOff>
      <xdr:row>74</xdr:row>
      <xdr:rowOff>23956</xdr:rowOff>
    </xdr:to>
    <xdr:sp macro="" textlink="">
      <xdr:nvSpPr>
        <xdr:cNvPr id="622" name="円/楕円 621"/>
        <xdr:cNvSpPr/>
      </xdr:nvSpPr>
      <xdr:spPr>
        <a:xfrm>
          <a:off x="15430500" y="126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40483</xdr:rowOff>
    </xdr:from>
    <xdr:ext cx="599010" cy="259045"/>
    <xdr:sp macro="" textlink="">
      <xdr:nvSpPr>
        <xdr:cNvPr id="623" name="テキスト ボックス 622"/>
        <xdr:cNvSpPr txBox="1"/>
      </xdr:nvSpPr>
      <xdr:spPr>
        <a:xfrm>
          <a:off x="15181794" y="1238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98785</xdr:rowOff>
    </xdr:from>
    <xdr:to>
      <xdr:col>21</xdr:col>
      <xdr:colOff>212725</xdr:colOff>
      <xdr:row>74</xdr:row>
      <xdr:rowOff>28935</xdr:rowOff>
    </xdr:to>
    <xdr:sp macro="" textlink="">
      <xdr:nvSpPr>
        <xdr:cNvPr id="624" name="円/楕円 623"/>
        <xdr:cNvSpPr/>
      </xdr:nvSpPr>
      <xdr:spPr>
        <a:xfrm>
          <a:off x="14541500" y="12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45462</xdr:rowOff>
    </xdr:from>
    <xdr:ext cx="599010" cy="259045"/>
    <xdr:sp macro="" textlink="">
      <xdr:nvSpPr>
        <xdr:cNvPr id="625" name="テキスト ボックス 624"/>
        <xdr:cNvSpPr txBox="1"/>
      </xdr:nvSpPr>
      <xdr:spPr>
        <a:xfrm>
          <a:off x="14292794" y="123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19657</xdr:rowOff>
    </xdr:from>
    <xdr:to>
      <xdr:col>20</xdr:col>
      <xdr:colOff>9525</xdr:colOff>
      <xdr:row>73</xdr:row>
      <xdr:rowOff>121257</xdr:rowOff>
    </xdr:to>
    <xdr:sp macro="" textlink="">
      <xdr:nvSpPr>
        <xdr:cNvPr id="626" name="円/楕円 625"/>
        <xdr:cNvSpPr/>
      </xdr:nvSpPr>
      <xdr:spPr>
        <a:xfrm>
          <a:off x="13652500" y="12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137784</xdr:rowOff>
    </xdr:from>
    <xdr:ext cx="599010" cy="259045"/>
    <xdr:sp macro="" textlink="">
      <xdr:nvSpPr>
        <xdr:cNvPr id="627" name="テキスト ボックス 626"/>
        <xdr:cNvSpPr txBox="1"/>
      </xdr:nvSpPr>
      <xdr:spPr>
        <a:xfrm>
          <a:off x="13403794" y="123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162166</xdr:rowOff>
    </xdr:from>
    <xdr:to>
      <xdr:col>18</xdr:col>
      <xdr:colOff>492125</xdr:colOff>
      <xdr:row>73</xdr:row>
      <xdr:rowOff>92316</xdr:rowOff>
    </xdr:to>
    <xdr:sp macro="" textlink="">
      <xdr:nvSpPr>
        <xdr:cNvPr id="628" name="円/楕円 627"/>
        <xdr:cNvSpPr/>
      </xdr:nvSpPr>
      <xdr:spPr>
        <a:xfrm>
          <a:off x="12763500" y="125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108843</xdr:rowOff>
    </xdr:from>
    <xdr:ext cx="599010" cy="259045"/>
    <xdr:sp macro="" textlink="">
      <xdr:nvSpPr>
        <xdr:cNvPr id="629" name="テキスト ボックス 628"/>
        <xdr:cNvSpPr txBox="1"/>
      </xdr:nvSpPr>
      <xdr:spPr>
        <a:xfrm>
          <a:off x="12514794" y="1228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149216</xdr:rowOff>
    </xdr:from>
    <xdr:to>
      <xdr:col>23</xdr:col>
      <xdr:colOff>517525</xdr:colOff>
      <xdr:row>96</xdr:row>
      <xdr:rowOff>147593</xdr:rowOff>
    </xdr:to>
    <xdr:cxnSp macro="">
      <xdr:nvCxnSpPr>
        <xdr:cNvPr id="654" name="直線コネクタ 653"/>
        <xdr:cNvCxnSpPr/>
      </xdr:nvCxnSpPr>
      <xdr:spPr>
        <a:xfrm>
          <a:off x="15481300" y="16436966"/>
          <a:ext cx="838200" cy="16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59319</xdr:rowOff>
    </xdr:from>
    <xdr:to>
      <xdr:col>22</xdr:col>
      <xdr:colOff>365125</xdr:colOff>
      <xdr:row>95</xdr:row>
      <xdr:rowOff>149216</xdr:rowOff>
    </xdr:to>
    <xdr:cxnSp macro="">
      <xdr:nvCxnSpPr>
        <xdr:cNvPr id="657" name="直線コネクタ 656"/>
        <xdr:cNvCxnSpPr/>
      </xdr:nvCxnSpPr>
      <xdr:spPr>
        <a:xfrm>
          <a:off x="14592300" y="15832719"/>
          <a:ext cx="889000" cy="60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59319</xdr:rowOff>
    </xdr:from>
    <xdr:to>
      <xdr:col>21</xdr:col>
      <xdr:colOff>161925</xdr:colOff>
      <xdr:row>92</xdr:row>
      <xdr:rowOff>91785</xdr:rowOff>
    </xdr:to>
    <xdr:cxnSp macro="">
      <xdr:nvCxnSpPr>
        <xdr:cNvPr id="660" name="直線コネクタ 659"/>
        <xdr:cNvCxnSpPr/>
      </xdr:nvCxnSpPr>
      <xdr:spPr>
        <a:xfrm flipV="1">
          <a:off x="13703300" y="15832719"/>
          <a:ext cx="889000" cy="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99850</xdr:rowOff>
    </xdr:from>
    <xdr:to>
      <xdr:col>19</xdr:col>
      <xdr:colOff>644525</xdr:colOff>
      <xdr:row>92</xdr:row>
      <xdr:rowOff>91785</xdr:rowOff>
    </xdr:to>
    <xdr:cxnSp macro="">
      <xdr:nvCxnSpPr>
        <xdr:cNvPr id="663" name="直線コネクタ 662"/>
        <xdr:cNvCxnSpPr/>
      </xdr:nvCxnSpPr>
      <xdr:spPr>
        <a:xfrm>
          <a:off x="12814300" y="15701800"/>
          <a:ext cx="889000" cy="1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96793</xdr:rowOff>
    </xdr:from>
    <xdr:to>
      <xdr:col>23</xdr:col>
      <xdr:colOff>568325</xdr:colOff>
      <xdr:row>97</xdr:row>
      <xdr:rowOff>26943</xdr:rowOff>
    </xdr:to>
    <xdr:sp macro="" textlink="">
      <xdr:nvSpPr>
        <xdr:cNvPr id="673" name="円/楕円 672"/>
        <xdr:cNvSpPr/>
      </xdr:nvSpPr>
      <xdr:spPr>
        <a:xfrm>
          <a:off x="16268700" y="165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75220</xdr:rowOff>
    </xdr:from>
    <xdr:ext cx="534377" cy="259045"/>
    <xdr:sp macro="" textlink="">
      <xdr:nvSpPr>
        <xdr:cNvPr id="674" name="積立金該当値テキスト"/>
        <xdr:cNvSpPr txBox="1"/>
      </xdr:nvSpPr>
      <xdr:spPr>
        <a:xfrm>
          <a:off x="16370300" y="165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98416</xdr:rowOff>
    </xdr:from>
    <xdr:to>
      <xdr:col>22</xdr:col>
      <xdr:colOff>415925</xdr:colOff>
      <xdr:row>96</xdr:row>
      <xdr:rowOff>28566</xdr:rowOff>
    </xdr:to>
    <xdr:sp macro="" textlink="">
      <xdr:nvSpPr>
        <xdr:cNvPr id="675" name="円/楕円 674"/>
        <xdr:cNvSpPr/>
      </xdr:nvSpPr>
      <xdr:spPr>
        <a:xfrm>
          <a:off x="15430500" y="163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45093</xdr:rowOff>
    </xdr:from>
    <xdr:ext cx="534377" cy="259045"/>
    <xdr:sp macro="" textlink="">
      <xdr:nvSpPr>
        <xdr:cNvPr id="676" name="テキスト ボックス 675"/>
        <xdr:cNvSpPr txBox="1"/>
      </xdr:nvSpPr>
      <xdr:spPr>
        <a:xfrm>
          <a:off x="15214111" y="161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8519</xdr:rowOff>
    </xdr:from>
    <xdr:to>
      <xdr:col>21</xdr:col>
      <xdr:colOff>212725</xdr:colOff>
      <xdr:row>92</xdr:row>
      <xdr:rowOff>110119</xdr:rowOff>
    </xdr:to>
    <xdr:sp macro="" textlink="">
      <xdr:nvSpPr>
        <xdr:cNvPr id="677" name="円/楕円 676"/>
        <xdr:cNvSpPr/>
      </xdr:nvSpPr>
      <xdr:spPr>
        <a:xfrm>
          <a:off x="14541500" y="157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126646</xdr:rowOff>
    </xdr:from>
    <xdr:ext cx="599010" cy="259045"/>
    <xdr:sp macro="" textlink="">
      <xdr:nvSpPr>
        <xdr:cNvPr id="678" name="テキスト ボックス 677"/>
        <xdr:cNvSpPr txBox="1"/>
      </xdr:nvSpPr>
      <xdr:spPr>
        <a:xfrm>
          <a:off x="14292794" y="1555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174,065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40985</xdr:rowOff>
    </xdr:from>
    <xdr:to>
      <xdr:col>20</xdr:col>
      <xdr:colOff>9525</xdr:colOff>
      <xdr:row>92</xdr:row>
      <xdr:rowOff>142585</xdr:rowOff>
    </xdr:to>
    <xdr:sp macro="" textlink="">
      <xdr:nvSpPr>
        <xdr:cNvPr id="679" name="円/楕円 678"/>
        <xdr:cNvSpPr/>
      </xdr:nvSpPr>
      <xdr:spPr>
        <a:xfrm>
          <a:off x="13652500" y="158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159112</xdr:rowOff>
    </xdr:from>
    <xdr:ext cx="599010" cy="259045"/>
    <xdr:sp macro="" textlink="">
      <xdr:nvSpPr>
        <xdr:cNvPr id="680" name="テキスト ボックス 679"/>
        <xdr:cNvSpPr txBox="1"/>
      </xdr:nvSpPr>
      <xdr:spPr>
        <a:xfrm>
          <a:off x="13403794" y="1558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49050</xdr:rowOff>
    </xdr:from>
    <xdr:to>
      <xdr:col>18</xdr:col>
      <xdr:colOff>492125</xdr:colOff>
      <xdr:row>91</xdr:row>
      <xdr:rowOff>150650</xdr:rowOff>
    </xdr:to>
    <xdr:sp macro="" textlink="">
      <xdr:nvSpPr>
        <xdr:cNvPr id="681" name="円/楕円 680"/>
        <xdr:cNvSpPr/>
      </xdr:nvSpPr>
      <xdr:spPr>
        <a:xfrm>
          <a:off x="12763500" y="15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167177</xdr:rowOff>
    </xdr:from>
    <xdr:ext cx="599010" cy="259045"/>
    <xdr:sp macro="" textlink="">
      <xdr:nvSpPr>
        <xdr:cNvPr id="682" name="テキスト ボックス 681"/>
        <xdr:cNvSpPr txBox="1"/>
      </xdr:nvSpPr>
      <xdr:spPr>
        <a:xfrm>
          <a:off x="12514794" y="1542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92086</xdr:rowOff>
    </xdr:from>
    <xdr:to>
      <xdr:col>31</xdr:col>
      <xdr:colOff>34925</xdr:colOff>
      <xdr:row>39</xdr:row>
      <xdr:rowOff>98878</xdr:rowOff>
    </xdr:to>
    <xdr:cxnSp macro="">
      <xdr:nvCxnSpPr>
        <xdr:cNvPr id="716" name="直線コネクタ 715"/>
        <xdr:cNvCxnSpPr/>
      </xdr:nvCxnSpPr>
      <xdr:spPr>
        <a:xfrm>
          <a:off x="20434300" y="677863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92086</xdr:rowOff>
    </xdr:from>
    <xdr:to>
      <xdr:col>29</xdr:col>
      <xdr:colOff>517525</xdr:colOff>
      <xdr:row>39</xdr:row>
      <xdr:rowOff>98878</xdr:rowOff>
    </xdr:to>
    <xdr:cxnSp macro="">
      <xdr:nvCxnSpPr>
        <xdr:cNvPr id="719" name="直線コネクタ 718"/>
        <xdr:cNvCxnSpPr/>
      </xdr:nvCxnSpPr>
      <xdr:spPr>
        <a:xfrm flipV="1">
          <a:off x="19545300" y="677863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82517</xdr:rowOff>
    </xdr:from>
    <xdr:to>
      <xdr:col>28</xdr:col>
      <xdr:colOff>314325</xdr:colOff>
      <xdr:row>39</xdr:row>
      <xdr:rowOff>98878</xdr:rowOff>
    </xdr:to>
    <xdr:cxnSp macro="">
      <xdr:nvCxnSpPr>
        <xdr:cNvPr id="722" name="直線コネクタ 721"/>
        <xdr:cNvCxnSpPr/>
      </xdr:nvCxnSpPr>
      <xdr:spPr>
        <a:xfrm>
          <a:off x="18656300" y="6769067"/>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41286</xdr:rowOff>
    </xdr:from>
    <xdr:to>
      <xdr:col>29</xdr:col>
      <xdr:colOff>568325</xdr:colOff>
      <xdr:row>39</xdr:row>
      <xdr:rowOff>142886</xdr:rowOff>
    </xdr:to>
    <xdr:sp macro="" textlink="">
      <xdr:nvSpPr>
        <xdr:cNvPr id="736" name="円/楕円 735"/>
        <xdr:cNvSpPr/>
      </xdr:nvSpPr>
      <xdr:spPr>
        <a:xfrm>
          <a:off x="20383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134013</xdr:rowOff>
    </xdr:from>
    <xdr:ext cx="378565" cy="259045"/>
    <xdr:sp macro="" textlink="">
      <xdr:nvSpPr>
        <xdr:cNvPr id="737" name="テキスト ボックス 736"/>
        <xdr:cNvSpPr txBox="1"/>
      </xdr:nvSpPr>
      <xdr:spPr>
        <a:xfrm>
          <a:off x="20245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31717</xdr:rowOff>
    </xdr:from>
    <xdr:to>
      <xdr:col>27</xdr:col>
      <xdr:colOff>161925</xdr:colOff>
      <xdr:row>39</xdr:row>
      <xdr:rowOff>133317</xdr:rowOff>
    </xdr:to>
    <xdr:sp macro="" textlink="">
      <xdr:nvSpPr>
        <xdr:cNvPr id="740" name="円/楕円 739"/>
        <xdr:cNvSpPr/>
      </xdr:nvSpPr>
      <xdr:spPr>
        <a:xfrm>
          <a:off x="18605500" y="67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124444</xdr:rowOff>
    </xdr:from>
    <xdr:ext cx="378565" cy="259045"/>
    <xdr:sp macro="" textlink="">
      <xdr:nvSpPr>
        <xdr:cNvPr id="741" name="テキスト ボックス 740"/>
        <xdr:cNvSpPr txBox="1"/>
      </xdr:nvSpPr>
      <xdr:spPr>
        <a:xfrm>
          <a:off x="18467017" y="6810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6197</xdr:rowOff>
    </xdr:from>
    <xdr:to>
      <xdr:col>32</xdr:col>
      <xdr:colOff>187325</xdr:colOff>
      <xdr:row>58</xdr:row>
      <xdr:rowOff>102095</xdr:rowOff>
    </xdr:to>
    <xdr:cxnSp macro="">
      <xdr:nvCxnSpPr>
        <xdr:cNvPr id="768" name="直線コネクタ 767"/>
        <xdr:cNvCxnSpPr/>
      </xdr:nvCxnSpPr>
      <xdr:spPr>
        <a:xfrm>
          <a:off x="21323300" y="9950297"/>
          <a:ext cx="8382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6197</xdr:rowOff>
    </xdr:from>
    <xdr:to>
      <xdr:col>31</xdr:col>
      <xdr:colOff>34925</xdr:colOff>
      <xdr:row>58</xdr:row>
      <xdr:rowOff>98392</xdr:rowOff>
    </xdr:to>
    <xdr:cxnSp macro="">
      <xdr:nvCxnSpPr>
        <xdr:cNvPr id="771" name="直線コネクタ 770"/>
        <xdr:cNvCxnSpPr/>
      </xdr:nvCxnSpPr>
      <xdr:spPr>
        <a:xfrm flipV="1">
          <a:off x="20434300" y="9950297"/>
          <a:ext cx="889000" cy="9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98392</xdr:rowOff>
    </xdr:from>
    <xdr:to>
      <xdr:col>29</xdr:col>
      <xdr:colOff>517525</xdr:colOff>
      <xdr:row>58</xdr:row>
      <xdr:rowOff>116611</xdr:rowOff>
    </xdr:to>
    <xdr:cxnSp macro="">
      <xdr:nvCxnSpPr>
        <xdr:cNvPr id="774" name="直線コネクタ 773"/>
        <xdr:cNvCxnSpPr/>
      </xdr:nvCxnSpPr>
      <xdr:spPr>
        <a:xfrm flipV="1">
          <a:off x="19545300" y="10042492"/>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111079</xdr:rowOff>
    </xdr:from>
    <xdr:to>
      <xdr:col>28</xdr:col>
      <xdr:colOff>314325</xdr:colOff>
      <xdr:row>58</xdr:row>
      <xdr:rowOff>116611</xdr:rowOff>
    </xdr:to>
    <xdr:cxnSp macro="">
      <xdr:nvCxnSpPr>
        <xdr:cNvPr id="777" name="直線コネクタ 776"/>
        <xdr:cNvCxnSpPr/>
      </xdr:nvCxnSpPr>
      <xdr:spPr>
        <a:xfrm>
          <a:off x="18656300" y="10055179"/>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51295</xdr:rowOff>
    </xdr:from>
    <xdr:to>
      <xdr:col>32</xdr:col>
      <xdr:colOff>238125</xdr:colOff>
      <xdr:row>58</xdr:row>
      <xdr:rowOff>152895</xdr:rowOff>
    </xdr:to>
    <xdr:sp macro="" textlink="">
      <xdr:nvSpPr>
        <xdr:cNvPr id="787" name="円/楕円 786"/>
        <xdr:cNvSpPr/>
      </xdr:nvSpPr>
      <xdr:spPr>
        <a:xfrm>
          <a:off x="221107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137672</xdr:rowOff>
    </xdr:from>
    <xdr:ext cx="469744" cy="259045"/>
    <xdr:sp macro="" textlink="">
      <xdr:nvSpPr>
        <xdr:cNvPr id="788" name="貸付金該当値テキスト"/>
        <xdr:cNvSpPr txBox="1"/>
      </xdr:nvSpPr>
      <xdr:spPr>
        <a:xfrm>
          <a:off x="22212300" y="99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126847</xdr:rowOff>
    </xdr:from>
    <xdr:to>
      <xdr:col>31</xdr:col>
      <xdr:colOff>85725</xdr:colOff>
      <xdr:row>58</xdr:row>
      <xdr:rowOff>56997</xdr:rowOff>
    </xdr:to>
    <xdr:sp macro="" textlink="">
      <xdr:nvSpPr>
        <xdr:cNvPr id="789" name="円/楕円 788"/>
        <xdr:cNvSpPr/>
      </xdr:nvSpPr>
      <xdr:spPr>
        <a:xfrm>
          <a:off x="21272500" y="98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48124</xdr:rowOff>
    </xdr:from>
    <xdr:ext cx="469744" cy="259045"/>
    <xdr:sp macro="" textlink="">
      <xdr:nvSpPr>
        <xdr:cNvPr id="790" name="テキスト ボックス 789"/>
        <xdr:cNvSpPr txBox="1"/>
      </xdr:nvSpPr>
      <xdr:spPr>
        <a:xfrm>
          <a:off x="210884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47592</xdr:rowOff>
    </xdr:from>
    <xdr:to>
      <xdr:col>29</xdr:col>
      <xdr:colOff>568325</xdr:colOff>
      <xdr:row>58</xdr:row>
      <xdr:rowOff>149192</xdr:rowOff>
    </xdr:to>
    <xdr:sp macro="" textlink="">
      <xdr:nvSpPr>
        <xdr:cNvPr id="791" name="円/楕円 790"/>
        <xdr:cNvSpPr/>
      </xdr:nvSpPr>
      <xdr:spPr>
        <a:xfrm>
          <a:off x="20383500" y="99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140319</xdr:rowOff>
    </xdr:from>
    <xdr:ext cx="469744" cy="259045"/>
    <xdr:sp macro="" textlink="">
      <xdr:nvSpPr>
        <xdr:cNvPr id="792" name="テキスト ボックス 791"/>
        <xdr:cNvSpPr txBox="1"/>
      </xdr:nvSpPr>
      <xdr:spPr>
        <a:xfrm>
          <a:off x="20199427" y="1008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65811</xdr:rowOff>
    </xdr:from>
    <xdr:to>
      <xdr:col>28</xdr:col>
      <xdr:colOff>365125</xdr:colOff>
      <xdr:row>58</xdr:row>
      <xdr:rowOff>167411</xdr:rowOff>
    </xdr:to>
    <xdr:sp macro="" textlink="">
      <xdr:nvSpPr>
        <xdr:cNvPr id="793" name="円/楕円 792"/>
        <xdr:cNvSpPr/>
      </xdr:nvSpPr>
      <xdr:spPr>
        <a:xfrm>
          <a:off x="194945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158538</xdr:rowOff>
    </xdr:from>
    <xdr:ext cx="469744" cy="259045"/>
    <xdr:sp macro="" textlink="">
      <xdr:nvSpPr>
        <xdr:cNvPr id="794" name="テキスト ボックス 793"/>
        <xdr:cNvSpPr txBox="1"/>
      </xdr:nvSpPr>
      <xdr:spPr>
        <a:xfrm>
          <a:off x="19310427" y="1010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60279</xdr:rowOff>
    </xdr:from>
    <xdr:to>
      <xdr:col>27</xdr:col>
      <xdr:colOff>161925</xdr:colOff>
      <xdr:row>58</xdr:row>
      <xdr:rowOff>161879</xdr:rowOff>
    </xdr:to>
    <xdr:sp macro="" textlink="">
      <xdr:nvSpPr>
        <xdr:cNvPr id="795" name="円/楕円 794"/>
        <xdr:cNvSpPr/>
      </xdr:nvSpPr>
      <xdr:spPr>
        <a:xfrm>
          <a:off x="18605500" y="10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153006</xdr:rowOff>
    </xdr:from>
    <xdr:ext cx="469744" cy="259045"/>
    <xdr:sp macro="" textlink="">
      <xdr:nvSpPr>
        <xdr:cNvPr id="796" name="テキスト ボックス 795"/>
        <xdr:cNvSpPr txBox="1"/>
      </xdr:nvSpPr>
      <xdr:spPr>
        <a:xfrm>
          <a:off x="18421427" y="100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104534</xdr:rowOff>
    </xdr:from>
    <xdr:to>
      <xdr:col>32</xdr:col>
      <xdr:colOff>187325</xdr:colOff>
      <xdr:row>75</xdr:row>
      <xdr:rowOff>33468</xdr:rowOff>
    </xdr:to>
    <xdr:cxnSp macro="">
      <xdr:nvCxnSpPr>
        <xdr:cNvPr id="829" name="直線コネクタ 828"/>
        <xdr:cNvCxnSpPr/>
      </xdr:nvCxnSpPr>
      <xdr:spPr>
        <a:xfrm flipV="1">
          <a:off x="21323300" y="12791834"/>
          <a:ext cx="838200" cy="1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33468</xdr:rowOff>
    </xdr:from>
    <xdr:to>
      <xdr:col>31</xdr:col>
      <xdr:colOff>34925</xdr:colOff>
      <xdr:row>75</xdr:row>
      <xdr:rowOff>116831</xdr:rowOff>
    </xdr:to>
    <xdr:cxnSp macro="">
      <xdr:nvCxnSpPr>
        <xdr:cNvPr id="832" name="直線コネクタ 831"/>
        <xdr:cNvCxnSpPr/>
      </xdr:nvCxnSpPr>
      <xdr:spPr>
        <a:xfrm flipV="1">
          <a:off x="20434300" y="12892218"/>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116831</xdr:rowOff>
    </xdr:from>
    <xdr:to>
      <xdr:col>29</xdr:col>
      <xdr:colOff>517525</xdr:colOff>
      <xdr:row>75</xdr:row>
      <xdr:rowOff>128280</xdr:rowOff>
    </xdr:to>
    <xdr:cxnSp macro="">
      <xdr:nvCxnSpPr>
        <xdr:cNvPr id="835" name="直線コネクタ 834"/>
        <xdr:cNvCxnSpPr/>
      </xdr:nvCxnSpPr>
      <xdr:spPr>
        <a:xfrm flipV="1">
          <a:off x="19545300" y="12975581"/>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128280</xdr:rowOff>
    </xdr:from>
    <xdr:to>
      <xdr:col>28</xdr:col>
      <xdr:colOff>314325</xdr:colOff>
      <xdr:row>75</xdr:row>
      <xdr:rowOff>133509</xdr:rowOff>
    </xdr:to>
    <xdr:cxnSp macro="">
      <xdr:nvCxnSpPr>
        <xdr:cNvPr id="838" name="直線コネクタ 837"/>
        <xdr:cNvCxnSpPr/>
      </xdr:nvCxnSpPr>
      <xdr:spPr>
        <a:xfrm flipV="1">
          <a:off x="18656300" y="12987030"/>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53734</xdr:rowOff>
    </xdr:from>
    <xdr:to>
      <xdr:col>32</xdr:col>
      <xdr:colOff>238125</xdr:colOff>
      <xdr:row>74</xdr:row>
      <xdr:rowOff>155334</xdr:rowOff>
    </xdr:to>
    <xdr:sp macro="" textlink="">
      <xdr:nvSpPr>
        <xdr:cNvPr id="848" name="円/楕円 847"/>
        <xdr:cNvSpPr/>
      </xdr:nvSpPr>
      <xdr:spPr>
        <a:xfrm>
          <a:off x="22110700" y="127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76611</xdr:rowOff>
    </xdr:from>
    <xdr:ext cx="534377" cy="259045"/>
    <xdr:sp macro="" textlink="">
      <xdr:nvSpPr>
        <xdr:cNvPr id="849" name="繰出金該当値テキスト"/>
        <xdr:cNvSpPr txBox="1"/>
      </xdr:nvSpPr>
      <xdr:spPr>
        <a:xfrm>
          <a:off x="22212300"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154118</xdr:rowOff>
    </xdr:from>
    <xdr:to>
      <xdr:col>31</xdr:col>
      <xdr:colOff>85725</xdr:colOff>
      <xdr:row>75</xdr:row>
      <xdr:rowOff>84268</xdr:rowOff>
    </xdr:to>
    <xdr:sp macro="" textlink="">
      <xdr:nvSpPr>
        <xdr:cNvPr id="850" name="円/楕円 849"/>
        <xdr:cNvSpPr/>
      </xdr:nvSpPr>
      <xdr:spPr>
        <a:xfrm>
          <a:off x="21272500" y="128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100795</xdr:rowOff>
    </xdr:from>
    <xdr:ext cx="534377" cy="259045"/>
    <xdr:sp macro="" textlink="">
      <xdr:nvSpPr>
        <xdr:cNvPr id="851" name="テキスト ボックス 850"/>
        <xdr:cNvSpPr txBox="1"/>
      </xdr:nvSpPr>
      <xdr:spPr>
        <a:xfrm>
          <a:off x="21056111" y="126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66031</xdr:rowOff>
    </xdr:from>
    <xdr:to>
      <xdr:col>29</xdr:col>
      <xdr:colOff>568325</xdr:colOff>
      <xdr:row>75</xdr:row>
      <xdr:rowOff>167630</xdr:rowOff>
    </xdr:to>
    <xdr:sp macro="" textlink="">
      <xdr:nvSpPr>
        <xdr:cNvPr id="852" name="円/楕円 851"/>
        <xdr:cNvSpPr/>
      </xdr:nvSpPr>
      <xdr:spPr>
        <a:xfrm>
          <a:off x="20383500" y="12924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158757</xdr:rowOff>
    </xdr:from>
    <xdr:ext cx="534377" cy="259045"/>
    <xdr:sp macro="" textlink="">
      <xdr:nvSpPr>
        <xdr:cNvPr id="853" name="テキスト ボックス 852"/>
        <xdr:cNvSpPr txBox="1"/>
      </xdr:nvSpPr>
      <xdr:spPr>
        <a:xfrm>
          <a:off x="20167111" y="130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74,401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77480</xdr:rowOff>
    </xdr:from>
    <xdr:to>
      <xdr:col>28</xdr:col>
      <xdr:colOff>365125</xdr:colOff>
      <xdr:row>76</xdr:row>
      <xdr:rowOff>7631</xdr:rowOff>
    </xdr:to>
    <xdr:sp macro="" textlink="">
      <xdr:nvSpPr>
        <xdr:cNvPr id="854" name="円/楕円 853"/>
        <xdr:cNvSpPr/>
      </xdr:nvSpPr>
      <xdr:spPr>
        <a:xfrm>
          <a:off x="19494500" y="12936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170206</xdr:rowOff>
    </xdr:from>
    <xdr:ext cx="534377" cy="259045"/>
    <xdr:sp macro="" textlink="">
      <xdr:nvSpPr>
        <xdr:cNvPr id="855" name="テキスト ボックス 854"/>
        <xdr:cNvSpPr txBox="1"/>
      </xdr:nvSpPr>
      <xdr:spPr>
        <a:xfrm>
          <a:off x="19278111" y="130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82709</xdr:rowOff>
    </xdr:from>
    <xdr:to>
      <xdr:col>27</xdr:col>
      <xdr:colOff>161925</xdr:colOff>
      <xdr:row>76</xdr:row>
      <xdr:rowOff>12858</xdr:rowOff>
    </xdr:to>
    <xdr:sp macro="" textlink="">
      <xdr:nvSpPr>
        <xdr:cNvPr id="856" name="円/楕円 855"/>
        <xdr:cNvSpPr/>
      </xdr:nvSpPr>
      <xdr:spPr>
        <a:xfrm>
          <a:off x="18605500" y="12941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3985</xdr:rowOff>
    </xdr:from>
    <xdr:ext cx="534377" cy="259045"/>
    <xdr:sp macro="" textlink="">
      <xdr:nvSpPr>
        <xdr:cNvPr id="857" name="テキスト ボックス 856"/>
        <xdr:cNvSpPr txBox="1"/>
      </xdr:nvSpPr>
      <xdr:spPr>
        <a:xfrm>
          <a:off x="18389111" y="130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歳出決算総額は、住民一人当たり１，２０９千円となっている。主な構成項目である人件費は、住民一人当たり２３千円となっており、Ｈ２６年度から増加傾向にあるのは、一部事務組合の消防業務が町直営となったことに伴い消防職員が増加したことによることが主な要因であるが、一部事務組合負担金が減少することで、補助費等が減少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普通建設事業においては、近年、全ての事業についてのコストの低い代替手段の検討や、緊急性・必要性の優先順位を見極めることに重点を置いている結果として、新規事業においては減少傾向であるが、更新整備においては増加傾向にあり、老朽化したインフラ整備等が今後の課題であるため、適切な維持管理上の必要額を算定し、各施設の維持補修費は計画的に実施すること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9,107
9,093
694.98
13,107,478
11,014,893
1,594,733
7,022,591
13,997,510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92456</xdr:rowOff>
    </xdr:from>
    <xdr:to>
      <xdr:col>6</xdr:col>
      <xdr:colOff>511175</xdr:colOff>
      <xdr:row>37</xdr:row>
      <xdr:rowOff>17018</xdr:rowOff>
    </xdr:to>
    <xdr:cxnSp macro="">
      <xdr:nvCxnSpPr>
        <xdr:cNvPr id="61" name="直線コネクタ 60"/>
        <xdr:cNvCxnSpPr/>
      </xdr:nvCxnSpPr>
      <xdr:spPr>
        <a:xfrm flipV="1">
          <a:off x="3797300" y="62646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17018</xdr:rowOff>
    </xdr:from>
    <xdr:to>
      <xdr:col>5</xdr:col>
      <xdr:colOff>358775</xdr:colOff>
      <xdr:row>37</xdr:row>
      <xdr:rowOff>103759</xdr:rowOff>
    </xdr:to>
    <xdr:cxnSp macro="">
      <xdr:nvCxnSpPr>
        <xdr:cNvPr id="64" name="直線コネクタ 63"/>
        <xdr:cNvCxnSpPr/>
      </xdr:nvCxnSpPr>
      <xdr:spPr>
        <a:xfrm flipV="1">
          <a:off x="2908300" y="6360668"/>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65278</xdr:rowOff>
    </xdr:from>
    <xdr:to>
      <xdr:col>4</xdr:col>
      <xdr:colOff>155575</xdr:colOff>
      <xdr:row>37</xdr:row>
      <xdr:rowOff>103759</xdr:rowOff>
    </xdr:to>
    <xdr:cxnSp macro="">
      <xdr:nvCxnSpPr>
        <xdr:cNvPr id="67" name="直線コネクタ 66"/>
        <xdr:cNvCxnSpPr/>
      </xdr:nvCxnSpPr>
      <xdr:spPr>
        <a:xfrm>
          <a:off x="2019300" y="640892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156972</xdr:rowOff>
    </xdr:from>
    <xdr:to>
      <xdr:col>2</xdr:col>
      <xdr:colOff>638175</xdr:colOff>
      <xdr:row>37</xdr:row>
      <xdr:rowOff>65278</xdr:rowOff>
    </xdr:to>
    <xdr:cxnSp macro="">
      <xdr:nvCxnSpPr>
        <xdr:cNvPr id="70" name="直線コネクタ 69"/>
        <xdr:cNvCxnSpPr/>
      </xdr:nvCxnSpPr>
      <xdr:spPr>
        <a:xfrm>
          <a:off x="1130300" y="6329172"/>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41656</xdr:rowOff>
    </xdr:from>
    <xdr:to>
      <xdr:col>6</xdr:col>
      <xdr:colOff>561975</xdr:colOff>
      <xdr:row>36</xdr:row>
      <xdr:rowOff>143256</xdr:rowOff>
    </xdr:to>
    <xdr:sp macro="" textlink="">
      <xdr:nvSpPr>
        <xdr:cNvPr id="80" name="円/楕円 79"/>
        <xdr:cNvSpPr/>
      </xdr:nvSpPr>
      <xdr:spPr>
        <a:xfrm>
          <a:off x="45847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20083</xdr:rowOff>
    </xdr:from>
    <xdr:ext cx="469744" cy="259045"/>
    <xdr:sp macro="" textlink="">
      <xdr:nvSpPr>
        <xdr:cNvPr id="81" name="議会費該当値テキスト"/>
        <xdr:cNvSpPr txBox="1"/>
      </xdr:nvSpPr>
      <xdr:spPr>
        <a:xfrm>
          <a:off x="4686300"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137668</xdr:rowOff>
    </xdr:from>
    <xdr:to>
      <xdr:col>5</xdr:col>
      <xdr:colOff>409575</xdr:colOff>
      <xdr:row>37</xdr:row>
      <xdr:rowOff>67818</xdr:rowOff>
    </xdr:to>
    <xdr:sp macro="" textlink="">
      <xdr:nvSpPr>
        <xdr:cNvPr id="82" name="円/楕円 81"/>
        <xdr:cNvSpPr/>
      </xdr:nvSpPr>
      <xdr:spPr>
        <a:xfrm>
          <a:off x="3746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58945</xdr:rowOff>
    </xdr:from>
    <xdr:ext cx="469744" cy="259045"/>
    <xdr:sp macro="" textlink="">
      <xdr:nvSpPr>
        <xdr:cNvPr id="83" name="テキスト ボックス 82"/>
        <xdr:cNvSpPr txBox="1"/>
      </xdr:nvSpPr>
      <xdr:spPr>
        <a:xfrm>
          <a:off x="3562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52959</xdr:rowOff>
    </xdr:from>
    <xdr:to>
      <xdr:col>4</xdr:col>
      <xdr:colOff>206375</xdr:colOff>
      <xdr:row>37</xdr:row>
      <xdr:rowOff>154559</xdr:rowOff>
    </xdr:to>
    <xdr:sp macro="" textlink="">
      <xdr:nvSpPr>
        <xdr:cNvPr id="84" name="円/楕円 83"/>
        <xdr:cNvSpPr/>
      </xdr:nvSpPr>
      <xdr:spPr>
        <a:xfrm>
          <a:off x="2857500" y="63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145686</xdr:rowOff>
    </xdr:from>
    <xdr:ext cx="469744" cy="259045"/>
    <xdr:sp macro="" textlink="">
      <xdr:nvSpPr>
        <xdr:cNvPr id="85" name="テキスト ボックス 84"/>
        <xdr:cNvSpPr txBox="1"/>
      </xdr:nvSpPr>
      <xdr:spPr>
        <a:xfrm>
          <a:off x="2673427" y="648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14478</xdr:rowOff>
    </xdr:from>
    <xdr:to>
      <xdr:col>3</xdr:col>
      <xdr:colOff>3175</xdr:colOff>
      <xdr:row>37</xdr:row>
      <xdr:rowOff>116078</xdr:rowOff>
    </xdr:to>
    <xdr:sp macro="" textlink="">
      <xdr:nvSpPr>
        <xdr:cNvPr id="86" name="円/楕円 85"/>
        <xdr:cNvSpPr/>
      </xdr:nvSpPr>
      <xdr:spPr>
        <a:xfrm>
          <a:off x="19685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107205</xdr:rowOff>
    </xdr:from>
    <xdr:ext cx="469744" cy="259045"/>
    <xdr:sp macro="" textlink="">
      <xdr:nvSpPr>
        <xdr:cNvPr id="87" name="テキスト ボックス 86"/>
        <xdr:cNvSpPr txBox="1"/>
      </xdr:nvSpPr>
      <xdr:spPr>
        <a:xfrm>
          <a:off x="1784427" y="645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106172</xdr:rowOff>
    </xdr:from>
    <xdr:to>
      <xdr:col>1</xdr:col>
      <xdr:colOff>485775</xdr:colOff>
      <xdr:row>37</xdr:row>
      <xdr:rowOff>36322</xdr:rowOff>
    </xdr:to>
    <xdr:sp macro="" textlink="">
      <xdr:nvSpPr>
        <xdr:cNvPr id="88" name="円/楕円 87"/>
        <xdr:cNvSpPr/>
      </xdr:nvSpPr>
      <xdr:spPr>
        <a:xfrm>
          <a:off x="1079500" y="62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27449</xdr:rowOff>
    </xdr:from>
    <xdr:ext cx="469744" cy="259045"/>
    <xdr:sp macro="" textlink="">
      <xdr:nvSpPr>
        <xdr:cNvPr id="89" name="テキスト ボックス 88"/>
        <xdr:cNvSpPr txBox="1"/>
      </xdr:nvSpPr>
      <xdr:spPr>
        <a:xfrm>
          <a:off x="895427"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62985</xdr:rowOff>
    </xdr:from>
    <xdr:to>
      <xdr:col>6</xdr:col>
      <xdr:colOff>511175</xdr:colOff>
      <xdr:row>54</xdr:row>
      <xdr:rowOff>79810</xdr:rowOff>
    </xdr:to>
    <xdr:cxnSp macro="">
      <xdr:nvCxnSpPr>
        <xdr:cNvPr id="120" name="直線コネクタ 119"/>
        <xdr:cNvCxnSpPr/>
      </xdr:nvCxnSpPr>
      <xdr:spPr>
        <a:xfrm flipV="1">
          <a:off x="3797300" y="9321285"/>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144886</xdr:rowOff>
    </xdr:from>
    <xdr:to>
      <xdr:col>5</xdr:col>
      <xdr:colOff>358775</xdr:colOff>
      <xdr:row>54</xdr:row>
      <xdr:rowOff>79810</xdr:rowOff>
    </xdr:to>
    <xdr:cxnSp macro="">
      <xdr:nvCxnSpPr>
        <xdr:cNvPr id="123" name="直線コネクタ 122"/>
        <xdr:cNvCxnSpPr/>
      </xdr:nvCxnSpPr>
      <xdr:spPr>
        <a:xfrm>
          <a:off x="2908300" y="8888836"/>
          <a:ext cx="889000" cy="4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144886</xdr:rowOff>
    </xdr:from>
    <xdr:to>
      <xdr:col>4</xdr:col>
      <xdr:colOff>155575</xdr:colOff>
      <xdr:row>53</xdr:row>
      <xdr:rowOff>10447</xdr:rowOff>
    </xdr:to>
    <xdr:cxnSp macro="">
      <xdr:nvCxnSpPr>
        <xdr:cNvPr id="126" name="直線コネクタ 125"/>
        <xdr:cNvCxnSpPr/>
      </xdr:nvCxnSpPr>
      <xdr:spPr>
        <a:xfrm flipV="1">
          <a:off x="2019300" y="8888836"/>
          <a:ext cx="889000" cy="20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75101</xdr:rowOff>
    </xdr:from>
    <xdr:to>
      <xdr:col>2</xdr:col>
      <xdr:colOff>638175</xdr:colOff>
      <xdr:row>53</xdr:row>
      <xdr:rowOff>10447</xdr:rowOff>
    </xdr:to>
    <xdr:cxnSp macro="">
      <xdr:nvCxnSpPr>
        <xdr:cNvPr id="129" name="直線コネクタ 128"/>
        <xdr:cNvCxnSpPr/>
      </xdr:nvCxnSpPr>
      <xdr:spPr>
        <a:xfrm>
          <a:off x="1130300" y="8990501"/>
          <a:ext cx="889000" cy="1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12185</xdr:rowOff>
    </xdr:from>
    <xdr:to>
      <xdr:col>6</xdr:col>
      <xdr:colOff>561975</xdr:colOff>
      <xdr:row>54</xdr:row>
      <xdr:rowOff>113785</xdr:rowOff>
    </xdr:to>
    <xdr:sp macro="" textlink="">
      <xdr:nvSpPr>
        <xdr:cNvPr id="139" name="円/楕円 138"/>
        <xdr:cNvSpPr/>
      </xdr:nvSpPr>
      <xdr:spPr>
        <a:xfrm>
          <a:off x="4584700" y="92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35062</xdr:rowOff>
    </xdr:from>
    <xdr:ext cx="599010" cy="259045"/>
    <xdr:sp macro="" textlink="">
      <xdr:nvSpPr>
        <xdr:cNvPr id="140" name="総務費該当値テキスト"/>
        <xdr:cNvSpPr txBox="1"/>
      </xdr:nvSpPr>
      <xdr:spPr>
        <a:xfrm>
          <a:off x="4686300" y="912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273,491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29010</xdr:rowOff>
    </xdr:from>
    <xdr:to>
      <xdr:col>5</xdr:col>
      <xdr:colOff>409575</xdr:colOff>
      <xdr:row>54</xdr:row>
      <xdr:rowOff>130610</xdr:rowOff>
    </xdr:to>
    <xdr:sp macro="" textlink="">
      <xdr:nvSpPr>
        <xdr:cNvPr id="141" name="円/楕円 140"/>
        <xdr:cNvSpPr/>
      </xdr:nvSpPr>
      <xdr:spPr>
        <a:xfrm>
          <a:off x="3746500" y="92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147137</xdr:rowOff>
    </xdr:from>
    <xdr:ext cx="599010" cy="259045"/>
    <xdr:sp macro="" textlink="">
      <xdr:nvSpPr>
        <xdr:cNvPr id="142" name="テキスト ボックス 141"/>
        <xdr:cNvSpPr txBox="1"/>
      </xdr:nvSpPr>
      <xdr:spPr>
        <a:xfrm>
          <a:off x="3497794" y="906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268,339</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94086</xdr:rowOff>
    </xdr:from>
    <xdr:to>
      <xdr:col>4</xdr:col>
      <xdr:colOff>206375</xdr:colOff>
      <xdr:row>52</xdr:row>
      <xdr:rowOff>24236</xdr:rowOff>
    </xdr:to>
    <xdr:sp macro="" textlink="">
      <xdr:nvSpPr>
        <xdr:cNvPr id="143" name="円/楕円 142"/>
        <xdr:cNvSpPr/>
      </xdr:nvSpPr>
      <xdr:spPr>
        <a:xfrm>
          <a:off x="2857500" y="88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40763</xdr:rowOff>
    </xdr:from>
    <xdr:ext cx="599010" cy="259045"/>
    <xdr:sp macro="" textlink="">
      <xdr:nvSpPr>
        <xdr:cNvPr id="144" name="テキスト ボックス 143"/>
        <xdr:cNvSpPr txBox="1"/>
      </xdr:nvSpPr>
      <xdr:spPr>
        <a:xfrm>
          <a:off x="2608794" y="86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405,912</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131097</xdr:rowOff>
    </xdr:from>
    <xdr:to>
      <xdr:col>3</xdr:col>
      <xdr:colOff>3175</xdr:colOff>
      <xdr:row>53</xdr:row>
      <xdr:rowOff>61247</xdr:rowOff>
    </xdr:to>
    <xdr:sp macro="" textlink="">
      <xdr:nvSpPr>
        <xdr:cNvPr id="145" name="円/楕円 144"/>
        <xdr:cNvSpPr/>
      </xdr:nvSpPr>
      <xdr:spPr>
        <a:xfrm>
          <a:off x="1968500" y="90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77774</xdr:rowOff>
    </xdr:from>
    <xdr:ext cx="599010" cy="259045"/>
    <xdr:sp macro="" textlink="">
      <xdr:nvSpPr>
        <xdr:cNvPr id="146" name="テキスト ボックス 145"/>
        <xdr:cNvSpPr txBox="1"/>
      </xdr:nvSpPr>
      <xdr:spPr>
        <a:xfrm>
          <a:off x="1719794" y="882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342,079</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24301</xdr:rowOff>
    </xdr:from>
    <xdr:to>
      <xdr:col>1</xdr:col>
      <xdr:colOff>485775</xdr:colOff>
      <xdr:row>52</xdr:row>
      <xdr:rowOff>125901</xdr:rowOff>
    </xdr:to>
    <xdr:sp macro="" textlink="">
      <xdr:nvSpPr>
        <xdr:cNvPr id="147" name="円/楕円 146"/>
        <xdr:cNvSpPr/>
      </xdr:nvSpPr>
      <xdr:spPr>
        <a:xfrm>
          <a:off x="1079500" y="89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142428</xdr:rowOff>
    </xdr:from>
    <xdr:ext cx="599010" cy="259045"/>
    <xdr:sp macro="" textlink="">
      <xdr:nvSpPr>
        <xdr:cNvPr id="148" name="テキスト ボックス 147"/>
        <xdr:cNvSpPr txBox="1"/>
      </xdr:nvSpPr>
      <xdr:spPr>
        <a:xfrm>
          <a:off x="830794" y="871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80607</xdr:rowOff>
    </xdr:from>
    <xdr:to>
      <xdr:col>6</xdr:col>
      <xdr:colOff>511175</xdr:colOff>
      <xdr:row>76</xdr:row>
      <xdr:rowOff>99284</xdr:rowOff>
    </xdr:to>
    <xdr:cxnSp macro="">
      <xdr:nvCxnSpPr>
        <xdr:cNvPr id="176" name="直線コネクタ 175"/>
        <xdr:cNvCxnSpPr/>
      </xdr:nvCxnSpPr>
      <xdr:spPr>
        <a:xfrm>
          <a:off x="3797300" y="13110807"/>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80607</xdr:rowOff>
    </xdr:from>
    <xdr:to>
      <xdr:col>5</xdr:col>
      <xdr:colOff>358775</xdr:colOff>
      <xdr:row>77</xdr:row>
      <xdr:rowOff>87309</xdr:rowOff>
    </xdr:to>
    <xdr:cxnSp macro="">
      <xdr:nvCxnSpPr>
        <xdr:cNvPr id="179" name="直線コネクタ 178"/>
        <xdr:cNvCxnSpPr/>
      </xdr:nvCxnSpPr>
      <xdr:spPr>
        <a:xfrm flipV="1">
          <a:off x="2908300" y="13110807"/>
          <a:ext cx="889000" cy="17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87309</xdr:rowOff>
    </xdr:from>
    <xdr:to>
      <xdr:col>4</xdr:col>
      <xdr:colOff>155575</xdr:colOff>
      <xdr:row>77</xdr:row>
      <xdr:rowOff>115633</xdr:rowOff>
    </xdr:to>
    <xdr:cxnSp macro="">
      <xdr:nvCxnSpPr>
        <xdr:cNvPr id="182" name="直線コネクタ 181"/>
        <xdr:cNvCxnSpPr/>
      </xdr:nvCxnSpPr>
      <xdr:spPr>
        <a:xfrm flipV="1">
          <a:off x="2019300" y="13288959"/>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98236</xdr:rowOff>
    </xdr:from>
    <xdr:to>
      <xdr:col>2</xdr:col>
      <xdr:colOff>638175</xdr:colOff>
      <xdr:row>77</xdr:row>
      <xdr:rowOff>115633</xdr:rowOff>
    </xdr:to>
    <xdr:cxnSp macro="">
      <xdr:nvCxnSpPr>
        <xdr:cNvPr id="185" name="直線コネクタ 184"/>
        <xdr:cNvCxnSpPr/>
      </xdr:nvCxnSpPr>
      <xdr:spPr>
        <a:xfrm>
          <a:off x="1130300" y="13299886"/>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48484</xdr:rowOff>
    </xdr:from>
    <xdr:to>
      <xdr:col>6</xdr:col>
      <xdr:colOff>561975</xdr:colOff>
      <xdr:row>76</xdr:row>
      <xdr:rowOff>150084</xdr:rowOff>
    </xdr:to>
    <xdr:sp macro="" textlink="">
      <xdr:nvSpPr>
        <xdr:cNvPr id="195" name="円/楕円 194"/>
        <xdr:cNvSpPr/>
      </xdr:nvSpPr>
      <xdr:spPr>
        <a:xfrm>
          <a:off x="4584700" y="130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71361</xdr:rowOff>
    </xdr:from>
    <xdr:ext cx="599010" cy="259045"/>
    <xdr:sp macro="" textlink="">
      <xdr:nvSpPr>
        <xdr:cNvPr id="196" name="民生費該当値テキスト"/>
        <xdr:cNvSpPr txBox="1"/>
      </xdr:nvSpPr>
      <xdr:spPr>
        <a:xfrm>
          <a:off x="4686300" y="1293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29807</xdr:rowOff>
    </xdr:from>
    <xdr:to>
      <xdr:col>5</xdr:col>
      <xdr:colOff>409575</xdr:colOff>
      <xdr:row>76</xdr:row>
      <xdr:rowOff>131407</xdr:rowOff>
    </xdr:to>
    <xdr:sp macro="" textlink="">
      <xdr:nvSpPr>
        <xdr:cNvPr id="197" name="円/楕円 196"/>
        <xdr:cNvSpPr/>
      </xdr:nvSpPr>
      <xdr:spPr>
        <a:xfrm>
          <a:off x="37465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147934</xdr:rowOff>
    </xdr:from>
    <xdr:ext cx="599010" cy="259045"/>
    <xdr:sp macro="" textlink="">
      <xdr:nvSpPr>
        <xdr:cNvPr id="198" name="テキスト ボックス 197"/>
        <xdr:cNvSpPr txBox="1"/>
      </xdr:nvSpPr>
      <xdr:spPr>
        <a:xfrm>
          <a:off x="3497794" y="1283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36509</xdr:rowOff>
    </xdr:from>
    <xdr:to>
      <xdr:col>4</xdr:col>
      <xdr:colOff>206375</xdr:colOff>
      <xdr:row>77</xdr:row>
      <xdr:rowOff>138109</xdr:rowOff>
    </xdr:to>
    <xdr:sp macro="" textlink="">
      <xdr:nvSpPr>
        <xdr:cNvPr id="199" name="円/楕円 198"/>
        <xdr:cNvSpPr/>
      </xdr:nvSpPr>
      <xdr:spPr>
        <a:xfrm>
          <a:off x="2857500" y="132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129236</xdr:rowOff>
    </xdr:from>
    <xdr:ext cx="599010" cy="259045"/>
    <xdr:sp macro="" textlink="">
      <xdr:nvSpPr>
        <xdr:cNvPr id="200" name="テキスト ボックス 199"/>
        <xdr:cNvSpPr txBox="1"/>
      </xdr:nvSpPr>
      <xdr:spPr>
        <a:xfrm>
          <a:off x="2608794" y="133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64833</xdr:rowOff>
    </xdr:from>
    <xdr:to>
      <xdr:col>3</xdr:col>
      <xdr:colOff>3175</xdr:colOff>
      <xdr:row>77</xdr:row>
      <xdr:rowOff>166433</xdr:rowOff>
    </xdr:to>
    <xdr:sp macro="" textlink="">
      <xdr:nvSpPr>
        <xdr:cNvPr id="201" name="円/楕円 200"/>
        <xdr:cNvSpPr/>
      </xdr:nvSpPr>
      <xdr:spPr>
        <a:xfrm>
          <a:off x="1968500" y="132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157560</xdr:rowOff>
    </xdr:from>
    <xdr:ext cx="599010" cy="259045"/>
    <xdr:sp macro="" textlink="">
      <xdr:nvSpPr>
        <xdr:cNvPr id="202" name="テキスト ボックス 201"/>
        <xdr:cNvSpPr txBox="1"/>
      </xdr:nvSpPr>
      <xdr:spPr>
        <a:xfrm>
          <a:off x="1719794" y="1335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47436</xdr:rowOff>
    </xdr:from>
    <xdr:to>
      <xdr:col>1</xdr:col>
      <xdr:colOff>485775</xdr:colOff>
      <xdr:row>77</xdr:row>
      <xdr:rowOff>149036</xdr:rowOff>
    </xdr:to>
    <xdr:sp macro="" textlink="">
      <xdr:nvSpPr>
        <xdr:cNvPr id="203" name="円/楕円 202"/>
        <xdr:cNvSpPr/>
      </xdr:nvSpPr>
      <xdr:spPr>
        <a:xfrm>
          <a:off x="1079500" y="132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140163</xdr:rowOff>
    </xdr:from>
    <xdr:ext cx="599010" cy="259045"/>
    <xdr:sp macro="" textlink="">
      <xdr:nvSpPr>
        <xdr:cNvPr id="204" name="テキスト ボックス 203"/>
        <xdr:cNvSpPr txBox="1"/>
      </xdr:nvSpPr>
      <xdr:spPr>
        <a:xfrm>
          <a:off x="830794" y="1334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96687</xdr:rowOff>
    </xdr:from>
    <xdr:to>
      <xdr:col>6</xdr:col>
      <xdr:colOff>511175</xdr:colOff>
      <xdr:row>96</xdr:row>
      <xdr:rowOff>131776</xdr:rowOff>
    </xdr:to>
    <xdr:cxnSp macro="">
      <xdr:nvCxnSpPr>
        <xdr:cNvPr id="231" name="直線コネクタ 230"/>
        <xdr:cNvCxnSpPr/>
      </xdr:nvCxnSpPr>
      <xdr:spPr>
        <a:xfrm>
          <a:off x="3797300" y="16555887"/>
          <a:ext cx="8382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96687</xdr:rowOff>
    </xdr:from>
    <xdr:to>
      <xdr:col>5</xdr:col>
      <xdr:colOff>358775</xdr:colOff>
      <xdr:row>97</xdr:row>
      <xdr:rowOff>20882</xdr:rowOff>
    </xdr:to>
    <xdr:cxnSp macro="">
      <xdr:nvCxnSpPr>
        <xdr:cNvPr id="234" name="直線コネクタ 233"/>
        <xdr:cNvCxnSpPr/>
      </xdr:nvCxnSpPr>
      <xdr:spPr>
        <a:xfrm flipV="1">
          <a:off x="2908300" y="16555887"/>
          <a:ext cx="889000" cy="9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20882</xdr:rowOff>
    </xdr:from>
    <xdr:to>
      <xdr:col>4</xdr:col>
      <xdr:colOff>155575</xdr:colOff>
      <xdr:row>97</xdr:row>
      <xdr:rowOff>70338</xdr:rowOff>
    </xdr:to>
    <xdr:cxnSp macro="">
      <xdr:nvCxnSpPr>
        <xdr:cNvPr id="237" name="直線コネクタ 236"/>
        <xdr:cNvCxnSpPr/>
      </xdr:nvCxnSpPr>
      <xdr:spPr>
        <a:xfrm flipV="1">
          <a:off x="2019300" y="16651532"/>
          <a:ext cx="889000" cy="4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148250</xdr:rowOff>
    </xdr:from>
    <xdr:to>
      <xdr:col>2</xdr:col>
      <xdr:colOff>638175</xdr:colOff>
      <xdr:row>97</xdr:row>
      <xdr:rowOff>70338</xdr:rowOff>
    </xdr:to>
    <xdr:cxnSp macro="">
      <xdr:nvCxnSpPr>
        <xdr:cNvPr id="240" name="直線コネクタ 239"/>
        <xdr:cNvCxnSpPr/>
      </xdr:nvCxnSpPr>
      <xdr:spPr>
        <a:xfrm>
          <a:off x="1130300" y="16264550"/>
          <a:ext cx="889000" cy="4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80976</xdr:rowOff>
    </xdr:from>
    <xdr:to>
      <xdr:col>6</xdr:col>
      <xdr:colOff>561975</xdr:colOff>
      <xdr:row>97</xdr:row>
      <xdr:rowOff>11126</xdr:rowOff>
    </xdr:to>
    <xdr:sp macro="" textlink="">
      <xdr:nvSpPr>
        <xdr:cNvPr id="250" name="円/楕円 249"/>
        <xdr:cNvSpPr/>
      </xdr:nvSpPr>
      <xdr:spPr>
        <a:xfrm>
          <a:off x="4584700" y="165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59403</xdr:rowOff>
    </xdr:from>
    <xdr:ext cx="534377" cy="259045"/>
    <xdr:sp macro="" textlink="">
      <xdr:nvSpPr>
        <xdr:cNvPr id="251" name="衛生費該当値テキスト"/>
        <xdr:cNvSpPr txBox="1"/>
      </xdr:nvSpPr>
      <xdr:spPr>
        <a:xfrm>
          <a:off x="4686300" y="165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45887</xdr:rowOff>
    </xdr:from>
    <xdr:to>
      <xdr:col>5</xdr:col>
      <xdr:colOff>409575</xdr:colOff>
      <xdr:row>96</xdr:row>
      <xdr:rowOff>147487</xdr:rowOff>
    </xdr:to>
    <xdr:sp macro="" textlink="">
      <xdr:nvSpPr>
        <xdr:cNvPr id="252" name="円/楕円 251"/>
        <xdr:cNvSpPr/>
      </xdr:nvSpPr>
      <xdr:spPr>
        <a:xfrm>
          <a:off x="3746500" y="165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164014</xdr:rowOff>
    </xdr:from>
    <xdr:ext cx="534377" cy="259045"/>
    <xdr:sp macro="" textlink="">
      <xdr:nvSpPr>
        <xdr:cNvPr id="253" name="テキスト ボックス 252"/>
        <xdr:cNvSpPr txBox="1"/>
      </xdr:nvSpPr>
      <xdr:spPr>
        <a:xfrm>
          <a:off x="3530111" y="1628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141532</xdr:rowOff>
    </xdr:from>
    <xdr:to>
      <xdr:col>4</xdr:col>
      <xdr:colOff>206375</xdr:colOff>
      <xdr:row>97</xdr:row>
      <xdr:rowOff>71682</xdr:rowOff>
    </xdr:to>
    <xdr:sp macro="" textlink="">
      <xdr:nvSpPr>
        <xdr:cNvPr id="254" name="円/楕円 253"/>
        <xdr:cNvSpPr/>
      </xdr:nvSpPr>
      <xdr:spPr>
        <a:xfrm>
          <a:off x="2857500" y="166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62809</xdr:rowOff>
    </xdr:from>
    <xdr:ext cx="534377" cy="259045"/>
    <xdr:sp macro="" textlink="">
      <xdr:nvSpPr>
        <xdr:cNvPr id="255" name="テキスト ボックス 254"/>
        <xdr:cNvSpPr txBox="1"/>
      </xdr:nvSpPr>
      <xdr:spPr>
        <a:xfrm>
          <a:off x="2641111" y="166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19538</xdr:rowOff>
    </xdr:from>
    <xdr:to>
      <xdr:col>3</xdr:col>
      <xdr:colOff>3175</xdr:colOff>
      <xdr:row>97</xdr:row>
      <xdr:rowOff>121138</xdr:rowOff>
    </xdr:to>
    <xdr:sp macro="" textlink="">
      <xdr:nvSpPr>
        <xdr:cNvPr id="256" name="円/楕円 255"/>
        <xdr:cNvSpPr/>
      </xdr:nvSpPr>
      <xdr:spPr>
        <a:xfrm>
          <a:off x="1968500" y="166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112265</xdr:rowOff>
    </xdr:from>
    <xdr:ext cx="534377" cy="259045"/>
    <xdr:sp macro="" textlink="">
      <xdr:nvSpPr>
        <xdr:cNvPr id="257" name="テキスト ボックス 256"/>
        <xdr:cNvSpPr txBox="1"/>
      </xdr:nvSpPr>
      <xdr:spPr>
        <a:xfrm>
          <a:off x="1752111" y="1674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97450</xdr:rowOff>
    </xdr:from>
    <xdr:to>
      <xdr:col>1</xdr:col>
      <xdr:colOff>485775</xdr:colOff>
      <xdr:row>95</xdr:row>
      <xdr:rowOff>27600</xdr:rowOff>
    </xdr:to>
    <xdr:sp macro="" textlink="">
      <xdr:nvSpPr>
        <xdr:cNvPr id="258" name="円/楕円 257"/>
        <xdr:cNvSpPr/>
      </xdr:nvSpPr>
      <xdr:spPr>
        <a:xfrm>
          <a:off x="1079500" y="162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44127</xdr:rowOff>
    </xdr:from>
    <xdr:ext cx="599010" cy="259045"/>
    <xdr:sp macro="" textlink="">
      <xdr:nvSpPr>
        <xdr:cNvPr id="259" name="テキスト ボックス 258"/>
        <xdr:cNvSpPr txBox="1"/>
      </xdr:nvSpPr>
      <xdr:spPr>
        <a:xfrm>
          <a:off x="830794" y="159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79212</xdr:rowOff>
    </xdr:from>
    <xdr:to>
      <xdr:col>15</xdr:col>
      <xdr:colOff>180975</xdr:colOff>
      <xdr:row>38</xdr:row>
      <xdr:rowOff>86527</xdr:rowOff>
    </xdr:to>
    <xdr:cxnSp macro="">
      <xdr:nvCxnSpPr>
        <xdr:cNvPr id="286" name="直線コネクタ 285"/>
        <xdr:cNvCxnSpPr/>
      </xdr:nvCxnSpPr>
      <xdr:spPr>
        <a:xfrm>
          <a:off x="9639300" y="659431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79212</xdr:rowOff>
    </xdr:from>
    <xdr:to>
      <xdr:col>14</xdr:col>
      <xdr:colOff>28575</xdr:colOff>
      <xdr:row>38</xdr:row>
      <xdr:rowOff>85842</xdr:rowOff>
    </xdr:to>
    <xdr:cxnSp macro="">
      <xdr:nvCxnSpPr>
        <xdr:cNvPr id="289" name="直線コネクタ 288"/>
        <xdr:cNvCxnSpPr/>
      </xdr:nvCxnSpPr>
      <xdr:spPr>
        <a:xfrm flipV="1">
          <a:off x="8750300" y="6594312"/>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57952</xdr:rowOff>
    </xdr:from>
    <xdr:to>
      <xdr:col>12</xdr:col>
      <xdr:colOff>511175</xdr:colOff>
      <xdr:row>38</xdr:row>
      <xdr:rowOff>85842</xdr:rowOff>
    </xdr:to>
    <xdr:cxnSp macro="">
      <xdr:nvCxnSpPr>
        <xdr:cNvPr id="292" name="直線コネクタ 291"/>
        <xdr:cNvCxnSpPr/>
      </xdr:nvCxnSpPr>
      <xdr:spPr>
        <a:xfrm>
          <a:off x="7861300" y="6573052"/>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16302</xdr:rowOff>
    </xdr:from>
    <xdr:to>
      <xdr:col>11</xdr:col>
      <xdr:colOff>307975</xdr:colOff>
      <xdr:row>38</xdr:row>
      <xdr:rowOff>57952</xdr:rowOff>
    </xdr:to>
    <xdr:cxnSp macro="">
      <xdr:nvCxnSpPr>
        <xdr:cNvPr id="295" name="直線コネクタ 294"/>
        <xdr:cNvCxnSpPr/>
      </xdr:nvCxnSpPr>
      <xdr:spPr>
        <a:xfrm>
          <a:off x="6972300" y="6531402"/>
          <a:ext cx="8890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35727</xdr:rowOff>
    </xdr:from>
    <xdr:to>
      <xdr:col>15</xdr:col>
      <xdr:colOff>231775</xdr:colOff>
      <xdr:row>38</xdr:row>
      <xdr:rowOff>137327</xdr:rowOff>
    </xdr:to>
    <xdr:sp macro="" textlink="">
      <xdr:nvSpPr>
        <xdr:cNvPr id="305" name="円/楕円 304"/>
        <xdr:cNvSpPr/>
      </xdr:nvSpPr>
      <xdr:spPr>
        <a:xfrm>
          <a:off x="104267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469744" cy="259045"/>
    <xdr:sp macro="" textlink="">
      <xdr:nvSpPr>
        <xdr:cNvPr id="306" name="労働費該当値テキスト"/>
        <xdr:cNvSpPr txBox="1"/>
      </xdr:nvSpPr>
      <xdr:spPr>
        <a:xfrm>
          <a:off x="10528300" y="652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28412</xdr:rowOff>
    </xdr:from>
    <xdr:to>
      <xdr:col>14</xdr:col>
      <xdr:colOff>79375</xdr:colOff>
      <xdr:row>38</xdr:row>
      <xdr:rowOff>130012</xdr:rowOff>
    </xdr:to>
    <xdr:sp macro="" textlink="">
      <xdr:nvSpPr>
        <xdr:cNvPr id="307" name="円/楕円 306"/>
        <xdr:cNvSpPr/>
      </xdr:nvSpPr>
      <xdr:spPr>
        <a:xfrm>
          <a:off x="9588500" y="65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146540</xdr:rowOff>
    </xdr:from>
    <xdr:ext cx="469744" cy="259045"/>
    <xdr:sp macro="" textlink="">
      <xdr:nvSpPr>
        <xdr:cNvPr id="308" name="テキスト ボックス 307"/>
        <xdr:cNvSpPr txBox="1"/>
      </xdr:nvSpPr>
      <xdr:spPr>
        <a:xfrm>
          <a:off x="9404427" y="631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35042</xdr:rowOff>
    </xdr:from>
    <xdr:to>
      <xdr:col>12</xdr:col>
      <xdr:colOff>561975</xdr:colOff>
      <xdr:row>38</xdr:row>
      <xdr:rowOff>136642</xdr:rowOff>
    </xdr:to>
    <xdr:sp macro="" textlink="">
      <xdr:nvSpPr>
        <xdr:cNvPr id="309" name="円/楕円 308"/>
        <xdr:cNvSpPr/>
      </xdr:nvSpPr>
      <xdr:spPr>
        <a:xfrm>
          <a:off x="8699500" y="6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127769</xdr:rowOff>
    </xdr:from>
    <xdr:ext cx="469744" cy="259045"/>
    <xdr:sp macro="" textlink="">
      <xdr:nvSpPr>
        <xdr:cNvPr id="310" name="テキスト ボックス 309"/>
        <xdr:cNvSpPr txBox="1"/>
      </xdr:nvSpPr>
      <xdr:spPr>
        <a:xfrm>
          <a:off x="8515427" y="664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7152</xdr:rowOff>
    </xdr:from>
    <xdr:to>
      <xdr:col>11</xdr:col>
      <xdr:colOff>358775</xdr:colOff>
      <xdr:row>38</xdr:row>
      <xdr:rowOff>108752</xdr:rowOff>
    </xdr:to>
    <xdr:sp macro="" textlink="">
      <xdr:nvSpPr>
        <xdr:cNvPr id="311" name="円/楕円 310"/>
        <xdr:cNvSpPr/>
      </xdr:nvSpPr>
      <xdr:spPr>
        <a:xfrm>
          <a:off x="7810500" y="65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99879</xdr:rowOff>
    </xdr:from>
    <xdr:ext cx="469744" cy="259045"/>
    <xdr:sp macro="" textlink="">
      <xdr:nvSpPr>
        <xdr:cNvPr id="312" name="テキスト ボックス 311"/>
        <xdr:cNvSpPr txBox="1"/>
      </xdr:nvSpPr>
      <xdr:spPr>
        <a:xfrm>
          <a:off x="7626427" y="66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136952</xdr:rowOff>
    </xdr:from>
    <xdr:to>
      <xdr:col>10</xdr:col>
      <xdr:colOff>155575</xdr:colOff>
      <xdr:row>38</xdr:row>
      <xdr:rowOff>67101</xdr:rowOff>
    </xdr:to>
    <xdr:sp macro="" textlink="">
      <xdr:nvSpPr>
        <xdr:cNvPr id="313" name="円/楕円 312"/>
        <xdr:cNvSpPr/>
      </xdr:nvSpPr>
      <xdr:spPr>
        <a:xfrm>
          <a:off x="6921500" y="64806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58229</xdr:rowOff>
    </xdr:from>
    <xdr:ext cx="469744" cy="259045"/>
    <xdr:sp macro="" textlink="">
      <xdr:nvSpPr>
        <xdr:cNvPr id="314" name="テキスト ボックス 313"/>
        <xdr:cNvSpPr txBox="1"/>
      </xdr:nvSpPr>
      <xdr:spPr>
        <a:xfrm>
          <a:off x="6737427" y="657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93683</xdr:rowOff>
    </xdr:from>
    <xdr:to>
      <xdr:col>15</xdr:col>
      <xdr:colOff>180975</xdr:colOff>
      <xdr:row>55</xdr:row>
      <xdr:rowOff>134331</xdr:rowOff>
    </xdr:to>
    <xdr:cxnSp macro="">
      <xdr:nvCxnSpPr>
        <xdr:cNvPr id="343" name="直線コネクタ 342"/>
        <xdr:cNvCxnSpPr/>
      </xdr:nvCxnSpPr>
      <xdr:spPr>
        <a:xfrm flipV="1">
          <a:off x="9639300" y="9523433"/>
          <a:ext cx="8382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78702</xdr:rowOff>
    </xdr:from>
    <xdr:to>
      <xdr:col>14</xdr:col>
      <xdr:colOff>28575</xdr:colOff>
      <xdr:row>55</xdr:row>
      <xdr:rowOff>134331</xdr:rowOff>
    </xdr:to>
    <xdr:cxnSp macro="">
      <xdr:nvCxnSpPr>
        <xdr:cNvPr id="346" name="直線コネクタ 345"/>
        <xdr:cNvCxnSpPr/>
      </xdr:nvCxnSpPr>
      <xdr:spPr>
        <a:xfrm>
          <a:off x="8750300" y="9508452"/>
          <a:ext cx="889000" cy="5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78702</xdr:rowOff>
    </xdr:from>
    <xdr:to>
      <xdr:col>12</xdr:col>
      <xdr:colOff>511175</xdr:colOff>
      <xdr:row>55</xdr:row>
      <xdr:rowOff>165456</xdr:rowOff>
    </xdr:to>
    <xdr:cxnSp macro="">
      <xdr:nvCxnSpPr>
        <xdr:cNvPr id="349" name="直線コネクタ 348"/>
        <xdr:cNvCxnSpPr/>
      </xdr:nvCxnSpPr>
      <xdr:spPr>
        <a:xfrm flipV="1">
          <a:off x="7861300" y="9508452"/>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110089</xdr:rowOff>
    </xdr:from>
    <xdr:to>
      <xdr:col>11</xdr:col>
      <xdr:colOff>307975</xdr:colOff>
      <xdr:row>55</xdr:row>
      <xdr:rowOff>165456</xdr:rowOff>
    </xdr:to>
    <xdr:cxnSp macro="">
      <xdr:nvCxnSpPr>
        <xdr:cNvPr id="352" name="直線コネクタ 351"/>
        <xdr:cNvCxnSpPr/>
      </xdr:nvCxnSpPr>
      <xdr:spPr>
        <a:xfrm>
          <a:off x="6972300" y="9539839"/>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42883</xdr:rowOff>
    </xdr:from>
    <xdr:to>
      <xdr:col>15</xdr:col>
      <xdr:colOff>231775</xdr:colOff>
      <xdr:row>55</xdr:row>
      <xdr:rowOff>144483</xdr:rowOff>
    </xdr:to>
    <xdr:sp macro="" textlink="">
      <xdr:nvSpPr>
        <xdr:cNvPr id="362" name="円/楕円 361"/>
        <xdr:cNvSpPr/>
      </xdr:nvSpPr>
      <xdr:spPr>
        <a:xfrm>
          <a:off x="10426700" y="9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65760</xdr:rowOff>
    </xdr:from>
    <xdr:ext cx="599010" cy="259045"/>
    <xdr:sp macro="" textlink="">
      <xdr:nvSpPr>
        <xdr:cNvPr id="363" name="農林水産業費該当値テキスト"/>
        <xdr:cNvSpPr txBox="1"/>
      </xdr:nvSpPr>
      <xdr:spPr>
        <a:xfrm>
          <a:off x="10528300" y="932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167,078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83531</xdr:rowOff>
    </xdr:from>
    <xdr:to>
      <xdr:col>14</xdr:col>
      <xdr:colOff>79375</xdr:colOff>
      <xdr:row>56</xdr:row>
      <xdr:rowOff>13681</xdr:rowOff>
    </xdr:to>
    <xdr:sp macro="" textlink="">
      <xdr:nvSpPr>
        <xdr:cNvPr id="364" name="円/楕円 363"/>
        <xdr:cNvSpPr/>
      </xdr:nvSpPr>
      <xdr:spPr>
        <a:xfrm>
          <a:off x="9588500" y="95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30208</xdr:rowOff>
    </xdr:from>
    <xdr:ext cx="599010" cy="259045"/>
    <xdr:sp macro="" textlink="">
      <xdr:nvSpPr>
        <xdr:cNvPr id="365" name="テキスト ボックス 364"/>
        <xdr:cNvSpPr txBox="1"/>
      </xdr:nvSpPr>
      <xdr:spPr>
        <a:xfrm>
          <a:off x="9339794" y="928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27902</xdr:rowOff>
    </xdr:from>
    <xdr:to>
      <xdr:col>12</xdr:col>
      <xdr:colOff>561975</xdr:colOff>
      <xdr:row>55</xdr:row>
      <xdr:rowOff>129502</xdr:rowOff>
    </xdr:to>
    <xdr:sp macro="" textlink="">
      <xdr:nvSpPr>
        <xdr:cNvPr id="366" name="円/楕円 365"/>
        <xdr:cNvSpPr/>
      </xdr:nvSpPr>
      <xdr:spPr>
        <a:xfrm>
          <a:off x="8699500" y="945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146029</xdr:rowOff>
    </xdr:from>
    <xdr:ext cx="599010" cy="259045"/>
    <xdr:sp macro="" textlink="">
      <xdr:nvSpPr>
        <xdr:cNvPr id="367" name="テキスト ボックス 366"/>
        <xdr:cNvSpPr txBox="1"/>
      </xdr:nvSpPr>
      <xdr:spPr>
        <a:xfrm>
          <a:off x="8450794" y="92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114656</xdr:rowOff>
    </xdr:from>
    <xdr:to>
      <xdr:col>11</xdr:col>
      <xdr:colOff>358775</xdr:colOff>
      <xdr:row>56</xdr:row>
      <xdr:rowOff>44806</xdr:rowOff>
    </xdr:to>
    <xdr:sp macro="" textlink="">
      <xdr:nvSpPr>
        <xdr:cNvPr id="368" name="円/楕円 367"/>
        <xdr:cNvSpPr/>
      </xdr:nvSpPr>
      <xdr:spPr>
        <a:xfrm>
          <a:off x="7810500" y="95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61333</xdr:rowOff>
    </xdr:from>
    <xdr:ext cx="599010" cy="259045"/>
    <xdr:sp macro="" textlink="">
      <xdr:nvSpPr>
        <xdr:cNvPr id="369" name="テキスト ボックス 368"/>
        <xdr:cNvSpPr txBox="1"/>
      </xdr:nvSpPr>
      <xdr:spPr>
        <a:xfrm>
          <a:off x="7561794" y="931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59289</xdr:rowOff>
    </xdr:from>
    <xdr:to>
      <xdr:col>10</xdr:col>
      <xdr:colOff>155575</xdr:colOff>
      <xdr:row>55</xdr:row>
      <xdr:rowOff>160889</xdr:rowOff>
    </xdr:to>
    <xdr:sp macro="" textlink="">
      <xdr:nvSpPr>
        <xdr:cNvPr id="370" name="円/楕円 369"/>
        <xdr:cNvSpPr/>
      </xdr:nvSpPr>
      <xdr:spPr>
        <a:xfrm>
          <a:off x="6921500" y="94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5966</xdr:rowOff>
    </xdr:from>
    <xdr:ext cx="599010" cy="259045"/>
    <xdr:sp macro="" textlink="">
      <xdr:nvSpPr>
        <xdr:cNvPr id="371" name="テキスト ボックス 370"/>
        <xdr:cNvSpPr txBox="1"/>
      </xdr:nvSpPr>
      <xdr:spPr>
        <a:xfrm>
          <a:off x="6672794" y="926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7214</xdr:rowOff>
    </xdr:from>
    <xdr:to>
      <xdr:col>15</xdr:col>
      <xdr:colOff>180975</xdr:colOff>
      <xdr:row>78</xdr:row>
      <xdr:rowOff>29463</xdr:rowOff>
    </xdr:to>
    <xdr:cxnSp macro="">
      <xdr:nvCxnSpPr>
        <xdr:cNvPr id="400" name="直線コネクタ 399"/>
        <xdr:cNvCxnSpPr/>
      </xdr:nvCxnSpPr>
      <xdr:spPr>
        <a:xfrm>
          <a:off x="9639300" y="13380314"/>
          <a:ext cx="8382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7214</xdr:rowOff>
    </xdr:from>
    <xdr:to>
      <xdr:col>14</xdr:col>
      <xdr:colOff>28575</xdr:colOff>
      <xdr:row>78</xdr:row>
      <xdr:rowOff>68872</xdr:rowOff>
    </xdr:to>
    <xdr:cxnSp macro="">
      <xdr:nvCxnSpPr>
        <xdr:cNvPr id="403" name="直線コネクタ 402"/>
        <xdr:cNvCxnSpPr/>
      </xdr:nvCxnSpPr>
      <xdr:spPr>
        <a:xfrm flipV="1">
          <a:off x="8750300" y="13380314"/>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68872</xdr:rowOff>
    </xdr:from>
    <xdr:to>
      <xdr:col>12</xdr:col>
      <xdr:colOff>511175</xdr:colOff>
      <xdr:row>78</xdr:row>
      <xdr:rowOff>84544</xdr:rowOff>
    </xdr:to>
    <xdr:cxnSp macro="">
      <xdr:nvCxnSpPr>
        <xdr:cNvPr id="406" name="直線コネクタ 405"/>
        <xdr:cNvCxnSpPr/>
      </xdr:nvCxnSpPr>
      <xdr:spPr>
        <a:xfrm flipV="1">
          <a:off x="7861300" y="13441972"/>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84544</xdr:rowOff>
    </xdr:from>
    <xdr:to>
      <xdr:col>11</xdr:col>
      <xdr:colOff>307975</xdr:colOff>
      <xdr:row>78</xdr:row>
      <xdr:rowOff>108941</xdr:rowOff>
    </xdr:to>
    <xdr:cxnSp macro="">
      <xdr:nvCxnSpPr>
        <xdr:cNvPr id="409" name="直線コネクタ 408"/>
        <xdr:cNvCxnSpPr/>
      </xdr:nvCxnSpPr>
      <xdr:spPr>
        <a:xfrm flipV="1">
          <a:off x="6972300" y="13457644"/>
          <a:ext cx="8890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150113</xdr:rowOff>
    </xdr:from>
    <xdr:to>
      <xdr:col>15</xdr:col>
      <xdr:colOff>231775</xdr:colOff>
      <xdr:row>78</xdr:row>
      <xdr:rowOff>80263</xdr:rowOff>
    </xdr:to>
    <xdr:sp macro="" textlink="">
      <xdr:nvSpPr>
        <xdr:cNvPr id="419" name="円/楕円 418"/>
        <xdr:cNvSpPr/>
      </xdr:nvSpPr>
      <xdr:spPr>
        <a:xfrm>
          <a:off x="10426700" y="13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128540</xdr:rowOff>
    </xdr:from>
    <xdr:ext cx="534377" cy="259045"/>
    <xdr:sp macro="" textlink="">
      <xdr:nvSpPr>
        <xdr:cNvPr id="420" name="商工費該当値テキスト"/>
        <xdr:cNvSpPr txBox="1"/>
      </xdr:nvSpPr>
      <xdr:spPr>
        <a:xfrm>
          <a:off x="10528300" y="133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127864</xdr:rowOff>
    </xdr:from>
    <xdr:to>
      <xdr:col>14</xdr:col>
      <xdr:colOff>79375</xdr:colOff>
      <xdr:row>78</xdr:row>
      <xdr:rowOff>58014</xdr:rowOff>
    </xdr:to>
    <xdr:sp macro="" textlink="">
      <xdr:nvSpPr>
        <xdr:cNvPr id="421" name="円/楕円 420"/>
        <xdr:cNvSpPr/>
      </xdr:nvSpPr>
      <xdr:spPr>
        <a:xfrm>
          <a:off x="9588500" y="133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49141</xdr:rowOff>
    </xdr:from>
    <xdr:ext cx="534377" cy="259045"/>
    <xdr:sp macro="" textlink="">
      <xdr:nvSpPr>
        <xdr:cNvPr id="422" name="テキスト ボックス 421"/>
        <xdr:cNvSpPr txBox="1"/>
      </xdr:nvSpPr>
      <xdr:spPr>
        <a:xfrm>
          <a:off x="9372111" y="134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18072</xdr:rowOff>
    </xdr:from>
    <xdr:to>
      <xdr:col>12</xdr:col>
      <xdr:colOff>561975</xdr:colOff>
      <xdr:row>78</xdr:row>
      <xdr:rowOff>119672</xdr:rowOff>
    </xdr:to>
    <xdr:sp macro="" textlink="">
      <xdr:nvSpPr>
        <xdr:cNvPr id="423" name="円/楕円 422"/>
        <xdr:cNvSpPr/>
      </xdr:nvSpPr>
      <xdr:spPr>
        <a:xfrm>
          <a:off x="86995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110799</xdr:rowOff>
    </xdr:from>
    <xdr:ext cx="534377" cy="259045"/>
    <xdr:sp macro="" textlink="">
      <xdr:nvSpPr>
        <xdr:cNvPr id="424" name="テキスト ボックス 423"/>
        <xdr:cNvSpPr txBox="1"/>
      </xdr:nvSpPr>
      <xdr:spPr>
        <a:xfrm>
          <a:off x="8483111" y="134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33744</xdr:rowOff>
    </xdr:from>
    <xdr:to>
      <xdr:col>11</xdr:col>
      <xdr:colOff>358775</xdr:colOff>
      <xdr:row>78</xdr:row>
      <xdr:rowOff>135344</xdr:rowOff>
    </xdr:to>
    <xdr:sp macro="" textlink="">
      <xdr:nvSpPr>
        <xdr:cNvPr id="425" name="円/楕円 424"/>
        <xdr:cNvSpPr/>
      </xdr:nvSpPr>
      <xdr:spPr>
        <a:xfrm>
          <a:off x="7810500" y="134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126471</xdr:rowOff>
    </xdr:from>
    <xdr:ext cx="534377" cy="259045"/>
    <xdr:sp macro="" textlink="">
      <xdr:nvSpPr>
        <xdr:cNvPr id="426" name="テキスト ボックス 425"/>
        <xdr:cNvSpPr txBox="1"/>
      </xdr:nvSpPr>
      <xdr:spPr>
        <a:xfrm>
          <a:off x="7594111" y="134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58141</xdr:rowOff>
    </xdr:from>
    <xdr:to>
      <xdr:col>10</xdr:col>
      <xdr:colOff>155575</xdr:colOff>
      <xdr:row>78</xdr:row>
      <xdr:rowOff>159741</xdr:rowOff>
    </xdr:to>
    <xdr:sp macro="" textlink="">
      <xdr:nvSpPr>
        <xdr:cNvPr id="427" name="円/楕円 426"/>
        <xdr:cNvSpPr/>
      </xdr:nvSpPr>
      <xdr:spPr>
        <a:xfrm>
          <a:off x="6921500" y="134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150868</xdr:rowOff>
    </xdr:from>
    <xdr:ext cx="469744" cy="259045"/>
    <xdr:sp macro="" textlink="">
      <xdr:nvSpPr>
        <xdr:cNvPr id="428" name="テキスト ボックス 427"/>
        <xdr:cNvSpPr txBox="1"/>
      </xdr:nvSpPr>
      <xdr:spPr>
        <a:xfrm>
          <a:off x="6737427" y="135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157874</xdr:rowOff>
    </xdr:from>
    <xdr:to>
      <xdr:col>15</xdr:col>
      <xdr:colOff>180975</xdr:colOff>
      <xdr:row>94</xdr:row>
      <xdr:rowOff>93523</xdr:rowOff>
    </xdr:to>
    <xdr:cxnSp macro="">
      <xdr:nvCxnSpPr>
        <xdr:cNvPr id="457" name="直線コネクタ 456"/>
        <xdr:cNvCxnSpPr/>
      </xdr:nvCxnSpPr>
      <xdr:spPr>
        <a:xfrm>
          <a:off x="9639300" y="16102724"/>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152738</xdr:rowOff>
    </xdr:from>
    <xdr:to>
      <xdr:col>14</xdr:col>
      <xdr:colOff>28575</xdr:colOff>
      <xdr:row>93</xdr:row>
      <xdr:rowOff>157874</xdr:rowOff>
    </xdr:to>
    <xdr:cxnSp macro="">
      <xdr:nvCxnSpPr>
        <xdr:cNvPr id="460" name="直線コネクタ 459"/>
        <xdr:cNvCxnSpPr/>
      </xdr:nvCxnSpPr>
      <xdr:spPr>
        <a:xfrm>
          <a:off x="8750300" y="15926138"/>
          <a:ext cx="889000" cy="17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152738</xdr:rowOff>
    </xdr:from>
    <xdr:to>
      <xdr:col>12</xdr:col>
      <xdr:colOff>511175</xdr:colOff>
      <xdr:row>95</xdr:row>
      <xdr:rowOff>58486</xdr:rowOff>
    </xdr:to>
    <xdr:cxnSp macro="">
      <xdr:nvCxnSpPr>
        <xdr:cNvPr id="463" name="直線コネクタ 462"/>
        <xdr:cNvCxnSpPr/>
      </xdr:nvCxnSpPr>
      <xdr:spPr>
        <a:xfrm flipV="1">
          <a:off x="7861300" y="15926138"/>
          <a:ext cx="889000" cy="4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58486</xdr:rowOff>
    </xdr:from>
    <xdr:to>
      <xdr:col>11</xdr:col>
      <xdr:colOff>307975</xdr:colOff>
      <xdr:row>95</xdr:row>
      <xdr:rowOff>83556</xdr:rowOff>
    </xdr:to>
    <xdr:cxnSp macro="">
      <xdr:nvCxnSpPr>
        <xdr:cNvPr id="466" name="直線コネクタ 465"/>
        <xdr:cNvCxnSpPr/>
      </xdr:nvCxnSpPr>
      <xdr:spPr>
        <a:xfrm flipV="1">
          <a:off x="6972300" y="1634623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42723</xdr:rowOff>
    </xdr:from>
    <xdr:to>
      <xdr:col>15</xdr:col>
      <xdr:colOff>231775</xdr:colOff>
      <xdr:row>94</xdr:row>
      <xdr:rowOff>144323</xdr:rowOff>
    </xdr:to>
    <xdr:sp macro="" textlink="">
      <xdr:nvSpPr>
        <xdr:cNvPr id="476" name="円/楕円 475"/>
        <xdr:cNvSpPr/>
      </xdr:nvSpPr>
      <xdr:spPr>
        <a:xfrm>
          <a:off x="10426700" y="161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65600</xdr:rowOff>
    </xdr:from>
    <xdr:ext cx="599010" cy="259045"/>
    <xdr:sp macro="" textlink="">
      <xdr:nvSpPr>
        <xdr:cNvPr id="477" name="土木費該当値テキスト"/>
        <xdr:cNvSpPr txBox="1"/>
      </xdr:nvSpPr>
      <xdr:spPr>
        <a:xfrm>
          <a:off x="10528300" y="1601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106,060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107074</xdr:rowOff>
    </xdr:from>
    <xdr:to>
      <xdr:col>14</xdr:col>
      <xdr:colOff>79375</xdr:colOff>
      <xdr:row>94</xdr:row>
      <xdr:rowOff>37224</xdr:rowOff>
    </xdr:to>
    <xdr:sp macro="" textlink="">
      <xdr:nvSpPr>
        <xdr:cNvPr id="478" name="円/楕円 477"/>
        <xdr:cNvSpPr/>
      </xdr:nvSpPr>
      <xdr:spPr>
        <a:xfrm>
          <a:off x="9588500" y="160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53751</xdr:rowOff>
    </xdr:from>
    <xdr:ext cx="599010" cy="259045"/>
    <xdr:sp macro="" textlink="">
      <xdr:nvSpPr>
        <xdr:cNvPr id="479" name="テキスト ボックス 478"/>
        <xdr:cNvSpPr txBox="1"/>
      </xdr:nvSpPr>
      <xdr:spPr>
        <a:xfrm>
          <a:off x="9339794" y="1582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101938</xdr:rowOff>
    </xdr:from>
    <xdr:to>
      <xdr:col>12</xdr:col>
      <xdr:colOff>561975</xdr:colOff>
      <xdr:row>93</xdr:row>
      <xdr:rowOff>32088</xdr:rowOff>
    </xdr:to>
    <xdr:sp macro="" textlink="">
      <xdr:nvSpPr>
        <xdr:cNvPr id="480" name="円/楕円 479"/>
        <xdr:cNvSpPr/>
      </xdr:nvSpPr>
      <xdr:spPr>
        <a:xfrm>
          <a:off x="8699500" y="15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48615</xdr:rowOff>
    </xdr:from>
    <xdr:ext cx="599010" cy="259045"/>
    <xdr:sp macro="" textlink="">
      <xdr:nvSpPr>
        <xdr:cNvPr id="481" name="テキスト ボックス 480"/>
        <xdr:cNvSpPr txBox="1"/>
      </xdr:nvSpPr>
      <xdr:spPr>
        <a:xfrm>
          <a:off x="8450794" y="1565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143,289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7686</xdr:rowOff>
    </xdr:from>
    <xdr:to>
      <xdr:col>11</xdr:col>
      <xdr:colOff>358775</xdr:colOff>
      <xdr:row>95</xdr:row>
      <xdr:rowOff>109286</xdr:rowOff>
    </xdr:to>
    <xdr:sp macro="" textlink="">
      <xdr:nvSpPr>
        <xdr:cNvPr id="482" name="円/楕円 481"/>
        <xdr:cNvSpPr/>
      </xdr:nvSpPr>
      <xdr:spPr>
        <a:xfrm>
          <a:off x="7810500" y="162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125813</xdr:rowOff>
    </xdr:from>
    <xdr:ext cx="534377" cy="259045"/>
    <xdr:sp macro="" textlink="">
      <xdr:nvSpPr>
        <xdr:cNvPr id="483" name="テキスト ボックス 482"/>
        <xdr:cNvSpPr txBox="1"/>
      </xdr:nvSpPr>
      <xdr:spPr>
        <a:xfrm>
          <a:off x="7594111" y="1607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32756</xdr:rowOff>
    </xdr:from>
    <xdr:to>
      <xdr:col>10</xdr:col>
      <xdr:colOff>155575</xdr:colOff>
      <xdr:row>95</xdr:row>
      <xdr:rowOff>134356</xdr:rowOff>
    </xdr:to>
    <xdr:sp macro="" textlink="">
      <xdr:nvSpPr>
        <xdr:cNvPr id="484" name="円/楕円 483"/>
        <xdr:cNvSpPr/>
      </xdr:nvSpPr>
      <xdr:spPr>
        <a:xfrm>
          <a:off x="6921500" y="163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150883</xdr:rowOff>
    </xdr:from>
    <xdr:ext cx="534377" cy="259045"/>
    <xdr:sp macro="" textlink="">
      <xdr:nvSpPr>
        <xdr:cNvPr id="485" name="テキスト ボックス 484"/>
        <xdr:cNvSpPr txBox="1"/>
      </xdr:nvSpPr>
      <xdr:spPr>
        <a:xfrm>
          <a:off x="6705111" y="160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41135</xdr:rowOff>
    </xdr:from>
    <xdr:to>
      <xdr:col>23</xdr:col>
      <xdr:colOff>517525</xdr:colOff>
      <xdr:row>36</xdr:row>
      <xdr:rowOff>105296</xdr:rowOff>
    </xdr:to>
    <xdr:cxnSp macro="">
      <xdr:nvCxnSpPr>
        <xdr:cNvPr id="514" name="直線コネクタ 513"/>
        <xdr:cNvCxnSpPr/>
      </xdr:nvCxnSpPr>
      <xdr:spPr>
        <a:xfrm>
          <a:off x="15481300" y="6041885"/>
          <a:ext cx="838200" cy="2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41135</xdr:rowOff>
    </xdr:from>
    <xdr:to>
      <xdr:col>22</xdr:col>
      <xdr:colOff>365125</xdr:colOff>
      <xdr:row>36</xdr:row>
      <xdr:rowOff>34483</xdr:rowOff>
    </xdr:to>
    <xdr:cxnSp macro="">
      <xdr:nvCxnSpPr>
        <xdr:cNvPr id="517" name="直線コネクタ 516"/>
        <xdr:cNvCxnSpPr/>
      </xdr:nvCxnSpPr>
      <xdr:spPr>
        <a:xfrm flipV="1">
          <a:off x="14592300" y="6041885"/>
          <a:ext cx="889000" cy="16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34483</xdr:rowOff>
    </xdr:from>
    <xdr:to>
      <xdr:col>21</xdr:col>
      <xdr:colOff>161925</xdr:colOff>
      <xdr:row>36</xdr:row>
      <xdr:rowOff>167292</xdr:rowOff>
    </xdr:to>
    <xdr:cxnSp macro="">
      <xdr:nvCxnSpPr>
        <xdr:cNvPr id="520" name="直線コネクタ 519"/>
        <xdr:cNvCxnSpPr/>
      </xdr:nvCxnSpPr>
      <xdr:spPr>
        <a:xfrm flipV="1">
          <a:off x="13703300" y="6206683"/>
          <a:ext cx="889000" cy="1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138275</xdr:rowOff>
    </xdr:from>
    <xdr:to>
      <xdr:col>19</xdr:col>
      <xdr:colOff>644525</xdr:colOff>
      <xdr:row>36</xdr:row>
      <xdr:rowOff>167292</xdr:rowOff>
    </xdr:to>
    <xdr:cxnSp macro="">
      <xdr:nvCxnSpPr>
        <xdr:cNvPr id="523" name="直線コネクタ 522"/>
        <xdr:cNvCxnSpPr/>
      </xdr:nvCxnSpPr>
      <xdr:spPr>
        <a:xfrm>
          <a:off x="12814300" y="6310475"/>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54496</xdr:rowOff>
    </xdr:from>
    <xdr:to>
      <xdr:col>23</xdr:col>
      <xdr:colOff>568325</xdr:colOff>
      <xdr:row>36</xdr:row>
      <xdr:rowOff>156096</xdr:rowOff>
    </xdr:to>
    <xdr:sp macro="" textlink="">
      <xdr:nvSpPr>
        <xdr:cNvPr id="533" name="円/楕円 532"/>
        <xdr:cNvSpPr/>
      </xdr:nvSpPr>
      <xdr:spPr>
        <a:xfrm>
          <a:off x="162687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77373</xdr:rowOff>
    </xdr:from>
    <xdr:ext cx="534377" cy="259045"/>
    <xdr:sp macro="" textlink="">
      <xdr:nvSpPr>
        <xdr:cNvPr id="534" name="消防費該当値テキスト"/>
        <xdr:cNvSpPr txBox="1"/>
      </xdr:nvSpPr>
      <xdr:spPr>
        <a:xfrm>
          <a:off x="16370300" y="60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161785</xdr:rowOff>
    </xdr:from>
    <xdr:to>
      <xdr:col>22</xdr:col>
      <xdr:colOff>415925</xdr:colOff>
      <xdr:row>35</xdr:row>
      <xdr:rowOff>91935</xdr:rowOff>
    </xdr:to>
    <xdr:sp macro="" textlink="">
      <xdr:nvSpPr>
        <xdr:cNvPr id="535" name="円/楕円 534"/>
        <xdr:cNvSpPr/>
      </xdr:nvSpPr>
      <xdr:spPr>
        <a:xfrm>
          <a:off x="15430500" y="59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108462</xdr:rowOff>
    </xdr:from>
    <xdr:ext cx="534377" cy="259045"/>
    <xdr:sp macro="" textlink="">
      <xdr:nvSpPr>
        <xdr:cNvPr id="536" name="テキスト ボックス 535"/>
        <xdr:cNvSpPr txBox="1"/>
      </xdr:nvSpPr>
      <xdr:spPr>
        <a:xfrm>
          <a:off x="15214111" y="57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155133</xdr:rowOff>
    </xdr:from>
    <xdr:to>
      <xdr:col>21</xdr:col>
      <xdr:colOff>212725</xdr:colOff>
      <xdr:row>36</xdr:row>
      <xdr:rowOff>85283</xdr:rowOff>
    </xdr:to>
    <xdr:sp macro="" textlink="">
      <xdr:nvSpPr>
        <xdr:cNvPr id="537" name="円/楕円 536"/>
        <xdr:cNvSpPr/>
      </xdr:nvSpPr>
      <xdr:spPr>
        <a:xfrm>
          <a:off x="14541500" y="61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101810</xdr:rowOff>
    </xdr:from>
    <xdr:ext cx="534377" cy="259045"/>
    <xdr:sp macro="" textlink="">
      <xdr:nvSpPr>
        <xdr:cNvPr id="538" name="テキスト ボックス 537"/>
        <xdr:cNvSpPr txBox="1"/>
      </xdr:nvSpPr>
      <xdr:spPr>
        <a:xfrm>
          <a:off x="14325111" y="59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116492</xdr:rowOff>
    </xdr:from>
    <xdr:to>
      <xdr:col>20</xdr:col>
      <xdr:colOff>9525</xdr:colOff>
      <xdr:row>37</xdr:row>
      <xdr:rowOff>46642</xdr:rowOff>
    </xdr:to>
    <xdr:sp macro="" textlink="">
      <xdr:nvSpPr>
        <xdr:cNvPr id="539" name="円/楕円 538"/>
        <xdr:cNvSpPr/>
      </xdr:nvSpPr>
      <xdr:spPr>
        <a:xfrm>
          <a:off x="13652500" y="62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63169</xdr:rowOff>
    </xdr:from>
    <xdr:ext cx="534377" cy="259045"/>
    <xdr:sp macro="" textlink="">
      <xdr:nvSpPr>
        <xdr:cNvPr id="540" name="テキスト ボックス 539"/>
        <xdr:cNvSpPr txBox="1"/>
      </xdr:nvSpPr>
      <xdr:spPr>
        <a:xfrm>
          <a:off x="13436111" y="60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87475</xdr:rowOff>
    </xdr:from>
    <xdr:to>
      <xdr:col>18</xdr:col>
      <xdr:colOff>492125</xdr:colOff>
      <xdr:row>37</xdr:row>
      <xdr:rowOff>17625</xdr:rowOff>
    </xdr:to>
    <xdr:sp macro="" textlink="">
      <xdr:nvSpPr>
        <xdr:cNvPr id="541" name="円/楕円 540"/>
        <xdr:cNvSpPr/>
      </xdr:nvSpPr>
      <xdr:spPr>
        <a:xfrm>
          <a:off x="12763500" y="62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34152</xdr:rowOff>
    </xdr:from>
    <xdr:ext cx="534377" cy="259045"/>
    <xdr:sp macro="" textlink="">
      <xdr:nvSpPr>
        <xdr:cNvPr id="542" name="テキスト ボックス 541"/>
        <xdr:cNvSpPr txBox="1"/>
      </xdr:nvSpPr>
      <xdr:spPr>
        <a:xfrm>
          <a:off x="12547111" y="60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170570</xdr:rowOff>
    </xdr:from>
    <xdr:to>
      <xdr:col>23</xdr:col>
      <xdr:colOff>517525</xdr:colOff>
      <xdr:row>56</xdr:row>
      <xdr:rowOff>144871</xdr:rowOff>
    </xdr:to>
    <xdr:cxnSp macro="">
      <xdr:nvCxnSpPr>
        <xdr:cNvPr id="569" name="直線コネクタ 568"/>
        <xdr:cNvCxnSpPr/>
      </xdr:nvCxnSpPr>
      <xdr:spPr>
        <a:xfrm>
          <a:off x="15481300" y="9600320"/>
          <a:ext cx="838200" cy="1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170570</xdr:rowOff>
    </xdr:from>
    <xdr:to>
      <xdr:col>22</xdr:col>
      <xdr:colOff>365125</xdr:colOff>
      <xdr:row>56</xdr:row>
      <xdr:rowOff>157261</xdr:rowOff>
    </xdr:to>
    <xdr:cxnSp macro="">
      <xdr:nvCxnSpPr>
        <xdr:cNvPr id="572" name="直線コネクタ 571"/>
        <xdr:cNvCxnSpPr/>
      </xdr:nvCxnSpPr>
      <xdr:spPr>
        <a:xfrm flipV="1">
          <a:off x="14592300" y="9600320"/>
          <a:ext cx="889000" cy="1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157261</xdr:rowOff>
    </xdr:from>
    <xdr:to>
      <xdr:col>21</xdr:col>
      <xdr:colOff>161925</xdr:colOff>
      <xdr:row>56</xdr:row>
      <xdr:rowOff>169578</xdr:rowOff>
    </xdr:to>
    <xdr:cxnSp macro="">
      <xdr:nvCxnSpPr>
        <xdr:cNvPr id="575" name="直線コネクタ 574"/>
        <xdr:cNvCxnSpPr/>
      </xdr:nvCxnSpPr>
      <xdr:spPr>
        <a:xfrm flipV="1">
          <a:off x="13703300" y="9758461"/>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162299</xdr:rowOff>
    </xdr:from>
    <xdr:to>
      <xdr:col>19</xdr:col>
      <xdr:colOff>644525</xdr:colOff>
      <xdr:row>56</xdr:row>
      <xdr:rowOff>169578</xdr:rowOff>
    </xdr:to>
    <xdr:cxnSp macro="">
      <xdr:nvCxnSpPr>
        <xdr:cNvPr id="578" name="直線コネクタ 577"/>
        <xdr:cNvCxnSpPr/>
      </xdr:nvCxnSpPr>
      <xdr:spPr>
        <a:xfrm>
          <a:off x="12814300" y="9592049"/>
          <a:ext cx="889000" cy="17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94071</xdr:rowOff>
    </xdr:from>
    <xdr:to>
      <xdr:col>23</xdr:col>
      <xdr:colOff>568325</xdr:colOff>
      <xdr:row>57</xdr:row>
      <xdr:rowOff>24221</xdr:rowOff>
    </xdr:to>
    <xdr:sp macro="" textlink="">
      <xdr:nvSpPr>
        <xdr:cNvPr id="588" name="円/楕円 587"/>
        <xdr:cNvSpPr/>
      </xdr:nvSpPr>
      <xdr:spPr>
        <a:xfrm>
          <a:off x="16268700" y="96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72498</xdr:rowOff>
    </xdr:from>
    <xdr:ext cx="534377" cy="259045"/>
    <xdr:sp macro="" textlink="">
      <xdr:nvSpPr>
        <xdr:cNvPr id="589" name="教育費該当値テキスト"/>
        <xdr:cNvSpPr txBox="1"/>
      </xdr:nvSpPr>
      <xdr:spPr>
        <a:xfrm>
          <a:off x="16370300" y="9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119770</xdr:rowOff>
    </xdr:from>
    <xdr:to>
      <xdr:col>22</xdr:col>
      <xdr:colOff>415925</xdr:colOff>
      <xdr:row>56</xdr:row>
      <xdr:rowOff>49920</xdr:rowOff>
    </xdr:to>
    <xdr:sp macro="" textlink="">
      <xdr:nvSpPr>
        <xdr:cNvPr id="590" name="円/楕円 589"/>
        <xdr:cNvSpPr/>
      </xdr:nvSpPr>
      <xdr:spPr>
        <a:xfrm>
          <a:off x="15430500" y="95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66447</xdr:rowOff>
    </xdr:from>
    <xdr:ext cx="599010" cy="259045"/>
    <xdr:sp macro="" textlink="">
      <xdr:nvSpPr>
        <xdr:cNvPr id="591" name="テキスト ボックス 590"/>
        <xdr:cNvSpPr txBox="1"/>
      </xdr:nvSpPr>
      <xdr:spPr>
        <a:xfrm>
          <a:off x="15181794" y="932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106461</xdr:rowOff>
    </xdr:from>
    <xdr:to>
      <xdr:col>21</xdr:col>
      <xdr:colOff>212725</xdr:colOff>
      <xdr:row>57</xdr:row>
      <xdr:rowOff>36611</xdr:rowOff>
    </xdr:to>
    <xdr:sp macro="" textlink="">
      <xdr:nvSpPr>
        <xdr:cNvPr id="592" name="円/楕円 591"/>
        <xdr:cNvSpPr/>
      </xdr:nvSpPr>
      <xdr:spPr>
        <a:xfrm>
          <a:off x="14541500" y="97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27738</xdr:rowOff>
    </xdr:from>
    <xdr:ext cx="534377" cy="259045"/>
    <xdr:sp macro="" textlink="">
      <xdr:nvSpPr>
        <xdr:cNvPr id="593" name="テキスト ボックス 592"/>
        <xdr:cNvSpPr txBox="1"/>
      </xdr:nvSpPr>
      <xdr:spPr>
        <a:xfrm>
          <a:off x="14325111" y="98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118778</xdr:rowOff>
    </xdr:from>
    <xdr:to>
      <xdr:col>20</xdr:col>
      <xdr:colOff>9525</xdr:colOff>
      <xdr:row>57</xdr:row>
      <xdr:rowOff>48928</xdr:rowOff>
    </xdr:to>
    <xdr:sp macro="" textlink="">
      <xdr:nvSpPr>
        <xdr:cNvPr id="594" name="円/楕円 593"/>
        <xdr:cNvSpPr/>
      </xdr:nvSpPr>
      <xdr:spPr>
        <a:xfrm>
          <a:off x="13652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40055</xdr:rowOff>
    </xdr:from>
    <xdr:ext cx="534377" cy="259045"/>
    <xdr:sp macro="" textlink="">
      <xdr:nvSpPr>
        <xdr:cNvPr id="595" name="テキスト ボックス 594"/>
        <xdr:cNvSpPr txBox="1"/>
      </xdr:nvSpPr>
      <xdr:spPr>
        <a:xfrm>
          <a:off x="13436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111499</xdr:rowOff>
    </xdr:from>
    <xdr:to>
      <xdr:col>18</xdr:col>
      <xdr:colOff>492125</xdr:colOff>
      <xdr:row>56</xdr:row>
      <xdr:rowOff>41649</xdr:rowOff>
    </xdr:to>
    <xdr:sp macro="" textlink="">
      <xdr:nvSpPr>
        <xdr:cNvPr id="596" name="円/楕円 595"/>
        <xdr:cNvSpPr/>
      </xdr:nvSpPr>
      <xdr:spPr>
        <a:xfrm>
          <a:off x="12763500" y="95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58176</xdr:rowOff>
    </xdr:from>
    <xdr:ext cx="599010" cy="259045"/>
    <xdr:sp macro="" textlink="">
      <xdr:nvSpPr>
        <xdr:cNvPr id="597" name="テキスト ボックス 596"/>
        <xdr:cNvSpPr txBox="1"/>
      </xdr:nvSpPr>
      <xdr:spPr>
        <a:xfrm>
          <a:off x="12514794" y="931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93898</xdr:rowOff>
    </xdr:from>
    <xdr:to>
      <xdr:col>23</xdr:col>
      <xdr:colOff>517525</xdr:colOff>
      <xdr:row>77</xdr:row>
      <xdr:rowOff>99434</xdr:rowOff>
    </xdr:to>
    <xdr:cxnSp macro="">
      <xdr:nvCxnSpPr>
        <xdr:cNvPr id="624" name="直線コネクタ 623"/>
        <xdr:cNvCxnSpPr/>
      </xdr:nvCxnSpPr>
      <xdr:spPr>
        <a:xfrm flipV="1">
          <a:off x="15481300" y="13295548"/>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99434</xdr:rowOff>
    </xdr:from>
    <xdr:to>
      <xdr:col>22</xdr:col>
      <xdr:colOff>365125</xdr:colOff>
      <xdr:row>78</xdr:row>
      <xdr:rowOff>101634</xdr:rowOff>
    </xdr:to>
    <xdr:cxnSp macro="">
      <xdr:nvCxnSpPr>
        <xdr:cNvPr id="627" name="直線コネクタ 626"/>
        <xdr:cNvCxnSpPr/>
      </xdr:nvCxnSpPr>
      <xdr:spPr>
        <a:xfrm flipV="1">
          <a:off x="14592300" y="13301084"/>
          <a:ext cx="889000" cy="17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52155</xdr:rowOff>
    </xdr:from>
    <xdr:to>
      <xdr:col>21</xdr:col>
      <xdr:colOff>161925</xdr:colOff>
      <xdr:row>78</xdr:row>
      <xdr:rowOff>101634</xdr:rowOff>
    </xdr:to>
    <xdr:cxnSp macro="">
      <xdr:nvCxnSpPr>
        <xdr:cNvPr id="630" name="直線コネクタ 629"/>
        <xdr:cNvCxnSpPr/>
      </xdr:nvCxnSpPr>
      <xdr:spPr>
        <a:xfrm>
          <a:off x="13703300" y="13425255"/>
          <a:ext cx="889000" cy="4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41987</xdr:rowOff>
    </xdr:from>
    <xdr:to>
      <xdr:col>19</xdr:col>
      <xdr:colOff>644525</xdr:colOff>
      <xdr:row>78</xdr:row>
      <xdr:rowOff>52155</xdr:rowOff>
    </xdr:to>
    <xdr:cxnSp macro="">
      <xdr:nvCxnSpPr>
        <xdr:cNvPr id="633" name="直線コネクタ 632"/>
        <xdr:cNvCxnSpPr/>
      </xdr:nvCxnSpPr>
      <xdr:spPr>
        <a:xfrm>
          <a:off x="12814300" y="13415087"/>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43098</xdr:rowOff>
    </xdr:from>
    <xdr:to>
      <xdr:col>23</xdr:col>
      <xdr:colOff>568325</xdr:colOff>
      <xdr:row>77</xdr:row>
      <xdr:rowOff>144698</xdr:rowOff>
    </xdr:to>
    <xdr:sp macro="" textlink="">
      <xdr:nvSpPr>
        <xdr:cNvPr id="643" name="円/楕円 642"/>
        <xdr:cNvSpPr/>
      </xdr:nvSpPr>
      <xdr:spPr>
        <a:xfrm>
          <a:off x="16268700" y="132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65975</xdr:rowOff>
    </xdr:from>
    <xdr:ext cx="534377" cy="259045"/>
    <xdr:sp macro="" textlink="">
      <xdr:nvSpPr>
        <xdr:cNvPr id="644" name="災害復旧費該当値テキスト"/>
        <xdr:cNvSpPr txBox="1"/>
      </xdr:nvSpPr>
      <xdr:spPr>
        <a:xfrm>
          <a:off x="16370300" y="130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48634</xdr:rowOff>
    </xdr:from>
    <xdr:to>
      <xdr:col>22</xdr:col>
      <xdr:colOff>415925</xdr:colOff>
      <xdr:row>77</xdr:row>
      <xdr:rowOff>150234</xdr:rowOff>
    </xdr:to>
    <xdr:sp macro="" textlink="">
      <xdr:nvSpPr>
        <xdr:cNvPr id="645" name="円/楕円 644"/>
        <xdr:cNvSpPr/>
      </xdr:nvSpPr>
      <xdr:spPr>
        <a:xfrm>
          <a:off x="15430500" y="132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166761</xdr:rowOff>
    </xdr:from>
    <xdr:ext cx="534377" cy="259045"/>
    <xdr:sp macro="" textlink="">
      <xdr:nvSpPr>
        <xdr:cNvPr id="646" name="テキスト ボックス 645"/>
        <xdr:cNvSpPr txBox="1"/>
      </xdr:nvSpPr>
      <xdr:spPr>
        <a:xfrm>
          <a:off x="15214111" y="130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50834</xdr:rowOff>
    </xdr:from>
    <xdr:to>
      <xdr:col>21</xdr:col>
      <xdr:colOff>212725</xdr:colOff>
      <xdr:row>78</xdr:row>
      <xdr:rowOff>152434</xdr:rowOff>
    </xdr:to>
    <xdr:sp macro="" textlink="">
      <xdr:nvSpPr>
        <xdr:cNvPr id="647" name="円/楕円 646"/>
        <xdr:cNvSpPr/>
      </xdr:nvSpPr>
      <xdr:spPr>
        <a:xfrm>
          <a:off x="14541500" y="134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168961</xdr:rowOff>
    </xdr:from>
    <xdr:ext cx="469744" cy="259045"/>
    <xdr:sp macro="" textlink="">
      <xdr:nvSpPr>
        <xdr:cNvPr id="648" name="テキスト ボックス 647"/>
        <xdr:cNvSpPr txBox="1"/>
      </xdr:nvSpPr>
      <xdr:spPr>
        <a:xfrm>
          <a:off x="14357427" y="131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1355</xdr:rowOff>
    </xdr:from>
    <xdr:to>
      <xdr:col>20</xdr:col>
      <xdr:colOff>9525</xdr:colOff>
      <xdr:row>78</xdr:row>
      <xdr:rowOff>102955</xdr:rowOff>
    </xdr:to>
    <xdr:sp macro="" textlink="">
      <xdr:nvSpPr>
        <xdr:cNvPr id="649" name="円/楕円 648"/>
        <xdr:cNvSpPr/>
      </xdr:nvSpPr>
      <xdr:spPr>
        <a:xfrm>
          <a:off x="13652500" y="133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119482</xdr:rowOff>
    </xdr:from>
    <xdr:ext cx="534377" cy="259045"/>
    <xdr:sp macro="" textlink="">
      <xdr:nvSpPr>
        <xdr:cNvPr id="650" name="テキスト ボックス 649"/>
        <xdr:cNvSpPr txBox="1"/>
      </xdr:nvSpPr>
      <xdr:spPr>
        <a:xfrm>
          <a:off x="13436111" y="1314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162637</xdr:rowOff>
    </xdr:from>
    <xdr:to>
      <xdr:col>18</xdr:col>
      <xdr:colOff>492125</xdr:colOff>
      <xdr:row>78</xdr:row>
      <xdr:rowOff>92787</xdr:rowOff>
    </xdr:to>
    <xdr:sp macro="" textlink="">
      <xdr:nvSpPr>
        <xdr:cNvPr id="651" name="円/楕円 650"/>
        <xdr:cNvSpPr/>
      </xdr:nvSpPr>
      <xdr:spPr>
        <a:xfrm>
          <a:off x="12763500" y="133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109314</xdr:rowOff>
    </xdr:from>
    <xdr:ext cx="534377" cy="259045"/>
    <xdr:sp macro="" textlink="">
      <xdr:nvSpPr>
        <xdr:cNvPr id="652" name="テキスト ボックス 651"/>
        <xdr:cNvSpPr txBox="1"/>
      </xdr:nvSpPr>
      <xdr:spPr>
        <a:xfrm>
          <a:off x="12547111" y="131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101391</xdr:rowOff>
    </xdr:from>
    <xdr:to>
      <xdr:col>23</xdr:col>
      <xdr:colOff>517525</xdr:colOff>
      <xdr:row>93</xdr:row>
      <xdr:rowOff>144605</xdr:rowOff>
    </xdr:to>
    <xdr:cxnSp macro="">
      <xdr:nvCxnSpPr>
        <xdr:cNvPr id="679" name="直線コネクタ 678"/>
        <xdr:cNvCxnSpPr/>
      </xdr:nvCxnSpPr>
      <xdr:spPr>
        <a:xfrm flipV="1">
          <a:off x="15481300" y="16046241"/>
          <a:ext cx="838200" cy="4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144605</xdr:rowOff>
    </xdr:from>
    <xdr:to>
      <xdr:col>22</xdr:col>
      <xdr:colOff>365125</xdr:colOff>
      <xdr:row>93</xdr:row>
      <xdr:rowOff>149585</xdr:rowOff>
    </xdr:to>
    <xdr:cxnSp macro="">
      <xdr:nvCxnSpPr>
        <xdr:cNvPr id="682" name="直線コネクタ 681"/>
        <xdr:cNvCxnSpPr/>
      </xdr:nvCxnSpPr>
      <xdr:spPr>
        <a:xfrm flipV="1">
          <a:off x="14592300" y="16089455"/>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70458</xdr:rowOff>
    </xdr:from>
    <xdr:to>
      <xdr:col>21</xdr:col>
      <xdr:colOff>161925</xdr:colOff>
      <xdr:row>93</xdr:row>
      <xdr:rowOff>149585</xdr:rowOff>
    </xdr:to>
    <xdr:cxnSp macro="">
      <xdr:nvCxnSpPr>
        <xdr:cNvPr id="685" name="直線コネクタ 684"/>
        <xdr:cNvCxnSpPr/>
      </xdr:nvCxnSpPr>
      <xdr:spPr>
        <a:xfrm>
          <a:off x="13703300" y="16015308"/>
          <a:ext cx="889000" cy="7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41517</xdr:rowOff>
    </xdr:from>
    <xdr:to>
      <xdr:col>19</xdr:col>
      <xdr:colOff>644525</xdr:colOff>
      <xdr:row>93</xdr:row>
      <xdr:rowOff>70458</xdr:rowOff>
    </xdr:to>
    <xdr:cxnSp macro="">
      <xdr:nvCxnSpPr>
        <xdr:cNvPr id="688" name="直線コネクタ 687"/>
        <xdr:cNvCxnSpPr/>
      </xdr:nvCxnSpPr>
      <xdr:spPr>
        <a:xfrm>
          <a:off x="12814300" y="15986367"/>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50591</xdr:rowOff>
    </xdr:from>
    <xdr:to>
      <xdr:col>23</xdr:col>
      <xdr:colOff>568325</xdr:colOff>
      <xdr:row>93</xdr:row>
      <xdr:rowOff>152191</xdr:rowOff>
    </xdr:to>
    <xdr:sp macro="" textlink="">
      <xdr:nvSpPr>
        <xdr:cNvPr id="698" name="円/楕円 697"/>
        <xdr:cNvSpPr/>
      </xdr:nvSpPr>
      <xdr:spPr>
        <a:xfrm>
          <a:off x="16268700" y="159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73468</xdr:rowOff>
    </xdr:from>
    <xdr:ext cx="599010" cy="259045"/>
    <xdr:sp macro="" textlink="">
      <xdr:nvSpPr>
        <xdr:cNvPr id="699" name="公債費該当値テキスト"/>
        <xdr:cNvSpPr txBox="1"/>
      </xdr:nvSpPr>
      <xdr:spPr>
        <a:xfrm>
          <a:off x="16370300" y="1584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195,879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93805</xdr:rowOff>
    </xdr:from>
    <xdr:to>
      <xdr:col>22</xdr:col>
      <xdr:colOff>415925</xdr:colOff>
      <xdr:row>94</xdr:row>
      <xdr:rowOff>23955</xdr:rowOff>
    </xdr:to>
    <xdr:sp macro="" textlink="">
      <xdr:nvSpPr>
        <xdr:cNvPr id="700" name="円/楕円 699"/>
        <xdr:cNvSpPr/>
      </xdr:nvSpPr>
      <xdr:spPr>
        <a:xfrm>
          <a:off x="15430500" y="160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40482</xdr:rowOff>
    </xdr:from>
    <xdr:ext cx="599010" cy="259045"/>
    <xdr:sp macro="" textlink="">
      <xdr:nvSpPr>
        <xdr:cNvPr id="701" name="テキスト ボックス 700"/>
        <xdr:cNvSpPr txBox="1"/>
      </xdr:nvSpPr>
      <xdr:spPr>
        <a:xfrm>
          <a:off x="15181794" y="1581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98785</xdr:rowOff>
    </xdr:from>
    <xdr:to>
      <xdr:col>21</xdr:col>
      <xdr:colOff>212725</xdr:colOff>
      <xdr:row>94</xdr:row>
      <xdr:rowOff>28935</xdr:rowOff>
    </xdr:to>
    <xdr:sp macro="" textlink="">
      <xdr:nvSpPr>
        <xdr:cNvPr id="702" name="円/楕円 701"/>
        <xdr:cNvSpPr/>
      </xdr:nvSpPr>
      <xdr:spPr>
        <a:xfrm>
          <a:off x="14541500" y="160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45462</xdr:rowOff>
    </xdr:from>
    <xdr:ext cx="599010" cy="259045"/>
    <xdr:sp macro="" textlink="">
      <xdr:nvSpPr>
        <xdr:cNvPr id="703" name="テキスト ボックス 702"/>
        <xdr:cNvSpPr txBox="1"/>
      </xdr:nvSpPr>
      <xdr:spPr>
        <a:xfrm>
          <a:off x="14292794" y="1581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19658</xdr:rowOff>
    </xdr:from>
    <xdr:to>
      <xdr:col>20</xdr:col>
      <xdr:colOff>9525</xdr:colOff>
      <xdr:row>93</xdr:row>
      <xdr:rowOff>121258</xdr:rowOff>
    </xdr:to>
    <xdr:sp macro="" textlink="">
      <xdr:nvSpPr>
        <xdr:cNvPr id="704" name="円/楕円 703"/>
        <xdr:cNvSpPr/>
      </xdr:nvSpPr>
      <xdr:spPr>
        <a:xfrm>
          <a:off x="13652500" y="159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137785</xdr:rowOff>
    </xdr:from>
    <xdr:ext cx="599010" cy="259045"/>
    <xdr:sp macro="" textlink="">
      <xdr:nvSpPr>
        <xdr:cNvPr id="705" name="テキスト ボックス 704"/>
        <xdr:cNvSpPr txBox="1"/>
      </xdr:nvSpPr>
      <xdr:spPr>
        <a:xfrm>
          <a:off x="13403794" y="1573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162167</xdr:rowOff>
    </xdr:from>
    <xdr:to>
      <xdr:col>18</xdr:col>
      <xdr:colOff>492125</xdr:colOff>
      <xdr:row>93</xdr:row>
      <xdr:rowOff>92317</xdr:rowOff>
    </xdr:to>
    <xdr:sp macro="" textlink="">
      <xdr:nvSpPr>
        <xdr:cNvPr id="706" name="円/楕円 705"/>
        <xdr:cNvSpPr/>
      </xdr:nvSpPr>
      <xdr:spPr>
        <a:xfrm>
          <a:off x="12763500" y="159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108844</xdr:rowOff>
    </xdr:from>
    <xdr:ext cx="599010" cy="259045"/>
    <xdr:sp macro="" textlink="">
      <xdr:nvSpPr>
        <xdr:cNvPr id="707" name="テキスト ボックス 706"/>
        <xdr:cNvSpPr txBox="1"/>
      </xdr:nvSpPr>
      <xdr:spPr>
        <a:xfrm>
          <a:off x="12514794" y="157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類似団体に比べて、近年、大型事業が重なり公債費が高い水準であるが、起債発行額を１０億円程度に抑制し、交付税措置のある有利な</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のみ</a:t>
          </a:r>
          <a:r>
            <a:rPr kumimoji="1" lang="ja-JP" altLang="ja-JP" sz="1100">
              <a:solidFill>
                <a:schemeClr val="dk1"/>
              </a:solidFill>
              <a:effectLst/>
              <a:latin typeface="+mn-lt"/>
              <a:ea typeface="+mn-ea"/>
              <a:cs typeface="+mn-cs"/>
            </a:rPr>
            <a:t>活用し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残高においては減少し、財政健全化に向かっているものの、地方交付税や国、県からの支出金で構成される依存型の財政構造であるため、国、県の動向により大きく左右されることが課題である。今後においても大型事業が見込まれるが、新規、重要事業については将来の財政負担等を十分検討しつつ事業を厳選し、また町における人口減少に歯止めをかけ、定住人口の増加を推進し、</a:t>
          </a:r>
          <a:r>
            <a:rPr kumimoji="1" lang="ja-JP" altLang="ja-JP" sz="1100">
              <a:solidFill>
                <a:schemeClr val="dk1"/>
              </a:solidFill>
              <a:effectLst/>
              <a:latin typeface="+mn-lt"/>
              <a:ea typeface="+mn-ea"/>
              <a:cs typeface="+mn-cs"/>
            </a:rPr>
            <a:t>住民一人当たりのコスト縮減に努める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業務全般に経費の節減合理化を図ることにより、財政健全化維持に努め、自主財源の乏しい本町において今後の財源確保のため、財政調整基金等へ計画的な積立により基金残高の増加を図る。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13107478</v>
      </c>
      <c r="BO4" s="409"/>
      <c r="BP4" s="409"/>
      <c r="BQ4" s="409"/>
      <c r="BR4" s="409"/>
      <c r="BS4" s="409"/>
      <c r="BT4" s="409"/>
      <c r="BU4" s="410"/>
      <c r="BV4" s="408">
        <v>13691611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22.7</v>
      </c>
      <c r="CU4" s="586"/>
      <c r="CV4" s="586"/>
      <c r="CW4" s="586"/>
      <c r="CX4" s="586"/>
      <c r="CY4" s="586"/>
      <c r="CZ4" s="586"/>
      <c r="DA4" s="587"/>
      <c r="DB4" s="585">
        <v>19.7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11014893</v>
      </c>
      <c r="BO5" s="414"/>
      <c r="BP5" s="414"/>
      <c r="BQ5" s="414"/>
      <c r="BR5" s="414"/>
      <c r="BS5" s="414"/>
      <c r="BT5" s="414"/>
      <c r="BU5" s="415"/>
      <c r="BV5" s="413">
        <v>11948899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77.099999999999994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2092585</v>
      </c>
      <c r="BO6" s="414"/>
      <c r="BP6" s="414"/>
      <c r="BQ6" s="414"/>
      <c r="BR6" s="414"/>
      <c r="BS6" s="414"/>
      <c r="BT6" s="414"/>
      <c r="BU6" s="415"/>
      <c r="BV6" s="413">
        <v>1742712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90.4</v>
      </c>
      <c r="CU6" s="560"/>
      <c r="CV6" s="560"/>
      <c r="CW6" s="560"/>
      <c r="CX6" s="560"/>
      <c r="CY6" s="560"/>
      <c r="CZ6" s="560"/>
      <c r="DA6" s="561"/>
      <c r="DB6" s="559">
        <v>81.099999999999994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497852</v>
      </c>
      <c r="BO7" s="414"/>
      <c r="BP7" s="414"/>
      <c r="BQ7" s="414"/>
      <c r="BR7" s="414"/>
      <c r="BS7" s="414"/>
      <c r="BT7" s="414"/>
      <c r="BU7" s="415"/>
      <c r="BV7" s="413">
        <v>360128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7022591</v>
      </c>
      <c r="CU7" s="414"/>
      <c r="CV7" s="414"/>
      <c r="CW7" s="414"/>
      <c r="CX7" s="414"/>
      <c r="CY7" s="414"/>
      <c r="CZ7" s="414"/>
      <c r="DA7" s="415"/>
      <c r="DB7" s="413">
        <v>7029407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1594733</v>
      </c>
      <c r="BO8" s="414"/>
      <c r="BP8" s="414"/>
      <c r="BQ8" s="414"/>
      <c r="BR8" s="414"/>
      <c r="BS8" s="414"/>
      <c r="BT8" s="414"/>
      <c r="BU8" s="415"/>
      <c r="BV8" s="413">
        <v>1382584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8402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212149</v>
      </c>
      <c r="BO9" s="414"/>
      <c r="BP9" s="414"/>
      <c r="BQ9" s="414"/>
      <c r="BR9" s="414"/>
      <c r="BS9" s="414"/>
      <c r="BT9" s="414"/>
      <c r="BU9" s="415"/>
      <c r="BV9" s="413">
        <v>174772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18.100000000000001</v>
      </c>
      <c r="CU9" s="384"/>
      <c r="CV9" s="384"/>
      <c r="CW9" s="384"/>
      <c r="CX9" s="384"/>
      <c r="CY9" s="384"/>
      <c r="CZ9" s="384"/>
      <c r="DA9" s="385"/>
      <c r="DB9" s="383">
        <v>18.100000000000001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9318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312599</v>
      </c>
      <c r="BO10" s="414"/>
      <c r="BP10" s="414"/>
      <c r="BQ10" s="414"/>
      <c r="BR10" s="414"/>
      <c r="BS10" s="414"/>
      <c r="BT10" s="414"/>
      <c r="BU10" s="415"/>
      <c r="BV10" s="413">
        <v>12349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9107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77</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9093</v>
      </c>
      <c r="S13" s="515"/>
      <c r="T13" s="515"/>
      <c r="U13" s="515"/>
      <c r="V13" s="516"/>
      <c r="W13" s="502" t="s">
        <v>119</v>
      </c>
      <c r="X13" s="426"/>
      <c r="Y13" s="426"/>
      <c r="Z13" s="426"/>
      <c r="AA13" s="426"/>
      <c r="AB13" s="427"/>
      <c r="AC13" s="389">
        <v>888</v>
      </c>
      <c r="AD13" s="390"/>
      <c r="AE13" s="390"/>
      <c r="AF13" s="390"/>
      <c r="AG13" s="391"/>
      <c r="AH13" s="389">
        <v>1048</v>
      </c>
      <c r="AI13" s="390"/>
      <c r="AJ13" s="390"/>
      <c r="AK13" s="390"/>
      <c r="AL13" s="392"/>
      <c r="AM13" s="482" t="s">
        <v>120</v>
      </c>
      <c r="AN13" s="387"/>
      <c r="AO13" s="387"/>
      <c r="AP13" s="387"/>
      <c r="AQ13" s="387"/>
      <c r="AR13" s="387"/>
      <c r="AS13" s="387"/>
      <c r="AT13" s="388"/>
      <c r="AU13" s="470" t="s">
        <v>101</v>
      </c>
      <c r="AV13" s="471"/>
      <c r="AW13" s="471"/>
      <c r="AX13" s="471"/>
      <c r="AY13" s="393" t="s">
        <v>121</v>
      </c>
      <c r="AZ13" s="394"/>
      <c r="BA13" s="394"/>
      <c r="BB13" s="394"/>
      <c r="BC13" s="394"/>
      <c r="BD13" s="394"/>
      <c r="BE13" s="394"/>
      <c r="BF13" s="394"/>
      <c r="BG13" s="394"/>
      <c r="BH13" s="394"/>
      <c r="BI13" s="394"/>
      <c r="BJ13" s="394"/>
      <c r="BK13" s="394"/>
      <c r="BL13" s="394"/>
      <c r="BM13" s="395"/>
      <c r="BN13" s="413">
        <v>524748</v>
      </c>
      <c r="BO13" s="414"/>
      <c r="BP13" s="414"/>
      <c r="BQ13" s="414"/>
      <c r="BR13" s="414"/>
      <c r="BS13" s="414"/>
      <c r="BT13" s="414"/>
      <c r="BU13" s="415"/>
      <c r="BV13" s="413">
        <v>187121</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9388</v>
      </c>
      <c r="S14" s="515"/>
      <c r="T14" s="515"/>
      <c r="U14" s="515"/>
      <c r="V14" s="516"/>
      <c r="W14" s="517"/>
      <c r="X14" s="429"/>
      <c r="Y14" s="429"/>
      <c r="Z14" s="429"/>
      <c r="AA14" s="429"/>
      <c r="AB14" s="430"/>
      <c r="AC14" s="507">
        <v>21.8</v>
      </c>
      <c r="AD14" s="508"/>
      <c r="AE14" s="508"/>
      <c r="AF14" s="508"/>
      <c r="AG14" s="509"/>
      <c r="AH14" s="507">
        <v>20.3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109</v>
      </c>
      <c r="CU14" s="486"/>
      <c r="CV14" s="486"/>
      <c r="CW14" s="486"/>
      <c r="CX14" s="486"/>
      <c r="CY14" s="486"/>
      <c r="CZ14" s="486"/>
      <c r="DA14" s="487"/>
      <c r="DB14" s="518" t="s">
        <v>109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9373</v>
      </c>
      <c r="S15" s="515"/>
      <c r="T15" s="515"/>
      <c r="U15" s="515"/>
      <c r="V15" s="516"/>
      <c r="W15" s="502" t="s">
        <v>125</v>
      </c>
      <c r="X15" s="426"/>
      <c r="Y15" s="426"/>
      <c r="Z15" s="426"/>
      <c r="AA15" s="426"/>
      <c r="AB15" s="427"/>
      <c r="AC15" s="389">
        <v>1139</v>
      </c>
      <c r="AD15" s="390"/>
      <c r="AE15" s="390"/>
      <c r="AF15" s="390"/>
      <c r="AG15" s="391"/>
      <c r="AH15" s="389">
        <v>1674</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1146084</v>
      </c>
      <c r="BO15" s="409"/>
      <c r="BP15" s="409"/>
      <c r="BQ15" s="409"/>
      <c r="BR15" s="409"/>
      <c r="BS15" s="409"/>
      <c r="BT15" s="409"/>
      <c r="BU15" s="410"/>
      <c r="BV15" s="408">
        <v>1008783</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27.9</v>
      </c>
      <c r="AD16" s="508"/>
      <c r="AE16" s="508"/>
      <c r="AF16" s="508"/>
      <c r="AG16" s="509"/>
      <c r="AH16" s="507">
        <v>32.4</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5491930</v>
      </c>
      <c r="BO16" s="414"/>
      <c r="BP16" s="414"/>
      <c r="BQ16" s="414"/>
      <c r="BR16" s="414"/>
      <c r="BS16" s="414"/>
      <c r="BT16" s="414"/>
      <c r="BU16" s="415"/>
      <c r="BV16" s="413">
        <v>5107972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2053</v>
      </c>
      <c r="AD17" s="390"/>
      <c r="AE17" s="390"/>
      <c r="AF17" s="390"/>
      <c r="AG17" s="391"/>
      <c r="AH17" s="389">
        <v>2423</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1450661</v>
      </c>
      <c r="BO17" s="414"/>
      <c r="BP17" s="414"/>
      <c r="BQ17" s="414"/>
      <c r="BR17" s="414"/>
      <c r="BS17" s="414"/>
      <c r="BT17" s="414"/>
      <c r="BU17" s="415"/>
      <c r="BV17" s="413">
        <v>1282972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694.98</v>
      </c>
      <c r="M18" s="478"/>
      <c r="N18" s="478"/>
      <c r="O18" s="478"/>
      <c r="P18" s="478"/>
      <c r="Q18" s="478"/>
      <c r="R18" s="479"/>
      <c r="S18" s="479"/>
      <c r="T18" s="479"/>
      <c r="U18" s="479"/>
      <c r="V18" s="480"/>
      <c r="W18" s="494"/>
      <c r="X18" s="495"/>
      <c r="Y18" s="495"/>
      <c r="Z18" s="495"/>
      <c r="AA18" s="495"/>
      <c r="AB18" s="503"/>
      <c r="AC18" s="377">
        <v>50.3</v>
      </c>
      <c r="AD18" s="378"/>
      <c r="AE18" s="378"/>
      <c r="AF18" s="378"/>
      <c r="AG18" s="481"/>
      <c r="AH18" s="377">
        <v>47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5826994</v>
      </c>
      <c r="BO18" s="414"/>
      <c r="BP18" s="414"/>
      <c r="BQ18" s="414"/>
      <c r="BR18" s="414"/>
      <c r="BS18" s="414"/>
      <c r="BT18" s="414"/>
      <c r="BU18" s="415"/>
      <c r="BV18" s="413">
        <v>5494379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9556088</v>
      </c>
      <c r="BO19" s="414"/>
      <c r="BP19" s="414"/>
      <c r="BQ19" s="414"/>
      <c r="BR19" s="414"/>
      <c r="BS19" s="414"/>
      <c r="BT19" s="414"/>
      <c r="BU19" s="415"/>
      <c r="BV19" s="413">
        <v>9350195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3481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13997510</v>
      </c>
      <c r="BO23" s="414"/>
      <c r="BP23" s="414"/>
      <c r="BQ23" s="414"/>
      <c r="BR23" s="414"/>
      <c r="BS23" s="414"/>
      <c r="BT23" s="414"/>
      <c r="BU23" s="415"/>
      <c r="BV23" s="413">
        <v>14300890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7230</v>
      </c>
      <c r="R24" s="390"/>
      <c r="S24" s="390"/>
      <c r="T24" s="390"/>
      <c r="U24" s="390"/>
      <c r="V24" s="391"/>
      <c r="W24" s="455"/>
      <c r="X24" s="446"/>
      <c r="Y24" s="447"/>
      <c r="Z24" s="386" t="s">
        <v>148</v>
      </c>
      <c r="AA24" s="387"/>
      <c r="AB24" s="387"/>
      <c r="AC24" s="387"/>
      <c r="AD24" s="387"/>
      <c r="AE24" s="387"/>
      <c r="AF24" s="387"/>
      <c r="AG24" s="388"/>
      <c r="AH24" s="389">
        <v>240</v>
      </c>
      <c r="AI24" s="390"/>
      <c r="AJ24" s="390"/>
      <c r="AK24" s="390"/>
      <c r="AL24" s="391"/>
      <c r="AM24" s="389">
        <v>722640</v>
      </c>
      <c r="AN24" s="390"/>
      <c r="AO24" s="390"/>
      <c r="AP24" s="390"/>
      <c r="AQ24" s="390"/>
      <c r="AR24" s="391"/>
      <c r="AS24" s="389">
        <v>3011</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11477188</v>
      </c>
      <c r="BO24" s="414"/>
      <c r="BP24" s="414"/>
      <c r="BQ24" s="414"/>
      <c r="BR24" s="414"/>
      <c r="BS24" s="414"/>
      <c r="BT24" s="414"/>
      <c r="BU24" s="415"/>
      <c r="BV24" s="413">
        <v>11718004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2</v>
      </c>
      <c r="M25" s="390"/>
      <c r="N25" s="390"/>
      <c r="O25" s="390"/>
      <c r="P25" s="391"/>
      <c r="Q25" s="389">
        <v>5784</v>
      </c>
      <c r="R25" s="390"/>
      <c r="S25" s="390"/>
      <c r="T25" s="390"/>
      <c r="U25" s="390"/>
      <c r="V25" s="391"/>
      <c r="W25" s="455"/>
      <c r="X25" s="446"/>
      <c r="Y25" s="447"/>
      <c r="Z25" s="386" t="s">
        <v>151</v>
      </c>
      <c r="AA25" s="387"/>
      <c r="AB25" s="387"/>
      <c r="AC25" s="387"/>
      <c r="AD25" s="387"/>
      <c r="AE25" s="387"/>
      <c r="AF25" s="387"/>
      <c r="AG25" s="388"/>
      <c r="AH25" s="389">
        <v>32</v>
      </c>
      <c r="AI25" s="390"/>
      <c r="AJ25" s="390"/>
      <c r="AK25" s="390"/>
      <c r="AL25" s="391"/>
      <c r="AM25" s="389">
        <v>85440</v>
      </c>
      <c r="AN25" s="390"/>
      <c r="AO25" s="390"/>
      <c r="AP25" s="390"/>
      <c r="AQ25" s="390"/>
      <c r="AR25" s="391"/>
      <c r="AS25" s="389">
        <v>2670</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t="s">
        <v>153</v>
      </c>
      <c r="BO25" s="409"/>
      <c r="BP25" s="409"/>
      <c r="BQ25" s="409"/>
      <c r="BR25" s="409"/>
      <c r="BS25" s="409"/>
      <c r="BT25" s="409"/>
      <c r="BU25" s="410"/>
      <c r="BV25" s="408" t="s">
        <v>153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5325</v>
      </c>
      <c r="R26" s="390"/>
      <c r="S26" s="390"/>
      <c r="T26" s="390"/>
      <c r="U26" s="390"/>
      <c r="V26" s="391"/>
      <c r="W26" s="455"/>
      <c r="X26" s="446"/>
      <c r="Y26" s="447"/>
      <c r="Z26" s="386" t="s">
        <v>155</v>
      </c>
      <c r="AA26" s="468"/>
      <c r="AB26" s="468"/>
      <c r="AC26" s="468"/>
      <c r="AD26" s="468"/>
      <c r="AE26" s="468"/>
      <c r="AF26" s="468"/>
      <c r="AG26" s="469"/>
      <c r="AH26" s="389">
        <v>31</v>
      </c>
      <c r="AI26" s="390"/>
      <c r="AJ26" s="390"/>
      <c r="AK26" s="390"/>
      <c r="AL26" s="391"/>
      <c r="AM26" s="389">
        <v>86707</v>
      </c>
      <c r="AN26" s="390"/>
      <c r="AO26" s="390"/>
      <c r="AP26" s="390"/>
      <c r="AQ26" s="390"/>
      <c r="AR26" s="391"/>
      <c r="AS26" s="389">
        <v>2797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2559</v>
      </c>
      <c r="R27" s="390"/>
      <c r="S27" s="390"/>
      <c r="T27" s="390"/>
      <c r="U27" s="390"/>
      <c r="V27" s="391"/>
      <c r="W27" s="455"/>
      <c r="X27" s="446"/>
      <c r="Y27" s="447"/>
      <c r="Z27" s="386" t="s">
        <v>158</v>
      </c>
      <c r="AA27" s="387"/>
      <c r="AB27" s="387"/>
      <c r="AC27" s="387"/>
      <c r="AD27" s="387"/>
      <c r="AE27" s="387"/>
      <c r="AF27" s="387"/>
      <c r="AG27" s="388"/>
      <c r="AH27" s="389" t="s">
        <v>153</v>
      </c>
      <c r="AI27" s="390"/>
      <c r="AJ27" s="390"/>
      <c r="AK27" s="390"/>
      <c r="AL27" s="391"/>
      <c r="AM27" s="389" t="s">
        <v>153</v>
      </c>
      <c r="AN27" s="390"/>
      <c r="AO27" s="390"/>
      <c r="AP27" s="390"/>
      <c r="AQ27" s="390"/>
      <c r="AR27" s="391"/>
      <c r="AS27" s="389" t="s">
        <v>153</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215601</v>
      </c>
      <c r="BO27" s="417"/>
      <c r="BP27" s="417"/>
      <c r="BQ27" s="417"/>
      <c r="BR27" s="417"/>
      <c r="BS27" s="417"/>
      <c r="BT27" s="417"/>
      <c r="BU27" s="418"/>
      <c r="BV27" s="416">
        <v>214989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2181</v>
      </c>
      <c r="R28" s="390"/>
      <c r="S28" s="390"/>
      <c r="T28" s="390"/>
      <c r="U28" s="390"/>
      <c r="V28" s="391"/>
      <c r="W28" s="455"/>
      <c r="X28" s="446"/>
      <c r="Y28" s="447"/>
      <c r="Z28" s="386" t="s">
        <v>161</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4734764</v>
      </c>
      <c r="BO28" s="409"/>
      <c r="BP28" s="409"/>
      <c r="BQ28" s="409"/>
      <c r="BR28" s="409"/>
      <c r="BS28" s="409"/>
      <c r="BT28" s="409"/>
      <c r="BU28" s="410"/>
      <c r="BV28" s="408">
        <v>4422165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14</v>
      </c>
      <c r="M29" s="390"/>
      <c r="N29" s="390"/>
      <c r="O29" s="390"/>
      <c r="P29" s="391"/>
      <c r="Q29" s="389">
        <v>1820</v>
      </c>
      <c r="R29" s="390"/>
      <c r="S29" s="390"/>
      <c r="T29" s="390"/>
      <c r="U29" s="390"/>
      <c r="V29" s="391"/>
      <c r="W29" s="456"/>
      <c r="X29" s="457"/>
      <c r="Y29" s="458"/>
      <c r="Z29" s="386" t="s">
        <v>165</v>
      </c>
      <c r="AA29" s="387"/>
      <c r="AB29" s="387"/>
      <c r="AC29" s="387"/>
      <c r="AD29" s="387"/>
      <c r="AE29" s="387"/>
      <c r="AF29" s="387"/>
      <c r="AG29" s="388"/>
      <c r="AH29" s="389">
        <v>240</v>
      </c>
      <c r="AI29" s="390"/>
      <c r="AJ29" s="390"/>
      <c r="AK29" s="390"/>
      <c r="AL29" s="391"/>
      <c r="AM29" s="389">
        <v>722640</v>
      </c>
      <c r="AN29" s="390"/>
      <c r="AO29" s="390"/>
      <c r="AP29" s="390"/>
      <c r="AQ29" s="390"/>
      <c r="AR29" s="391"/>
      <c r="AS29" s="389">
        <v>3011</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2336130</v>
      </c>
      <c r="BO29" s="414"/>
      <c r="BP29" s="414"/>
      <c r="BQ29" s="414"/>
      <c r="BR29" s="414"/>
      <c r="BS29" s="414"/>
      <c r="BT29" s="414"/>
      <c r="BU29" s="415"/>
      <c r="BV29" s="413">
        <v>2329493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5414388</v>
      </c>
      <c r="BO30" s="417"/>
      <c r="BP30" s="417"/>
      <c r="BQ30" s="417"/>
      <c r="BR30" s="417"/>
      <c r="BS30" s="417"/>
      <c r="BT30" s="417"/>
      <c r="BU30" s="418"/>
      <c r="BV30" s="416">
        <v>5411766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那賀町国民健康保険事業特別会計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那賀町工業用水道事業会計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那賀町簡易水道事業特別会計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老人ホーム福寿荘組合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二十一わじき</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那賀町ケーブルテレビ事業特別会計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那賀町国民健康保険診療所事業特別会計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那賀町立上那賀病院事業会計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那賀町集落排水事業特別会計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徳島県市町村総合事務組合　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きとうむら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那賀町介護保険事業特別会計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徳島県市町村総合事務組合　滞納整理機構特別会計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四季美谷温泉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那賀町後期高齢者医療特別会計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徳島県市町村議会議員公務災害補償等組合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あじさい木工</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徳島県後期高齢者医療広域連合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徳島県後期高齢者医療広域連合　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531</v>
      </c>
      <c r="D34" s="1181"/>
      <c r="E34" s="1182"/>
      <c r="F34" s="32">
        <v>10.17</v>
      </c>
      <c r="G34" s="33">
        <v>12.25</v>
      </c>
      <c r="H34" s="33">
        <v>15.64</v>
      </c>
      <c r="I34" s="33">
        <v>19.37</v>
      </c>
      <c r="J34" s="34">
        <v>22.33</v>
      </c>
      <c r="K34" s="22"/>
      <c r="L34" s="22"/>
      <c r="M34" s="22"/>
      <c r="N34" s="22"/>
      <c r="O34" s="22"/>
      <c r="P34" s="22"/>
    </row>
    <row r="35" spans="1:16" ht="39" customHeight="1" x14ac:dyDescent="0.15">
      <c r="A35" s="22"/>
      <c r="B35" s="35"/>
      <c r="C35" s="1175" t="s">
        <v>532</v>
      </c>
      <c r="D35" s="1176"/>
      <c r="E35" s="1177"/>
      <c r="F35" s="36">
        <v>8.0299999999999994</v>
      </c>
      <c r="G35" s="37">
        <v>7.54</v>
      </c>
      <c r="H35" s="37">
        <v>7.68</v>
      </c>
      <c r="I35" s="37">
        <v>8.19</v>
      </c>
      <c r="J35" s="38">
        <v>7.83</v>
      </c>
      <c r="K35" s="22"/>
      <c r="L35" s="22"/>
      <c r="M35" s="22"/>
      <c r="N35" s="22"/>
      <c r="O35" s="22"/>
      <c r="P35" s="22"/>
    </row>
    <row r="36" spans="1:16" ht="39" customHeight="1" x14ac:dyDescent="0.15">
      <c r="A36" s="22"/>
      <c r="B36" s="35"/>
      <c r="C36" s="1175" t="s">
        <v>533</v>
      </c>
      <c r="D36" s="1176"/>
      <c r="E36" s="1177"/>
      <c r="F36" s="36">
        <v>3.72</v>
      </c>
      <c r="G36" s="37">
        <v>4.05</v>
      </c>
      <c r="H36" s="37">
        <v>4.32</v>
      </c>
      <c r="I36" s="37">
        <v>4.58</v>
      </c>
      <c r="J36" s="38">
        <v>5.0999999999999996</v>
      </c>
      <c r="K36" s="22"/>
      <c r="L36" s="22"/>
      <c r="M36" s="22"/>
      <c r="N36" s="22"/>
      <c r="O36" s="22"/>
      <c r="P36" s="22"/>
    </row>
    <row r="37" spans="1:16" ht="39" customHeight="1" x14ac:dyDescent="0.15">
      <c r="A37" s="22"/>
      <c r="B37" s="35"/>
      <c r="C37" s="1175" t="s">
        <v>534</v>
      </c>
      <c r="D37" s="1176"/>
      <c r="E37" s="1177"/>
      <c r="F37" s="36">
        <v>3.22</v>
      </c>
      <c r="G37" s="37">
        <v>2.79</v>
      </c>
      <c r="H37" s="37">
        <v>3.17</v>
      </c>
      <c r="I37" s="37">
        <v>3.37</v>
      </c>
      <c r="J37" s="38">
        <v>3.18</v>
      </c>
      <c r="K37" s="22"/>
      <c r="L37" s="22"/>
      <c r="M37" s="22"/>
      <c r="N37" s="22"/>
      <c r="O37" s="22"/>
      <c r="P37" s="22"/>
    </row>
    <row r="38" spans="1:16" ht="39" customHeight="1" x14ac:dyDescent="0.15">
      <c r="A38" s="22"/>
      <c r="B38" s="35"/>
      <c r="C38" s="1175" t="s">
        <v>535</v>
      </c>
      <c r="D38" s="1176"/>
      <c r="E38" s="1177"/>
      <c r="F38" s="36">
        <v>2.13</v>
      </c>
      <c r="G38" s="37">
        <v>1.57</v>
      </c>
      <c r="H38" s="37">
        <v>0.83</v>
      </c>
      <c r="I38" s="37">
        <v>0.32</v>
      </c>
      <c r="J38" s="38">
        <v>1.63</v>
      </c>
      <c r="K38" s="22"/>
      <c r="L38" s="22"/>
      <c r="M38" s="22"/>
      <c r="N38" s="22"/>
      <c r="O38" s="22"/>
      <c r="P38" s="22"/>
    </row>
    <row r="39" spans="1:16" ht="39" customHeight="1" x14ac:dyDescent="0.15">
      <c r="A39" s="22"/>
      <c r="B39" s="35"/>
      <c r="C39" s="1175" t="s">
        <v>536</v>
      </c>
      <c r="D39" s="1176"/>
      <c r="E39" s="1177"/>
      <c r="F39" s="36">
        <v>0.95</v>
      </c>
      <c r="G39" s="37">
        <v>0.86</v>
      </c>
      <c r="H39" s="37">
        <v>0.81</v>
      </c>
      <c r="I39" s="37">
        <v>0.83</v>
      </c>
      <c r="J39" s="38">
        <v>0.78</v>
      </c>
      <c r="K39" s="22"/>
      <c r="L39" s="22"/>
      <c r="M39" s="22"/>
      <c r="N39" s="22"/>
      <c r="O39" s="22"/>
      <c r="P39" s="22"/>
    </row>
    <row r="40" spans="1:16" ht="39" customHeight="1" x14ac:dyDescent="0.15">
      <c r="A40" s="22"/>
      <c r="B40" s="35"/>
      <c r="C40" s="1175" t="s">
        <v>537</v>
      </c>
      <c r="D40" s="1176"/>
      <c r="E40" s="1177"/>
      <c r="F40" s="36">
        <v>0.56000000000000005</v>
      </c>
      <c r="G40" s="37">
        <v>0.36</v>
      </c>
      <c r="H40" s="37">
        <v>0.56999999999999995</v>
      </c>
      <c r="I40" s="37">
        <v>0.28999999999999998</v>
      </c>
      <c r="J40" s="38">
        <v>0.37</v>
      </c>
      <c r="K40" s="22"/>
      <c r="L40" s="22"/>
      <c r="M40" s="22"/>
      <c r="N40" s="22"/>
      <c r="O40" s="22"/>
      <c r="P40" s="22"/>
    </row>
    <row r="41" spans="1:16" ht="39" customHeight="1" x14ac:dyDescent="0.15">
      <c r="A41" s="22"/>
      <c r="B41" s="35"/>
      <c r="C41" s="1175" t="s">
        <v>538</v>
      </c>
      <c r="D41" s="1176"/>
      <c r="E41" s="1177"/>
      <c r="F41" s="36">
        <v>0.34</v>
      </c>
      <c r="G41" s="37">
        <v>0.32</v>
      </c>
      <c r="H41" s="37">
        <v>0.26</v>
      </c>
      <c r="I41" s="37">
        <v>0.32</v>
      </c>
      <c r="J41" s="38">
        <v>0.2</v>
      </c>
      <c r="K41" s="22"/>
      <c r="L41" s="22"/>
      <c r="M41" s="22"/>
      <c r="N41" s="22"/>
      <c r="O41" s="22"/>
      <c r="P41" s="22"/>
    </row>
    <row r="42" spans="1:16" ht="39" customHeight="1" x14ac:dyDescent="0.15">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540</v>
      </c>
      <c r="D43" s="1179"/>
      <c r="E43" s="1180"/>
      <c r="F43" s="41">
        <v>0.66</v>
      </c>
      <c r="G43" s="42">
        <v>0.49</v>
      </c>
      <c r="H43" s="42">
        <v>0.59</v>
      </c>
      <c r="I43" s="42">
        <v>0.42</v>
      </c>
      <c r="J43" s="43">
        <v>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2084</v>
      </c>
      <c r="L45" s="60">
        <v>1971</v>
      </c>
      <c r="M45" s="60">
        <v>1783</v>
      </c>
      <c r="N45" s="60">
        <v>1750</v>
      </c>
      <c r="O45" s="61">
        <v>1784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170</v>
      </c>
      <c r="L48" s="64">
        <v>146</v>
      </c>
      <c r="M48" s="64">
        <v>145</v>
      </c>
      <c r="N48" s="64">
        <v>130</v>
      </c>
      <c r="O48" s="65">
        <v>152</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v>
      </c>
      <c r="L49" s="64">
        <v>13</v>
      </c>
      <c r="M49" s="64">
        <v>5</v>
      </c>
      <c r="N49" s="64" t="s">
        <v>486</v>
      </c>
      <c r="O49" s="65" t="s">
        <v>486</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1617</v>
      </c>
      <c r="L52" s="64">
        <v>1591</v>
      </c>
      <c r="M52" s="64">
        <v>1508</v>
      </c>
      <c r="N52" s="64">
        <v>1530</v>
      </c>
      <c r="O52" s="65">
        <v>1567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650</v>
      </c>
      <c r="L53" s="69">
        <v>539</v>
      </c>
      <c r="M53" s="69">
        <v>425</v>
      </c>
      <c r="N53" s="69">
        <v>350</v>
      </c>
      <c r="O53" s="70">
        <v>369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15211</v>
      </c>
      <c r="J41" s="83">
        <v>14656</v>
      </c>
      <c r="K41" s="83">
        <v>14399</v>
      </c>
      <c r="L41" s="83">
        <v>14301</v>
      </c>
      <c r="M41" s="84">
        <v>13998</v>
      </c>
    </row>
    <row r="42" spans="2:13" ht="27.75" customHeight="1" x14ac:dyDescent="0.15">
      <c r="B42" s="1201"/>
      <c r="C42" s="1202"/>
      <c r="D42" s="85"/>
      <c r="E42" s="1205" t="s">
        <v>25</v>
      </c>
      <c r="F42" s="1205"/>
      <c r="G42" s="1205"/>
      <c r="H42" s="1206"/>
      <c r="I42" s="86" t="s">
        <v>486</v>
      </c>
      <c r="J42" s="87" t="s">
        <v>486</v>
      </c>
      <c r="K42" s="87" t="s">
        <v>486</v>
      </c>
      <c r="L42" s="87" t="s">
        <v>486</v>
      </c>
      <c r="M42" s="88" t="s">
        <v>486</v>
      </c>
    </row>
    <row r="43" spans="2:13" ht="27.75" customHeight="1" x14ac:dyDescent="0.15">
      <c r="B43" s="1201"/>
      <c r="C43" s="1202"/>
      <c r="D43" s="85"/>
      <c r="E43" s="1205" t="s">
        <v>26</v>
      </c>
      <c r="F43" s="1205"/>
      <c r="G43" s="1205"/>
      <c r="H43" s="1206"/>
      <c r="I43" s="86">
        <v>1587</v>
      </c>
      <c r="J43" s="87">
        <v>1435</v>
      </c>
      <c r="K43" s="87">
        <v>1337</v>
      </c>
      <c r="L43" s="87">
        <v>1240</v>
      </c>
      <c r="M43" s="88">
        <v>1324</v>
      </c>
    </row>
    <row r="44" spans="2:13" ht="27.75" customHeight="1" x14ac:dyDescent="0.15">
      <c r="B44" s="1201"/>
      <c r="C44" s="1202"/>
      <c r="D44" s="85"/>
      <c r="E44" s="1205" t="s">
        <v>27</v>
      </c>
      <c r="F44" s="1205"/>
      <c r="G44" s="1205"/>
      <c r="H44" s="1206"/>
      <c r="I44" s="86">
        <v>28</v>
      </c>
      <c r="J44" s="87">
        <v>22</v>
      </c>
      <c r="K44" s="87">
        <v>15</v>
      </c>
      <c r="L44" s="87" t="s">
        <v>486</v>
      </c>
      <c r="M44" s="88" t="s">
        <v>486</v>
      </c>
    </row>
    <row r="45" spans="2:13" ht="27.75" customHeight="1" x14ac:dyDescent="0.15">
      <c r="B45" s="1201"/>
      <c r="C45" s="1202"/>
      <c r="D45" s="85"/>
      <c r="E45" s="1205" t="s">
        <v>28</v>
      </c>
      <c r="F45" s="1205"/>
      <c r="G45" s="1205"/>
      <c r="H45" s="1206"/>
      <c r="I45" s="86">
        <v>1596</v>
      </c>
      <c r="J45" s="87">
        <v>1434</v>
      </c>
      <c r="K45" s="87">
        <v>1857</v>
      </c>
      <c r="L45" s="87">
        <v>1298</v>
      </c>
      <c r="M45" s="88">
        <v>1425</v>
      </c>
    </row>
    <row r="46" spans="2:13" ht="27.75" customHeight="1" x14ac:dyDescent="0.15">
      <c r="B46" s="1201"/>
      <c r="C46" s="1202"/>
      <c r="D46" s="85"/>
      <c r="E46" s="1205" t="s">
        <v>29</v>
      </c>
      <c r="F46" s="1205"/>
      <c r="G46" s="1205"/>
      <c r="H46" s="1206"/>
      <c r="I46" s="86" t="s">
        <v>486</v>
      </c>
      <c r="J46" s="87" t="s">
        <v>486</v>
      </c>
      <c r="K46" s="87" t="s">
        <v>486</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8555</v>
      </c>
      <c r="J49" s="87">
        <v>9862</v>
      </c>
      <c r="K49" s="87">
        <v>11850</v>
      </c>
      <c r="L49" s="87">
        <v>12384</v>
      </c>
      <c r="M49" s="88">
        <v>12711</v>
      </c>
    </row>
    <row r="50" spans="2:13" ht="27.75" customHeight="1" x14ac:dyDescent="0.15">
      <c r="B50" s="1201"/>
      <c r="C50" s="1202"/>
      <c r="D50" s="85"/>
      <c r="E50" s="1205" t="s">
        <v>34</v>
      </c>
      <c r="F50" s="1205"/>
      <c r="G50" s="1205"/>
      <c r="H50" s="1206"/>
      <c r="I50" s="86">
        <v>443</v>
      </c>
      <c r="J50" s="87">
        <v>372</v>
      </c>
      <c r="K50" s="87">
        <v>273</v>
      </c>
      <c r="L50" s="87">
        <v>317</v>
      </c>
      <c r="M50" s="88">
        <v>267</v>
      </c>
    </row>
    <row r="51" spans="2:13" ht="27.75" customHeight="1" x14ac:dyDescent="0.15">
      <c r="B51" s="1203"/>
      <c r="C51" s="1204"/>
      <c r="D51" s="85"/>
      <c r="E51" s="1205" t="s">
        <v>35</v>
      </c>
      <c r="F51" s="1205"/>
      <c r="G51" s="1205"/>
      <c r="H51" s="1206"/>
      <c r="I51" s="86">
        <v>13042</v>
      </c>
      <c r="J51" s="87">
        <v>12664</v>
      </c>
      <c r="K51" s="87">
        <v>12624</v>
      </c>
      <c r="L51" s="87">
        <v>12535</v>
      </c>
      <c r="M51" s="88">
        <v>11768</v>
      </c>
    </row>
    <row r="52" spans="2:13" ht="27.75" customHeight="1" thickBot="1" x14ac:dyDescent="0.2">
      <c r="B52" s="1207" t="s">
        <v>36</v>
      </c>
      <c r="C52" s="1208"/>
      <c r="D52" s="90"/>
      <c r="E52" s="1209" t="s">
        <v>37</v>
      </c>
      <c r="F52" s="1209"/>
      <c r="G52" s="1209"/>
      <c r="H52" s="1210"/>
      <c r="I52" s="91">
        <v>-3619</v>
      </c>
      <c r="J52" s="92">
        <v>-5351</v>
      </c>
      <c r="K52" s="92">
        <v>-7140</v>
      </c>
      <c r="L52" s="92">
        <v>-8397</v>
      </c>
      <c r="M52" s="93">
        <v>-7999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6"/>
      <c r="H50" s="1237"/>
      <c r="I50" s="1237"/>
      <c r="J50" s="1238"/>
      <c r="K50" s="354" t="s">
        <v>526</v>
      </c>
      <c r="L50" s="354" t="s">
        <v>527</v>
      </c>
      <c r="M50" s="354" t="s">
        <v>528</v>
      </c>
      <c r="N50" s="354" t="s">
        <v>529</v>
      </c>
      <c r="O50" s="354" t="s">
        <v>530</v>
      </c>
    </row>
    <row r="51" spans="1:17" x14ac:dyDescent="0.15">
      <c r="B51" s="248"/>
      <c r="C51" s="244"/>
      <c r="D51" s="244"/>
      <c r="E51" s="244"/>
      <c r="F51" s="244"/>
      <c r="G51" s="1239" t="s">
        <v>561</v>
      </c>
      <c r="H51" s="1240"/>
      <c r="I51" s="1245" t="s">
        <v>562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564</v>
      </c>
      <c r="H55" s="1220"/>
      <c r="I55" s="1225" t="s">
        <v>562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563</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27" t="s">
        <v>568</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36"/>
      <c r="H72" s="1237"/>
      <c r="I72" s="1237"/>
      <c r="J72" s="1238"/>
      <c r="K72" s="354" t="s">
        <v>526</v>
      </c>
      <c r="L72" s="354" t="s">
        <v>527</v>
      </c>
      <c r="M72" s="354" t="s">
        <v>528</v>
      </c>
      <c r="N72" s="354" t="s">
        <v>529</v>
      </c>
      <c r="O72" s="354" t="s">
        <v>530</v>
      </c>
    </row>
    <row r="73" spans="2:30" x14ac:dyDescent="0.15">
      <c r="B73" s="248"/>
      <c r="C73" s="244"/>
      <c r="D73" s="244"/>
      <c r="E73" s="244"/>
      <c r="F73" s="244"/>
      <c r="G73" s="1239" t="s">
        <v>561</v>
      </c>
      <c r="H73" s="1240"/>
      <c r="I73" s="1245" t="s">
        <v>562</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567</v>
      </c>
      <c r="J75" s="1225"/>
      <c r="K75" s="1247">
        <v>13.7</v>
      </c>
      <c r="L75" s="1247">
        <v>11.3</v>
      </c>
      <c r="M75" s="1247">
        <v>9.3000000000000007</v>
      </c>
      <c r="N75" s="1247">
        <v>7.4</v>
      </c>
      <c r="O75" s="1247">
        <v>6.6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564</v>
      </c>
      <c r="H77" s="1220"/>
      <c r="I77" s="1225" t="s">
        <v>562</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567</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403318</v>
      </c>
      <c r="E3" s="116"/>
      <c r="F3" s="117">
        <v>146140</v>
      </c>
      <c r="G3" s="118"/>
      <c r="H3" s="119"/>
    </row>
    <row r="4" spans="1:8" x14ac:dyDescent="0.15">
      <c r="A4" s="120"/>
      <c r="B4" s="121"/>
      <c r="C4" s="122"/>
      <c r="D4" s="123">
        <v>138776</v>
      </c>
      <c r="E4" s="124"/>
      <c r="F4" s="125">
        <v>75451</v>
      </c>
      <c r="G4" s="126"/>
      <c r="H4" s="127"/>
    </row>
    <row r="5" spans="1:8" x14ac:dyDescent="0.15">
      <c r="A5" s="108" t="s">
        <v>520</v>
      </c>
      <c r="B5" s="113"/>
      <c r="C5" s="114"/>
      <c r="D5" s="115">
        <v>238001</v>
      </c>
      <c r="E5" s="116"/>
      <c r="F5" s="117">
        <v>146641</v>
      </c>
      <c r="G5" s="118"/>
      <c r="H5" s="119"/>
    </row>
    <row r="6" spans="1:8" x14ac:dyDescent="0.15">
      <c r="A6" s="120"/>
      <c r="B6" s="121"/>
      <c r="C6" s="122"/>
      <c r="D6" s="123">
        <v>100407</v>
      </c>
      <c r="E6" s="124"/>
      <c r="F6" s="125">
        <v>68142</v>
      </c>
      <c r="G6" s="126"/>
      <c r="H6" s="127"/>
    </row>
    <row r="7" spans="1:8" x14ac:dyDescent="0.15">
      <c r="A7" s="108" t="s">
        <v>521</v>
      </c>
      <c r="B7" s="113"/>
      <c r="C7" s="114"/>
      <c r="D7" s="115">
        <v>409389</v>
      </c>
      <c r="E7" s="116"/>
      <c r="F7" s="117">
        <v>174587</v>
      </c>
      <c r="G7" s="118"/>
      <c r="H7" s="119"/>
    </row>
    <row r="8" spans="1:8" x14ac:dyDescent="0.15">
      <c r="A8" s="120"/>
      <c r="B8" s="121"/>
      <c r="C8" s="122"/>
      <c r="D8" s="123">
        <v>152797</v>
      </c>
      <c r="E8" s="124"/>
      <c r="F8" s="125">
        <v>79695</v>
      </c>
      <c r="G8" s="126"/>
      <c r="H8" s="127"/>
    </row>
    <row r="9" spans="1:8" x14ac:dyDescent="0.15">
      <c r="A9" s="108" t="s">
        <v>522</v>
      </c>
      <c r="B9" s="113"/>
      <c r="C9" s="114"/>
      <c r="D9" s="115">
        <v>384075</v>
      </c>
      <c r="E9" s="116"/>
      <c r="F9" s="117">
        <v>175675</v>
      </c>
      <c r="G9" s="118"/>
      <c r="H9" s="119"/>
    </row>
    <row r="10" spans="1:8" x14ac:dyDescent="0.15">
      <c r="A10" s="120"/>
      <c r="B10" s="121"/>
      <c r="C10" s="122"/>
      <c r="D10" s="123">
        <v>196253</v>
      </c>
      <c r="E10" s="124"/>
      <c r="F10" s="125">
        <v>87698</v>
      </c>
      <c r="G10" s="126"/>
      <c r="H10" s="127"/>
    </row>
    <row r="11" spans="1:8" x14ac:dyDescent="0.15">
      <c r="A11" s="108" t="s">
        <v>523</v>
      </c>
      <c r="B11" s="113"/>
      <c r="C11" s="114"/>
      <c r="D11" s="115">
        <v>310174</v>
      </c>
      <c r="E11" s="116"/>
      <c r="F11" s="117">
        <v>162193</v>
      </c>
      <c r="G11" s="118"/>
      <c r="H11" s="119"/>
    </row>
    <row r="12" spans="1:8" x14ac:dyDescent="0.15">
      <c r="A12" s="120"/>
      <c r="B12" s="121"/>
      <c r="C12" s="128"/>
      <c r="D12" s="123">
        <v>181094</v>
      </c>
      <c r="E12" s="124"/>
      <c r="F12" s="125">
        <v>79985</v>
      </c>
      <c r="G12" s="126"/>
      <c r="H12" s="127"/>
    </row>
    <row r="13" spans="1:8" x14ac:dyDescent="0.15">
      <c r="A13" s="108"/>
      <c r="B13" s="113"/>
      <c r="C13" s="129"/>
      <c r="D13" s="130">
        <v>348991</v>
      </c>
      <c r="E13" s="131"/>
      <c r="F13" s="132">
        <v>161047</v>
      </c>
      <c r="G13" s="133"/>
      <c r="H13" s="119"/>
    </row>
    <row r="14" spans="1:8" x14ac:dyDescent="0.15">
      <c r="A14" s="120"/>
      <c r="B14" s="121"/>
      <c r="C14" s="122"/>
      <c r="D14" s="123">
        <v>153865</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10.75</v>
      </c>
      <c r="C19" s="134">
        <f>ROUND(VALUE(SUBSTITUTE(実質収支比率等に係る経年分析!G$48,"▲","-")),2)</f>
        <v>12.62</v>
      </c>
      <c r="D19" s="134">
        <f>ROUND(VALUE(SUBSTITUTE(実質収支比率等に係る経年分析!H$48,"▲","-")),2)</f>
        <v>16.21</v>
      </c>
      <c r="E19" s="134">
        <f>ROUND(VALUE(SUBSTITUTE(実質収支比率等に係る経年分析!I$48,"▲","-")),2)</f>
        <v>19.670000000000002</v>
      </c>
      <c r="F19" s="134">
        <f>ROUND(VALUE(SUBSTITUTE(実質収支比率等に係る経年分析!J$48,"▲","-")),2)</f>
        <v>22.71</v>
      </c>
    </row>
    <row r="20" spans="1:11" x14ac:dyDescent="0.15">
      <c r="A20" s="134" t="s">
        <v>42</v>
      </c>
      <c r="B20" s="134">
        <f>ROUND(VALUE(SUBSTITUTE(実質収支比率等に係る経年分析!F$47,"▲","-")),2)</f>
        <v>50.18</v>
      </c>
      <c r="C20" s="134">
        <f>ROUND(VALUE(SUBSTITUTE(実質収支比率等に係る経年分析!G$47,"▲","-")),2)</f>
        <v>50.16</v>
      </c>
      <c r="D20" s="134">
        <f>ROUND(VALUE(SUBSTITUTE(実質収支比率等に係る経年分析!H$47,"▲","-")),2)</f>
        <v>59.19</v>
      </c>
      <c r="E20" s="134">
        <f>ROUND(VALUE(SUBSTITUTE(実質収支比率等に係る経年分析!I$47,"▲","-")),2)</f>
        <v>62.91</v>
      </c>
      <c r="F20" s="134">
        <f>ROUND(VALUE(SUBSTITUTE(実質収支比率等に係る経年分析!J$47,"▲","-")),2)</f>
        <v>67.42</v>
      </c>
    </row>
    <row r="21" spans="1:11" x14ac:dyDescent="0.15">
      <c r="A21" s="134" t="s">
        <v>43</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6.87</v>
      </c>
      <c r="D21" s="134">
        <f>IF(ISNUMBER(VALUE(SUBSTITUTE(実質収支比率等に係る経年分析!H$49,"▲","-"))),ROUND(VALUE(SUBSTITUTE(実質収支比率等に係る経年分析!H$49,"▲","-")),2),NA())</f>
        <v>11.54</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7.47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那賀町工業用水道事業会計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15">
      <c r="A30" s="135" t="str">
        <f>IF(連結実質赤字比率に係る赤字・黒字の構成分析!C$40="",NA(),連結実質赤字比率に係る赤字・黒字の構成分析!C$40)</f>
        <v>那賀町ケーブルテレビ事業特別会計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0.56000000000000005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0.56999999999999995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0.28999999999999998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x14ac:dyDescent="0.15">
      <c r="A31" s="135" t="str">
        <f>IF(連結実質赤字比率に係る赤字・黒字の構成分析!C$39="",NA(),連結実質赤字比率に係る赤字・黒字の構成分析!C$39)</f>
        <v>那賀町集落排水事業特別会計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x14ac:dyDescent="0.15">
      <c r="A32" s="135" t="str">
        <f>IF(連結実質赤字比率に係る赤字・黒字の構成分析!C$38="",NA(),連結実質赤字比率に係る赤字・黒字の構成分析!C$38)</f>
        <v>那賀町国民健康保険事業特別会計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1.63</v>
      </c>
    </row>
    <row r="33" spans="1:16" x14ac:dyDescent="0.15">
      <c r="A33" s="135" t="str">
        <f>IF(連結実質赤字比率に係る赤字・黒字の構成分析!C$37="",NA(),連結実質赤字比率に係る赤字・黒字の構成分析!C$37)</f>
        <v>那賀町簡易水道事業特別会計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3.18</v>
      </c>
    </row>
    <row r="34" spans="1:16" x14ac:dyDescent="0.15">
      <c r="A34" s="135" t="str">
        <f>IF(連結実質赤字比率に係る赤字・黒字の構成分析!C$36="",NA(),連結実質赤字比率に係る赤字・黒字の構成分析!C$36)</f>
        <v>那賀町立上那賀病院事業会計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5.0999999999999996</v>
      </c>
    </row>
    <row r="35" spans="1:16" x14ac:dyDescent="0.15">
      <c r="A35" s="135" t="str">
        <f>IF(連結実質赤字比率に係る赤字・黒字の構成分析!C$35="",NA(),連結実質赤字比率に係る赤字・黒字の構成分析!C$35)</f>
        <v>那賀町国民健康保険診療所事業特別会計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8.0299999999999994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1617</v>
      </c>
      <c r="E42" s="136"/>
      <c r="F42" s="136"/>
      <c r="G42" s="136">
        <f>'実質公債費比率（分子）の構造'!L$52</f>
        <v>1591</v>
      </c>
      <c r="H42" s="136"/>
      <c r="I42" s="136"/>
      <c r="J42" s="136">
        <f>'実質公債費比率（分子）の構造'!M$52</f>
        <v>1508</v>
      </c>
      <c r="K42" s="136"/>
      <c r="L42" s="136"/>
      <c r="M42" s="136">
        <f>'実質公債費比率（分子）の構造'!N$52</f>
        <v>1530</v>
      </c>
      <c r="N42" s="136"/>
      <c r="O42" s="136"/>
      <c r="P42" s="136">
        <f>'実質公債費比率（分子）の構造'!O$52</f>
        <v>1567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v>
      </c>
      <c r="C45" s="136"/>
      <c r="D45" s="136"/>
      <c r="E45" s="136">
        <f>'実質公債費比率（分子）の構造'!L$49</f>
        <v>13</v>
      </c>
      <c r="F45" s="136"/>
      <c r="G45" s="136"/>
      <c r="H45" s="136">
        <f>'実質公債費比率（分子）の構造'!M$49</f>
        <v>5</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170</v>
      </c>
      <c r="C46" s="136"/>
      <c r="D46" s="136"/>
      <c r="E46" s="136">
        <f>'実質公債費比率（分子）の構造'!L$48</f>
        <v>146</v>
      </c>
      <c r="F46" s="136"/>
      <c r="G46" s="136"/>
      <c r="H46" s="136">
        <f>'実質公債費比率（分子）の構造'!M$48</f>
        <v>145</v>
      </c>
      <c r="I46" s="136"/>
      <c r="J46" s="136"/>
      <c r="K46" s="136">
        <f>'実質公債費比率（分子）の構造'!N$48</f>
        <v>130</v>
      </c>
      <c r="L46" s="136"/>
      <c r="M46" s="136"/>
      <c r="N46" s="136">
        <f>'実質公債費比率（分子）の構造'!O$48</f>
        <v>152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2084</v>
      </c>
      <c r="C49" s="136"/>
      <c r="D49" s="136"/>
      <c r="E49" s="136">
        <f>'実質公債費比率（分子）の構造'!L$45</f>
        <v>1971</v>
      </c>
      <c r="F49" s="136"/>
      <c r="G49" s="136"/>
      <c r="H49" s="136">
        <f>'実質公債費比率（分子）の構造'!M$45</f>
        <v>1783</v>
      </c>
      <c r="I49" s="136"/>
      <c r="J49" s="136"/>
      <c r="K49" s="136">
        <f>'実質公債費比率（分子）の構造'!N$45</f>
        <v>1750</v>
      </c>
      <c r="L49" s="136"/>
      <c r="M49" s="136"/>
      <c r="N49" s="136">
        <f>'実質公債費比率（分子）の構造'!O$45</f>
        <v>1784</v>
      </c>
      <c r="O49" s="136"/>
      <c r="P49" s="136"/>
    </row>
    <row r="50" spans="1:16" x14ac:dyDescent="0.15">
      <c r="A50" s="136" t="s">
        <v>58</v>
      </c>
      <c r="B50" s="136" t="e">
        <f>NA()</f>
        <v>#N/A</v>
      </c>
      <c r="C50" s="136">
        <f>IF(ISNUMBER('実質公債費比率（分子）の構造'!K$53),'実質公債費比率（分子）の構造'!K$53,NA())</f>
        <v>650</v>
      </c>
      <c r="D50" s="136" t="e">
        <f>NA()</f>
        <v>#N/A</v>
      </c>
      <c r="E50" s="136" t="e">
        <f>NA()</f>
        <v>#N/A</v>
      </c>
      <c r="F50" s="136">
        <f>IF(ISNUMBER('実質公債費比率（分子）の構造'!L$53),'実質公債費比率（分子）の構造'!L$53,NA())</f>
        <v>539</v>
      </c>
      <c r="G50" s="136" t="e">
        <f>NA()</f>
        <v>#N/A</v>
      </c>
      <c r="H50" s="136" t="e">
        <f>NA()</f>
        <v>#N/A</v>
      </c>
      <c r="I50" s="136">
        <f>IF(ISNUMBER('実質公債費比率（分子）の構造'!M$53),'実質公債費比率（分子）の構造'!M$53,NA())</f>
        <v>425</v>
      </c>
      <c r="J50" s="136" t="e">
        <f>NA()</f>
        <v>#N/A</v>
      </c>
      <c r="K50" s="136" t="e">
        <f>NA()</f>
        <v>#N/A</v>
      </c>
      <c r="L50" s="136">
        <f>IF(ISNUMBER('実質公債費比率（分子）の構造'!N$53),'実質公債費比率（分子）の構造'!N$53,NA())</f>
        <v>350</v>
      </c>
      <c r="M50" s="136" t="e">
        <f>NA()</f>
        <v>#N/A</v>
      </c>
      <c r="N50" s="136" t="e">
        <f>NA()</f>
        <v>#N/A</v>
      </c>
      <c r="O50" s="136">
        <f>IF(ISNUMBER('実質公債費比率（分子）の構造'!O$53),'実質公債費比率（分子）の構造'!O$53,NA())</f>
        <v>369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13042</v>
      </c>
      <c r="E56" s="135"/>
      <c r="F56" s="135"/>
      <c r="G56" s="135">
        <f>'将来負担比率（分子）の構造'!J$51</f>
        <v>12664</v>
      </c>
      <c r="H56" s="135"/>
      <c r="I56" s="135"/>
      <c r="J56" s="135">
        <f>'将来負担比率（分子）の構造'!K$51</f>
        <v>12624</v>
      </c>
      <c r="K56" s="135"/>
      <c r="L56" s="135"/>
      <c r="M56" s="135">
        <f>'将来負担比率（分子）の構造'!L$51</f>
        <v>12535</v>
      </c>
      <c r="N56" s="135"/>
      <c r="O56" s="135"/>
      <c r="P56" s="135">
        <f>'将来負担比率（分子）の構造'!M$51</f>
        <v>11768</v>
      </c>
    </row>
    <row r="57" spans="1:16" x14ac:dyDescent="0.15">
      <c r="A57" s="135" t="s">
        <v>34</v>
      </c>
      <c r="B57" s="135"/>
      <c r="C57" s="135"/>
      <c r="D57" s="135">
        <f>'将来負担比率（分子）の構造'!I$50</f>
        <v>443</v>
      </c>
      <c r="E57" s="135"/>
      <c r="F57" s="135"/>
      <c r="G57" s="135">
        <f>'将来負担比率（分子）の構造'!J$50</f>
        <v>372</v>
      </c>
      <c r="H57" s="135"/>
      <c r="I57" s="135"/>
      <c r="J57" s="135">
        <f>'将来負担比率（分子）の構造'!K$50</f>
        <v>273</v>
      </c>
      <c r="K57" s="135"/>
      <c r="L57" s="135"/>
      <c r="M57" s="135">
        <f>'将来負担比率（分子）の構造'!L$50</f>
        <v>317</v>
      </c>
      <c r="N57" s="135"/>
      <c r="O57" s="135"/>
      <c r="P57" s="135">
        <f>'将来負担比率（分子）の構造'!M$50</f>
        <v>267</v>
      </c>
    </row>
    <row r="58" spans="1:16" x14ac:dyDescent="0.15">
      <c r="A58" s="135" t="s">
        <v>33</v>
      </c>
      <c r="B58" s="135"/>
      <c r="C58" s="135"/>
      <c r="D58" s="135">
        <f>'将来負担比率（分子）の構造'!I$49</f>
        <v>8555</v>
      </c>
      <c r="E58" s="135"/>
      <c r="F58" s="135"/>
      <c r="G58" s="135">
        <f>'将来負担比率（分子）の構造'!J$49</f>
        <v>9862</v>
      </c>
      <c r="H58" s="135"/>
      <c r="I58" s="135"/>
      <c r="J58" s="135">
        <f>'将来負担比率（分子）の構造'!K$49</f>
        <v>11850</v>
      </c>
      <c r="K58" s="135"/>
      <c r="L58" s="135"/>
      <c r="M58" s="135">
        <f>'将来負担比率（分子）の構造'!L$49</f>
        <v>12384</v>
      </c>
      <c r="N58" s="135"/>
      <c r="O58" s="135"/>
      <c r="P58" s="135">
        <f>'将来負担比率（分子）の構造'!M$49</f>
        <v>12711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1596</v>
      </c>
      <c r="C62" s="135"/>
      <c r="D62" s="135"/>
      <c r="E62" s="135">
        <f>'将来負担比率（分子）の構造'!J$45</f>
        <v>1434</v>
      </c>
      <c r="F62" s="135"/>
      <c r="G62" s="135"/>
      <c r="H62" s="135">
        <f>'将来負担比率（分子）の構造'!K$45</f>
        <v>1857</v>
      </c>
      <c r="I62" s="135"/>
      <c r="J62" s="135"/>
      <c r="K62" s="135">
        <f>'将来負担比率（分子）の構造'!L$45</f>
        <v>1298</v>
      </c>
      <c r="L62" s="135"/>
      <c r="M62" s="135"/>
      <c r="N62" s="135">
        <f>'将来負担比率（分子）の構造'!M$45</f>
        <v>1425</v>
      </c>
      <c r="O62" s="135"/>
      <c r="P62" s="135"/>
    </row>
    <row r="63" spans="1:16" x14ac:dyDescent="0.15">
      <c r="A63" s="135" t="s">
        <v>27</v>
      </c>
      <c r="B63" s="135">
        <f>'将来負担比率（分子）の構造'!I$44</f>
        <v>28</v>
      </c>
      <c r="C63" s="135"/>
      <c r="D63" s="135"/>
      <c r="E63" s="135">
        <f>'将来負担比率（分子）の構造'!J$44</f>
        <v>22</v>
      </c>
      <c r="F63" s="135"/>
      <c r="G63" s="135"/>
      <c r="H63" s="135">
        <f>'将来負担比率（分子）の構造'!K$44</f>
        <v>15</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1587</v>
      </c>
      <c r="C64" s="135"/>
      <c r="D64" s="135"/>
      <c r="E64" s="135">
        <f>'将来負担比率（分子）の構造'!J$43</f>
        <v>1435</v>
      </c>
      <c r="F64" s="135"/>
      <c r="G64" s="135"/>
      <c r="H64" s="135">
        <f>'将来負担比率（分子）の構造'!K$43</f>
        <v>1337</v>
      </c>
      <c r="I64" s="135"/>
      <c r="J64" s="135"/>
      <c r="K64" s="135">
        <f>'将来負担比率（分子）の構造'!L$43</f>
        <v>1240</v>
      </c>
      <c r="L64" s="135"/>
      <c r="M64" s="135"/>
      <c r="N64" s="135">
        <f>'将来負担比率（分子）の構造'!M$43</f>
        <v>1324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15211</v>
      </c>
      <c r="C66" s="135"/>
      <c r="D66" s="135"/>
      <c r="E66" s="135">
        <f>'将来負担比率（分子）の構造'!J$41</f>
        <v>14656</v>
      </c>
      <c r="F66" s="135"/>
      <c r="G66" s="135"/>
      <c r="H66" s="135">
        <f>'将来負担比率（分子）の構造'!K$41</f>
        <v>14399</v>
      </c>
      <c r="I66" s="135"/>
      <c r="J66" s="135"/>
      <c r="K66" s="135">
        <f>'将来負担比率（分子）の構造'!L$41</f>
        <v>14301</v>
      </c>
      <c r="L66" s="135"/>
      <c r="M66" s="135"/>
      <c r="N66" s="135">
        <f>'将来負担比率（分子）の構造'!M$41</f>
        <v>13998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911230</v>
      </c>
      <c r="S5" s="669"/>
      <c r="T5" s="669"/>
      <c r="U5" s="669"/>
      <c r="V5" s="669"/>
      <c r="W5" s="669"/>
      <c r="X5" s="669"/>
      <c r="Y5" s="716"/>
      <c r="Z5" s="729">
        <v>7</v>
      </c>
      <c r="AA5" s="729"/>
      <c r="AB5" s="729"/>
      <c r="AC5" s="729"/>
      <c r="AD5" s="730">
        <v>911230</v>
      </c>
      <c r="AE5" s="730"/>
      <c r="AF5" s="730"/>
      <c r="AG5" s="730"/>
      <c r="AH5" s="730"/>
      <c r="AI5" s="730"/>
      <c r="AJ5" s="730"/>
      <c r="AK5" s="730"/>
      <c r="AL5" s="717">
        <v>14.1</v>
      </c>
      <c r="AM5" s="686"/>
      <c r="AN5" s="686"/>
      <c r="AO5" s="718"/>
      <c r="AP5" s="705" t="s">
        <v>204</v>
      </c>
      <c r="AQ5" s="706"/>
      <c r="AR5" s="706"/>
      <c r="AS5" s="706"/>
      <c r="AT5" s="706"/>
      <c r="AU5" s="706"/>
      <c r="AV5" s="706"/>
      <c r="AW5" s="706"/>
      <c r="AX5" s="706"/>
      <c r="AY5" s="706"/>
      <c r="AZ5" s="706"/>
      <c r="BA5" s="706"/>
      <c r="BB5" s="706"/>
      <c r="BC5" s="706"/>
      <c r="BD5" s="706"/>
      <c r="BE5" s="706"/>
      <c r="BF5" s="707"/>
      <c r="BG5" s="618">
        <v>910634</v>
      </c>
      <c r="BH5" s="619"/>
      <c r="BI5" s="619"/>
      <c r="BJ5" s="619"/>
      <c r="BK5" s="619"/>
      <c r="BL5" s="619"/>
      <c r="BM5" s="619"/>
      <c r="BN5" s="620"/>
      <c r="BO5" s="671">
        <v>99.9</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88908</v>
      </c>
      <c r="S6" s="619"/>
      <c r="T6" s="619"/>
      <c r="U6" s="619"/>
      <c r="V6" s="619"/>
      <c r="W6" s="619"/>
      <c r="X6" s="619"/>
      <c r="Y6" s="620"/>
      <c r="Z6" s="671">
        <v>0.7</v>
      </c>
      <c r="AA6" s="671"/>
      <c r="AB6" s="671"/>
      <c r="AC6" s="671"/>
      <c r="AD6" s="672">
        <v>88908</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910634</v>
      </c>
      <c r="BH6" s="619"/>
      <c r="BI6" s="619"/>
      <c r="BJ6" s="619"/>
      <c r="BK6" s="619"/>
      <c r="BL6" s="619"/>
      <c r="BM6" s="619"/>
      <c r="BN6" s="620"/>
      <c r="BO6" s="671">
        <v>99.9</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88080</v>
      </c>
      <c r="CS6" s="619"/>
      <c r="CT6" s="619"/>
      <c r="CU6" s="619"/>
      <c r="CV6" s="619"/>
      <c r="CW6" s="619"/>
      <c r="CX6" s="619"/>
      <c r="CY6" s="620"/>
      <c r="CZ6" s="671">
        <v>0.8</v>
      </c>
      <c r="DA6" s="671"/>
      <c r="DB6" s="671"/>
      <c r="DC6" s="671"/>
      <c r="DD6" s="624" t="s">
        <v>205</v>
      </c>
      <c r="DE6" s="619"/>
      <c r="DF6" s="619"/>
      <c r="DG6" s="619"/>
      <c r="DH6" s="619"/>
      <c r="DI6" s="619"/>
      <c r="DJ6" s="619"/>
      <c r="DK6" s="619"/>
      <c r="DL6" s="619"/>
      <c r="DM6" s="619"/>
      <c r="DN6" s="619"/>
      <c r="DO6" s="619"/>
      <c r="DP6" s="620"/>
      <c r="DQ6" s="624">
        <v>88080</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1851</v>
      </c>
      <c r="S7" s="619"/>
      <c r="T7" s="619"/>
      <c r="U7" s="619"/>
      <c r="V7" s="619"/>
      <c r="W7" s="619"/>
      <c r="X7" s="619"/>
      <c r="Y7" s="620"/>
      <c r="Z7" s="671">
        <v>0</v>
      </c>
      <c r="AA7" s="671"/>
      <c r="AB7" s="671"/>
      <c r="AC7" s="671"/>
      <c r="AD7" s="672">
        <v>1851</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318646</v>
      </c>
      <c r="BH7" s="619"/>
      <c r="BI7" s="619"/>
      <c r="BJ7" s="619"/>
      <c r="BK7" s="619"/>
      <c r="BL7" s="619"/>
      <c r="BM7" s="619"/>
      <c r="BN7" s="620"/>
      <c r="BO7" s="671">
        <v>35</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2490686</v>
      </c>
      <c r="CS7" s="619"/>
      <c r="CT7" s="619"/>
      <c r="CU7" s="619"/>
      <c r="CV7" s="619"/>
      <c r="CW7" s="619"/>
      <c r="CX7" s="619"/>
      <c r="CY7" s="620"/>
      <c r="CZ7" s="671">
        <v>22.6</v>
      </c>
      <c r="DA7" s="671"/>
      <c r="DB7" s="671"/>
      <c r="DC7" s="671"/>
      <c r="DD7" s="624">
        <v>402927</v>
      </c>
      <c r="DE7" s="619"/>
      <c r="DF7" s="619"/>
      <c r="DG7" s="619"/>
      <c r="DH7" s="619"/>
      <c r="DI7" s="619"/>
      <c r="DJ7" s="619"/>
      <c r="DK7" s="619"/>
      <c r="DL7" s="619"/>
      <c r="DM7" s="619"/>
      <c r="DN7" s="619"/>
      <c r="DO7" s="619"/>
      <c r="DP7" s="620"/>
      <c r="DQ7" s="624">
        <v>1749214</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8000</v>
      </c>
      <c r="S8" s="619"/>
      <c r="T8" s="619"/>
      <c r="U8" s="619"/>
      <c r="V8" s="619"/>
      <c r="W8" s="619"/>
      <c r="X8" s="619"/>
      <c r="Y8" s="620"/>
      <c r="Z8" s="671">
        <v>0.1</v>
      </c>
      <c r="AA8" s="671"/>
      <c r="AB8" s="671"/>
      <c r="AC8" s="671"/>
      <c r="AD8" s="672">
        <v>8000</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13013</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1674234</v>
      </c>
      <c r="CS8" s="619"/>
      <c r="CT8" s="619"/>
      <c r="CU8" s="619"/>
      <c r="CV8" s="619"/>
      <c r="CW8" s="619"/>
      <c r="CX8" s="619"/>
      <c r="CY8" s="620"/>
      <c r="CZ8" s="671">
        <v>15.2</v>
      </c>
      <c r="DA8" s="671"/>
      <c r="DB8" s="671"/>
      <c r="DC8" s="671"/>
      <c r="DD8" s="624">
        <v>34829</v>
      </c>
      <c r="DE8" s="619"/>
      <c r="DF8" s="619"/>
      <c r="DG8" s="619"/>
      <c r="DH8" s="619"/>
      <c r="DI8" s="619"/>
      <c r="DJ8" s="619"/>
      <c r="DK8" s="619"/>
      <c r="DL8" s="619"/>
      <c r="DM8" s="619"/>
      <c r="DN8" s="619"/>
      <c r="DO8" s="619"/>
      <c r="DP8" s="620"/>
      <c r="DQ8" s="624">
        <v>1184155</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7749</v>
      </c>
      <c r="S9" s="619"/>
      <c r="T9" s="619"/>
      <c r="U9" s="619"/>
      <c r="V9" s="619"/>
      <c r="W9" s="619"/>
      <c r="X9" s="619"/>
      <c r="Y9" s="620"/>
      <c r="Z9" s="671">
        <v>0.1</v>
      </c>
      <c r="AA9" s="671"/>
      <c r="AB9" s="671"/>
      <c r="AC9" s="671"/>
      <c r="AD9" s="672">
        <v>7749</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254168</v>
      </c>
      <c r="BH9" s="619"/>
      <c r="BI9" s="619"/>
      <c r="BJ9" s="619"/>
      <c r="BK9" s="619"/>
      <c r="BL9" s="619"/>
      <c r="BM9" s="619"/>
      <c r="BN9" s="620"/>
      <c r="BO9" s="671">
        <v>27.9</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698806</v>
      </c>
      <c r="CS9" s="619"/>
      <c r="CT9" s="619"/>
      <c r="CU9" s="619"/>
      <c r="CV9" s="619"/>
      <c r="CW9" s="619"/>
      <c r="CX9" s="619"/>
      <c r="CY9" s="620"/>
      <c r="CZ9" s="671">
        <v>6.3</v>
      </c>
      <c r="DA9" s="671"/>
      <c r="DB9" s="671"/>
      <c r="DC9" s="671"/>
      <c r="DD9" s="624">
        <v>126510</v>
      </c>
      <c r="DE9" s="619"/>
      <c r="DF9" s="619"/>
      <c r="DG9" s="619"/>
      <c r="DH9" s="619"/>
      <c r="DI9" s="619"/>
      <c r="DJ9" s="619"/>
      <c r="DK9" s="619"/>
      <c r="DL9" s="619"/>
      <c r="DM9" s="619"/>
      <c r="DN9" s="619"/>
      <c r="DO9" s="619"/>
      <c r="DP9" s="620"/>
      <c r="DQ9" s="624">
        <v>603709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166645</v>
      </c>
      <c r="S10" s="619"/>
      <c r="T10" s="619"/>
      <c r="U10" s="619"/>
      <c r="V10" s="619"/>
      <c r="W10" s="619"/>
      <c r="X10" s="619"/>
      <c r="Y10" s="620"/>
      <c r="Z10" s="671">
        <v>1.3</v>
      </c>
      <c r="AA10" s="671"/>
      <c r="AB10" s="671"/>
      <c r="AC10" s="671"/>
      <c r="AD10" s="672">
        <v>166645</v>
      </c>
      <c r="AE10" s="672"/>
      <c r="AF10" s="672"/>
      <c r="AG10" s="672"/>
      <c r="AH10" s="672"/>
      <c r="AI10" s="672"/>
      <c r="AJ10" s="672"/>
      <c r="AK10" s="672"/>
      <c r="AL10" s="641">
        <v>2.6</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20168</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10589</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10589</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31297</v>
      </c>
      <c r="BH11" s="619"/>
      <c r="BI11" s="619"/>
      <c r="BJ11" s="619"/>
      <c r="BK11" s="619"/>
      <c r="BL11" s="619"/>
      <c r="BM11" s="619"/>
      <c r="BN11" s="620"/>
      <c r="BO11" s="671">
        <v>3.4</v>
      </c>
      <c r="BP11" s="671"/>
      <c r="BQ11" s="671"/>
      <c r="BR11" s="671"/>
      <c r="BS11" s="624" t="s">
        <v>109</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1521579</v>
      </c>
      <c r="CS11" s="619"/>
      <c r="CT11" s="619"/>
      <c r="CU11" s="619"/>
      <c r="CV11" s="619"/>
      <c r="CW11" s="619"/>
      <c r="CX11" s="619"/>
      <c r="CY11" s="620"/>
      <c r="CZ11" s="671">
        <v>13.8</v>
      </c>
      <c r="DA11" s="671"/>
      <c r="DB11" s="671"/>
      <c r="DC11" s="671"/>
      <c r="DD11" s="624">
        <v>1055075</v>
      </c>
      <c r="DE11" s="619"/>
      <c r="DF11" s="619"/>
      <c r="DG11" s="619"/>
      <c r="DH11" s="619"/>
      <c r="DI11" s="619"/>
      <c r="DJ11" s="619"/>
      <c r="DK11" s="619"/>
      <c r="DL11" s="619"/>
      <c r="DM11" s="619"/>
      <c r="DN11" s="619"/>
      <c r="DO11" s="619"/>
      <c r="DP11" s="620"/>
      <c r="DQ11" s="624">
        <v>623480</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521912</v>
      </c>
      <c r="BH12" s="619"/>
      <c r="BI12" s="619"/>
      <c r="BJ12" s="619"/>
      <c r="BK12" s="619"/>
      <c r="BL12" s="619"/>
      <c r="BM12" s="619"/>
      <c r="BN12" s="620"/>
      <c r="BO12" s="671">
        <v>57.3</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133688</v>
      </c>
      <c r="CS12" s="619"/>
      <c r="CT12" s="619"/>
      <c r="CU12" s="619"/>
      <c r="CV12" s="619"/>
      <c r="CW12" s="619"/>
      <c r="CX12" s="619"/>
      <c r="CY12" s="620"/>
      <c r="CZ12" s="671">
        <v>1.2</v>
      </c>
      <c r="DA12" s="671"/>
      <c r="DB12" s="671"/>
      <c r="DC12" s="671"/>
      <c r="DD12" s="624">
        <v>19566</v>
      </c>
      <c r="DE12" s="619"/>
      <c r="DF12" s="619"/>
      <c r="DG12" s="619"/>
      <c r="DH12" s="619"/>
      <c r="DI12" s="619"/>
      <c r="DJ12" s="619"/>
      <c r="DK12" s="619"/>
      <c r="DL12" s="619"/>
      <c r="DM12" s="619"/>
      <c r="DN12" s="619"/>
      <c r="DO12" s="619"/>
      <c r="DP12" s="620"/>
      <c r="DQ12" s="624">
        <v>70753</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12510</v>
      </c>
      <c r="S13" s="619"/>
      <c r="T13" s="619"/>
      <c r="U13" s="619"/>
      <c r="V13" s="619"/>
      <c r="W13" s="619"/>
      <c r="X13" s="619"/>
      <c r="Y13" s="620"/>
      <c r="Z13" s="671">
        <v>0.1</v>
      </c>
      <c r="AA13" s="671"/>
      <c r="AB13" s="671"/>
      <c r="AC13" s="671"/>
      <c r="AD13" s="672">
        <v>12510</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445596</v>
      </c>
      <c r="BH13" s="619"/>
      <c r="BI13" s="619"/>
      <c r="BJ13" s="619"/>
      <c r="BK13" s="619"/>
      <c r="BL13" s="619"/>
      <c r="BM13" s="619"/>
      <c r="BN13" s="620"/>
      <c r="BO13" s="671">
        <v>48.9</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965886</v>
      </c>
      <c r="CS13" s="619"/>
      <c r="CT13" s="619"/>
      <c r="CU13" s="619"/>
      <c r="CV13" s="619"/>
      <c r="CW13" s="619"/>
      <c r="CX13" s="619"/>
      <c r="CY13" s="620"/>
      <c r="CZ13" s="671">
        <v>8.8000000000000007</v>
      </c>
      <c r="DA13" s="671"/>
      <c r="DB13" s="671"/>
      <c r="DC13" s="671"/>
      <c r="DD13" s="624">
        <v>847282</v>
      </c>
      <c r="DE13" s="619"/>
      <c r="DF13" s="619"/>
      <c r="DG13" s="619"/>
      <c r="DH13" s="619"/>
      <c r="DI13" s="619"/>
      <c r="DJ13" s="619"/>
      <c r="DK13" s="619"/>
      <c r="DL13" s="619"/>
      <c r="DM13" s="619"/>
      <c r="DN13" s="619"/>
      <c r="DO13" s="619"/>
      <c r="DP13" s="620"/>
      <c r="DQ13" s="624">
        <v>342955</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27539</v>
      </c>
      <c r="BH14" s="619"/>
      <c r="BI14" s="619"/>
      <c r="BJ14" s="619"/>
      <c r="BK14" s="619"/>
      <c r="BL14" s="619"/>
      <c r="BM14" s="619"/>
      <c r="BN14" s="620"/>
      <c r="BO14" s="671">
        <v>3</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541999</v>
      </c>
      <c r="CS14" s="619"/>
      <c r="CT14" s="619"/>
      <c r="CU14" s="619"/>
      <c r="CV14" s="619"/>
      <c r="CW14" s="619"/>
      <c r="CX14" s="619"/>
      <c r="CY14" s="620"/>
      <c r="CZ14" s="671">
        <v>4.9000000000000004</v>
      </c>
      <c r="DA14" s="671"/>
      <c r="DB14" s="671"/>
      <c r="DC14" s="671"/>
      <c r="DD14" s="624">
        <v>180427</v>
      </c>
      <c r="DE14" s="619"/>
      <c r="DF14" s="619"/>
      <c r="DG14" s="619"/>
      <c r="DH14" s="619"/>
      <c r="DI14" s="619"/>
      <c r="DJ14" s="619"/>
      <c r="DK14" s="619"/>
      <c r="DL14" s="619"/>
      <c r="DM14" s="619"/>
      <c r="DN14" s="619"/>
      <c r="DO14" s="619"/>
      <c r="DP14" s="620"/>
      <c r="DQ14" s="624">
        <v>412661</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940</v>
      </c>
      <c r="S15" s="619"/>
      <c r="T15" s="619"/>
      <c r="U15" s="619"/>
      <c r="V15" s="619"/>
      <c r="W15" s="619"/>
      <c r="X15" s="619"/>
      <c r="Y15" s="620"/>
      <c r="Z15" s="671">
        <v>0</v>
      </c>
      <c r="AA15" s="671"/>
      <c r="AB15" s="671"/>
      <c r="AC15" s="671"/>
      <c r="AD15" s="672">
        <v>940</v>
      </c>
      <c r="AE15" s="672"/>
      <c r="AF15" s="672"/>
      <c r="AG15" s="672"/>
      <c r="AH15" s="672"/>
      <c r="AI15" s="672"/>
      <c r="AJ15" s="672"/>
      <c r="AK15" s="672"/>
      <c r="AL15" s="641">
        <v>0</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42537</v>
      </c>
      <c r="BH15" s="619"/>
      <c r="BI15" s="619"/>
      <c r="BJ15" s="619"/>
      <c r="BK15" s="619"/>
      <c r="BL15" s="619"/>
      <c r="BM15" s="619"/>
      <c r="BN15" s="620"/>
      <c r="BO15" s="671">
        <v>4.7</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672725</v>
      </c>
      <c r="CS15" s="619"/>
      <c r="CT15" s="619"/>
      <c r="CU15" s="619"/>
      <c r="CV15" s="619"/>
      <c r="CW15" s="619"/>
      <c r="CX15" s="619"/>
      <c r="CY15" s="620"/>
      <c r="CZ15" s="671">
        <v>6.1</v>
      </c>
      <c r="DA15" s="671"/>
      <c r="DB15" s="671"/>
      <c r="DC15" s="671"/>
      <c r="DD15" s="624">
        <v>158139</v>
      </c>
      <c r="DE15" s="619"/>
      <c r="DF15" s="619"/>
      <c r="DG15" s="619"/>
      <c r="DH15" s="619"/>
      <c r="DI15" s="619"/>
      <c r="DJ15" s="619"/>
      <c r="DK15" s="619"/>
      <c r="DL15" s="619"/>
      <c r="DM15" s="619"/>
      <c r="DN15" s="619"/>
      <c r="DO15" s="619"/>
      <c r="DP15" s="620"/>
      <c r="DQ15" s="624">
        <v>587213</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5909772</v>
      </c>
      <c r="S16" s="619"/>
      <c r="T16" s="619"/>
      <c r="U16" s="619"/>
      <c r="V16" s="619"/>
      <c r="W16" s="619"/>
      <c r="X16" s="619"/>
      <c r="Y16" s="620"/>
      <c r="Z16" s="671">
        <v>45.1</v>
      </c>
      <c r="AA16" s="671"/>
      <c r="AB16" s="671"/>
      <c r="AC16" s="671"/>
      <c r="AD16" s="672">
        <v>5246300</v>
      </c>
      <c r="AE16" s="672"/>
      <c r="AF16" s="672"/>
      <c r="AG16" s="672"/>
      <c r="AH16" s="672"/>
      <c r="AI16" s="672"/>
      <c r="AJ16" s="672"/>
      <c r="AK16" s="672"/>
      <c r="AL16" s="641">
        <v>81.400000000000006</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432749</v>
      </c>
      <c r="CS16" s="619"/>
      <c r="CT16" s="619"/>
      <c r="CU16" s="619"/>
      <c r="CV16" s="619"/>
      <c r="CW16" s="619"/>
      <c r="CX16" s="619"/>
      <c r="CY16" s="620"/>
      <c r="CZ16" s="671">
        <v>3.9</v>
      </c>
      <c r="DA16" s="671"/>
      <c r="DB16" s="671"/>
      <c r="DC16" s="671"/>
      <c r="DD16" s="624" t="s">
        <v>109</v>
      </c>
      <c r="DE16" s="619"/>
      <c r="DF16" s="619"/>
      <c r="DG16" s="619"/>
      <c r="DH16" s="619"/>
      <c r="DI16" s="619"/>
      <c r="DJ16" s="619"/>
      <c r="DK16" s="619"/>
      <c r="DL16" s="619"/>
      <c r="DM16" s="619"/>
      <c r="DN16" s="619"/>
      <c r="DO16" s="619"/>
      <c r="DP16" s="620"/>
      <c r="DQ16" s="624">
        <v>61588</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5246300</v>
      </c>
      <c r="S17" s="619"/>
      <c r="T17" s="619"/>
      <c r="U17" s="619"/>
      <c r="V17" s="619"/>
      <c r="W17" s="619"/>
      <c r="X17" s="619"/>
      <c r="Y17" s="620"/>
      <c r="Z17" s="671">
        <v>40</v>
      </c>
      <c r="AA17" s="671"/>
      <c r="AB17" s="671"/>
      <c r="AC17" s="671"/>
      <c r="AD17" s="672">
        <v>5246300</v>
      </c>
      <c r="AE17" s="672"/>
      <c r="AF17" s="672"/>
      <c r="AG17" s="672"/>
      <c r="AH17" s="672"/>
      <c r="AI17" s="672"/>
      <c r="AJ17" s="672"/>
      <c r="AK17" s="672"/>
      <c r="AL17" s="641">
        <v>81.400000000000006</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1783872</v>
      </c>
      <c r="CS17" s="619"/>
      <c r="CT17" s="619"/>
      <c r="CU17" s="619"/>
      <c r="CV17" s="619"/>
      <c r="CW17" s="619"/>
      <c r="CX17" s="619"/>
      <c r="CY17" s="620"/>
      <c r="CZ17" s="671">
        <v>16.2</v>
      </c>
      <c r="DA17" s="671"/>
      <c r="DB17" s="671"/>
      <c r="DC17" s="671"/>
      <c r="DD17" s="624" t="s">
        <v>109</v>
      </c>
      <c r="DE17" s="619"/>
      <c r="DF17" s="619"/>
      <c r="DG17" s="619"/>
      <c r="DH17" s="619"/>
      <c r="DI17" s="619"/>
      <c r="DJ17" s="619"/>
      <c r="DK17" s="619"/>
      <c r="DL17" s="619"/>
      <c r="DM17" s="619"/>
      <c r="DN17" s="619"/>
      <c r="DO17" s="619"/>
      <c r="DP17" s="620"/>
      <c r="DQ17" s="624">
        <v>1729106</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663472</v>
      </c>
      <c r="S18" s="619"/>
      <c r="T18" s="619"/>
      <c r="U18" s="619"/>
      <c r="V18" s="619"/>
      <c r="W18" s="619"/>
      <c r="X18" s="619"/>
      <c r="Y18" s="620"/>
      <c r="Z18" s="671">
        <v>5.0999999999999996</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596</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7107605</v>
      </c>
      <c r="S20" s="619"/>
      <c r="T20" s="619"/>
      <c r="U20" s="619"/>
      <c r="V20" s="619"/>
      <c r="W20" s="619"/>
      <c r="X20" s="619"/>
      <c r="Y20" s="620"/>
      <c r="Z20" s="671">
        <v>54.2</v>
      </c>
      <c r="AA20" s="671"/>
      <c r="AB20" s="671"/>
      <c r="AC20" s="671"/>
      <c r="AD20" s="672">
        <v>6444133</v>
      </c>
      <c r="AE20" s="672"/>
      <c r="AF20" s="672"/>
      <c r="AG20" s="672"/>
      <c r="AH20" s="672"/>
      <c r="AI20" s="672"/>
      <c r="AJ20" s="672"/>
      <c r="AK20" s="672"/>
      <c r="AL20" s="641">
        <v>100</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596</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11014893</v>
      </c>
      <c r="CS20" s="619"/>
      <c r="CT20" s="619"/>
      <c r="CU20" s="619"/>
      <c r="CV20" s="619"/>
      <c r="CW20" s="619"/>
      <c r="CX20" s="619"/>
      <c r="CY20" s="620"/>
      <c r="CZ20" s="671">
        <v>100</v>
      </c>
      <c r="DA20" s="671"/>
      <c r="DB20" s="671"/>
      <c r="DC20" s="671"/>
      <c r="DD20" s="624">
        <v>2824755</v>
      </c>
      <c r="DE20" s="619"/>
      <c r="DF20" s="619"/>
      <c r="DG20" s="619"/>
      <c r="DH20" s="619"/>
      <c r="DI20" s="619"/>
      <c r="DJ20" s="619"/>
      <c r="DK20" s="619"/>
      <c r="DL20" s="619"/>
      <c r="DM20" s="619"/>
      <c r="DN20" s="619"/>
      <c r="DO20" s="619"/>
      <c r="DP20" s="620"/>
      <c r="DQ20" s="624">
        <v>7463503</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1593</v>
      </c>
      <c r="S21" s="619"/>
      <c r="T21" s="619"/>
      <c r="U21" s="619"/>
      <c r="V21" s="619"/>
      <c r="W21" s="619"/>
      <c r="X21" s="619"/>
      <c r="Y21" s="620"/>
      <c r="Z21" s="671">
        <v>0</v>
      </c>
      <c r="AA21" s="671"/>
      <c r="AB21" s="671"/>
      <c r="AC21" s="671"/>
      <c r="AD21" s="672">
        <v>1593</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596</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27814</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284563</v>
      </c>
      <c r="S23" s="619"/>
      <c r="T23" s="619"/>
      <c r="U23" s="619"/>
      <c r="V23" s="619"/>
      <c r="W23" s="619"/>
      <c r="X23" s="619"/>
      <c r="Y23" s="620"/>
      <c r="Z23" s="671">
        <v>2.2000000000000002</v>
      </c>
      <c r="AA23" s="671"/>
      <c r="AB23" s="671"/>
      <c r="AC23" s="671"/>
      <c r="AD23" s="672" t="s">
        <v>109</v>
      </c>
      <c r="AE23" s="672"/>
      <c r="AF23" s="672"/>
      <c r="AG23" s="672"/>
      <c r="AH23" s="672"/>
      <c r="AI23" s="672"/>
      <c r="AJ23" s="672"/>
      <c r="AK23" s="672"/>
      <c r="AL23" s="641" t="s">
        <v>109</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20472</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4218815</v>
      </c>
      <c r="CS24" s="669"/>
      <c r="CT24" s="669"/>
      <c r="CU24" s="669"/>
      <c r="CV24" s="669"/>
      <c r="CW24" s="669"/>
      <c r="CX24" s="669"/>
      <c r="CY24" s="716"/>
      <c r="CZ24" s="720">
        <v>38.299999999999997</v>
      </c>
      <c r="DA24" s="721"/>
      <c r="DB24" s="721"/>
      <c r="DC24" s="722"/>
      <c r="DD24" s="715">
        <v>3745471</v>
      </c>
      <c r="DE24" s="669"/>
      <c r="DF24" s="669"/>
      <c r="DG24" s="669"/>
      <c r="DH24" s="669"/>
      <c r="DI24" s="669"/>
      <c r="DJ24" s="669"/>
      <c r="DK24" s="716"/>
      <c r="DL24" s="715">
        <v>3745037</v>
      </c>
      <c r="DM24" s="669"/>
      <c r="DN24" s="669"/>
      <c r="DO24" s="669"/>
      <c r="DP24" s="669"/>
      <c r="DQ24" s="669"/>
      <c r="DR24" s="669"/>
      <c r="DS24" s="669"/>
      <c r="DT24" s="669"/>
      <c r="DU24" s="669"/>
      <c r="DV24" s="716"/>
      <c r="DW24" s="717">
        <v>55.3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676922</v>
      </c>
      <c r="S25" s="619"/>
      <c r="T25" s="619"/>
      <c r="U25" s="619"/>
      <c r="V25" s="619"/>
      <c r="W25" s="619"/>
      <c r="X25" s="619"/>
      <c r="Y25" s="620"/>
      <c r="Z25" s="671">
        <v>5.2</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1957928</v>
      </c>
      <c r="CS25" s="637"/>
      <c r="CT25" s="637"/>
      <c r="CU25" s="637"/>
      <c r="CV25" s="637"/>
      <c r="CW25" s="637"/>
      <c r="CX25" s="637"/>
      <c r="CY25" s="638"/>
      <c r="CZ25" s="621">
        <v>17.8</v>
      </c>
      <c r="DA25" s="639"/>
      <c r="DB25" s="639"/>
      <c r="DC25" s="640"/>
      <c r="DD25" s="624">
        <v>1872049</v>
      </c>
      <c r="DE25" s="637"/>
      <c r="DF25" s="637"/>
      <c r="DG25" s="637"/>
      <c r="DH25" s="637"/>
      <c r="DI25" s="637"/>
      <c r="DJ25" s="637"/>
      <c r="DK25" s="638"/>
      <c r="DL25" s="624">
        <v>1872037</v>
      </c>
      <c r="DM25" s="637"/>
      <c r="DN25" s="637"/>
      <c r="DO25" s="637"/>
      <c r="DP25" s="637"/>
      <c r="DQ25" s="637"/>
      <c r="DR25" s="637"/>
      <c r="DS25" s="637"/>
      <c r="DT25" s="637"/>
      <c r="DU25" s="637"/>
      <c r="DV25" s="638"/>
      <c r="DW25" s="641">
        <v>27.6</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1274615</v>
      </c>
      <c r="CS26" s="619"/>
      <c r="CT26" s="619"/>
      <c r="CU26" s="619"/>
      <c r="CV26" s="619"/>
      <c r="CW26" s="619"/>
      <c r="CX26" s="619"/>
      <c r="CY26" s="620"/>
      <c r="CZ26" s="621">
        <v>11.6</v>
      </c>
      <c r="DA26" s="639"/>
      <c r="DB26" s="639"/>
      <c r="DC26" s="640"/>
      <c r="DD26" s="624">
        <v>1207030</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1225588</v>
      </c>
      <c r="S27" s="619"/>
      <c r="T27" s="619"/>
      <c r="U27" s="619"/>
      <c r="V27" s="619"/>
      <c r="W27" s="619"/>
      <c r="X27" s="619"/>
      <c r="Y27" s="620"/>
      <c r="Z27" s="671">
        <v>9.4</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911230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477015</v>
      </c>
      <c r="CS27" s="637"/>
      <c r="CT27" s="637"/>
      <c r="CU27" s="637"/>
      <c r="CV27" s="637"/>
      <c r="CW27" s="637"/>
      <c r="CX27" s="637"/>
      <c r="CY27" s="638"/>
      <c r="CZ27" s="621">
        <v>4.3</v>
      </c>
      <c r="DA27" s="639"/>
      <c r="DB27" s="639"/>
      <c r="DC27" s="640"/>
      <c r="DD27" s="624">
        <v>144316</v>
      </c>
      <c r="DE27" s="637"/>
      <c r="DF27" s="637"/>
      <c r="DG27" s="637"/>
      <c r="DH27" s="637"/>
      <c r="DI27" s="637"/>
      <c r="DJ27" s="637"/>
      <c r="DK27" s="638"/>
      <c r="DL27" s="624">
        <v>144294</v>
      </c>
      <c r="DM27" s="637"/>
      <c r="DN27" s="637"/>
      <c r="DO27" s="637"/>
      <c r="DP27" s="637"/>
      <c r="DQ27" s="637"/>
      <c r="DR27" s="637"/>
      <c r="DS27" s="637"/>
      <c r="DT27" s="637"/>
      <c r="DU27" s="637"/>
      <c r="DV27" s="638"/>
      <c r="DW27" s="641">
        <v>2.1</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80858</v>
      </c>
      <c r="S28" s="619"/>
      <c r="T28" s="619"/>
      <c r="U28" s="619"/>
      <c r="V28" s="619"/>
      <c r="W28" s="619"/>
      <c r="X28" s="619"/>
      <c r="Y28" s="620"/>
      <c r="Z28" s="671">
        <v>0.6</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1783872</v>
      </c>
      <c r="CS28" s="619"/>
      <c r="CT28" s="619"/>
      <c r="CU28" s="619"/>
      <c r="CV28" s="619"/>
      <c r="CW28" s="619"/>
      <c r="CX28" s="619"/>
      <c r="CY28" s="620"/>
      <c r="CZ28" s="621">
        <v>16.2</v>
      </c>
      <c r="DA28" s="639"/>
      <c r="DB28" s="639"/>
      <c r="DC28" s="640"/>
      <c r="DD28" s="624">
        <v>1729106</v>
      </c>
      <c r="DE28" s="619"/>
      <c r="DF28" s="619"/>
      <c r="DG28" s="619"/>
      <c r="DH28" s="619"/>
      <c r="DI28" s="619"/>
      <c r="DJ28" s="619"/>
      <c r="DK28" s="620"/>
      <c r="DL28" s="624">
        <v>1728706</v>
      </c>
      <c r="DM28" s="619"/>
      <c r="DN28" s="619"/>
      <c r="DO28" s="619"/>
      <c r="DP28" s="619"/>
      <c r="DQ28" s="619"/>
      <c r="DR28" s="619"/>
      <c r="DS28" s="619"/>
      <c r="DT28" s="619"/>
      <c r="DU28" s="619"/>
      <c r="DV28" s="620"/>
      <c r="DW28" s="641">
        <v>25.5</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5487</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1783872</v>
      </c>
      <c r="CS29" s="637"/>
      <c r="CT29" s="637"/>
      <c r="CU29" s="637"/>
      <c r="CV29" s="637"/>
      <c r="CW29" s="637"/>
      <c r="CX29" s="637"/>
      <c r="CY29" s="638"/>
      <c r="CZ29" s="621">
        <v>16.2</v>
      </c>
      <c r="DA29" s="639"/>
      <c r="DB29" s="639"/>
      <c r="DC29" s="640"/>
      <c r="DD29" s="624">
        <v>1729106</v>
      </c>
      <c r="DE29" s="637"/>
      <c r="DF29" s="637"/>
      <c r="DG29" s="637"/>
      <c r="DH29" s="637"/>
      <c r="DI29" s="637"/>
      <c r="DJ29" s="637"/>
      <c r="DK29" s="638"/>
      <c r="DL29" s="624">
        <v>1728706</v>
      </c>
      <c r="DM29" s="637"/>
      <c r="DN29" s="637"/>
      <c r="DO29" s="637"/>
      <c r="DP29" s="637"/>
      <c r="DQ29" s="637"/>
      <c r="DR29" s="637"/>
      <c r="DS29" s="637"/>
      <c r="DT29" s="637"/>
      <c r="DU29" s="637"/>
      <c r="DV29" s="638"/>
      <c r="DW29" s="641">
        <v>25.5</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34169</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99.2</v>
      </c>
      <c r="BH30" s="685"/>
      <c r="BI30" s="685"/>
      <c r="BJ30" s="685"/>
      <c r="BK30" s="685"/>
      <c r="BL30" s="685"/>
      <c r="BM30" s="686">
        <v>96.4</v>
      </c>
      <c r="BN30" s="685"/>
      <c r="BO30" s="685"/>
      <c r="BP30" s="685"/>
      <c r="BQ30" s="687"/>
      <c r="BR30" s="684">
        <v>99.3</v>
      </c>
      <c r="BS30" s="685"/>
      <c r="BT30" s="685"/>
      <c r="BU30" s="685"/>
      <c r="BV30" s="685"/>
      <c r="BW30" s="685"/>
      <c r="BX30" s="686">
        <v>96.9</v>
      </c>
      <c r="BY30" s="685"/>
      <c r="BZ30" s="685"/>
      <c r="CA30" s="685"/>
      <c r="CB30" s="687"/>
      <c r="CD30" s="690"/>
      <c r="CE30" s="691"/>
      <c r="CF30" s="655" t="s">
        <v>288</v>
      </c>
      <c r="CG30" s="652"/>
      <c r="CH30" s="652"/>
      <c r="CI30" s="652"/>
      <c r="CJ30" s="652"/>
      <c r="CK30" s="652"/>
      <c r="CL30" s="652"/>
      <c r="CM30" s="652"/>
      <c r="CN30" s="652"/>
      <c r="CO30" s="652"/>
      <c r="CP30" s="652"/>
      <c r="CQ30" s="653"/>
      <c r="CR30" s="618">
        <v>1644880</v>
      </c>
      <c r="CS30" s="619"/>
      <c r="CT30" s="619"/>
      <c r="CU30" s="619"/>
      <c r="CV30" s="619"/>
      <c r="CW30" s="619"/>
      <c r="CX30" s="619"/>
      <c r="CY30" s="620"/>
      <c r="CZ30" s="621">
        <v>14.9</v>
      </c>
      <c r="DA30" s="639"/>
      <c r="DB30" s="639"/>
      <c r="DC30" s="640"/>
      <c r="DD30" s="624">
        <v>1593654</v>
      </c>
      <c r="DE30" s="619"/>
      <c r="DF30" s="619"/>
      <c r="DG30" s="619"/>
      <c r="DH30" s="619"/>
      <c r="DI30" s="619"/>
      <c r="DJ30" s="619"/>
      <c r="DK30" s="620"/>
      <c r="DL30" s="624">
        <v>1593254</v>
      </c>
      <c r="DM30" s="619"/>
      <c r="DN30" s="619"/>
      <c r="DO30" s="619"/>
      <c r="DP30" s="619"/>
      <c r="DQ30" s="619"/>
      <c r="DR30" s="619"/>
      <c r="DS30" s="619"/>
      <c r="DT30" s="619"/>
      <c r="DU30" s="619"/>
      <c r="DV30" s="620"/>
      <c r="DW30" s="641">
        <v>23.5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1742712</v>
      </c>
      <c r="S31" s="619"/>
      <c r="T31" s="619"/>
      <c r="U31" s="619"/>
      <c r="V31" s="619"/>
      <c r="W31" s="619"/>
      <c r="X31" s="619"/>
      <c r="Y31" s="620"/>
      <c r="Z31" s="671">
        <v>13.3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99.2</v>
      </c>
      <c r="BH31" s="637"/>
      <c r="BI31" s="637"/>
      <c r="BJ31" s="637"/>
      <c r="BK31" s="637"/>
      <c r="BL31" s="637"/>
      <c r="BM31" s="673">
        <v>97.1</v>
      </c>
      <c r="BN31" s="683"/>
      <c r="BO31" s="683"/>
      <c r="BP31" s="683"/>
      <c r="BQ31" s="647"/>
      <c r="BR31" s="682">
        <v>99.5</v>
      </c>
      <c r="BS31" s="637"/>
      <c r="BT31" s="637"/>
      <c r="BU31" s="637"/>
      <c r="BV31" s="637"/>
      <c r="BW31" s="637"/>
      <c r="BX31" s="673">
        <v>98.2</v>
      </c>
      <c r="BY31" s="683"/>
      <c r="BZ31" s="683"/>
      <c r="CA31" s="683"/>
      <c r="CB31" s="647"/>
      <c r="CD31" s="690"/>
      <c r="CE31" s="691"/>
      <c r="CF31" s="655" t="s">
        <v>292</v>
      </c>
      <c r="CG31" s="652"/>
      <c r="CH31" s="652"/>
      <c r="CI31" s="652"/>
      <c r="CJ31" s="652"/>
      <c r="CK31" s="652"/>
      <c r="CL31" s="652"/>
      <c r="CM31" s="652"/>
      <c r="CN31" s="652"/>
      <c r="CO31" s="652"/>
      <c r="CP31" s="652"/>
      <c r="CQ31" s="653"/>
      <c r="CR31" s="618">
        <v>138992</v>
      </c>
      <c r="CS31" s="637"/>
      <c r="CT31" s="637"/>
      <c r="CU31" s="637"/>
      <c r="CV31" s="637"/>
      <c r="CW31" s="637"/>
      <c r="CX31" s="637"/>
      <c r="CY31" s="638"/>
      <c r="CZ31" s="621">
        <v>1.3</v>
      </c>
      <c r="DA31" s="639"/>
      <c r="DB31" s="639"/>
      <c r="DC31" s="640"/>
      <c r="DD31" s="624">
        <v>135452</v>
      </c>
      <c r="DE31" s="637"/>
      <c r="DF31" s="637"/>
      <c r="DG31" s="637"/>
      <c r="DH31" s="637"/>
      <c r="DI31" s="637"/>
      <c r="DJ31" s="637"/>
      <c r="DK31" s="638"/>
      <c r="DL31" s="624">
        <v>135452</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558195</v>
      </c>
      <c r="S32" s="619"/>
      <c r="T32" s="619"/>
      <c r="U32" s="619"/>
      <c r="V32" s="619"/>
      <c r="W32" s="619"/>
      <c r="X32" s="619"/>
      <c r="Y32" s="620"/>
      <c r="Z32" s="671">
        <v>4.3</v>
      </c>
      <c r="AA32" s="671"/>
      <c r="AB32" s="671"/>
      <c r="AC32" s="671"/>
      <c r="AD32" s="672">
        <v>1339</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98.9</v>
      </c>
      <c r="BH32" s="603"/>
      <c r="BI32" s="603"/>
      <c r="BJ32" s="603"/>
      <c r="BK32" s="603"/>
      <c r="BL32" s="603"/>
      <c r="BM32" s="666">
        <v>95.1</v>
      </c>
      <c r="BN32" s="603"/>
      <c r="BO32" s="603"/>
      <c r="BP32" s="603"/>
      <c r="BQ32" s="660"/>
      <c r="BR32" s="681">
        <v>99</v>
      </c>
      <c r="BS32" s="603"/>
      <c r="BT32" s="603"/>
      <c r="BU32" s="603"/>
      <c r="BV32" s="603"/>
      <c r="BW32" s="603"/>
      <c r="BX32" s="666">
        <v>95</v>
      </c>
      <c r="BY32" s="603"/>
      <c r="BZ32" s="603"/>
      <c r="CA32" s="603"/>
      <c r="CB32" s="660"/>
      <c r="CD32" s="692"/>
      <c r="CE32" s="693"/>
      <c r="CF32" s="655" t="s">
        <v>295</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1341500</v>
      </c>
      <c r="S33" s="619"/>
      <c r="T33" s="619"/>
      <c r="U33" s="619"/>
      <c r="V33" s="619"/>
      <c r="W33" s="619"/>
      <c r="X33" s="619"/>
      <c r="Y33" s="620"/>
      <c r="Z33" s="671">
        <v>10.199999999999999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3538574</v>
      </c>
      <c r="CS33" s="637"/>
      <c r="CT33" s="637"/>
      <c r="CU33" s="637"/>
      <c r="CV33" s="637"/>
      <c r="CW33" s="637"/>
      <c r="CX33" s="637"/>
      <c r="CY33" s="638"/>
      <c r="CZ33" s="621">
        <v>32.1</v>
      </c>
      <c r="DA33" s="639"/>
      <c r="DB33" s="639"/>
      <c r="DC33" s="640"/>
      <c r="DD33" s="624">
        <v>2666908</v>
      </c>
      <c r="DE33" s="637"/>
      <c r="DF33" s="637"/>
      <c r="DG33" s="637"/>
      <c r="DH33" s="637"/>
      <c r="DI33" s="637"/>
      <c r="DJ33" s="637"/>
      <c r="DK33" s="638"/>
      <c r="DL33" s="624">
        <v>2081957</v>
      </c>
      <c r="DM33" s="637"/>
      <c r="DN33" s="637"/>
      <c r="DO33" s="637"/>
      <c r="DP33" s="637"/>
      <c r="DQ33" s="637"/>
      <c r="DR33" s="637"/>
      <c r="DS33" s="637"/>
      <c r="DT33" s="637"/>
      <c r="DU33" s="637"/>
      <c r="DV33" s="638"/>
      <c r="DW33" s="641">
        <v>30.7</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1583644</v>
      </c>
      <c r="CS34" s="619"/>
      <c r="CT34" s="619"/>
      <c r="CU34" s="619"/>
      <c r="CV34" s="619"/>
      <c r="CW34" s="619"/>
      <c r="CX34" s="619"/>
      <c r="CY34" s="620"/>
      <c r="CZ34" s="621">
        <v>14.4</v>
      </c>
      <c r="DA34" s="639"/>
      <c r="DB34" s="639"/>
      <c r="DC34" s="640"/>
      <c r="DD34" s="624">
        <v>1062759</v>
      </c>
      <c r="DE34" s="619"/>
      <c r="DF34" s="619"/>
      <c r="DG34" s="619"/>
      <c r="DH34" s="619"/>
      <c r="DI34" s="619"/>
      <c r="DJ34" s="619"/>
      <c r="DK34" s="620"/>
      <c r="DL34" s="624">
        <v>954310</v>
      </c>
      <c r="DM34" s="619"/>
      <c r="DN34" s="619"/>
      <c r="DO34" s="619"/>
      <c r="DP34" s="619"/>
      <c r="DQ34" s="619"/>
      <c r="DR34" s="619"/>
      <c r="DS34" s="619"/>
      <c r="DT34" s="619"/>
      <c r="DU34" s="619"/>
      <c r="DV34" s="620"/>
      <c r="DW34" s="641">
        <v>14.1</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325000</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994539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114737</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134905</v>
      </c>
      <c r="CS35" s="637"/>
      <c r="CT35" s="637"/>
      <c r="CU35" s="637"/>
      <c r="CV35" s="637"/>
      <c r="CW35" s="637"/>
      <c r="CX35" s="637"/>
      <c r="CY35" s="638"/>
      <c r="CZ35" s="621">
        <v>1.2</v>
      </c>
      <c r="DA35" s="639"/>
      <c r="DB35" s="639"/>
      <c r="DC35" s="640"/>
      <c r="DD35" s="624">
        <v>83918</v>
      </c>
      <c r="DE35" s="637"/>
      <c r="DF35" s="637"/>
      <c r="DG35" s="637"/>
      <c r="DH35" s="637"/>
      <c r="DI35" s="637"/>
      <c r="DJ35" s="637"/>
      <c r="DK35" s="638"/>
      <c r="DL35" s="624">
        <v>83918</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13107478</v>
      </c>
      <c r="S36" s="659"/>
      <c r="T36" s="659"/>
      <c r="U36" s="659"/>
      <c r="V36" s="659"/>
      <c r="W36" s="659"/>
      <c r="X36" s="659"/>
      <c r="Y36" s="662"/>
      <c r="Z36" s="663">
        <v>100</v>
      </c>
      <c r="AA36" s="663"/>
      <c r="AB36" s="663"/>
      <c r="AC36" s="663"/>
      <c r="AD36" s="664">
        <v>6447065</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141288</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67777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600083</v>
      </c>
      <c r="CS36" s="619"/>
      <c r="CT36" s="619"/>
      <c r="CU36" s="619"/>
      <c r="CV36" s="619"/>
      <c r="CW36" s="619"/>
      <c r="CX36" s="619"/>
      <c r="CY36" s="620"/>
      <c r="CZ36" s="621">
        <v>5.4</v>
      </c>
      <c r="DA36" s="639"/>
      <c r="DB36" s="639"/>
      <c r="DC36" s="640"/>
      <c r="DD36" s="624">
        <v>448141</v>
      </c>
      <c r="DE36" s="619"/>
      <c r="DF36" s="619"/>
      <c r="DG36" s="619"/>
      <c r="DH36" s="619"/>
      <c r="DI36" s="619"/>
      <c r="DJ36" s="619"/>
      <c r="DK36" s="620"/>
      <c r="DL36" s="624">
        <v>416275</v>
      </c>
      <c r="DM36" s="619"/>
      <c r="DN36" s="619"/>
      <c r="DO36" s="619"/>
      <c r="DP36" s="619"/>
      <c r="DQ36" s="619"/>
      <c r="DR36" s="619"/>
      <c r="DS36" s="619"/>
      <c r="DT36" s="619"/>
      <c r="DU36" s="619"/>
      <c r="DV36" s="620"/>
      <c r="DW36" s="641">
        <v>6.1</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88786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1401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20283</v>
      </c>
      <c r="CS37" s="637"/>
      <c r="CT37" s="637"/>
      <c r="CU37" s="637"/>
      <c r="CV37" s="637"/>
      <c r="CW37" s="637"/>
      <c r="CX37" s="637"/>
      <c r="CY37" s="638"/>
      <c r="CZ37" s="621">
        <v>0.2</v>
      </c>
      <c r="DA37" s="639"/>
      <c r="DB37" s="639"/>
      <c r="DC37" s="640"/>
      <c r="DD37" s="624">
        <v>20283</v>
      </c>
      <c r="DE37" s="637"/>
      <c r="DF37" s="637"/>
      <c r="DG37" s="637"/>
      <c r="DH37" s="637"/>
      <c r="DI37" s="637"/>
      <c r="DJ37" s="637"/>
      <c r="DK37" s="638"/>
      <c r="DL37" s="624">
        <v>20283</v>
      </c>
      <c r="DM37" s="637"/>
      <c r="DN37" s="637"/>
      <c r="DO37" s="637"/>
      <c r="DP37" s="637"/>
      <c r="DQ37" s="637"/>
      <c r="DR37" s="637"/>
      <c r="DS37" s="637"/>
      <c r="DT37" s="637"/>
      <c r="DU37" s="637"/>
      <c r="DV37" s="638"/>
      <c r="DW37" s="641">
        <v>0.3</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73008</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2191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853251</v>
      </c>
      <c r="CS38" s="619"/>
      <c r="CT38" s="619"/>
      <c r="CU38" s="619"/>
      <c r="CV38" s="619"/>
      <c r="CW38" s="619"/>
      <c r="CX38" s="619"/>
      <c r="CY38" s="620"/>
      <c r="CZ38" s="621">
        <v>7.7</v>
      </c>
      <c r="DA38" s="639"/>
      <c r="DB38" s="639"/>
      <c r="DC38" s="640"/>
      <c r="DD38" s="624">
        <v>757090</v>
      </c>
      <c r="DE38" s="619"/>
      <c r="DF38" s="619"/>
      <c r="DG38" s="619"/>
      <c r="DH38" s="619"/>
      <c r="DI38" s="619"/>
      <c r="DJ38" s="619"/>
      <c r="DK38" s="620"/>
      <c r="DL38" s="624">
        <v>627454</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40007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65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351707</v>
      </c>
      <c r="CS39" s="637"/>
      <c r="CT39" s="637"/>
      <c r="CU39" s="637"/>
      <c r="CV39" s="637"/>
      <c r="CW39" s="637"/>
      <c r="CX39" s="637"/>
      <c r="CY39" s="638"/>
      <c r="CZ39" s="621">
        <v>3.2</v>
      </c>
      <c r="DA39" s="639"/>
      <c r="DB39" s="639"/>
      <c r="DC39" s="640"/>
      <c r="DD39" s="624">
        <v>315000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177334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134</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14984</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474116</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348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3257504</v>
      </c>
      <c r="CS42" s="619"/>
      <c r="CT42" s="619"/>
      <c r="CU42" s="619"/>
      <c r="CV42" s="619"/>
      <c r="CW42" s="619"/>
      <c r="CX42" s="619"/>
      <c r="CY42" s="620"/>
      <c r="CZ42" s="621">
        <v>29.6</v>
      </c>
      <c r="DA42" s="622"/>
      <c r="DB42" s="622"/>
      <c r="DC42" s="623"/>
      <c r="DD42" s="624">
        <v>1051124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41995</v>
      </c>
      <c r="CS43" s="637"/>
      <c r="CT43" s="637"/>
      <c r="CU43" s="637"/>
      <c r="CV43" s="637"/>
      <c r="CW43" s="637"/>
      <c r="CX43" s="637"/>
      <c r="CY43" s="638"/>
      <c r="CZ43" s="621">
        <v>0.4</v>
      </c>
      <c r="DA43" s="639"/>
      <c r="DB43" s="639"/>
      <c r="DC43" s="640"/>
      <c r="DD43" s="624">
        <v>41995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2824755</v>
      </c>
      <c r="CS44" s="619"/>
      <c r="CT44" s="619"/>
      <c r="CU44" s="619"/>
      <c r="CV44" s="619"/>
      <c r="CW44" s="619"/>
      <c r="CX44" s="619"/>
      <c r="CY44" s="620"/>
      <c r="CZ44" s="621">
        <v>25.6</v>
      </c>
      <c r="DA44" s="622"/>
      <c r="DB44" s="622"/>
      <c r="DC44" s="623"/>
      <c r="DD44" s="624">
        <v>989536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1142625</v>
      </c>
      <c r="CS45" s="637"/>
      <c r="CT45" s="637"/>
      <c r="CU45" s="637"/>
      <c r="CV45" s="637"/>
      <c r="CW45" s="637"/>
      <c r="CX45" s="637"/>
      <c r="CY45" s="638"/>
      <c r="CZ45" s="621">
        <v>10.4</v>
      </c>
      <c r="DA45" s="639"/>
      <c r="DB45" s="639"/>
      <c r="DC45" s="640"/>
      <c r="DD45" s="624">
        <v>58898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1649224</v>
      </c>
      <c r="CS46" s="619"/>
      <c r="CT46" s="619"/>
      <c r="CU46" s="619"/>
      <c r="CV46" s="619"/>
      <c r="CW46" s="619"/>
      <c r="CX46" s="619"/>
      <c r="CY46" s="620"/>
      <c r="CZ46" s="621">
        <v>15</v>
      </c>
      <c r="DA46" s="622"/>
      <c r="DB46" s="622"/>
      <c r="DC46" s="623"/>
      <c r="DD46" s="624">
        <v>914732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432749</v>
      </c>
      <c r="CS47" s="637"/>
      <c r="CT47" s="637"/>
      <c r="CU47" s="637"/>
      <c r="CV47" s="637"/>
      <c r="CW47" s="637"/>
      <c r="CX47" s="637"/>
      <c r="CY47" s="638"/>
      <c r="CZ47" s="621">
        <v>3.9</v>
      </c>
      <c r="DA47" s="639"/>
      <c r="DB47" s="639"/>
      <c r="DC47" s="640"/>
      <c r="DD47" s="624">
        <v>61588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11014893</v>
      </c>
      <c r="CS49" s="603"/>
      <c r="CT49" s="603"/>
      <c r="CU49" s="603"/>
      <c r="CV49" s="603"/>
      <c r="CW49" s="603"/>
      <c r="CX49" s="603"/>
      <c r="CY49" s="604"/>
      <c r="CZ49" s="605">
        <v>100</v>
      </c>
      <c r="DA49" s="606"/>
      <c r="DB49" s="606"/>
      <c r="DC49" s="607"/>
      <c r="DD49" s="608">
        <v>7463503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12979</v>
      </c>
      <c r="R7" s="1131"/>
      <c r="S7" s="1131"/>
      <c r="T7" s="1131"/>
      <c r="U7" s="1131"/>
      <c r="V7" s="1131">
        <v>10913</v>
      </c>
      <c r="W7" s="1131"/>
      <c r="X7" s="1131"/>
      <c r="Y7" s="1131"/>
      <c r="Z7" s="1131"/>
      <c r="AA7" s="1131">
        <v>2066</v>
      </c>
      <c r="AB7" s="1131"/>
      <c r="AC7" s="1131"/>
      <c r="AD7" s="1131"/>
      <c r="AE7" s="1132"/>
      <c r="AF7" s="1133">
        <v>1569</v>
      </c>
      <c r="AG7" s="1134"/>
      <c r="AH7" s="1134"/>
      <c r="AI7" s="1134"/>
      <c r="AJ7" s="1135"/>
      <c r="AK7" s="1117" t="s">
        <v>541</v>
      </c>
      <c r="AL7" s="1118"/>
      <c r="AM7" s="1118"/>
      <c r="AN7" s="1118"/>
      <c r="AO7" s="1118"/>
      <c r="AP7" s="1118">
        <v>13998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0</v>
      </c>
      <c r="CI7" s="1115"/>
      <c r="CJ7" s="1115"/>
      <c r="CK7" s="1115"/>
      <c r="CL7" s="1116"/>
      <c r="CM7" s="1114">
        <v>10</v>
      </c>
      <c r="CN7" s="1115"/>
      <c r="CO7" s="1115"/>
      <c r="CP7" s="1115"/>
      <c r="CQ7" s="1116"/>
      <c r="CR7" s="1114">
        <v>6</v>
      </c>
      <c r="CS7" s="1115"/>
      <c r="CT7" s="1115"/>
      <c r="CU7" s="1115"/>
      <c r="CV7" s="1116"/>
      <c r="CW7" s="1114" t="s">
        <v>542</v>
      </c>
      <c r="CX7" s="1115"/>
      <c r="CY7" s="1115"/>
      <c r="CZ7" s="1115"/>
      <c r="DA7" s="1116"/>
      <c r="DB7" s="1114" t="s">
        <v>542</v>
      </c>
      <c r="DC7" s="1115"/>
      <c r="DD7" s="1115"/>
      <c r="DE7" s="1115"/>
      <c r="DF7" s="1116"/>
      <c r="DG7" s="1114" t="s">
        <v>542</v>
      </c>
      <c r="DH7" s="1115"/>
      <c r="DI7" s="1115"/>
      <c r="DJ7" s="1115"/>
      <c r="DK7" s="1116"/>
      <c r="DL7" s="1114" t="s">
        <v>542</v>
      </c>
      <c r="DM7" s="1115"/>
      <c r="DN7" s="1115"/>
      <c r="DO7" s="1115"/>
      <c r="DP7" s="1116"/>
      <c r="DQ7" s="1114" t="s">
        <v>542</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168</v>
      </c>
      <c r="R8" s="1070"/>
      <c r="S8" s="1070"/>
      <c r="T8" s="1070"/>
      <c r="U8" s="1070"/>
      <c r="V8" s="1070">
        <v>142</v>
      </c>
      <c r="W8" s="1070"/>
      <c r="X8" s="1070"/>
      <c r="Y8" s="1070"/>
      <c r="Z8" s="1070"/>
      <c r="AA8" s="1070">
        <v>26</v>
      </c>
      <c r="AB8" s="1070"/>
      <c r="AC8" s="1070"/>
      <c r="AD8" s="1070"/>
      <c r="AE8" s="1071"/>
      <c r="AF8" s="1045">
        <v>26</v>
      </c>
      <c r="AG8" s="1046"/>
      <c r="AH8" s="1046"/>
      <c r="AI8" s="1046"/>
      <c r="AJ8" s="1047"/>
      <c r="AK8" s="1112">
        <v>3</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0</v>
      </c>
      <c r="CI8" s="1016"/>
      <c r="CJ8" s="1016"/>
      <c r="CK8" s="1016"/>
      <c r="CL8" s="1017"/>
      <c r="CM8" s="1015">
        <v>-45</v>
      </c>
      <c r="CN8" s="1016"/>
      <c r="CO8" s="1016"/>
      <c r="CP8" s="1016"/>
      <c r="CQ8" s="1017"/>
      <c r="CR8" s="1015">
        <v>5</v>
      </c>
      <c r="CS8" s="1016"/>
      <c r="CT8" s="1016"/>
      <c r="CU8" s="1016"/>
      <c r="CV8" s="1017"/>
      <c r="CW8" s="1015" t="s">
        <v>542</v>
      </c>
      <c r="CX8" s="1016"/>
      <c r="CY8" s="1016"/>
      <c r="CZ8" s="1016"/>
      <c r="DA8" s="1017"/>
      <c r="DB8" s="1015">
        <v>275</v>
      </c>
      <c r="DC8" s="1016"/>
      <c r="DD8" s="1016"/>
      <c r="DE8" s="1016"/>
      <c r="DF8" s="1017"/>
      <c r="DG8" s="1015" t="s">
        <v>542</v>
      </c>
      <c r="DH8" s="1016"/>
      <c r="DI8" s="1016"/>
      <c r="DJ8" s="1016"/>
      <c r="DK8" s="1017"/>
      <c r="DL8" s="1015" t="s">
        <v>542</v>
      </c>
      <c r="DM8" s="1016"/>
      <c r="DN8" s="1016"/>
      <c r="DO8" s="1016"/>
      <c r="DP8" s="1017"/>
      <c r="DQ8" s="1015" t="s">
        <v>542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4</v>
      </c>
      <c r="CI9" s="1016"/>
      <c r="CJ9" s="1016"/>
      <c r="CK9" s="1016"/>
      <c r="CL9" s="1017"/>
      <c r="CM9" s="1015">
        <v>15</v>
      </c>
      <c r="CN9" s="1016"/>
      <c r="CO9" s="1016"/>
      <c r="CP9" s="1016"/>
      <c r="CQ9" s="1017"/>
      <c r="CR9" s="1015">
        <v>36</v>
      </c>
      <c r="CS9" s="1016"/>
      <c r="CT9" s="1016"/>
      <c r="CU9" s="1016"/>
      <c r="CV9" s="1017"/>
      <c r="CW9" s="1015">
        <v>8</v>
      </c>
      <c r="CX9" s="1016"/>
      <c r="CY9" s="1016"/>
      <c r="CZ9" s="1016"/>
      <c r="DA9" s="1017"/>
      <c r="DB9" s="1015" t="s">
        <v>542</v>
      </c>
      <c r="DC9" s="1016"/>
      <c r="DD9" s="1016"/>
      <c r="DE9" s="1016"/>
      <c r="DF9" s="1017"/>
      <c r="DG9" s="1015" t="s">
        <v>542</v>
      </c>
      <c r="DH9" s="1016"/>
      <c r="DI9" s="1016"/>
      <c r="DJ9" s="1016"/>
      <c r="DK9" s="1017"/>
      <c r="DL9" s="1015" t="s">
        <v>542</v>
      </c>
      <c r="DM9" s="1016"/>
      <c r="DN9" s="1016"/>
      <c r="DO9" s="1016"/>
      <c r="DP9" s="1017"/>
      <c r="DQ9" s="1015" t="s">
        <v>542</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12</v>
      </c>
      <c r="CN10" s="1016"/>
      <c r="CO10" s="1016"/>
      <c r="CP10" s="1016"/>
      <c r="CQ10" s="1017"/>
      <c r="CR10" s="1015">
        <v>10</v>
      </c>
      <c r="CS10" s="1016"/>
      <c r="CT10" s="1016"/>
      <c r="CU10" s="1016"/>
      <c r="CV10" s="1017"/>
      <c r="CW10" s="1015" t="s">
        <v>542</v>
      </c>
      <c r="CX10" s="1016"/>
      <c r="CY10" s="1016"/>
      <c r="CZ10" s="1016"/>
      <c r="DA10" s="1017"/>
      <c r="DB10" s="1015" t="s">
        <v>542</v>
      </c>
      <c r="DC10" s="1016"/>
      <c r="DD10" s="1016"/>
      <c r="DE10" s="1016"/>
      <c r="DF10" s="1017"/>
      <c r="DG10" s="1015" t="s">
        <v>542</v>
      </c>
      <c r="DH10" s="1016"/>
      <c r="DI10" s="1016"/>
      <c r="DJ10" s="1016"/>
      <c r="DK10" s="1017"/>
      <c r="DL10" s="1015" t="s">
        <v>542</v>
      </c>
      <c r="DM10" s="1016"/>
      <c r="DN10" s="1016"/>
      <c r="DO10" s="1016"/>
      <c r="DP10" s="1017"/>
      <c r="DQ10" s="1015" t="s">
        <v>542</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13107</v>
      </c>
      <c r="R23" s="1095"/>
      <c r="S23" s="1095"/>
      <c r="T23" s="1095"/>
      <c r="U23" s="1095"/>
      <c r="V23" s="1095">
        <v>11015</v>
      </c>
      <c r="W23" s="1095"/>
      <c r="X23" s="1095"/>
      <c r="Y23" s="1095"/>
      <c r="Z23" s="1095"/>
      <c r="AA23" s="1095">
        <v>2093</v>
      </c>
      <c r="AB23" s="1095"/>
      <c r="AC23" s="1095"/>
      <c r="AD23" s="1095"/>
      <c r="AE23" s="1096"/>
      <c r="AF23" s="1097">
        <v>1595</v>
      </c>
      <c r="AG23" s="1095"/>
      <c r="AH23" s="1095"/>
      <c r="AI23" s="1095"/>
      <c r="AJ23" s="1098"/>
      <c r="AK23" s="1099"/>
      <c r="AL23" s="1100"/>
      <c r="AM23" s="1100"/>
      <c r="AN23" s="1100"/>
      <c r="AO23" s="1100"/>
      <c r="AP23" s="1095">
        <v>13998</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1137</v>
      </c>
      <c r="R28" s="1080"/>
      <c r="S28" s="1080"/>
      <c r="T28" s="1080"/>
      <c r="U28" s="1080"/>
      <c r="V28" s="1080">
        <v>1022</v>
      </c>
      <c r="W28" s="1080"/>
      <c r="X28" s="1080"/>
      <c r="Y28" s="1080"/>
      <c r="Z28" s="1080"/>
      <c r="AA28" s="1080">
        <v>115</v>
      </c>
      <c r="AB28" s="1080"/>
      <c r="AC28" s="1080"/>
      <c r="AD28" s="1080"/>
      <c r="AE28" s="1081"/>
      <c r="AF28" s="1082">
        <v>115</v>
      </c>
      <c r="AG28" s="1080"/>
      <c r="AH28" s="1080"/>
      <c r="AI28" s="1080"/>
      <c r="AJ28" s="1083"/>
      <c r="AK28" s="1084">
        <v>157</v>
      </c>
      <c r="AL28" s="1072"/>
      <c r="AM28" s="1072"/>
      <c r="AN28" s="1072"/>
      <c r="AO28" s="1072"/>
      <c r="AP28" s="1072" t="s">
        <v>542</v>
      </c>
      <c r="AQ28" s="1072"/>
      <c r="AR28" s="1072"/>
      <c r="AS28" s="1072"/>
      <c r="AT28" s="1072"/>
      <c r="AU28" s="1072" t="s">
        <v>542</v>
      </c>
      <c r="AV28" s="1072"/>
      <c r="AW28" s="1072"/>
      <c r="AX28" s="1072"/>
      <c r="AY28" s="1072"/>
      <c r="AZ28" s="1073" t="s">
        <v>556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990</v>
      </c>
      <c r="R29" s="1070"/>
      <c r="S29" s="1070"/>
      <c r="T29" s="1070"/>
      <c r="U29" s="1070"/>
      <c r="V29" s="1070">
        <v>440</v>
      </c>
      <c r="W29" s="1070"/>
      <c r="X29" s="1070"/>
      <c r="Y29" s="1070"/>
      <c r="Z29" s="1070"/>
      <c r="AA29" s="1070">
        <v>550</v>
      </c>
      <c r="AB29" s="1070"/>
      <c r="AC29" s="1070"/>
      <c r="AD29" s="1070"/>
      <c r="AE29" s="1071"/>
      <c r="AF29" s="1045">
        <v>550</v>
      </c>
      <c r="AG29" s="1046"/>
      <c r="AH29" s="1046"/>
      <c r="AI29" s="1046"/>
      <c r="AJ29" s="1047"/>
      <c r="AK29" s="1006">
        <v>21</v>
      </c>
      <c r="AL29" s="997"/>
      <c r="AM29" s="997"/>
      <c r="AN29" s="997"/>
      <c r="AO29" s="997"/>
      <c r="AP29" s="997">
        <v>210</v>
      </c>
      <c r="AQ29" s="997"/>
      <c r="AR29" s="997"/>
      <c r="AS29" s="997"/>
      <c r="AT29" s="997"/>
      <c r="AU29" s="997">
        <v>15</v>
      </c>
      <c r="AV29" s="997"/>
      <c r="AW29" s="997"/>
      <c r="AX29" s="997"/>
      <c r="AY29" s="997"/>
      <c r="AZ29" s="1068" t="s">
        <v>556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1705</v>
      </c>
      <c r="R30" s="1070"/>
      <c r="S30" s="1070"/>
      <c r="T30" s="1070"/>
      <c r="U30" s="1070"/>
      <c r="V30" s="1070">
        <v>1693</v>
      </c>
      <c r="W30" s="1070"/>
      <c r="X30" s="1070"/>
      <c r="Y30" s="1070"/>
      <c r="Z30" s="1070"/>
      <c r="AA30" s="1070">
        <v>12</v>
      </c>
      <c r="AB30" s="1070"/>
      <c r="AC30" s="1070"/>
      <c r="AD30" s="1070"/>
      <c r="AE30" s="1071"/>
      <c r="AF30" s="1045">
        <v>12</v>
      </c>
      <c r="AG30" s="1046"/>
      <c r="AH30" s="1046"/>
      <c r="AI30" s="1046"/>
      <c r="AJ30" s="1047"/>
      <c r="AK30" s="1006">
        <v>224</v>
      </c>
      <c r="AL30" s="997"/>
      <c r="AM30" s="997"/>
      <c r="AN30" s="997"/>
      <c r="AO30" s="997"/>
      <c r="AP30" s="997" t="s">
        <v>542</v>
      </c>
      <c r="AQ30" s="997"/>
      <c r="AR30" s="997"/>
      <c r="AS30" s="997"/>
      <c r="AT30" s="997"/>
      <c r="AU30" s="997" t="s">
        <v>542</v>
      </c>
      <c r="AV30" s="997"/>
      <c r="AW30" s="997"/>
      <c r="AX30" s="997"/>
      <c r="AY30" s="997"/>
      <c r="AZ30" s="1068" t="s">
        <v>556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167</v>
      </c>
      <c r="R31" s="1070"/>
      <c r="S31" s="1070"/>
      <c r="T31" s="1070"/>
      <c r="U31" s="1070"/>
      <c r="V31" s="1070">
        <v>164</v>
      </c>
      <c r="W31" s="1070"/>
      <c r="X31" s="1070"/>
      <c r="Y31" s="1070"/>
      <c r="Z31" s="1070"/>
      <c r="AA31" s="1070">
        <v>3</v>
      </c>
      <c r="AB31" s="1070"/>
      <c r="AC31" s="1070"/>
      <c r="AD31" s="1070"/>
      <c r="AE31" s="1071"/>
      <c r="AF31" s="1045">
        <v>3</v>
      </c>
      <c r="AG31" s="1046"/>
      <c r="AH31" s="1046"/>
      <c r="AI31" s="1046"/>
      <c r="AJ31" s="1047"/>
      <c r="AK31" s="1006">
        <v>70</v>
      </c>
      <c r="AL31" s="997"/>
      <c r="AM31" s="997"/>
      <c r="AN31" s="997"/>
      <c r="AO31" s="997"/>
      <c r="AP31" s="997" t="s">
        <v>542</v>
      </c>
      <c r="AQ31" s="997"/>
      <c r="AR31" s="997"/>
      <c r="AS31" s="997"/>
      <c r="AT31" s="997"/>
      <c r="AU31" s="997" t="s">
        <v>542</v>
      </c>
      <c r="AV31" s="997"/>
      <c r="AW31" s="997"/>
      <c r="AX31" s="997"/>
      <c r="AY31" s="997"/>
      <c r="AZ31" s="1068" t="s">
        <v>556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31</v>
      </c>
      <c r="R32" s="1070"/>
      <c r="S32" s="1070"/>
      <c r="T32" s="1070"/>
      <c r="U32" s="1070"/>
      <c r="V32" s="1070">
        <v>23</v>
      </c>
      <c r="W32" s="1070"/>
      <c r="X32" s="1070"/>
      <c r="Y32" s="1070"/>
      <c r="Z32" s="1070"/>
      <c r="AA32" s="1070">
        <v>8</v>
      </c>
      <c r="AB32" s="1070"/>
      <c r="AC32" s="1070"/>
      <c r="AD32" s="1070"/>
      <c r="AE32" s="1071"/>
      <c r="AF32" s="1045">
        <v>15</v>
      </c>
      <c r="AG32" s="1046"/>
      <c r="AH32" s="1046"/>
      <c r="AI32" s="1046"/>
      <c r="AJ32" s="1047"/>
      <c r="AK32" s="1006" t="s">
        <v>542</v>
      </c>
      <c r="AL32" s="997"/>
      <c r="AM32" s="997"/>
      <c r="AN32" s="997"/>
      <c r="AO32" s="997"/>
      <c r="AP32" s="997">
        <v>175</v>
      </c>
      <c r="AQ32" s="997"/>
      <c r="AR32" s="997"/>
      <c r="AS32" s="997"/>
      <c r="AT32" s="997"/>
      <c r="AU32" s="997" t="s">
        <v>542</v>
      </c>
      <c r="AV32" s="997"/>
      <c r="AW32" s="997"/>
      <c r="AX32" s="997"/>
      <c r="AY32" s="997"/>
      <c r="AZ32" s="1068" t="s">
        <v>542</v>
      </c>
      <c r="BA32" s="1068"/>
      <c r="BB32" s="1068"/>
      <c r="BC32" s="1068"/>
      <c r="BD32" s="1068"/>
      <c r="BE32" s="1058" t="s">
        <v>543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598</v>
      </c>
      <c r="R33" s="1070"/>
      <c r="S33" s="1070"/>
      <c r="T33" s="1070"/>
      <c r="U33" s="1070"/>
      <c r="V33" s="1070">
        <v>606</v>
      </c>
      <c r="W33" s="1070"/>
      <c r="X33" s="1070"/>
      <c r="Y33" s="1070"/>
      <c r="Z33" s="1070"/>
      <c r="AA33" s="1070">
        <v>-8</v>
      </c>
      <c r="AB33" s="1070"/>
      <c r="AC33" s="1070"/>
      <c r="AD33" s="1070"/>
      <c r="AE33" s="1071"/>
      <c r="AF33" s="1045">
        <v>358</v>
      </c>
      <c r="AG33" s="1046"/>
      <c r="AH33" s="1046"/>
      <c r="AI33" s="1046"/>
      <c r="AJ33" s="1047"/>
      <c r="AK33" s="1006">
        <v>101</v>
      </c>
      <c r="AL33" s="997"/>
      <c r="AM33" s="997"/>
      <c r="AN33" s="997"/>
      <c r="AO33" s="997"/>
      <c r="AP33" s="997">
        <v>457</v>
      </c>
      <c r="AQ33" s="997"/>
      <c r="AR33" s="997"/>
      <c r="AS33" s="997"/>
      <c r="AT33" s="997"/>
      <c r="AU33" s="997">
        <v>333</v>
      </c>
      <c r="AV33" s="997"/>
      <c r="AW33" s="997"/>
      <c r="AX33" s="997"/>
      <c r="AY33" s="997"/>
      <c r="AZ33" s="1068" t="s">
        <v>542</v>
      </c>
      <c r="BA33" s="1068"/>
      <c r="BB33" s="1068"/>
      <c r="BC33" s="1068"/>
      <c r="BD33" s="1068"/>
      <c r="BE33" s="1058" t="s">
        <v>543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514</v>
      </c>
      <c r="R34" s="1070"/>
      <c r="S34" s="1070"/>
      <c r="T34" s="1070"/>
      <c r="U34" s="1070"/>
      <c r="V34" s="1070">
        <v>277</v>
      </c>
      <c r="W34" s="1070"/>
      <c r="X34" s="1070"/>
      <c r="Y34" s="1070"/>
      <c r="Z34" s="1070"/>
      <c r="AA34" s="1070">
        <v>51</v>
      </c>
      <c r="AB34" s="1070"/>
      <c r="AC34" s="1070"/>
      <c r="AD34" s="1070"/>
      <c r="AE34" s="1071"/>
      <c r="AF34" s="1045">
        <v>224</v>
      </c>
      <c r="AG34" s="1046"/>
      <c r="AH34" s="1046"/>
      <c r="AI34" s="1046"/>
      <c r="AJ34" s="1047"/>
      <c r="AK34" s="1006">
        <v>40</v>
      </c>
      <c r="AL34" s="997"/>
      <c r="AM34" s="997"/>
      <c r="AN34" s="997"/>
      <c r="AO34" s="997"/>
      <c r="AP34" s="997">
        <v>482</v>
      </c>
      <c r="AQ34" s="997"/>
      <c r="AR34" s="997"/>
      <c r="AS34" s="997"/>
      <c r="AT34" s="997"/>
      <c r="AU34" s="997">
        <v>304</v>
      </c>
      <c r="AV34" s="997"/>
      <c r="AW34" s="997"/>
      <c r="AX34" s="997"/>
      <c r="AY34" s="997"/>
      <c r="AZ34" s="1068" t="s">
        <v>542</v>
      </c>
      <c r="BA34" s="1068"/>
      <c r="BB34" s="1068"/>
      <c r="BC34" s="1068"/>
      <c r="BD34" s="1068"/>
      <c r="BE34" s="1058" t="s">
        <v>544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382</v>
      </c>
      <c r="C35" s="1064"/>
      <c r="D35" s="1064"/>
      <c r="E35" s="1064"/>
      <c r="F35" s="1064"/>
      <c r="G35" s="1064"/>
      <c r="H35" s="1064"/>
      <c r="I35" s="1064"/>
      <c r="J35" s="1064"/>
      <c r="K35" s="1064"/>
      <c r="L35" s="1064"/>
      <c r="M35" s="1064"/>
      <c r="N35" s="1064"/>
      <c r="O35" s="1064"/>
      <c r="P35" s="1065"/>
      <c r="Q35" s="1069">
        <v>252</v>
      </c>
      <c r="R35" s="1070"/>
      <c r="S35" s="1070"/>
      <c r="T35" s="1070"/>
      <c r="U35" s="1070"/>
      <c r="V35" s="1070">
        <v>197</v>
      </c>
      <c r="W35" s="1070"/>
      <c r="X35" s="1070"/>
      <c r="Y35" s="1070"/>
      <c r="Z35" s="1070"/>
      <c r="AA35" s="1070">
        <v>50</v>
      </c>
      <c r="AB35" s="1070"/>
      <c r="AC35" s="1070"/>
      <c r="AD35" s="1070"/>
      <c r="AE35" s="1071"/>
      <c r="AF35" s="1045">
        <v>55</v>
      </c>
      <c r="AG35" s="1046"/>
      <c r="AH35" s="1046"/>
      <c r="AI35" s="1046"/>
      <c r="AJ35" s="1047"/>
      <c r="AK35" s="1006">
        <v>73</v>
      </c>
      <c r="AL35" s="997"/>
      <c r="AM35" s="997"/>
      <c r="AN35" s="997"/>
      <c r="AO35" s="997"/>
      <c r="AP35" s="997">
        <v>704</v>
      </c>
      <c r="AQ35" s="997"/>
      <c r="AR35" s="997"/>
      <c r="AS35" s="997"/>
      <c r="AT35" s="997"/>
      <c r="AU35" s="997">
        <v>672</v>
      </c>
      <c r="AV35" s="997"/>
      <c r="AW35" s="997"/>
      <c r="AX35" s="997"/>
      <c r="AY35" s="997"/>
      <c r="AZ35" s="1068" t="s">
        <v>542</v>
      </c>
      <c r="BA35" s="1068"/>
      <c r="BB35" s="1068"/>
      <c r="BC35" s="1068"/>
      <c r="BD35" s="1068"/>
      <c r="BE35" s="1058" t="s">
        <v>544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1331</v>
      </c>
      <c r="AG63" s="985"/>
      <c r="AH63" s="985"/>
      <c r="AI63" s="985"/>
      <c r="AJ63" s="1056"/>
      <c r="AK63" s="1057"/>
      <c r="AL63" s="989"/>
      <c r="AM63" s="989"/>
      <c r="AN63" s="989"/>
      <c r="AO63" s="989"/>
      <c r="AP63" s="985">
        <v>2028</v>
      </c>
      <c r="AQ63" s="985"/>
      <c r="AR63" s="985"/>
      <c r="AS63" s="985"/>
      <c r="AT63" s="985"/>
      <c r="AU63" s="985">
        <v>1324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165</v>
      </c>
      <c r="R68" s="1008"/>
      <c r="S68" s="1008"/>
      <c r="T68" s="1008"/>
      <c r="U68" s="1008"/>
      <c r="V68" s="1008">
        <v>143</v>
      </c>
      <c r="W68" s="1008"/>
      <c r="X68" s="1008"/>
      <c r="Y68" s="1008"/>
      <c r="Z68" s="1008"/>
      <c r="AA68" s="1008">
        <v>22</v>
      </c>
      <c r="AB68" s="1008"/>
      <c r="AC68" s="1008"/>
      <c r="AD68" s="1008"/>
      <c r="AE68" s="1008"/>
      <c r="AF68" s="1008">
        <v>22</v>
      </c>
      <c r="AG68" s="1008"/>
      <c r="AH68" s="1008"/>
      <c r="AI68" s="1008"/>
      <c r="AJ68" s="1008"/>
      <c r="AK68" s="1008" t="s">
        <v>486</v>
      </c>
      <c r="AL68" s="1008"/>
      <c r="AM68" s="1008"/>
      <c r="AN68" s="1008"/>
      <c r="AO68" s="1008"/>
      <c r="AP68" s="1008" t="s">
        <v>486</v>
      </c>
      <c r="AQ68" s="1008"/>
      <c r="AR68" s="1008"/>
      <c r="AS68" s="1008"/>
      <c r="AT68" s="1008"/>
      <c r="AU68" s="1008" t="s">
        <v>486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6212</v>
      </c>
      <c r="R69" s="997"/>
      <c r="S69" s="997"/>
      <c r="T69" s="997"/>
      <c r="U69" s="997"/>
      <c r="V69" s="997">
        <v>6205</v>
      </c>
      <c r="W69" s="997"/>
      <c r="X69" s="997"/>
      <c r="Y69" s="997"/>
      <c r="Z69" s="997"/>
      <c r="AA69" s="997">
        <v>7</v>
      </c>
      <c r="AB69" s="997"/>
      <c r="AC69" s="997"/>
      <c r="AD69" s="997"/>
      <c r="AE69" s="997"/>
      <c r="AF69" s="997">
        <v>7</v>
      </c>
      <c r="AG69" s="997"/>
      <c r="AH69" s="997"/>
      <c r="AI69" s="997"/>
      <c r="AJ69" s="997"/>
      <c r="AK69" s="997">
        <v>214</v>
      </c>
      <c r="AL69" s="997"/>
      <c r="AM69" s="997"/>
      <c r="AN69" s="997"/>
      <c r="AO69" s="997"/>
      <c r="AP69" s="997" t="s">
        <v>486</v>
      </c>
      <c r="AQ69" s="997"/>
      <c r="AR69" s="997"/>
      <c r="AS69" s="997"/>
      <c r="AT69" s="997"/>
      <c r="AU69" s="997" t="s">
        <v>486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120</v>
      </c>
      <c r="R70" s="997"/>
      <c r="S70" s="997"/>
      <c r="T70" s="997"/>
      <c r="U70" s="997"/>
      <c r="V70" s="997">
        <v>66</v>
      </c>
      <c r="W70" s="997"/>
      <c r="X70" s="997"/>
      <c r="Y70" s="997"/>
      <c r="Z70" s="997"/>
      <c r="AA70" s="997">
        <v>54</v>
      </c>
      <c r="AB70" s="997"/>
      <c r="AC70" s="997"/>
      <c r="AD70" s="997"/>
      <c r="AE70" s="997"/>
      <c r="AF70" s="997">
        <v>54</v>
      </c>
      <c r="AG70" s="997"/>
      <c r="AH70" s="997"/>
      <c r="AI70" s="997"/>
      <c r="AJ70" s="997"/>
      <c r="AK70" s="997" t="s">
        <v>486</v>
      </c>
      <c r="AL70" s="997"/>
      <c r="AM70" s="997"/>
      <c r="AN70" s="997"/>
      <c r="AO70" s="997"/>
      <c r="AP70" s="997" t="s">
        <v>486</v>
      </c>
      <c r="AQ70" s="997"/>
      <c r="AR70" s="997"/>
      <c r="AS70" s="997"/>
      <c r="AT70" s="997"/>
      <c r="AU70" s="997" t="s">
        <v>486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2</v>
      </c>
      <c r="R71" s="997"/>
      <c r="S71" s="997"/>
      <c r="T71" s="997"/>
      <c r="U71" s="997"/>
      <c r="V71" s="997">
        <v>1</v>
      </c>
      <c r="W71" s="997"/>
      <c r="X71" s="997"/>
      <c r="Y71" s="997"/>
      <c r="Z71" s="997"/>
      <c r="AA71" s="997">
        <v>1</v>
      </c>
      <c r="AB71" s="997"/>
      <c r="AC71" s="997"/>
      <c r="AD71" s="997"/>
      <c r="AE71" s="997"/>
      <c r="AF71" s="997">
        <v>1</v>
      </c>
      <c r="AG71" s="997"/>
      <c r="AH71" s="997"/>
      <c r="AI71" s="997"/>
      <c r="AJ71" s="997"/>
      <c r="AK71" s="997" t="s">
        <v>486</v>
      </c>
      <c r="AL71" s="997"/>
      <c r="AM71" s="997"/>
      <c r="AN71" s="997"/>
      <c r="AO71" s="997"/>
      <c r="AP71" s="997" t="s">
        <v>486</v>
      </c>
      <c r="AQ71" s="997"/>
      <c r="AR71" s="997"/>
      <c r="AS71" s="997"/>
      <c r="AT71" s="997"/>
      <c r="AU71" s="997" t="s">
        <v>486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904</v>
      </c>
      <c r="R72" s="997"/>
      <c r="S72" s="997"/>
      <c r="T72" s="997"/>
      <c r="U72" s="997"/>
      <c r="V72" s="997">
        <v>889</v>
      </c>
      <c r="W72" s="997"/>
      <c r="X72" s="997"/>
      <c r="Y72" s="997"/>
      <c r="Z72" s="997"/>
      <c r="AA72" s="997">
        <v>15</v>
      </c>
      <c r="AB72" s="997"/>
      <c r="AC72" s="997"/>
      <c r="AD72" s="997"/>
      <c r="AE72" s="997"/>
      <c r="AF72" s="997">
        <v>15</v>
      </c>
      <c r="AG72" s="997"/>
      <c r="AH72" s="997"/>
      <c r="AI72" s="997"/>
      <c r="AJ72" s="997"/>
      <c r="AK72" s="997">
        <v>7</v>
      </c>
      <c r="AL72" s="997"/>
      <c r="AM72" s="997"/>
      <c r="AN72" s="997"/>
      <c r="AO72" s="997"/>
      <c r="AP72" s="997" t="s">
        <v>486</v>
      </c>
      <c r="AQ72" s="997"/>
      <c r="AR72" s="997"/>
      <c r="AS72" s="997"/>
      <c r="AT72" s="997"/>
      <c r="AU72" s="997" t="s">
        <v>486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125564</v>
      </c>
      <c r="R73" s="997"/>
      <c r="S73" s="997"/>
      <c r="T73" s="997"/>
      <c r="U73" s="997"/>
      <c r="V73" s="997">
        <v>119487</v>
      </c>
      <c r="W73" s="997"/>
      <c r="X73" s="997"/>
      <c r="Y73" s="997"/>
      <c r="Z73" s="997"/>
      <c r="AA73" s="997">
        <v>6077</v>
      </c>
      <c r="AB73" s="997"/>
      <c r="AC73" s="997"/>
      <c r="AD73" s="997"/>
      <c r="AE73" s="997"/>
      <c r="AF73" s="997">
        <v>6077</v>
      </c>
      <c r="AG73" s="997"/>
      <c r="AH73" s="997"/>
      <c r="AI73" s="997"/>
      <c r="AJ73" s="997"/>
      <c r="AK73" s="997" t="s">
        <v>486</v>
      </c>
      <c r="AL73" s="997"/>
      <c r="AM73" s="997"/>
      <c r="AN73" s="997"/>
      <c r="AO73" s="997"/>
      <c r="AP73" s="997" t="s">
        <v>486</v>
      </c>
      <c r="AQ73" s="997"/>
      <c r="AR73" s="997"/>
      <c r="AS73" s="997"/>
      <c r="AT73" s="997"/>
      <c r="AU73" s="997" t="s">
        <v>486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6176</v>
      </c>
      <c r="AG88" s="985"/>
      <c r="AH88" s="985"/>
      <c r="AI88" s="985"/>
      <c r="AJ88" s="985"/>
      <c r="AK88" s="989"/>
      <c r="AL88" s="989"/>
      <c r="AM88" s="989"/>
      <c r="AN88" s="989"/>
      <c r="AO88" s="989"/>
      <c r="AP88" s="985" t="s">
        <v>486</v>
      </c>
      <c r="AQ88" s="985"/>
      <c r="AR88" s="985"/>
      <c r="AS88" s="985"/>
      <c r="AT88" s="985"/>
      <c r="AU88" s="985" t="s">
        <v>486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57</v>
      </c>
      <c r="CS102" s="977"/>
      <c r="CT102" s="977"/>
      <c r="CU102" s="977"/>
      <c r="CV102" s="978"/>
      <c r="CW102" s="976">
        <v>8</v>
      </c>
      <c r="CX102" s="977"/>
      <c r="CY102" s="977"/>
      <c r="CZ102" s="977"/>
      <c r="DA102" s="978"/>
      <c r="DB102" s="976">
        <v>275</v>
      </c>
      <c r="DC102" s="977"/>
      <c r="DD102" s="977"/>
      <c r="DE102" s="977"/>
      <c r="DF102" s="978"/>
      <c r="DG102" s="976" t="s">
        <v>555</v>
      </c>
      <c r="DH102" s="977"/>
      <c r="DI102" s="977"/>
      <c r="DJ102" s="977"/>
      <c r="DK102" s="978"/>
      <c r="DL102" s="976" t="s">
        <v>555</v>
      </c>
      <c r="DM102" s="977"/>
      <c r="DN102" s="977"/>
      <c r="DO102" s="977"/>
      <c r="DP102" s="978"/>
      <c r="DQ102" s="976" t="s">
        <v>555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1782954</v>
      </c>
      <c r="AB110" s="903"/>
      <c r="AC110" s="903"/>
      <c r="AD110" s="903"/>
      <c r="AE110" s="904"/>
      <c r="AF110" s="905">
        <v>1750177</v>
      </c>
      <c r="AG110" s="903"/>
      <c r="AH110" s="903"/>
      <c r="AI110" s="903"/>
      <c r="AJ110" s="904"/>
      <c r="AK110" s="905">
        <v>1783772</v>
      </c>
      <c r="AL110" s="903"/>
      <c r="AM110" s="903"/>
      <c r="AN110" s="903"/>
      <c r="AO110" s="904"/>
      <c r="AP110" s="906">
        <v>32.4</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14399405</v>
      </c>
      <c r="BR110" s="830"/>
      <c r="BS110" s="830"/>
      <c r="BT110" s="830"/>
      <c r="BU110" s="830"/>
      <c r="BV110" s="830">
        <v>14300890</v>
      </c>
      <c r="BW110" s="830"/>
      <c r="BX110" s="830"/>
      <c r="BY110" s="830"/>
      <c r="BZ110" s="830"/>
      <c r="CA110" s="830">
        <v>13997510</v>
      </c>
      <c r="CB110" s="830"/>
      <c r="CC110" s="830"/>
      <c r="CD110" s="830"/>
      <c r="CE110" s="830"/>
      <c r="CF110" s="891">
        <v>254.1</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1336797</v>
      </c>
      <c r="BR112" s="801"/>
      <c r="BS112" s="801"/>
      <c r="BT112" s="801"/>
      <c r="BU112" s="801"/>
      <c r="BV112" s="801">
        <v>1239918</v>
      </c>
      <c r="BW112" s="801"/>
      <c r="BX112" s="801"/>
      <c r="BY112" s="801"/>
      <c r="BZ112" s="801"/>
      <c r="CA112" s="801">
        <v>1324290</v>
      </c>
      <c r="CB112" s="801"/>
      <c r="CC112" s="801"/>
      <c r="CD112" s="801"/>
      <c r="CE112" s="801"/>
      <c r="CF112" s="878">
        <v>24</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144586</v>
      </c>
      <c r="AB113" s="939"/>
      <c r="AC113" s="939"/>
      <c r="AD113" s="939"/>
      <c r="AE113" s="940"/>
      <c r="AF113" s="941">
        <v>130427</v>
      </c>
      <c r="AG113" s="939"/>
      <c r="AH113" s="939"/>
      <c r="AI113" s="939"/>
      <c r="AJ113" s="940"/>
      <c r="AK113" s="941">
        <v>151745</v>
      </c>
      <c r="AL113" s="939"/>
      <c r="AM113" s="939"/>
      <c r="AN113" s="939"/>
      <c r="AO113" s="940"/>
      <c r="AP113" s="942">
        <v>2.8</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14729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4507</v>
      </c>
      <c r="AB114" s="814"/>
      <c r="AC114" s="814"/>
      <c r="AD114" s="814"/>
      <c r="AE114" s="815"/>
      <c r="AF114" s="816" t="s">
        <v>109</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1857331</v>
      </c>
      <c r="BR114" s="801"/>
      <c r="BS114" s="801"/>
      <c r="BT114" s="801"/>
      <c r="BU114" s="801"/>
      <c r="BV114" s="801">
        <v>1297560</v>
      </c>
      <c r="BW114" s="801"/>
      <c r="BX114" s="801"/>
      <c r="BY114" s="801"/>
      <c r="BZ114" s="801"/>
      <c r="CA114" s="801">
        <v>1424828</v>
      </c>
      <c r="CB114" s="801"/>
      <c r="CC114" s="801"/>
      <c r="CD114" s="801"/>
      <c r="CE114" s="801"/>
      <c r="CF114" s="878">
        <v>25.9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1932047</v>
      </c>
      <c r="AB117" s="925"/>
      <c r="AC117" s="925"/>
      <c r="AD117" s="925"/>
      <c r="AE117" s="926"/>
      <c r="AF117" s="928">
        <v>1880604</v>
      </c>
      <c r="AG117" s="925"/>
      <c r="AH117" s="925"/>
      <c r="AI117" s="925"/>
      <c r="AJ117" s="926"/>
      <c r="AK117" s="928">
        <v>1935517</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433</v>
      </c>
      <c r="BP118" s="868"/>
      <c r="BQ118" s="887">
        <v>17608262</v>
      </c>
      <c r="BR118" s="888"/>
      <c r="BS118" s="888"/>
      <c r="BT118" s="888"/>
      <c r="BU118" s="888"/>
      <c r="BV118" s="888">
        <v>16838368</v>
      </c>
      <c r="BW118" s="888"/>
      <c r="BX118" s="888"/>
      <c r="BY118" s="888"/>
      <c r="BZ118" s="888"/>
      <c r="CA118" s="888">
        <v>16746628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11850429</v>
      </c>
      <c r="BR119" s="830"/>
      <c r="BS119" s="830"/>
      <c r="BT119" s="830"/>
      <c r="BU119" s="830"/>
      <c r="BV119" s="830">
        <v>12383702</v>
      </c>
      <c r="BW119" s="830"/>
      <c r="BX119" s="830"/>
      <c r="BY119" s="830"/>
      <c r="BZ119" s="830"/>
      <c r="CA119" s="830">
        <v>12710802</v>
      </c>
      <c r="CB119" s="830"/>
      <c r="CC119" s="830"/>
      <c r="CD119" s="830"/>
      <c r="CE119" s="830"/>
      <c r="CF119" s="891">
        <v>230.7</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272890</v>
      </c>
      <c r="BR120" s="801"/>
      <c r="BS120" s="801"/>
      <c r="BT120" s="801"/>
      <c r="BU120" s="801"/>
      <c r="BV120" s="801">
        <v>316793</v>
      </c>
      <c r="BW120" s="801"/>
      <c r="BX120" s="801"/>
      <c r="BY120" s="801"/>
      <c r="BZ120" s="801"/>
      <c r="CA120" s="801">
        <v>266991</v>
      </c>
      <c r="CB120" s="801"/>
      <c r="CC120" s="801"/>
      <c r="CD120" s="801"/>
      <c r="CE120" s="801"/>
      <c r="CF120" s="878">
        <v>4.8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728661</v>
      </c>
      <c r="DH120" s="830"/>
      <c r="DI120" s="830"/>
      <c r="DJ120" s="830"/>
      <c r="DK120" s="830"/>
      <c r="DL120" s="830">
        <v>685641</v>
      </c>
      <c r="DM120" s="830"/>
      <c r="DN120" s="830"/>
      <c r="DO120" s="830"/>
      <c r="DP120" s="830"/>
      <c r="DQ120" s="830">
        <v>672182</v>
      </c>
      <c r="DR120" s="830"/>
      <c r="DS120" s="830"/>
      <c r="DT120" s="830"/>
      <c r="DU120" s="830"/>
      <c r="DV120" s="831">
        <v>12.2</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12624446</v>
      </c>
      <c r="BR121" s="888"/>
      <c r="BS121" s="888"/>
      <c r="BT121" s="888"/>
      <c r="BU121" s="888"/>
      <c r="BV121" s="888">
        <v>12534849</v>
      </c>
      <c r="BW121" s="888"/>
      <c r="BX121" s="888"/>
      <c r="BY121" s="888"/>
      <c r="BZ121" s="888"/>
      <c r="CA121" s="888">
        <v>11768047</v>
      </c>
      <c r="CB121" s="888"/>
      <c r="CC121" s="888"/>
      <c r="CD121" s="888"/>
      <c r="CE121" s="888"/>
      <c r="CF121" s="889">
        <v>213.6</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319184</v>
      </c>
      <c r="DH121" s="801"/>
      <c r="DI121" s="801"/>
      <c r="DJ121" s="801"/>
      <c r="DK121" s="801"/>
      <c r="DL121" s="801">
        <v>293375</v>
      </c>
      <c r="DM121" s="801"/>
      <c r="DN121" s="801"/>
      <c r="DO121" s="801"/>
      <c r="DP121" s="801"/>
      <c r="DQ121" s="801">
        <v>332844</v>
      </c>
      <c r="DR121" s="801"/>
      <c r="DS121" s="801"/>
      <c r="DT121" s="801"/>
      <c r="DU121" s="801"/>
      <c r="DV121" s="853">
        <v>6</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444</v>
      </c>
      <c r="BP122" s="868"/>
      <c r="BQ122" s="869">
        <v>24747765</v>
      </c>
      <c r="BR122" s="870"/>
      <c r="BS122" s="870"/>
      <c r="BT122" s="870"/>
      <c r="BU122" s="870"/>
      <c r="BV122" s="870">
        <v>25235344</v>
      </c>
      <c r="BW122" s="870"/>
      <c r="BX122" s="870"/>
      <c r="BY122" s="870"/>
      <c r="BZ122" s="870"/>
      <c r="CA122" s="870">
        <v>24745840</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276914</v>
      </c>
      <c r="DH122" s="801"/>
      <c r="DI122" s="801"/>
      <c r="DJ122" s="801"/>
      <c r="DK122" s="801"/>
      <c r="DL122" s="801">
        <v>247474</v>
      </c>
      <c r="DM122" s="801"/>
      <c r="DN122" s="801"/>
      <c r="DO122" s="801"/>
      <c r="DP122" s="801"/>
      <c r="DQ122" s="801">
        <v>303948</v>
      </c>
      <c r="DR122" s="801"/>
      <c r="DS122" s="801"/>
      <c r="DT122" s="801"/>
      <c r="DU122" s="801"/>
      <c r="DV122" s="853">
        <v>5.5</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12038</v>
      </c>
      <c r="DH123" s="814"/>
      <c r="DI123" s="814"/>
      <c r="DJ123" s="814"/>
      <c r="DK123" s="815"/>
      <c r="DL123" s="816">
        <v>13428</v>
      </c>
      <c r="DM123" s="814"/>
      <c r="DN123" s="814"/>
      <c r="DO123" s="814"/>
      <c r="DP123" s="815"/>
      <c r="DQ123" s="816">
        <v>15316</v>
      </c>
      <c r="DR123" s="814"/>
      <c r="DS123" s="814"/>
      <c r="DT123" s="814"/>
      <c r="DU123" s="815"/>
      <c r="DV123" s="784">
        <v>0.3</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14.04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58136</v>
      </c>
      <c r="AB128" s="754"/>
      <c r="AC128" s="754"/>
      <c r="AD128" s="754"/>
      <c r="AE128" s="755"/>
      <c r="AF128" s="756">
        <v>54585</v>
      </c>
      <c r="AG128" s="754"/>
      <c r="AH128" s="754"/>
      <c r="AI128" s="754"/>
      <c r="AJ128" s="755"/>
      <c r="AK128" s="756">
        <v>54585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19.04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7450730</v>
      </c>
      <c r="AB129" s="814"/>
      <c r="AC129" s="814"/>
      <c r="AD129" s="814"/>
      <c r="AE129" s="815"/>
      <c r="AF129" s="816">
        <v>7029407</v>
      </c>
      <c r="AG129" s="814"/>
      <c r="AH129" s="814"/>
      <c r="AI129" s="814"/>
      <c r="AJ129" s="815"/>
      <c r="AK129" s="816">
        <v>7022591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1449410</v>
      </c>
      <c r="AB130" s="814"/>
      <c r="AC130" s="814"/>
      <c r="AD130" s="814"/>
      <c r="AE130" s="815"/>
      <c r="AF130" s="816">
        <v>1477490</v>
      </c>
      <c r="AG130" s="814"/>
      <c r="AH130" s="814"/>
      <c r="AI130" s="814"/>
      <c r="AJ130" s="815"/>
      <c r="AK130" s="816">
        <v>1512925</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6001320</v>
      </c>
      <c r="AB131" s="747"/>
      <c r="AC131" s="747"/>
      <c r="AD131" s="747"/>
      <c r="AE131" s="748"/>
      <c r="AF131" s="749">
        <v>5551917</v>
      </c>
      <c r="AG131" s="747"/>
      <c r="AH131" s="747"/>
      <c r="AI131" s="747"/>
      <c r="AJ131" s="748"/>
      <c r="AK131" s="749">
        <v>5509666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7.0734605049999999</v>
      </c>
      <c r="AB132" s="770"/>
      <c r="AC132" s="770"/>
      <c r="AD132" s="770"/>
      <c r="AE132" s="771"/>
      <c r="AF132" s="772">
        <v>6.2776334729999999</v>
      </c>
      <c r="AG132" s="770"/>
      <c r="AH132" s="770"/>
      <c r="AI132" s="770"/>
      <c r="AJ132" s="771"/>
      <c r="AK132" s="772">
        <v>6.6792978009999997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9.3000000000000007</v>
      </c>
      <c r="AB133" s="779"/>
      <c r="AC133" s="779"/>
      <c r="AD133" s="779"/>
      <c r="AE133" s="780"/>
      <c r="AF133" s="778">
        <v>7.4</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1957928</v>
      </c>
      <c r="L9" s="264">
        <v>214992</v>
      </c>
      <c r="M9" s="265">
        <v>133600</v>
      </c>
      <c r="N9" s="266">
        <v>60.9</v>
      </c>
    </row>
    <row r="10" spans="1:16" x14ac:dyDescent="0.15">
      <c r="A10" s="248"/>
      <c r="B10" s="244"/>
      <c r="C10" s="244"/>
      <c r="D10" s="244"/>
      <c r="E10" s="244"/>
      <c r="F10" s="244"/>
      <c r="G10" s="1163" t="s">
        <v>483</v>
      </c>
      <c r="H10" s="1164"/>
      <c r="I10" s="1164"/>
      <c r="J10" s="1165"/>
      <c r="K10" s="267">
        <v>128612</v>
      </c>
      <c r="L10" s="268">
        <v>14122</v>
      </c>
      <c r="M10" s="269">
        <v>14806</v>
      </c>
      <c r="N10" s="270">
        <v>-4.5999999999999996</v>
      </c>
    </row>
    <row r="11" spans="1:16" ht="13.5" customHeight="1" x14ac:dyDescent="0.15">
      <c r="A11" s="248"/>
      <c r="B11" s="244"/>
      <c r="C11" s="244"/>
      <c r="D11" s="244"/>
      <c r="E11" s="244"/>
      <c r="F11" s="244"/>
      <c r="G11" s="1163" t="s">
        <v>484</v>
      </c>
      <c r="H11" s="1164"/>
      <c r="I11" s="1164"/>
      <c r="J11" s="1165"/>
      <c r="K11" s="267">
        <v>8553</v>
      </c>
      <c r="L11" s="268">
        <v>939</v>
      </c>
      <c r="M11" s="269">
        <v>22006</v>
      </c>
      <c r="N11" s="270">
        <v>-95.7</v>
      </c>
    </row>
    <row r="12" spans="1:16" ht="13.5" customHeight="1" x14ac:dyDescent="0.15">
      <c r="A12" s="248"/>
      <c r="B12" s="244"/>
      <c r="C12" s="244"/>
      <c r="D12" s="244"/>
      <c r="E12" s="244"/>
      <c r="F12" s="244"/>
      <c r="G12" s="1163" t="s">
        <v>485</v>
      </c>
      <c r="H12" s="1164"/>
      <c r="I12" s="1164"/>
      <c r="J12" s="1165"/>
      <c r="K12" s="267" t="s">
        <v>486</v>
      </c>
      <c r="L12" s="268" t="s">
        <v>486</v>
      </c>
      <c r="M12" s="269">
        <v>3064</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v>15833</v>
      </c>
      <c r="L14" s="268">
        <v>1739</v>
      </c>
      <c r="M14" s="269">
        <v>5782</v>
      </c>
      <c r="N14" s="270">
        <v>-69.900000000000006</v>
      </c>
    </row>
    <row r="15" spans="1:16" ht="13.5" customHeight="1" x14ac:dyDescent="0.15">
      <c r="A15" s="248"/>
      <c r="B15" s="244"/>
      <c r="C15" s="244"/>
      <c r="D15" s="244"/>
      <c r="E15" s="244"/>
      <c r="F15" s="244"/>
      <c r="G15" s="1163" t="s">
        <v>489</v>
      </c>
      <c r="H15" s="1164"/>
      <c r="I15" s="1164"/>
      <c r="J15" s="1165"/>
      <c r="K15" s="267">
        <v>41995</v>
      </c>
      <c r="L15" s="268">
        <v>4611</v>
      </c>
      <c r="M15" s="269">
        <v>3053</v>
      </c>
      <c r="N15" s="270">
        <v>51</v>
      </c>
    </row>
    <row r="16" spans="1:16" x14ac:dyDescent="0.15">
      <c r="A16" s="248"/>
      <c r="B16" s="244"/>
      <c r="C16" s="244"/>
      <c r="D16" s="244"/>
      <c r="E16" s="244"/>
      <c r="F16" s="244"/>
      <c r="G16" s="1166" t="s">
        <v>490</v>
      </c>
      <c r="H16" s="1167"/>
      <c r="I16" s="1167"/>
      <c r="J16" s="1168"/>
      <c r="K16" s="268">
        <v>-247925</v>
      </c>
      <c r="L16" s="268">
        <v>-27224</v>
      </c>
      <c r="M16" s="269">
        <v>-14525</v>
      </c>
      <c r="N16" s="270">
        <v>87.4</v>
      </c>
    </row>
    <row r="17" spans="1:16" x14ac:dyDescent="0.15">
      <c r="A17" s="248"/>
      <c r="B17" s="244"/>
      <c r="C17" s="244"/>
      <c r="D17" s="244"/>
      <c r="E17" s="244"/>
      <c r="F17" s="244"/>
      <c r="G17" s="1166" t="s">
        <v>165</v>
      </c>
      <c r="H17" s="1167"/>
      <c r="I17" s="1167"/>
      <c r="J17" s="1168"/>
      <c r="K17" s="268">
        <v>1904996</v>
      </c>
      <c r="L17" s="268">
        <v>209179</v>
      </c>
      <c r="M17" s="269">
        <v>167785</v>
      </c>
      <c r="N17" s="270">
        <v>24.7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26.35</v>
      </c>
      <c r="L21" s="281">
        <v>15.11</v>
      </c>
      <c r="M21" s="282">
        <v>11.24</v>
      </c>
      <c r="N21" s="249"/>
      <c r="O21" s="283"/>
      <c r="P21" s="279"/>
    </row>
    <row r="22" spans="1:16" s="284" customFormat="1" x14ac:dyDescent="0.15">
      <c r="A22" s="279"/>
      <c r="B22" s="249"/>
      <c r="C22" s="249"/>
      <c r="D22" s="249"/>
      <c r="E22" s="249"/>
      <c r="F22" s="249"/>
      <c r="G22" s="1160" t="s">
        <v>496</v>
      </c>
      <c r="H22" s="1161"/>
      <c r="I22" s="1161"/>
      <c r="J22" s="1162"/>
      <c r="K22" s="285">
        <v>95.2</v>
      </c>
      <c r="L22" s="286">
        <v>96.1</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1783772</v>
      </c>
      <c r="L32" s="294">
        <v>195868</v>
      </c>
      <c r="M32" s="295">
        <v>102348</v>
      </c>
      <c r="N32" s="296">
        <v>91.4</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242</v>
      </c>
      <c r="N34" s="296" t="s">
        <v>486</v>
      </c>
    </row>
    <row r="35" spans="1:16" ht="27" customHeight="1" x14ac:dyDescent="0.15">
      <c r="A35" s="248"/>
      <c r="B35" s="244"/>
      <c r="C35" s="244"/>
      <c r="D35" s="244"/>
      <c r="E35" s="244"/>
      <c r="F35" s="244"/>
      <c r="G35" s="1151" t="s">
        <v>503</v>
      </c>
      <c r="H35" s="1152"/>
      <c r="I35" s="1152"/>
      <c r="J35" s="1153"/>
      <c r="K35" s="294">
        <v>151745</v>
      </c>
      <c r="L35" s="294">
        <v>16662</v>
      </c>
      <c r="M35" s="295">
        <v>23122</v>
      </c>
      <c r="N35" s="296">
        <v>-27.9</v>
      </c>
    </row>
    <row r="36" spans="1:16" ht="27" customHeight="1" x14ac:dyDescent="0.15">
      <c r="A36" s="248"/>
      <c r="B36" s="244"/>
      <c r="C36" s="244"/>
      <c r="D36" s="244"/>
      <c r="E36" s="244"/>
      <c r="F36" s="244"/>
      <c r="G36" s="1151" t="s">
        <v>504</v>
      </c>
      <c r="H36" s="1152"/>
      <c r="I36" s="1152"/>
      <c r="J36" s="1153"/>
      <c r="K36" s="294" t="s">
        <v>486</v>
      </c>
      <c r="L36" s="294" t="s">
        <v>486</v>
      </c>
      <c r="M36" s="295">
        <v>5214</v>
      </c>
      <c r="N36" s="296" t="s">
        <v>486</v>
      </c>
    </row>
    <row r="37" spans="1:16" ht="13.5" customHeight="1" x14ac:dyDescent="0.15">
      <c r="A37" s="248"/>
      <c r="B37" s="244"/>
      <c r="C37" s="244"/>
      <c r="D37" s="244"/>
      <c r="E37" s="244"/>
      <c r="F37" s="244"/>
      <c r="G37" s="1151" t="s">
        <v>505</v>
      </c>
      <c r="H37" s="1152"/>
      <c r="I37" s="1152"/>
      <c r="J37" s="1153"/>
      <c r="K37" s="294" t="s">
        <v>486</v>
      </c>
      <c r="L37" s="294" t="s">
        <v>486</v>
      </c>
      <c r="M37" s="295">
        <v>1563</v>
      </c>
      <c r="N37" s="296" t="s">
        <v>486</v>
      </c>
    </row>
    <row r="38" spans="1:16" ht="27" customHeight="1" x14ac:dyDescent="0.15">
      <c r="A38" s="248"/>
      <c r="B38" s="244"/>
      <c r="C38" s="244"/>
      <c r="D38" s="244"/>
      <c r="E38" s="244"/>
      <c r="F38" s="244"/>
      <c r="G38" s="1154" t="s">
        <v>506</v>
      </c>
      <c r="H38" s="1155"/>
      <c r="I38" s="1155"/>
      <c r="J38" s="1156"/>
      <c r="K38" s="297" t="s">
        <v>486</v>
      </c>
      <c r="L38" s="297" t="s">
        <v>486</v>
      </c>
      <c r="M38" s="298">
        <v>19</v>
      </c>
      <c r="N38" s="299" t="s">
        <v>486</v>
      </c>
      <c r="O38" s="293"/>
    </row>
    <row r="39" spans="1:16" x14ac:dyDescent="0.15">
      <c r="A39" s="248"/>
      <c r="B39" s="244"/>
      <c r="C39" s="244"/>
      <c r="D39" s="244"/>
      <c r="E39" s="244"/>
      <c r="F39" s="244"/>
      <c r="G39" s="1154" t="s">
        <v>507</v>
      </c>
      <c r="H39" s="1155"/>
      <c r="I39" s="1155"/>
      <c r="J39" s="1156"/>
      <c r="K39" s="300">
        <v>-54585</v>
      </c>
      <c r="L39" s="300">
        <v>-5994</v>
      </c>
      <c r="M39" s="301">
        <v>-4672</v>
      </c>
      <c r="N39" s="302">
        <v>28.3</v>
      </c>
      <c r="O39" s="293"/>
    </row>
    <row r="40" spans="1:16" ht="27" customHeight="1" x14ac:dyDescent="0.15">
      <c r="A40" s="248"/>
      <c r="B40" s="244"/>
      <c r="C40" s="244"/>
      <c r="D40" s="244"/>
      <c r="E40" s="244"/>
      <c r="F40" s="244"/>
      <c r="G40" s="1151" t="s">
        <v>508</v>
      </c>
      <c r="H40" s="1152"/>
      <c r="I40" s="1152"/>
      <c r="J40" s="1153"/>
      <c r="K40" s="300">
        <v>-1512925</v>
      </c>
      <c r="L40" s="300">
        <v>-166128</v>
      </c>
      <c r="M40" s="301">
        <v>-92903</v>
      </c>
      <c r="N40" s="302">
        <v>78.8</v>
      </c>
      <c r="O40" s="293"/>
    </row>
    <row r="41" spans="1:16" x14ac:dyDescent="0.15">
      <c r="A41" s="248"/>
      <c r="B41" s="244"/>
      <c r="C41" s="244"/>
      <c r="D41" s="244"/>
      <c r="E41" s="244"/>
      <c r="F41" s="244"/>
      <c r="G41" s="1157" t="s">
        <v>276</v>
      </c>
      <c r="H41" s="1158"/>
      <c r="I41" s="1158"/>
      <c r="J41" s="1159"/>
      <c r="K41" s="294">
        <v>368007</v>
      </c>
      <c r="L41" s="300">
        <v>40409</v>
      </c>
      <c r="M41" s="301">
        <v>34934</v>
      </c>
      <c r="N41" s="302">
        <v>15.7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4021884</v>
      </c>
      <c r="J51" s="320">
        <v>403318</v>
      </c>
      <c r="K51" s="321">
        <v>-5</v>
      </c>
      <c r="L51" s="322">
        <v>146140</v>
      </c>
      <c r="M51" s="323">
        <v>-1.2</v>
      </c>
      <c r="N51" s="324">
        <v>-3.8</v>
      </c>
    </row>
    <row r="52" spans="1:14" x14ac:dyDescent="0.15">
      <c r="A52" s="248"/>
      <c r="B52" s="244"/>
      <c r="C52" s="244"/>
      <c r="D52" s="244"/>
      <c r="E52" s="244"/>
      <c r="F52" s="244"/>
      <c r="G52" s="325"/>
      <c r="H52" s="326" t="s">
        <v>519</v>
      </c>
      <c r="I52" s="327">
        <v>1383871</v>
      </c>
      <c r="J52" s="328">
        <v>138776</v>
      </c>
      <c r="K52" s="329">
        <v>-14.4</v>
      </c>
      <c r="L52" s="330">
        <v>75451</v>
      </c>
      <c r="M52" s="331">
        <v>19.3</v>
      </c>
      <c r="N52" s="332">
        <v>-33.700000000000003</v>
      </c>
    </row>
    <row r="53" spans="1:14" x14ac:dyDescent="0.15">
      <c r="A53" s="248"/>
      <c r="B53" s="244"/>
      <c r="C53" s="244"/>
      <c r="D53" s="244"/>
      <c r="E53" s="244"/>
      <c r="F53" s="244"/>
      <c r="G53" s="310" t="s">
        <v>520</v>
      </c>
      <c r="H53" s="311"/>
      <c r="I53" s="319">
        <v>2314796</v>
      </c>
      <c r="J53" s="320">
        <v>238001</v>
      </c>
      <c r="K53" s="321">
        <v>-41</v>
      </c>
      <c r="L53" s="322">
        <v>146641</v>
      </c>
      <c r="M53" s="323">
        <v>0.3</v>
      </c>
      <c r="N53" s="324">
        <v>-41.3</v>
      </c>
    </row>
    <row r="54" spans="1:14" x14ac:dyDescent="0.15">
      <c r="A54" s="248"/>
      <c r="B54" s="244"/>
      <c r="C54" s="244"/>
      <c r="D54" s="244"/>
      <c r="E54" s="244"/>
      <c r="F54" s="244"/>
      <c r="G54" s="325"/>
      <c r="H54" s="326" t="s">
        <v>519</v>
      </c>
      <c r="I54" s="327">
        <v>976561</v>
      </c>
      <c r="J54" s="328">
        <v>100407</v>
      </c>
      <c r="K54" s="329">
        <v>-27.6</v>
      </c>
      <c r="L54" s="330">
        <v>68142</v>
      </c>
      <c r="M54" s="331">
        <v>-9.6999999999999993</v>
      </c>
      <c r="N54" s="332">
        <v>-17.899999999999999</v>
      </c>
    </row>
    <row r="55" spans="1:14" x14ac:dyDescent="0.15">
      <c r="A55" s="248"/>
      <c r="B55" s="244"/>
      <c r="C55" s="244"/>
      <c r="D55" s="244"/>
      <c r="E55" s="244"/>
      <c r="F55" s="244"/>
      <c r="G55" s="310" t="s">
        <v>521</v>
      </c>
      <c r="H55" s="311"/>
      <c r="I55" s="319">
        <v>3938320</v>
      </c>
      <c r="J55" s="320">
        <v>409389</v>
      </c>
      <c r="K55" s="321">
        <v>72</v>
      </c>
      <c r="L55" s="322">
        <v>174587</v>
      </c>
      <c r="M55" s="323">
        <v>19.100000000000001</v>
      </c>
      <c r="N55" s="324">
        <v>52.9</v>
      </c>
    </row>
    <row r="56" spans="1:14" x14ac:dyDescent="0.15">
      <c r="A56" s="248"/>
      <c r="B56" s="244"/>
      <c r="C56" s="244"/>
      <c r="D56" s="244"/>
      <c r="E56" s="244"/>
      <c r="F56" s="244"/>
      <c r="G56" s="325"/>
      <c r="H56" s="326" t="s">
        <v>519</v>
      </c>
      <c r="I56" s="327">
        <v>1469908</v>
      </c>
      <c r="J56" s="328">
        <v>152797</v>
      </c>
      <c r="K56" s="329">
        <v>52.2</v>
      </c>
      <c r="L56" s="330">
        <v>79695</v>
      </c>
      <c r="M56" s="331">
        <v>17</v>
      </c>
      <c r="N56" s="332">
        <v>35.200000000000003</v>
      </c>
    </row>
    <row r="57" spans="1:14" x14ac:dyDescent="0.15">
      <c r="A57" s="248"/>
      <c r="B57" s="244"/>
      <c r="C57" s="244"/>
      <c r="D57" s="244"/>
      <c r="E57" s="244"/>
      <c r="F57" s="244"/>
      <c r="G57" s="310" t="s">
        <v>522</v>
      </c>
      <c r="H57" s="311"/>
      <c r="I57" s="319">
        <v>3605698</v>
      </c>
      <c r="J57" s="320">
        <v>384075</v>
      </c>
      <c r="K57" s="321">
        <v>-6.2</v>
      </c>
      <c r="L57" s="322">
        <v>175675</v>
      </c>
      <c r="M57" s="323">
        <v>0.6</v>
      </c>
      <c r="N57" s="324">
        <v>-6.8</v>
      </c>
    </row>
    <row r="58" spans="1:14" x14ac:dyDescent="0.15">
      <c r="A58" s="248"/>
      <c r="B58" s="244"/>
      <c r="C58" s="244"/>
      <c r="D58" s="244"/>
      <c r="E58" s="244"/>
      <c r="F58" s="244"/>
      <c r="G58" s="325"/>
      <c r="H58" s="326" t="s">
        <v>519</v>
      </c>
      <c r="I58" s="327">
        <v>1842422</v>
      </c>
      <c r="J58" s="328">
        <v>196253</v>
      </c>
      <c r="K58" s="329">
        <v>28.4</v>
      </c>
      <c r="L58" s="330">
        <v>87698</v>
      </c>
      <c r="M58" s="331">
        <v>10</v>
      </c>
      <c r="N58" s="332">
        <v>18.399999999999999</v>
      </c>
    </row>
    <row r="59" spans="1:14" x14ac:dyDescent="0.15">
      <c r="A59" s="248"/>
      <c r="B59" s="244"/>
      <c r="C59" s="244"/>
      <c r="D59" s="244"/>
      <c r="E59" s="244"/>
      <c r="F59" s="244"/>
      <c r="G59" s="310" t="s">
        <v>523</v>
      </c>
      <c r="H59" s="311"/>
      <c r="I59" s="319">
        <v>2824755</v>
      </c>
      <c r="J59" s="320">
        <v>310174</v>
      </c>
      <c r="K59" s="321">
        <v>-19.2</v>
      </c>
      <c r="L59" s="322">
        <v>162193</v>
      </c>
      <c r="M59" s="323">
        <v>-7.7</v>
      </c>
      <c r="N59" s="324">
        <v>-11.5</v>
      </c>
    </row>
    <row r="60" spans="1:14" x14ac:dyDescent="0.15">
      <c r="A60" s="248"/>
      <c r="B60" s="244"/>
      <c r="C60" s="244"/>
      <c r="D60" s="244"/>
      <c r="E60" s="244"/>
      <c r="F60" s="244"/>
      <c r="G60" s="325"/>
      <c r="H60" s="326" t="s">
        <v>519</v>
      </c>
      <c r="I60" s="333">
        <v>1649224</v>
      </c>
      <c r="J60" s="328">
        <v>181094</v>
      </c>
      <c r="K60" s="329">
        <v>-7.7</v>
      </c>
      <c r="L60" s="330">
        <v>79985</v>
      </c>
      <c r="M60" s="331">
        <v>-8.8000000000000007</v>
      </c>
      <c r="N60" s="332">
        <v>1.1000000000000001</v>
      </c>
    </row>
    <row r="61" spans="1:14" x14ac:dyDescent="0.15">
      <c r="A61" s="248"/>
      <c r="B61" s="244"/>
      <c r="C61" s="244"/>
      <c r="D61" s="244"/>
      <c r="E61" s="244"/>
      <c r="F61" s="244"/>
      <c r="G61" s="310" t="s">
        <v>524</v>
      </c>
      <c r="H61" s="334"/>
      <c r="I61" s="335">
        <v>3341091</v>
      </c>
      <c r="J61" s="336">
        <v>348991</v>
      </c>
      <c r="K61" s="337">
        <v>0.1</v>
      </c>
      <c r="L61" s="338">
        <v>161047</v>
      </c>
      <c r="M61" s="339">
        <v>2.2000000000000002</v>
      </c>
      <c r="N61" s="324">
        <v>-2.1</v>
      </c>
    </row>
    <row r="62" spans="1:14" x14ac:dyDescent="0.15">
      <c r="A62" s="248"/>
      <c r="B62" s="244"/>
      <c r="C62" s="244"/>
      <c r="D62" s="244"/>
      <c r="E62" s="244"/>
      <c r="F62" s="244"/>
      <c r="G62" s="325"/>
      <c r="H62" s="326" t="s">
        <v>519</v>
      </c>
      <c r="I62" s="327">
        <v>1464397</v>
      </c>
      <c r="J62" s="328">
        <v>153865</v>
      </c>
      <c r="K62" s="329">
        <v>6.2</v>
      </c>
      <c r="L62" s="330">
        <v>78194</v>
      </c>
      <c r="M62" s="331">
        <v>5.6</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50.18</v>
      </c>
      <c r="G47" s="12">
        <v>50.16</v>
      </c>
      <c r="H47" s="12">
        <v>59.19</v>
      </c>
      <c r="I47" s="12">
        <v>62.91</v>
      </c>
      <c r="J47" s="13">
        <v>67.42</v>
      </c>
    </row>
    <row r="48" spans="2:10" ht="57.75" customHeight="1" x14ac:dyDescent="0.15">
      <c r="B48" s="14"/>
      <c r="C48" s="1171" t="s">
        <v>4</v>
      </c>
      <c r="D48" s="1171"/>
      <c r="E48" s="1172"/>
      <c r="F48" s="15">
        <v>10.75</v>
      </c>
      <c r="G48" s="16">
        <v>12.62</v>
      </c>
      <c r="H48" s="16">
        <v>16.21</v>
      </c>
      <c r="I48" s="16">
        <v>19.670000000000002</v>
      </c>
      <c r="J48" s="17">
        <v>22.71</v>
      </c>
    </row>
    <row r="49" spans="2:10" ht="57.75" customHeight="1" thickBot="1" x14ac:dyDescent="0.2">
      <c r="B49" s="18"/>
      <c r="C49" s="1173" t="s">
        <v>5</v>
      </c>
      <c r="D49" s="1173"/>
      <c r="E49" s="1174"/>
      <c r="F49" s="19">
        <v>1.78</v>
      </c>
      <c r="G49" s="20">
        <v>6.87</v>
      </c>
      <c r="H49" s="20">
        <v>11.54</v>
      </c>
      <c r="I49" s="20">
        <v>2.66</v>
      </c>
      <c r="J49" s="21">
        <v>7.47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2017-03-29T23:52:23Z</cp:lastPrinted>
  <dcterms:created xsi:type="dcterms:W3CDTF">2017-02-15T21:55:44Z</dcterms:created>
  <dcterms:modified xsi:type="dcterms:W3CDTF">2017-05-08T13:56:11Z</dcterms:modified>
</cp:coreProperties>
</file>