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H280421時点修正済(HP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<sst xmlns="http://schemas.openxmlformats.org/spreadsheetml/2006/main" count="1051" uniqueCount="535">
  <si>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</si>
  <si>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</si>
  <si>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</si>
  <si>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</si>
  <si>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</si>
  <si>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</si>
  <si>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</si>
  <si>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</si>
  <si>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</si>
  <si>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</si>
  <si>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</si>
  <si>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</si>
  <si>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</si>
  <si>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</si>
  <si>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</si>
  <si>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</si>
  <si>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</si>
  <si>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</si>
  <si>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</si>
  <si>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</si>
  <si>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</si>
  <si>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</si>
  <si>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</si>
  <si>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</si>
  <si>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</si>
  <si>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</si>
  <si>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</si>
  <si>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</si>
  <si>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</si>
  <si>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</si>
  <si>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</si>
  <si>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</si>
  <si>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</si>
  <si>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</si>
  <si>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</si>
  <si>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</si>
  <si>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</si>
  <si>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</si>
  <si>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</si>
  <si>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</si>
  <si>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</si>
  <si>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</si>
  <si>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</si>
  <si>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</si>
  <si>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</si>
  <si>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</si>
  <si>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</si>
  <si>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</si>
  <si>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</si>
  <si>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</si>
  <si>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</si>
  <si>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</si>
  <si>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</si>
  <si>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</si>
  <si>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</si>
  <si>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</si>
  <si>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</si>
  <si>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</si>
  <si>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</si>
  <si>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</si>
  <si>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</si>
  <si>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</si>
  <si>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</si>
  <si>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</si>
  <si>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</si>
  <si>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</si>
  <si>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</si>
  <si>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</si>
  <si>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</si>
  <si>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</si>
  <si>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</si>
  <si>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</si>
  <si>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</si>
  <si>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</si>
  <si>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</si>
  <si>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</si>
  <si>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</si>
  <si>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</si>
  <si>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</si>
  <si>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</si>
  <si>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</si>
  <si>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</si>
  <si>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</si>
  <si>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</si>
  <si>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</si>
  <si>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</si>
  <si>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</si>
  <si>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</si>
  <si>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</si>
  <si>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</si>
  <si>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</si>
  <si>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</si>
  <si>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</si>
  <si>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</si>
  <si>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</si>
  <si>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</si>
  <si>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</si>
  <si>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</si>
  <si>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</si>
  <si>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</si>
  <si>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</si>
  <si>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</si>
  <si>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</si>
  <si>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</si>
  <si>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</si>
  <si>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</si>
  <si>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</si>
  <si>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</si>
  <si>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</si>
  <si>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</si>
  <si>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</si>
  <si>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</si>
  <si>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</si>
  <si>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</si>
  <si>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</si>
  <si>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</si>
  <si>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</si>
  <si>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</si>
  <si>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</si>
  <si>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</si>
  <si>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</si>
  <si>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</si>
  <si>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</si>
  <si>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</si>
  <si>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</si>
  <si>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</si>
  <si>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</si>
  <si>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</si>
  <si>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</si>
  <si>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</si>
  <si>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</si>
  <si>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</si>
  <si>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</si>
  <si>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</si>
  <si>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</si>
  <si>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</si>
  <si>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</si>
  <si>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</si>
  <si>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</si>
  <si>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</si>
  <si>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</si>
  <si>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</si>
  <si>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</si>
  <si>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</si>
  <si>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</si>
  <si>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</si>
  <si>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</si>
  <si>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</si>
  <si>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</si>
  <si>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</si>
  <si>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</si>
  <si>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</si>
  <si>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</si>
  <si>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</si>
  <si>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</si>
  <si>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</si>
  <si>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</si>
  <si>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</si>
  <si>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</si>
  <si>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</si>
  <si>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</si>
  <si>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</si>
  <si>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</si>
  <si>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</si>
  <si>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</si>
  <si>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</si>
  <si>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</si>
  <si>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</si>
  <si>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</si>
  <si>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</si>
  <si>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</si>
  <si>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</si>
  <si>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</si>
  <si>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</si>
  <si>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</si>
  <si>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</si>
  <si>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</si>
  <si>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</si>
  <si>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</si>
  <si>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</si>
  <si>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</si>
  <si>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</si>
  <si>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</si>
  <si>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</si>
  <si>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</si>
  <si>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</si>
  <si>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</si>
  <si>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</si>
  <si>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</si>
  <si>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</si>
  <si>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</si>
  <si>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</si>
  <si>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</si>
  <si>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</si>
  <si>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</si>
  <si>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徳島県神山町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</si>
  <si>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</si>
  <si>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</si>
  <si>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</si>
  <si>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</si>
  <si>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</si>
  <si>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</si>
  <si>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</si>
  <si>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</si>
  <si>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</si>
  <si>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</si>
  <si>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</si>
  <si>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</si>
  <si>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</si>
  <si>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</si>
  <si>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</si>
  <si>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</si>
  <si>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</si>
  <si>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</si>
  <si>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</si>
  <si>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</si>
  <si>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</si>
  <si>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</si>
  <si>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</si>
  <si>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</si>
  <si>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</si>
  <si>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</si>
  <si>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</si>
  <si>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</si>
  <si>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</si>
  <si>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</si>
  <si>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</si>
  <si>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</si>
  <si>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</si>
  <si>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</si>
  <si>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</si>
  <si>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</si>
  <si>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</si>
  <si>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</si>
  <si>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</si>
  <si>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</si>
  <si>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</si>
  <si>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</si>
  <si>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</si>
  <si>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</si>
  <si>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</si>
  <si>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</si>
  <si>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</si>
  <si>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</si>
  <si>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</si>
  <si>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</si>
  <si>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</si>
  <si>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</si>
  <si>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</si>
  <si>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</si>
  <si>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</si>
  <si>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</si>
  <si>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</si>
  <si>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</si>
  <si>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</si>
  <si>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</si>
  <si>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</si>
  <si>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</si>
  <si>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</si>
  <si>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</si>
  <si>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</si>
  <si>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</si>
  <si>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</si>
  <si>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</si>
  <si>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</si>
  <si>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</si>
  <si>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</si>
  <si>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</si>
  <si>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</si>
  <si>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</si>
  <si>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</si>
  <si>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</si>
  <si>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</si>
  <si>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</si>
  <si>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</si>
  <si>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</si>
  <si>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</si>
  <si>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</si>
  <si>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</si>
  <si>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</si>
  <si>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</si>
  <si>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</si>
  <si>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</si>
  <si>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</si>
  <si>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</si>
  <si>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</si>
  <si>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</si>
  <si>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</si>
  <si>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</si>
  <si>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</si>
  <si>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</si>
  <si>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</si>
  <si>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</si>
  <si>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</si>
  <si>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</si>
  <si>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</si>
  <si>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</si>
  <si>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</si>
  <si>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</si>
  <si>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</si>
  <si>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</si>
  <si>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</si>
  <si>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</si>
  <si>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</si>
  <si>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</si>
  <si>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</si>
  <si>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</si>
  <si>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</si>
  <si>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</si>
  <si>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</si>
  <si>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</si>
  <si>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</si>
  <si>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</si>
  <si>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</si>
  <si>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</si>
  <si>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</si>
  <si>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</si>
  <si>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</si>
  <si>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</si>
  <si>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</si>
  <si>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</si>
  <si>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</si>
  <si>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</si>
  <si>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</si>
  <si>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</si>
  <si>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</si>
  <si>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</si>
  <si>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</si>
  <si>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</si>
  <si>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</si>
  <si>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</si>
  <si>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</si>
  <si>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</si>
  <si>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</si>
  <si>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</si>
  <si>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</si>
  <si>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</si>
  <si>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</si>
  <si>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</si>
  <si>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</si>
  <si>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</si>
  <si>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</si>
  <si>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</si>
  <si>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</si>
  <si>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</si>
  <si>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</si>
  <si>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徳島県神山町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</si>
  <si>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</si>
  <si>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</si>
  <si>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</si>
  <si>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</si>
  <si>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</si>
  <si>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</si>
  <si>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</si>
  <si>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</si>
  <si>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</si>
  <si>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</si>
  <si>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</si>
  <si>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</si>
  <si>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</si>
  <si>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</si>
  <si>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</si>
  <si>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</si>
  <si>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</si>
  <si>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</si>
  <si>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</si>
  <si>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</si>
  <si>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</si>
  <si>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</si>
  <si>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</si>
  <si>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</si>
  <si>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</si>
  <si>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</si>
  <si>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</si>
  <si>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</si>
  <si>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</si>
  <si>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</si>
  <si>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</si>
  <si>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</si>
  <si>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</si>
  <si>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</si>
  <si>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</si>
  <si>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</si>
  <si>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</si>
  <si>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</si>
  <si>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</si>
  <si>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</si>
  <si>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</si>
  <si>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</si>
  <si>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</si>
  <si>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</si>
  <si>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</si>
  <si>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</si>
  <si>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</si>
  <si>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</si>
  <si>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</si>
  <si>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</si>
  <si>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</si>
  <si>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</si>
  <si>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</si>
  <si>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</si>
  <si>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</si>
  <si>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</si>
  <si>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</si>
  <si>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</si>
  <si>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</si>
  <si>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</si>
  <si>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</si>
  <si>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</si>
  <si>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</si>
  <si>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</si>
  <si>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</si>
  <si>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</si>
  <si>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</si>
  <si>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</si>
  <si>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</si>
  <si>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</si>
  <si>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</si>
  <si>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</si>
  <si>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</si>
  <si>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</si>
  <si>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</si>
  <si>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</si>
  <si>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</si>
  <si>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</si>
  <si>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</si>
  <si>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</si>
  <si>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</si>
  <si>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</si>
  <si>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</si>
  <si>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</si>
  <si>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</si>
  <si>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</si>
  <si>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</si>
  <si>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</si>
  <si>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</si>
  <si>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</si>
  <si>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</si>
  <si>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</si>
  <si>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</si>
  <si>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</si>
  <si>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</si>
  <si>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</si>
  <si>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</si>
  <si>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</si>
  <si>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</si>
  <si>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</si>
  <si>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</si>
  <si>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</si>
  <si>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</si>
  <si>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</si>
  <si>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</si>
  <si>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</si>
  <si>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</si>
  <si>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</si>
  <si>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</si>
  <si>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</si>
  <si>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</si>
  <si>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</si>
  <si>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</si>
  <si>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</si>
  <si>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</si>
  <si>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</si>
  <si>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</si>
  <si>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</si>
  <si>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</si>
  <si>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</si>
  <si>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</si>
  <si>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</si>
  <si>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</si>
  <si>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</si>
  <si>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</si>
  <si>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</si>
  <si>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</si>
  <si>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</si>
  <si>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</si>
  <si>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</si>
  <si>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</si>
  <si>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</si>
  <si>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</si>
  <si>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</si>
  <si>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</si>
  <si>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</si>
  <si>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</si>
  <si>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</si>
  <si>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</si>
  <si>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</si>
  <si>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</si>
  <si>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</si>
  <si>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</si>
  <si>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</si>
  <si>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</si>
  <si>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</si>
  <si>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</si>
  <si>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</si>
  <si>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</si>
  <si>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</si>
  <si>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</si>
  <si>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</si>
  <si>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</si>
  <si>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</si>
  <si>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</si>
  <si>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</si>
  <si>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</si>
  <si>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</si>
  <si>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</si>
  <si>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</si>
  <si>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</si>
  <si>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</si>
  <si>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</si>
  <si>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</si>
  <si>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</si>
  <si>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</si>
  <si>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</si>
  <si>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</si>
  <si>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</si>
  <si>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</si>
  <si>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</si>
  <si>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一般会計</t>
  </si>
  <si>
    <t>介護保険特別会計</t>
  </si>
  <si>
    <t>簡易水道事業特別会計</t>
  </si>
  <si>
    <t>後期高齢者医療特別会計</t>
  </si>
  <si>
    <t>その他会計（赤字）</t>
  </si>
  <si>
    <t>その他会計（黒字）</t>
  </si>
  <si>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</si>
  <si>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</si>
  <si>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</si>
  <si>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</si>
  <si>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</si>
  <si>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</si>
  <si>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</si>
  <si>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</si>
  <si>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t>
    <phoneticPr fontId="2"/>
  </si>
  <si>
    <t>-</t>
    <phoneticPr fontId="2"/>
  </si>
  <si>
    <t>(株)神山温泉</t>
    <rPh sb="0" eb="3">
      <t>カブ</t>
    </rPh>
    <rPh sb="3" eb="7">
      <t>カミヤマオンセン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</si>
</sst>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70567</c:v>
                </c:pt>
                <c:pt idx="1">
                  <c:v>82690</c:v>
                </c:pt>
                <c:pt idx="2">
                  <c:v>53107</c:v>
                </c:pt>
                <c:pt idx="3">
                  <c:v>162236</c:v>
                </c:pt>
                <c:pt idx="4">
                  <c:v>143087</c:v>
                </c:pt>
              </c:numCache>
            </c:numRef>
          </c:val>
          <c:smooth val="0"/>
        </c:ser>
        <c:dLbls>
          <c:showLegendKey val="0"/>
          <c:showVal val="0"/>
          <c:showCatName val="0"/>
          <c:showSerName val="0"/>
          <c:showPercent val="0"/>
          <c:showBubbleSize val="0"/>
        </c:dLbls>
        <c:marker val="1"/>
        <c:smooth val="0"/>
        <c:axId val="341684432"/>
        <c:axId val="340771216"/>
      </c:lineChart>
      <c:catAx>
        <c:axId val="34168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771216"/>
        <c:crosses val="autoZero"/>
        <c:auto val="1"/>
        <c:lblAlgn val="ctr"/>
        <c:lblOffset val="100"/>
        <c:tickLblSkip val="1"/>
        <c:tickMarkSkip val="1"/>
        <c:noMultiLvlLbl val="0"/>
      </c:catAx>
      <c:valAx>
        <c:axId val="3407712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68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4.4400000000000004</c:v>
                </c:pt>
                <c:pt idx="1">
                  <c:v>5.85</c:v>
                </c:pt>
                <c:pt idx="2">
                  <c:v>3.42</c:v>
                </c:pt>
                <c:pt idx="3">
                  <c:v>5.12</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101.23</c:v>
                </c:pt>
                <c:pt idx="1">
                  <c:v>118.21</c:v>
                </c:pt>
                <c:pt idx="2">
                  <c:v>132.71</c:v>
                </c:pt>
                <c:pt idx="3">
                  <c:v>146.22999999999999</c:v>
                </c:pt>
                <c:pt idx="4">
                  <c:v>165.68</c:v>
                </c:pt>
              </c:numCache>
            </c:numRef>
          </c:val>
        </c:ser>
        <c:dLbls>
          <c:showLegendKey val="0"/>
          <c:showVal val="0"/>
          <c:showCatName val="0"/>
          <c:showSerName val="0"/>
          <c:showPercent val="0"/>
          <c:showBubbleSize val="0"/>
        </c:dLbls>
        <c:gapWidth val="250"/>
        <c:overlap val="100"/>
        <c:axId val="341467544"/>
        <c:axId val="341468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8.56</c:v>
                </c:pt>
                <c:pt idx="1">
                  <c:v>13.57</c:v>
                </c:pt>
                <c:pt idx="2">
                  <c:v>9.69</c:v>
                </c:pt>
                <c:pt idx="3">
                  <c:v>14.35</c:v>
                </c:pt>
                <c:pt idx="4">
                  <c:v>15.79</c:v>
                </c:pt>
              </c:numCache>
            </c:numRef>
          </c:val>
          <c:smooth val="0"/>
        </c:ser>
        <c:dLbls>
          <c:showLegendKey val="0"/>
          <c:showVal val="0"/>
          <c:showCatName val="0"/>
          <c:showSerName val="0"/>
          <c:showPercent val="0"/>
          <c:showBubbleSize val="0"/>
        </c:dLbls>
        <c:marker val="1"/>
        <c:smooth val="0"/>
        <c:axId val="341467544"/>
        <c:axId val="341468440"/>
      </c:lineChart>
      <c:catAx>
        <c:axId val="34146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468440"/>
        <c:crosses val="autoZero"/>
        <c:auto val="1"/>
        <c:lblAlgn val="ctr"/>
        <c:lblOffset val="100"/>
        <c:tickLblSkip val="1"/>
        <c:tickMarkSkip val="1"/>
        <c:noMultiLvlLbl val="0"/>
      </c:catAx>
      <c:valAx>
        <c:axId val="34146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46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0.25</c:v>
                </c:pt>
                <c:pt idx="2">
                  <c:v>#N/A</c:v>
                </c:pt>
                <c:pt idx="3">
                  <c:v>0.15</c:v>
                </c:pt>
                <c:pt idx="4">
                  <c:v>#N/A</c:v>
                </c:pt>
                <c:pt idx="5">
                  <c:v>0.15</c:v>
                </c:pt>
                <c:pt idx="6">
                  <c:v>#N/A</c:v>
                </c:pt>
                <c:pt idx="7">
                  <c:v>0.23</c:v>
                </c:pt>
                <c:pt idx="8">
                  <c:v>#N/A</c:v>
                </c:pt>
                <c:pt idx="9">
                  <c:v>0.19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0.75</c:v>
                </c:pt>
                <c:pt idx="2">
                  <c:v>#N/A</c:v>
                </c:pt>
                <c:pt idx="3">
                  <c:v>0.99</c:v>
                </c:pt>
                <c:pt idx="4">
                  <c:v>#N/A</c:v>
                </c:pt>
                <c:pt idx="5">
                  <c:v>0.28999999999999998</c:v>
                </c:pt>
                <c:pt idx="6">
                  <c:v>#N/A</c:v>
                </c:pt>
                <c:pt idx="7">
                  <c:v>0.38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4.43</c:v>
                </c:pt>
                <c:pt idx="2">
                  <c:v>#N/A</c:v>
                </c:pt>
                <c:pt idx="3">
                  <c:v>5.85</c:v>
                </c:pt>
                <c:pt idx="4">
                  <c:v>#N/A</c:v>
                </c:pt>
                <c:pt idx="5">
                  <c:v>3.42</c:v>
                </c:pt>
                <c:pt idx="6">
                  <c:v>#N/A</c:v>
                </c:pt>
                <c:pt idx="7">
                  <c:v>5.1100000000000003</c:v>
                </c:pt>
                <c:pt idx="8">
                  <c:v>#N/A</c:v>
                </c:pt>
                <c:pt idx="9">
                  <c:v>5.3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4.0999999999999996</c:v>
                </c:pt>
                <c:pt idx="2">
                  <c:v>#N/A</c:v>
                </c:pt>
                <c:pt idx="3">
                  <c:v>7.88</c:v>
                </c:pt>
                <c:pt idx="4">
                  <c:v>#N/A</c:v>
                </c:pt>
                <c:pt idx="5">
                  <c:v>3.3</c:v>
                </c:pt>
                <c:pt idx="6">
                  <c:v>#N/A</c:v>
                </c:pt>
                <c:pt idx="7">
                  <c:v>4.47</c:v>
                </c:pt>
                <c:pt idx="8">
                  <c:v>#N/A</c:v>
                </c:pt>
                <c:pt idx="9">
                  <c:v>5.39</c:v>
                </c:pt>
              </c:numCache>
            </c:numRef>
          </c:val>
        </c:ser>
        <c:dLbls>
          <c:showLegendKey val="0"/>
          <c:showVal val="0"/>
          <c:showCatName val="0"/>
          <c:showSerName val="0"/>
          <c:showPercent val="0"/>
          <c:showBubbleSize val="0"/>
        </c:dLbls>
        <c:gapWidth val="150"/>
        <c:overlap val="100"/>
        <c:axId val="347257248"/>
        <c:axId val="346969672"/>
      </c:barChart>
      <c:catAx>
        <c:axId val="3472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969672"/>
        <c:crosses val="autoZero"/>
        <c:auto val="1"/>
        <c:lblAlgn val="ctr"/>
        <c:lblOffset val="100"/>
        <c:tickLblSkip val="1"/>
        <c:tickMarkSkip val="1"/>
        <c:noMultiLvlLbl val="0"/>
      </c:catAx>
      <c:valAx>
        <c:axId val="34696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25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532</c:v>
                </c:pt>
                <c:pt idx="5">
                  <c:v>484</c:v>
                </c:pt>
                <c:pt idx="8">
                  <c:v>469</c:v>
                </c:pt>
                <c:pt idx="11">
                  <c:v>461</c:v>
                </c:pt>
                <c:pt idx="14">
                  <c:v>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c:v>
                </c:pt>
                <c:pt idx="3">
                  <c:v>25</c:v>
                </c:pt>
                <c:pt idx="6">
                  <c:v>23</c:v>
                </c:pt>
                <c:pt idx="9">
                  <c:v>35</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704</c:v>
                </c:pt>
                <c:pt idx="3">
                  <c:v>571</c:v>
                </c:pt>
                <c:pt idx="6">
                  <c:v>519</c:v>
                </c:pt>
                <c:pt idx="9">
                  <c:v>552</c:v>
                </c:pt>
                <c:pt idx="12">
                  <c:v>512</c:v>
                </c:pt>
              </c:numCache>
            </c:numRef>
          </c:val>
        </c:ser>
        <c:dLbls>
          <c:showLegendKey val="0"/>
          <c:showVal val="0"/>
          <c:showCatName val="0"/>
          <c:showSerName val="0"/>
          <c:showPercent val="0"/>
          <c:showBubbleSize val="0"/>
        </c:dLbls>
        <c:gapWidth val="100"/>
        <c:overlap val="100"/>
        <c:axId val="346364952"/>
        <c:axId val="34715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196</c:v>
                </c:pt>
                <c:pt idx="2">
                  <c:v>#N/A</c:v>
                </c:pt>
                <c:pt idx="3">
                  <c:v>#N/A</c:v>
                </c:pt>
                <c:pt idx="4">
                  <c:v>113</c:v>
                </c:pt>
                <c:pt idx="5">
                  <c:v>#N/A</c:v>
                </c:pt>
                <c:pt idx="6">
                  <c:v>#N/A</c:v>
                </c:pt>
                <c:pt idx="7">
                  <c:v>74</c:v>
                </c:pt>
                <c:pt idx="8">
                  <c:v>#N/A</c:v>
                </c:pt>
                <c:pt idx="9">
                  <c:v>#N/A</c:v>
                </c:pt>
                <c:pt idx="10">
                  <c:v>127</c:v>
                </c:pt>
                <c:pt idx="11">
                  <c:v>#N/A</c:v>
                </c:pt>
                <c:pt idx="12">
                  <c:v>#N/A</c:v>
                </c:pt>
                <c:pt idx="13">
                  <c:v>76</c:v>
                </c:pt>
                <c:pt idx="14">
                  <c:v>#N/A</c:v>
                </c:pt>
              </c:numCache>
            </c:numRef>
          </c:val>
          <c:smooth val="0"/>
        </c:ser>
        <c:dLbls>
          <c:showLegendKey val="0"/>
          <c:showVal val="0"/>
          <c:showCatName val="0"/>
          <c:showSerName val="0"/>
          <c:showPercent val="0"/>
          <c:showBubbleSize val="0"/>
        </c:dLbls>
        <c:marker val="1"/>
        <c:smooth val="0"/>
        <c:axId val="346364952"/>
        <c:axId val="347156656"/>
      </c:lineChart>
      <c:catAx>
        <c:axId val="34636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156656"/>
        <c:crosses val="autoZero"/>
        <c:auto val="1"/>
        <c:lblAlgn val="ctr"/>
        <c:lblOffset val="100"/>
        <c:tickLblSkip val="1"/>
        <c:tickMarkSkip val="1"/>
        <c:noMultiLvlLbl val="0"/>
      </c:catAx>
      <c:valAx>
        <c:axId val="34715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36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3471</c:v>
                </c:pt>
                <c:pt idx="5">
                  <c:v>3200</c:v>
                </c:pt>
                <c:pt idx="8">
                  <c:v>3119</c:v>
                </c:pt>
                <c:pt idx="11">
                  <c:v>2998</c:v>
                </c:pt>
                <c:pt idx="14">
                  <c:v>3255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c:v>
                </c:pt>
                <c:pt idx="5">
                  <c:v>39</c:v>
                </c:pt>
                <c:pt idx="8">
                  <c:v>30</c:v>
                </c:pt>
                <c:pt idx="11">
                  <c:v>25</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6328</c:v>
                </c:pt>
                <c:pt idx="5">
                  <c:v>6818</c:v>
                </c:pt>
                <c:pt idx="8">
                  <c:v>7531</c:v>
                </c:pt>
                <c:pt idx="11">
                  <c:v>10588</c:v>
                </c:pt>
                <c:pt idx="14">
                  <c:v>8105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1286</c:v>
                </c:pt>
                <c:pt idx="3">
                  <c:v>1264</c:v>
                </c:pt>
                <c:pt idx="6">
                  <c:v>1255</c:v>
                </c:pt>
                <c:pt idx="9">
                  <c:v>819</c:v>
                </c:pt>
                <c:pt idx="12">
                  <c:v>795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c:v>
                </c:pt>
                <c:pt idx="3">
                  <c:v>2</c:v>
                </c:pt>
                <c:pt idx="6">
                  <c:v>2</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364</c:v>
                </c:pt>
                <c:pt idx="3">
                  <c:v>273</c:v>
                </c:pt>
                <c:pt idx="6">
                  <c:v>259</c:v>
                </c:pt>
                <c:pt idx="9">
                  <c:v>240</c:v>
                </c:pt>
                <c:pt idx="12">
                  <c:v>387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3155</c:v>
                </c:pt>
                <c:pt idx="3">
                  <c:v>3004</c:v>
                </c:pt>
                <c:pt idx="6">
                  <c:v>2792</c:v>
                </c:pt>
                <c:pt idx="9">
                  <c:v>2795</c:v>
                </c:pt>
                <c:pt idx="12">
                  <c:v>2794</c:v>
                </c:pt>
              </c:numCache>
            </c:numRef>
          </c:val>
        </c:ser>
        <c:dLbls>
          <c:showLegendKey val="0"/>
          <c:showVal val="0"/>
          <c:showCatName val="0"/>
          <c:showSerName val="0"/>
          <c:showPercent val="0"/>
          <c:showBubbleSize val="0"/>
        </c:dLbls>
        <c:gapWidth val="100"/>
        <c:overlap val="100"/>
        <c:axId val="348125768"/>
        <c:axId val="34815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8125768"/>
        <c:axId val="348153168"/>
      </c:lineChart>
      <c:catAx>
        <c:axId val="34812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153168"/>
        <c:crosses val="autoZero"/>
        <c:auto val="1"/>
        <c:lblAlgn val="ctr"/>
        <c:lblOffset val="100"/>
        <c:tickLblSkip val="1"/>
        <c:tickMarkSkip val="1"/>
        <c:noMultiLvlLbl val="0"/>
      </c:catAx>
      <c:valAx>
        <c:axId val="34815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12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5,990
5,931
173.30
4,965,816
4,768,692
154,995
2,923,581
2,793,851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年度については、平成２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年度と</a:t>
          </a:r>
          <a:r>
            <a:rPr lang="ja-JP" altLang="en-US" sz="1100" b="0" i="0">
              <a:solidFill>
                <a:schemeClr val="dk1"/>
              </a:solidFill>
              <a:effectLst/>
              <a:latin typeface="+mn-lt"/>
              <a:ea typeface="+mn-ea"/>
              <a:cs typeface="+mn-cs"/>
            </a:rPr>
            <a:t>比較し０．０１</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減小</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6" name="直線コネクタ 65"/>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122061</xdr:rowOff>
    </xdr:to>
    <xdr:cxnSp macro="">
      <xdr:nvCxnSpPr>
        <xdr:cNvPr id="69" name="直線コネクタ 68"/>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122061</xdr:rowOff>
    </xdr:to>
    <xdr:cxnSp macro="">
      <xdr:nvCxnSpPr>
        <xdr:cNvPr id="72" name="直線コネクタ 71"/>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5" name="直線コネクタ 74"/>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7" name="円/楕円 86"/>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88" name="テキスト ボックス 87"/>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89" name="円/楕円 88"/>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0" name="テキスト ボックス 89"/>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1" name="円/楕円 90"/>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2" name="テキスト ボックス 91"/>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3" name="円/楕円 92"/>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4" name="テキスト ボックス 93"/>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年度については、前年度と</a:t>
          </a:r>
          <a:r>
            <a:rPr lang="ja-JP" altLang="en-US" sz="1100" b="0" i="0">
              <a:solidFill>
                <a:schemeClr val="dk1"/>
              </a:solidFill>
              <a:effectLst/>
              <a:latin typeface="+mn-lt"/>
              <a:ea typeface="+mn-ea"/>
              <a:cs typeface="+mn-cs"/>
            </a:rPr>
            <a:t>比較し１．３</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となってい</a:t>
          </a:r>
          <a:r>
            <a:rPr lang="ja-JP" altLang="en-US" sz="1100" b="0" i="0">
              <a:solidFill>
                <a:schemeClr val="dk1"/>
              </a:solidFill>
              <a:effectLst/>
              <a:latin typeface="+mn-lt"/>
              <a:ea typeface="+mn-ea"/>
              <a:cs typeface="+mn-cs"/>
            </a:rPr>
            <a:t>る</a:t>
          </a:r>
          <a:r>
            <a:rPr lang="ja-JP" altLang="ja-JP" sz="1100" b="0" i="0">
              <a:solidFill>
                <a:schemeClr val="dk1"/>
              </a:solidFill>
              <a:effectLst/>
              <a:latin typeface="+mn-lt"/>
              <a:ea typeface="+mn-ea"/>
              <a:cs typeface="+mn-cs"/>
            </a:rPr>
            <a:t>。今後も定員管理等を徹底し、人件費、公債費の抑制につとめ、経常経費の削減、比率上昇の抑制を図る。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72602</xdr:rowOff>
    </xdr:to>
    <xdr:cxnSp macro="">
      <xdr:nvCxnSpPr>
        <xdr:cNvPr id="129" name="直線コネクタ 128"/>
        <xdr:cNvCxnSpPr/>
      </xdr:nvCxnSpPr>
      <xdr:spPr>
        <a:xfrm>
          <a:off x="4114800" y="1065022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20320</xdr:rowOff>
    </xdr:to>
    <xdr:cxnSp macro="">
      <xdr:nvCxnSpPr>
        <xdr:cNvPr id="132" name="直線コネクタ 131"/>
        <xdr:cNvCxnSpPr/>
      </xdr:nvCxnSpPr>
      <xdr:spPr>
        <a:xfrm>
          <a:off x="3225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107315</xdr:rowOff>
    </xdr:from>
    <xdr:to>
      <xdr:col>4</xdr:col>
      <xdr:colOff>482600</xdr:colOff>
      <xdr:row>62</xdr:row>
      <xdr:rowOff>20320</xdr:rowOff>
    </xdr:to>
    <xdr:cxnSp macro="">
      <xdr:nvCxnSpPr>
        <xdr:cNvPr id="135" name="直線コネクタ 134"/>
        <xdr:cNvCxnSpPr/>
      </xdr:nvCxnSpPr>
      <xdr:spPr>
        <a:xfrm>
          <a:off x="2336800" y="105657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61</xdr:row>
      <xdr:rowOff>147531</xdr:rowOff>
    </xdr:to>
    <xdr:cxnSp macro="">
      <xdr:nvCxnSpPr>
        <xdr:cNvPr id="138" name="直線コネクタ 137"/>
        <xdr:cNvCxnSpPr/>
      </xdr:nvCxnSpPr>
      <xdr:spPr>
        <a:xfrm flipV="1">
          <a:off x="1447800" y="1056576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21802</xdr:rowOff>
    </xdr:from>
    <xdr:to>
      <xdr:col>7</xdr:col>
      <xdr:colOff>203200</xdr:colOff>
      <xdr:row>62</xdr:row>
      <xdr:rowOff>123402</xdr:rowOff>
    </xdr:to>
    <xdr:sp macro="" textlink="">
      <xdr:nvSpPr>
        <xdr:cNvPr id="148" name="円/楕円 147"/>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38329</xdr:rowOff>
    </xdr:from>
    <xdr:ext cx="762000" cy="259045"/>
    <xdr:sp macro="" textlink="">
      <xdr:nvSpPr>
        <xdr:cNvPr id="149" name="財政構造の弾力性該当値テキスト"/>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0" name="円/楕円 149"/>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1" name="テキスト ボックス 150"/>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2" name="円/楕円 151"/>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3" name="テキスト ボックス 152"/>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56515</xdr:rowOff>
    </xdr:from>
    <xdr:to>
      <xdr:col>3</xdr:col>
      <xdr:colOff>330200</xdr:colOff>
      <xdr:row>61</xdr:row>
      <xdr:rowOff>158115</xdr:rowOff>
    </xdr:to>
    <xdr:sp macro="" textlink="">
      <xdr:nvSpPr>
        <xdr:cNvPr id="154" name="円/楕円 153"/>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55" name="テキスト ボックス 154"/>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96731</xdr:rowOff>
    </xdr:from>
    <xdr:to>
      <xdr:col>2</xdr:col>
      <xdr:colOff>127000</xdr:colOff>
      <xdr:row>62</xdr:row>
      <xdr:rowOff>26881</xdr:rowOff>
    </xdr:to>
    <xdr:sp macro="" textlink="">
      <xdr:nvSpPr>
        <xdr:cNvPr id="156" name="円/楕円 155"/>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37058</xdr:rowOff>
    </xdr:from>
    <xdr:ext cx="762000" cy="259045"/>
    <xdr:sp macro="" textlink="">
      <xdr:nvSpPr>
        <xdr:cNvPr id="157" name="テキスト ボックス 156"/>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[230,632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１２，１９７</a:t>
          </a:r>
          <a:r>
            <a:rPr lang="ja-JP" altLang="ja-JP" sz="1100">
              <a:solidFill>
                <a:schemeClr val="dk1"/>
              </a:solidFill>
              <a:effectLst/>
              <a:latin typeface="+mn-lt"/>
              <a:ea typeface="+mn-ea"/>
              <a:cs typeface="+mn-cs"/>
            </a:rPr>
            <a:t>円増加しているが、類似団体の平均値よりも少なめとなっている。今後も人件費の軽減とコストの削減を図る。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6384</xdr:rowOff>
    </xdr:from>
    <xdr:to>
      <xdr:col>7</xdr:col>
      <xdr:colOff>152400</xdr:colOff>
      <xdr:row>84</xdr:row>
      <xdr:rowOff>35815</xdr:rowOff>
    </xdr:to>
    <xdr:cxnSp macro="">
      <xdr:nvCxnSpPr>
        <xdr:cNvPr id="189" name="直線コネクタ 188"/>
        <xdr:cNvCxnSpPr/>
      </xdr:nvCxnSpPr>
      <xdr:spPr>
        <a:xfrm>
          <a:off x="4114800" y="14408184"/>
          <a:ext cx="838200" cy="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163742</xdr:rowOff>
    </xdr:from>
    <xdr:to>
      <xdr:col>6</xdr:col>
      <xdr:colOff>0</xdr:colOff>
      <xdr:row>84</xdr:row>
      <xdr:rowOff>6384</xdr:rowOff>
    </xdr:to>
    <xdr:cxnSp macro="">
      <xdr:nvCxnSpPr>
        <xdr:cNvPr id="192" name="直線コネクタ 191"/>
        <xdr:cNvCxnSpPr/>
      </xdr:nvCxnSpPr>
      <xdr:spPr>
        <a:xfrm>
          <a:off x="3225800" y="14394092"/>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163742</xdr:rowOff>
    </xdr:from>
    <xdr:to>
      <xdr:col>4</xdr:col>
      <xdr:colOff>482600</xdr:colOff>
      <xdr:row>84</xdr:row>
      <xdr:rowOff>7894</xdr:rowOff>
    </xdr:to>
    <xdr:cxnSp macro="">
      <xdr:nvCxnSpPr>
        <xdr:cNvPr id="195" name="直線コネクタ 194"/>
        <xdr:cNvCxnSpPr/>
      </xdr:nvCxnSpPr>
      <xdr:spPr>
        <a:xfrm flipV="1">
          <a:off x="2336800" y="14394092"/>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2724</xdr:rowOff>
    </xdr:from>
    <xdr:to>
      <xdr:col>3</xdr:col>
      <xdr:colOff>279400</xdr:colOff>
      <xdr:row>84</xdr:row>
      <xdr:rowOff>7894</xdr:rowOff>
    </xdr:to>
    <xdr:cxnSp macro="">
      <xdr:nvCxnSpPr>
        <xdr:cNvPr id="198" name="直線コネクタ 197"/>
        <xdr:cNvCxnSpPr/>
      </xdr:nvCxnSpPr>
      <xdr:spPr>
        <a:xfrm>
          <a:off x="1447800" y="144045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156465</xdr:rowOff>
    </xdr:from>
    <xdr:to>
      <xdr:col>7</xdr:col>
      <xdr:colOff>203200</xdr:colOff>
      <xdr:row>84</xdr:row>
      <xdr:rowOff>86615</xdr:rowOff>
    </xdr:to>
    <xdr:sp macro="" textlink="">
      <xdr:nvSpPr>
        <xdr:cNvPr id="208" name="円/楕円 207"/>
        <xdr:cNvSpPr/>
      </xdr:nvSpPr>
      <xdr:spPr>
        <a:xfrm>
          <a:off x="4902200" y="143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1542</xdr:rowOff>
    </xdr:from>
    <xdr:ext cx="762000" cy="259045"/>
    <xdr:sp macro="" textlink="">
      <xdr:nvSpPr>
        <xdr:cNvPr id="209" name="人件費・物件費等の状況該当値テキスト"/>
        <xdr:cNvSpPr txBox="1"/>
      </xdr:nvSpPr>
      <xdr:spPr>
        <a:xfrm>
          <a:off x="5041900" y="142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230,632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127034</xdr:rowOff>
    </xdr:from>
    <xdr:to>
      <xdr:col>6</xdr:col>
      <xdr:colOff>50800</xdr:colOff>
      <xdr:row>84</xdr:row>
      <xdr:rowOff>57184</xdr:rowOff>
    </xdr:to>
    <xdr:sp macro="" textlink="">
      <xdr:nvSpPr>
        <xdr:cNvPr id="210" name="円/楕円 209"/>
        <xdr:cNvSpPr/>
      </xdr:nvSpPr>
      <xdr:spPr>
        <a:xfrm>
          <a:off x="4064000" y="143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67361</xdr:rowOff>
    </xdr:from>
    <xdr:ext cx="736600" cy="259045"/>
    <xdr:sp macro="" textlink="">
      <xdr:nvSpPr>
        <xdr:cNvPr id="211" name="テキスト ボックス 210"/>
        <xdr:cNvSpPr txBox="1"/>
      </xdr:nvSpPr>
      <xdr:spPr>
        <a:xfrm>
          <a:off x="3733800" y="1412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112942</xdr:rowOff>
    </xdr:from>
    <xdr:to>
      <xdr:col>4</xdr:col>
      <xdr:colOff>533400</xdr:colOff>
      <xdr:row>84</xdr:row>
      <xdr:rowOff>43092</xdr:rowOff>
    </xdr:to>
    <xdr:sp macro="" textlink="">
      <xdr:nvSpPr>
        <xdr:cNvPr id="212" name="円/楕円 211"/>
        <xdr:cNvSpPr/>
      </xdr:nvSpPr>
      <xdr:spPr>
        <a:xfrm>
          <a:off x="3175000" y="143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53269</xdr:rowOff>
    </xdr:from>
    <xdr:ext cx="762000" cy="259045"/>
    <xdr:sp macro="" textlink="">
      <xdr:nvSpPr>
        <xdr:cNvPr id="213" name="テキスト ボックス 212"/>
        <xdr:cNvSpPr txBox="1"/>
      </xdr:nvSpPr>
      <xdr:spPr>
        <a:xfrm>
          <a:off x="2844800" y="141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212,595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128544</xdr:rowOff>
    </xdr:from>
    <xdr:to>
      <xdr:col>3</xdr:col>
      <xdr:colOff>330200</xdr:colOff>
      <xdr:row>84</xdr:row>
      <xdr:rowOff>58694</xdr:rowOff>
    </xdr:to>
    <xdr:sp macro="" textlink="">
      <xdr:nvSpPr>
        <xdr:cNvPr id="214" name="円/楕円 213"/>
        <xdr:cNvSpPr/>
      </xdr:nvSpPr>
      <xdr:spPr>
        <a:xfrm>
          <a:off x="2286000" y="1435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68871</xdr:rowOff>
    </xdr:from>
    <xdr:ext cx="762000" cy="259045"/>
    <xdr:sp macro="" textlink="">
      <xdr:nvSpPr>
        <xdr:cNvPr id="215" name="テキスト ボックス 214"/>
        <xdr:cNvSpPr txBox="1"/>
      </xdr:nvSpPr>
      <xdr:spPr>
        <a:xfrm>
          <a:off x="1955800" y="141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123374</xdr:rowOff>
    </xdr:from>
    <xdr:to>
      <xdr:col>2</xdr:col>
      <xdr:colOff>127000</xdr:colOff>
      <xdr:row>84</xdr:row>
      <xdr:rowOff>53524</xdr:rowOff>
    </xdr:to>
    <xdr:sp macro="" textlink="">
      <xdr:nvSpPr>
        <xdr:cNvPr id="216" name="円/楕円 215"/>
        <xdr:cNvSpPr/>
      </xdr:nvSpPr>
      <xdr:spPr>
        <a:xfrm>
          <a:off x="1397000" y="14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63701</xdr:rowOff>
    </xdr:from>
    <xdr:ext cx="762000" cy="259045"/>
    <xdr:sp macro="" textlink="">
      <xdr:nvSpPr>
        <xdr:cNvPr id="217" name="テキスト ボックス 216"/>
        <xdr:cNvSpPr txBox="1"/>
      </xdr:nvSpPr>
      <xdr:spPr>
        <a:xfrm>
          <a:off x="1066800" y="1412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年度については、前年度</a:t>
          </a:r>
          <a:r>
            <a:rPr lang="ja-JP" altLang="en-US" sz="1100">
              <a:solidFill>
                <a:schemeClr val="dk1"/>
              </a:solidFill>
              <a:effectLst/>
              <a:latin typeface="+mn-lt"/>
              <a:ea typeface="+mn-ea"/>
              <a:cs typeface="+mn-cs"/>
            </a:rPr>
            <a:t>と比較して</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している。類似団体の平均値より０．１ポイント少ない数値となっている。今後もかみやま集中改革プラン等の確実な実施により職員数及び給与水準の適正化をより一層図る。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88054</xdr:rowOff>
    </xdr:to>
    <xdr:cxnSp macro="">
      <xdr:nvCxnSpPr>
        <xdr:cNvPr id="251" name="直線コネクタ 250"/>
        <xdr:cNvCxnSpPr/>
      </xdr:nvCxnSpPr>
      <xdr:spPr>
        <a:xfrm>
          <a:off x="16179800" y="146532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89</xdr:row>
      <xdr:rowOff>13546</xdr:rowOff>
    </xdr:to>
    <xdr:cxnSp macro="">
      <xdr:nvCxnSpPr>
        <xdr:cNvPr id="254" name="直線コネクタ 253"/>
        <xdr:cNvCxnSpPr/>
      </xdr:nvCxnSpPr>
      <xdr:spPr>
        <a:xfrm flipV="1">
          <a:off x="15290800" y="1465326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45720</xdr:rowOff>
    </xdr:to>
    <xdr:cxnSp macro="">
      <xdr:nvCxnSpPr>
        <xdr:cNvPr id="257" name="直線コネクタ 256"/>
        <xdr:cNvCxnSpPr/>
      </xdr:nvCxnSpPr>
      <xdr:spPr>
        <a:xfrm flipV="1">
          <a:off x="14401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45720</xdr:rowOff>
    </xdr:to>
    <xdr:cxnSp macro="">
      <xdr:nvCxnSpPr>
        <xdr:cNvPr id="260" name="直線コネクタ 259"/>
        <xdr:cNvCxnSpPr/>
      </xdr:nvCxnSpPr>
      <xdr:spPr>
        <a:xfrm>
          <a:off x="13512800" y="1466934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4" name="テキスト ボックス 263"/>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0" name="円/楕円 269"/>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1"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2" name="円/楕円 271"/>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3" name="テキスト ボックス 272"/>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4" name="円/楕円 273"/>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5" name="テキスト ボックス 274"/>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6" name="円/楕円 275"/>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7" name="テキスト ボックス 276"/>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78" name="円/楕円 277"/>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79" name="テキスト ボックス 27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５２</a:t>
          </a:r>
          <a:r>
            <a:rPr lang="ja-JP" altLang="ja-JP" sz="1100">
              <a:solidFill>
                <a:schemeClr val="dk1"/>
              </a:solidFill>
              <a:effectLst/>
              <a:latin typeface="+mn-lt"/>
              <a:ea typeface="+mn-ea"/>
              <a:cs typeface="+mn-cs"/>
            </a:rPr>
            <a:t>ポイント増加している。類似団体の平均値とは０．０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164882</xdr:rowOff>
    </xdr:from>
    <xdr:to>
      <xdr:col>24</xdr:col>
      <xdr:colOff>558800</xdr:colOff>
      <xdr:row>62</xdr:row>
      <xdr:rowOff>29283</xdr:rowOff>
    </xdr:to>
    <xdr:cxnSp macro="">
      <xdr:nvCxnSpPr>
        <xdr:cNvPr id="316" name="直線コネクタ 315"/>
        <xdr:cNvCxnSpPr/>
      </xdr:nvCxnSpPr>
      <xdr:spPr>
        <a:xfrm>
          <a:off x="16179800" y="10623332"/>
          <a:ext cx="8382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61</xdr:row>
      <xdr:rowOff>164882</xdr:rowOff>
    </xdr:to>
    <xdr:cxnSp macro="">
      <xdr:nvCxnSpPr>
        <xdr:cNvPr id="319" name="直線コネクタ 318"/>
        <xdr:cNvCxnSpPr/>
      </xdr:nvCxnSpPr>
      <xdr:spPr>
        <a:xfrm>
          <a:off x="15290800" y="10615749"/>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61</xdr:row>
      <xdr:rowOff>160746</xdr:rowOff>
    </xdr:to>
    <xdr:cxnSp macro="">
      <xdr:nvCxnSpPr>
        <xdr:cNvPr id="322" name="直線コネクタ 321"/>
        <xdr:cNvCxnSpPr/>
      </xdr:nvCxnSpPr>
      <xdr:spPr>
        <a:xfrm flipV="1">
          <a:off x="14401800" y="106157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160746</xdr:rowOff>
    </xdr:from>
    <xdr:to>
      <xdr:col>21</xdr:col>
      <xdr:colOff>0</xdr:colOff>
      <xdr:row>62</xdr:row>
      <xdr:rowOff>2395</xdr:rowOff>
    </xdr:to>
    <xdr:cxnSp macro="">
      <xdr:nvCxnSpPr>
        <xdr:cNvPr id="325" name="直線コネクタ 324"/>
        <xdr:cNvCxnSpPr/>
      </xdr:nvCxnSpPr>
      <xdr:spPr>
        <a:xfrm flipV="1">
          <a:off x="13512800" y="1061919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149933</xdr:rowOff>
    </xdr:from>
    <xdr:to>
      <xdr:col>24</xdr:col>
      <xdr:colOff>609600</xdr:colOff>
      <xdr:row>62</xdr:row>
      <xdr:rowOff>80083</xdr:rowOff>
    </xdr:to>
    <xdr:sp macro="" textlink="">
      <xdr:nvSpPr>
        <xdr:cNvPr id="335" name="円/楕円 334"/>
        <xdr:cNvSpPr/>
      </xdr:nvSpPr>
      <xdr:spPr>
        <a:xfrm>
          <a:off x="169672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122010</xdr:rowOff>
    </xdr:from>
    <xdr:ext cx="762000" cy="259045"/>
    <xdr:sp macro="" textlink="">
      <xdr:nvSpPr>
        <xdr:cNvPr id="336" name="定員管理の状況該当値テキスト"/>
        <xdr:cNvSpPr txBox="1"/>
      </xdr:nvSpPr>
      <xdr:spPr>
        <a:xfrm>
          <a:off x="17106900" y="1058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114082</xdr:rowOff>
    </xdr:from>
    <xdr:to>
      <xdr:col>23</xdr:col>
      <xdr:colOff>457200</xdr:colOff>
      <xdr:row>62</xdr:row>
      <xdr:rowOff>44232</xdr:rowOff>
    </xdr:to>
    <xdr:sp macro="" textlink="">
      <xdr:nvSpPr>
        <xdr:cNvPr id="337" name="円/楕円 336"/>
        <xdr:cNvSpPr/>
      </xdr:nvSpPr>
      <xdr:spPr>
        <a:xfrm>
          <a:off x="16129000" y="105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54409</xdr:rowOff>
    </xdr:from>
    <xdr:ext cx="736600" cy="259045"/>
    <xdr:sp macro="" textlink="">
      <xdr:nvSpPr>
        <xdr:cNvPr id="338" name="テキスト ボックス 337"/>
        <xdr:cNvSpPr txBox="1"/>
      </xdr:nvSpPr>
      <xdr:spPr>
        <a:xfrm>
          <a:off x="15798800" y="1034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106499</xdr:rowOff>
    </xdr:from>
    <xdr:to>
      <xdr:col>22</xdr:col>
      <xdr:colOff>254000</xdr:colOff>
      <xdr:row>62</xdr:row>
      <xdr:rowOff>36649</xdr:rowOff>
    </xdr:to>
    <xdr:sp macro="" textlink="">
      <xdr:nvSpPr>
        <xdr:cNvPr id="339" name="円/楕円 338"/>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46826</xdr:rowOff>
    </xdr:from>
    <xdr:ext cx="762000" cy="259045"/>
    <xdr:sp macro="" textlink="">
      <xdr:nvSpPr>
        <xdr:cNvPr id="340" name="テキスト ボックス 339"/>
        <xdr:cNvSpPr txBox="1"/>
      </xdr:nvSpPr>
      <xdr:spPr>
        <a:xfrm>
          <a:off x="14909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109946</xdr:rowOff>
    </xdr:from>
    <xdr:to>
      <xdr:col>21</xdr:col>
      <xdr:colOff>50800</xdr:colOff>
      <xdr:row>62</xdr:row>
      <xdr:rowOff>40096</xdr:rowOff>
    </xdr:to>
    <xdr:sp macro="" textlink="">
      <xdr:nvSpPr>
        <xdr:cNvPr id="341" name="円/楕円 340"/>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24873</xdr:rowOff>
    </xdr:from>
    <xdr:ext cx="762000" cy="259045"/>
    <xdr:sp macro="" textlink="">
      <xdr:nvSpPr>
        <xdr:cNvPr id="342" name="テキスト ボックス 341"/>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123045</xdr:rowOff>
    </xdr:from>
    <xdr:to>
      <xdr:col>19</xdr:col>
      <xdr:colOff>533400</xdr:colOff>
      <xdr:row>62</xdr:row>
      <xdr:rowOff>53195</xdr:rowOff>
    </xdr:to>
    <xdr:sp macro="" textlink="">
      <xdr:nvSpPr>
        <xdr:cNvPr id="343" name="円/楕円 342"/>
        <xdr:cNvSpPr/>
      </xdr:nvSpPr>
      <xdr:spPr>
        <a:xfrm>
          <a:off x="13462000" y="10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37972</xdr:rowOff>
    </xdr:from>
    <xdr:ext cx="762000" cy="259045"/>
    <xdr:sp macro="" textlink="">
      <xdr:nvSpPr>
        <xdr:cNvPr id="344" name="テキスト ボックス 343"/>
        <xdr:cNvSpPr txBox="1"/>
      </xdr:nvSpPr>
      <xdr:spPr>
        <a:xfrm>
          <a:off x="13131800" y="1066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ポイント減少している。類似団体平均より低い数値となっている。今後も計画的な地方債の発行により健全な財政運営を図る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78740</xdr:rowOff>
    </xdr:to>
    <xdr:cxnSp macro="">
      <xdr:nvCxnSpPr>
        <xdr:cNvPr id="375" name="直線コネクタ 374"/>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112522</xdr:rowOff>
    </xdr:to>
    <xdr:cxnSp macro="">
      <xdr:nvCxnSpPr>
        <xdr:cNvPr id="378" name="直線コネクタ 377"/>
        <xdr:cNvCxnSpPr/>
      </xdr:nvCxnSpPr>
      <xdr:spPr>
        <a:xfrm flipV="1">
          <a:off x="15290800" y="69367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112522</xdr:rowOff>
    </xdr:from>
    <xdr:to>
      <xdr:col>22</xdr:col>
      <xdr:colOff>203200</xdr:colOff>
      <xdr:row>41</xdr:row>
      <xdr:rowOff>27940</xdr:rowOff>
    </xdr:to>
    <xdr:cxnSp macro="">
      <xdr:nvCxnSpPr>
        <xdr:cNvPr id="381" name="直線コネクタ 380"/>
        <xdr:cNvCxnSpPr/>
      </xdr:nvCxnSpPr>
      <xdr:spPr>
        <a:xfrm flipV="1">
          <a:off x="14401800" y="697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129286</xdr:rowOff>
    </xdr:to>
    <xdr:cxnSp macro="">
      <xdr:nvCxnSpPr>
        <xdr:cNvPr id="384" name="直線コネクタ 383"/>
        <xdr:cNvCxnSpPr/>
      </xdr:nvCxnSpPr>
      <xdr:spPr>
        <a:xfrm flipV="1">
          <a:off x="13512800" y="70573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4" name="円/楕円 39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395"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6" name="円/楕円 39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7" name="テキスト ボックス 396"/>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61722</xdr:rowOff>
    </xdr:from>
    <xdr:to>
      <xdr:col>22</xdr:col>
      <xdr:colOff>254000</xdr:colOff>
      <xdr:row>40</xdr:row>
      <xdr:rowOff>163322</xdr:rowOff>
    </xdr:to>
    <xdr:sp macro="" textlink="">
      <xdr:nvSpPr>
        <xdr:cNvPr id="398" name="円/楕円 397"/>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2049</xdr:rowOff>
    </xdr:from>
    <xdr:ext cx="762000" cy="259045"/>
    <xdr:sp macro="" textlink="">
      <xdr:nvSpPr>
        <xdr:cNvPr id="399" name="テキスト ボックス 398"/>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0" name="円/楕円 39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401" name="テキスト ボックス 400"/>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2" name="円/楕円 401"/>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403" name="テキスト ボックス 402"/>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年度についても類似団体の平均</a:t>
          </a:r>
          <a:r>
            <a:rPr lang="ja-JP" altLang="en-US" sz="1100">
              <a:solidFill>
                <a:schemeClr val="dk1"/>
              </a:solidFill>
              <a:effectLst/>
              <a:latin typeface="+mn-lt"/>
              <a:ea typeface="+mn-ea"/>
              <a:cs typeface="+mn-cs"/>
            </a:rPr>
            <a:t>と同じく</a:t>
          </a:r>
          <a:r>
            <a:rPr lang="ja-JP" altLang="ja-JP" sz="1100">
              <a:solidFill>
                <a:schemeClr val="dk1"/>
              </a:solidFill>
              <a:effectLst/>
              <a:latin typeface="+mn-lt"/>
              <a:ea typeface="+mn-ea"/>
              <a:cs typeface="+mn-cs"/>
            </a:rPr>
            <a:t>「－％」である。地方債残高の減少によるものである。今後も定員管理、計画的な地方債の発行により将来負担比率の管理に尽力する。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8" name="テキスト ボックス 447"/>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5,990
5,931
173.30
4,965,816
4,768,692
154,995
2,923,581
2,793,851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a:t>
          </a:r>
          <a:r>
            <a:rPr lang="ja-JP" altLang="en-US" sz="1100">
              <a:solidFill>
                <a:schemeClr val="dk1"/>
              </a:solidFill>
              <a:effectLst/>
              <a:latin typeface="+mn-lt"/>
              <a:ea typeface="+mn-ea"/>
              <a:cs typeface="+mn-cs"/>
            </a:rPr>
            <a:t>前年度と比較して０．４ポイント増加している、</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ポイント類似団体平均と比べて高い水準にある。しかし県平均と比べると０．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くなっている。これはごみ収集業務や保育所などの施設運営を直営で行っているために、職員数が類似団体平均と比較して多いことが主な要因であり、行政サービスの提供方法の差異によるものと言える。今後も定員適正化及び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101854</xdr:rowOff>
    </xdr:to>
    <xdr:cxnSp macro="">
      <xdr:nvCxnSpPr>
        <xdr:cNvPr id="62" name="直線コネクタ 61"/>
        <xdr:cNvCxnSpPr/>
      </xdr:nvCxnSpPr>
      <xdr:spPr>
        <a:xfrm>
          <a:off x="3987800" y="6427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37</xdr:row>
      <xdr:rowOff>133858</xdr:rowOff>
    </xdr:to>
    <xdr:cxnSp macro="">
      <xdr:nvCxnSpPr>
        <xdr:cNvPr id="65" name="直線コネクタ 64"/>
        <xdr:cNvCxnSpPr/>
      </xdr:nvCxnSpPr>
      <xdr:spPr>
        <a:xfrm flipV="1">
          <a:off x="3098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37</xdr:row>
      <xdr:rowOff>133858</xdr:rowOff>
    </xdr:to>
    <xdr:cxnSp macro="">
      <xdr:nvCxnSpPr>
        <xdr:cNvPr id="68" name="直線コネクタ 67"/>
        <xdr:cNvCxnSpPr/>
      </xdr:nvCxnSpPr>
      <xdr:spPr>
        <a:xfrm>
          <a:off x="2209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129286</xdr:rowOff>
    </xdr:to>
    <xdr:cxnSp macro="">
      <xdr:nvCxnSpPr>
        <xdr:cNvPr id="71" name="直線コネクタ 70"/>
        <xdr:cNvCxnSpPr/>
      </xdr:nvCxnSpPr>
      <xdr:spPr>
        <a:xfrm>
          <a:off x="1320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1" name="円/楕円 80"/>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2"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3" name="円/楕円 82"/>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4" name="テキスト ボックス 83"/>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5" name="円/楕円 84"/>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6" name="テキスト ボックス 85"/>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7" name="円/楕円 86"/>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88" name="テキスト ボックス 87"/>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89" name="円/楕円 88"/>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0" name="テキスト ボックス 89"/>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年度において４．</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ポイント類似団体平均と比べて低い水準にある。県平均と比べても３．</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ポイント低くなっている。今後もかみやま行財政健全化計画に沿って物件費の削減に努める。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88138</xdr:rowOff>
    </xdr:to>
    <xdr:cxnSp macro="">
      <xdr:nvCxnSpPr>
        <xdr:cNvPr id="120" name="直線コネクタ 119"/>
        <xdr:cNvCxnSpPr/>
      </xdr:nvCxnSpPr>
      <xdr:spPr>
        <a:xfrm>
          <a:off x="15671800" y="2650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78994</xdr:rowOff>
    </xdr:to>
    <xdr:cxnSp macro="">
      <xdr:nvCxnSpPr>
        <xdr:cNvPr id="123" name="直線コネクタ 122"/>
        <xdr:cNvCxnSpPr/>
      </xdr:nvCxnSpPr>
      <xdr:spPr>
        <a:xfrm>
          <a:off x="14782800" y="2641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33274</xdr:rowOff>
    </xdr:from>
    <xdr:to>
      <xdr:col>21</xdr:col>
      <xdr:colOff>361950</xdr:colOff>
      <xdr:row>15</xdr:row>
      <xdr:rowOff>69850</xdr:rowOff>
    </xdr:to>
    <xdr:cxnSp macro="">
      <xdr:nvCxnSpPr>
        <xdr:cNvPr id="126" name="直線コネクタ 125"/>
        <xdr:cNvCxnSpPr/>
      </xdr:nvCxnSpPr>
      <xdr:spPr>
        <a:xfrm>
          <a:off x="13893800" y="2605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33274</xdr:rowOff>
    </xdr:to>
    <xdr:cxnSp macro="">
      <xdr:nvCxnSpPr>
        <xdr:cNvPr id="129" name="直線コネクタ 128"/>
        <xdr:cNvCxnSpPr/>
      </xdr:nvCxnSpPr>
      <xdr:spPr>
        <a:xfrm>
          <a:off x="13004800" y="2591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39" name="円/楕円 138"/>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117365</xdr:rowOff>
    </xdr:from>
    <xdr:ext cx="762000" cy="259045"/>
    <xdr:sp macro="" textlink="">
      <xdr:nvSpPr>
        <xdr:cNvPr id="140" name="物件費該当値テキスト"/>
        <xdr:cNvSpPr txBox="1"/>
      </xdr:nvSpPr>
      <xdr:spPr>
        <a:xfrm>
          <a:off x="16598900" y="25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1" name="円/楕円 140"/>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2" name="テキスト ボックス 141"/>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3" name="円/楕円 142"/>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4" name="テキスト ボックス 143"/>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153924</xdr:rowOff>
    </xdr:from>
    <xdr:to>
      <xdr:col>20</xdr:col>
      <xdr:colOff>209550</xdr:colOff>
      <xdr:row>15</xdr:row>
      <xdr:rowOff>84074</xdr:rowOff>
    </xdr:to>
    <xdr:sp macro="" textlink="">
      <xdr:nvSpPr>
        <xdr:cNvPr id="145" name="円/楕円 144"/>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94251</xdr:rowOff>
    </xdr:from>
    <xdr:ext cx="762000" cy="259045"/>
    <xdr:sp macro="" textlink="">
      <xdr:nvSpPr>
        <xdr:cNvPr id="146" name="テキスト ボックス 145"/>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47" name="円/楕円 146"/>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48" name="テキスト ボックス 14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ポイント類似団体平均と比べて高い水準にある。しかし県平均と比べると３．０ポイント低くなっている。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146050</xdr:rowOff>
    </xdr:to>
    <xdr:cxnSp macro="">
      <xdr:nvCxnSpPr>
        <xdr:cNvPr id="181" name="直線コネクタ 180"/>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107950</xdr:rowOff>
    </xdr:to>
    <xdr:cxnSp macro="">
      <xdr:nvCxnSpPr>
        <xdr:cNvPr id="184" name="直線コネクタ 183"/>
        <xdr:cNvCxnSpPr/>
      </xdr:nvCxnSpPr>
      <xdr:spPr>
        <a:xfrm>
          <a:off x="3098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107950</xdr:rowOff>
    </xdr:to>
    <xdr:cxnSp macro="">
      <xdr:nvCxnSpPr>
        <xdr:cNvPr id="187" name="直線コネクタ 186"/>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31750</xdr:rowOff>
    </xdr:to>
    <xdr:cxnSp macro="">
      <xdr:nvCxnSpPr>
        <xdr:cNvPr id="190" name="直線コネクタ 189"/>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0" name="円/楕円 199"/>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1"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2" name="円/楕円 201"/>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3" name="テキスト ボックス 20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4" name="円/楕円 203"/>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5" name="テキスト ボックス 204"/>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6" name="円/楕円 205"/>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7" name="テキスト ボックス 20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8" name="円/楕円 207"/>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9" name="テキスト ボックス 20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ポイント類似団体平均と比べて高い水準にある。しかし県平均と比べて０．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ポイント低くなっている。数値が高いのは繰出金の増加によるものである。今後も適正化を図り抑制に努める。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92710</xdr:rowOff>
    </xdr:from>
    <xdr:to>
      <xdr:col>24</xdr:col>
      <xdr:colOff>31750</xdr:colOff>
      <xdr:row>58</xdr:row>
      <xdr:rowOff>132715</xdr:rowOff>
    </xdr:to>
    <xdr:cxnSp macro="">
      <xdr:nvCxnSpPr>
        <xdr:cNvPr id="237" name="直線コネクタ 236"/>
        <xdr:cNvCxnSpPr/>
      </xdr:nvCxnSpPr>
      <xdr:spPr>
        <a:xfrm>
          <a:off x="15671800" y="10036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92710</xdr:rowOff>
    </xdr:from>
    <xdr:to>
      <xdr:col>22</xdr:col>
      <xdr:colOff>565150</xdr:colOff>
      <xdr:row>58</xdr:row>
      <xdr:rowOff>92710</xdr:rowOff>
    </xdr:to>
    <xdr:cxnSp macro="">
      <xdr:nvCxnSpPr>
        <xdr:cNvPr id="240" name="直線コネクタ 239"/>
        <xdr:cNvCxnSpPr/>
      </xdr:nvCxnSpPr>
      <xdr:spPr>
        <a:xfrm>
          <a:off x="14782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52705</xdr:rowOff>
    </xdr:from>
    <xdr:to>
      <xdr:col>21</xdr:col>
      <xdr:colOff>361950</xdr:colOff>
      <xdr:row>58</xdr:row>
      <xdr:rowOff>92710</xdr:rowOff>
    </xdr:to>
    <xdr:cxnSp macro="">
      <xdr:nvCxnSpPr>
        <xdr:cNvPr id="243" name="直線コネクタ 242"/>
        <xdr:cNvCxnSpPr/>
      </xdr:nvCxnSpPr>
      <xdr:spPr>
        <a:xfrm>
          <a:off x="13893800" y="9996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144145</xdr:rowOff>
    </xdr:from>
    <xdr:to>
      <xdr:col>20</xdr:col>
      <xdr:colOff>158750</xdr:colOff>
      <xdr:row>58</xdr:row>
      <xdr:rowOff>52705</xdr:rowOff>
    </xdr:to>
    <xdr:cxnSp macro="">
      <xdr:nvCxnSpPr>
        <xdr:cNvPr id="246" name="直線コネクタ 245"/>
        <xdr:cNvCxnSpPr/>
      </xdr:nvCxnSpPr>
      <xdr:spPr>
        <a:xfrm>
          <a:off x="13004800" y="99167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81915</xdr:rowOff>
    </xdr:from>
    <xdr:to>
      <xdr:col>24</xdr:col>
      <xdr:colOff>82550</xdr:colOff>
      <xdr:row>59</xdr:row>
      <xdr:rowOff>12065</xdr:rowOff>
    </xdr:to>
    <xdr:sp macro="" textlink="">
      <xdr:nvSpPr>
        <xdr:cNvPr id="256" name="円/楕円 255"/>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53992</xdr:rowOff>
    </xdr:from>
    <xdr:ext cx="762000" cy="259045"/>
    <xdr:sp macro="" textlink="">
      <xdr:nvSpPr>
        <xdr:cNvPr id="257"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41910</xdr:rowOff>
    </xdr:from>
    <xdr:to>
      <xdr:col>22</xdr:col>
      <xdr:colOff>615950</xdr:colOff>
      <xdr:row>58</xdr:row>
      <xdr:rowOff>143510</xdr:rowOff>
    </xdr:to>
    <xdr:sp macro="" textlink="">
      <xdr:nvSpPr>
        <xdr:cNvPr id="258" name="円/楕円 257"/>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128287</xdr:rowOff>
    </xdr:from>
    <xdr:ext cx="736600" cy="259045"/>
    <xdr:sp macro="" textlink="">
      <xdr:nvSpPr>
        <xdr:cNvPr id="259" name="テキスト ボックス 258"/>
        <xdr:cNvSpPr txBox="1"/>
      </xdr:nvSpPr>
      <xdr:spPr>
        <a:xfrm>
          <a:off x="15290800" y="1007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41910</xdr:rowOff>
    </xdr:from>
    <xdr:to>
      <xdr:col>21</xdr:col>
      <xdr:colOff>412750</xdr:colOff>
      <xdr:row>58</xdr:row>
      <xdr:rowOff>143510</xdr:rowOff>
    </xdr:to>
    <xdr:sp macro="" textlink="">
      <xdr:nvSpPr>
        <xdr:cNvPr id="260" name="円/楕円 259"/>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128287</xdr:rowOff>
    </xdr:from>
    <xdr:ext cx="762000" cy="259045"/>
    <xdr:sp macro="" textlink="">
      <xdr:nvSpPr>
        <xdr:cNvPr id="261" name="テキスト ボックス 260"/>
        <xdr:cNvSpPr txBox="1"/>
      </xdr:nvSpPr>
      <xdr:spPr>
        <a:xfrm>
          <a:off x="14401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xdr:rowOff>
    </xdr:from>
    <xdr:to>
      <xdr:col>20</xdr:col>
      <xdr:colOff>209550</xdr:colOff>
      <xdr:row>58</xdr:row>
      <xdr:rowOff>103505</xdr:rowOff>
    </xdr:to>
    <xdr:sp macro="" textlink="">
      <xdr:nvSpPr>
        <xdr:cNvPr id="262" name="円/楕円 261"/>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88282</xdr:rowOff>
    </xdr:from>
    <xdr:ext cx="762000" cy="259045"/>
    <xdr:sp macro="" textlink="">
      <xdr:nvSpPr>
        <xdr:cNvPr id="263" name="テキスト ボックス 262"/>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64" name="円/楕円 263"/>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8272</xdr:rowOff>
    </xdr:from>
    <xdr:ext cx="762000" cy="259045"/>
    <xdr:sp macro="" textlink="">
      <xdr:nvSpPr>
        <xdr:cNvPr id="265" name="テキスト ボックス 26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ポイント類似団体平均と比べて低い水準にある。県平均と</a:t>
          </a:r>
          <a:r>
            <a:rPr lang="ja-JP" altLang="en-US" sz="1100">
              <a:solidFill>
                <a:schemeClr val="dk1"/>
              </a:solidFill>
              <a:effectLst/>
              <a:latin typeface="+mn-lt"/>
              <a:ea typeface="+mn-ea"/>
              <a:cs typeface="+mn-cs"/>
            </a:rPr>
            <a:t>同じと</a:t>
          </a:r>
          <a:r>
            <a:rPr lang="ja-JP" altLang="ja-JP" sz="1100">
              <a:solidFill>
                <a:schemeClr val="dk1"/>
              </a:solidFill>
              <a:effectLst/>
              <a:latin typeface="+mn-lt"/>
              <a:ea typeface="+mn-ea"/>
              <a:cs typeface="+mn-cs"/>
            </a:rPr>
            <a:t>なっている。今後も補助団体等の適正化を図り補助費の抑制に努める。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35</xdr:row>
      <xdr:rowOff>131899</xdr:rowOff>
    </xdr:to>
    <xdr:cxnSp macro="">
      <xdr:nvCxnSpPr>
        <xdr:cNvPr id="299" name="直線コネクタ 298"/>
        <xdr:cNvCxnSpPr/>
      </xdr:nvCxnSpPr>
      <xdr:spPr>
        <a:xfrm>
          <a:off x="15671800" y="60869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86178</xdr:rowOff>
    </xdr:from>
    <xdr:to>
      <xdr:col>22</xdr:col>
      <xdr:colOff>565150</xdr:colOff>
      <xdr:row>35</xdr:row>
      <xdr:rowOff>105773</xdr:rowOff>
    </xdr:to>
    <xdr:cxnSp macro="">
      <xdr:nvCxnSpPr>
        <xdr:cNvPr id="302" name="直線コネクタ 301"/>
        <xdr:cNvCxnSpPr/>
      </xdr:nvCxnSpPr>
      <xdr:spPr>
        <a:xfrm flipV="1">
          <a:off x="14782800" y="6086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53522</xdr:rowOff>
    </xdr:from>
    <xdr:to>
      <xdr:col>21</xdr:col>
      <xdr:colOff>361950</xdr:colOff>
      <xdr:row>35</xdr:row>
      <xdr:rowOff>105773</xdr:rowOff>
    </xdr:to>
    <xdr:cxnSp macro="">
      <xdr:nvCxnSpPr>
        <xdr:cNvPr id="305" name="直線コネクタ 304"/>
        <xdr:cNvCxnSpPr/>
      </xdr:nvCxnSpPr>
      <xdr:spPr>
        <a:xfrm>
          <a:off x="13893800" y="6054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35</xdr:row>
      <xdr:rowOff>60053</xdr:rowOff>
    </xdr:to>
    <xdr:cxnSp macro="">
      <xdr:nvCxnSpPr>
        <xdr:cNvPr id="308" name="直線コネクタ 307"/>
        <xdr:cNvCxnSpPr/>
      </xdr:nvCxnSpPr>
      <xdr:spPr>
        <a:xfrm flipV="1">
          <a:off x="13004800" y="6054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81099</xdr:rowOff>
    </xdr:from>
    <xdr:to>
      <xdr:col>24</xdr:col>
      <xdr:colOff>82550</xdr:colOff>
      <xdr:row>36</xdr:row>
      <xdr:rowOff>11249</xdr:rowOff>
    </xdr:to>
    <xdr:sp macro="" textlink="">
      <xdr:nvSpPr>
        <xdr:cNvPr id="318" name="円/楕円 317"/>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97626</xdr:rowOff>
    </xdr:from>
    <xdr:ext cx="762000" cy="259045"/>
    <xdr:sp macro="" textlink="">
      <xdr:nvSpPr>
        <xdr:cNvPr id="319" name="補助費等該当値テキスト"/>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35378</xdr:rowOff>
    </xdr:from>
    <xdr:to>
      <xdr:col>22</xdr:col>
      <xdr:colOff>615950</xdr:colOff>
      <xdr:row>35</xdr:row>
      <xdr:rowOff>136978</xdr:rowOff>
    </xdr:to>
    <xdr:sp macro="" textlink="">
      <xdr:nvSpPr>
        <xdr:cNvPr id="320" name="円/楕円 319"/>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147155</xdr:rowOff>
    </xdr:from>
    <xdr:ext cx="736600" cy="259045"/>
    <xdr:sp macro="" textlink="">
      <xdr:nvSpPr>
        <xdr:cNvPr id="321" name="テキスト ボックス 320"/>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54973</xdr:rowOff>
    </xdr:from>
    <xdr:to>
      <xdr:col>21</xdr:col>
      <xdr:colOff>412750</xdr:colOff>
      <xdr:row>35</xdr:row>
      <xdr:rowOff>156573</xdr:rowOff>
    </xdr:to>
    <xdr:sp macro="" textlink="">
      <xdr:nvSpPr>
        <xdr:cNvPr id="322" name="円/楕円 321"/>
        <xdr:cNvSpPr/>
      </xdr:nvSpPr>
      <xdr:spPr>
        <a:xfrm>
          <a:off x="14732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166750</xdr:rowOff>
    </xdr:from>
    <xdr:ext cx="762000" cy="259045"/>
    <xdr:sp macro="" textlink="">
      <xdr:nvSpPr>
        <xdr:cNvPr id="323" name="テキスト ボックス 322"/>
        <xdr:cNvSpPr txBox="1"/>
      </xdr:nvSpPr>
      <xdr:spPr>
        <a:xfrm>
          <a:off x="14401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2722</xdr:rowOff>
    </xdr:from>
    <xdr:to>
      <xdr:col>20</xdr:col>
      <xdr:colOff>209550</xdr:colOff>
      <xdr:row>35</xdr:row>
      <xdr:rowOff>104322</xdr:rowOff>
    </xdr:to>
    <xdr:sp macro="" textlink="">
      <xdr:nvSpPr>
        <xdr:cNvPr id="324" name="円/楕円 323"/>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114499</xdr:rowOff>
    </xdr:from>
    <xdr:ext cx="762000" cy="259045"/>
    <xdr:sp macro="" textlink="">
      <xdr:nvSpPr>
        <xdr:cNvPr id="325" name="テキスト ボックス 324"/>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9253</xdr:rowOff>
    </xdr:from>
    <xdr:to>
      <xdr:col>19</xdr:col>
      <xdr:colOff>6350</xdr:colOff>
      <xdr:row>35</xdr:row>
      <xdr:rowOff>110853</xdr:rowOff>
    </xdr:to>
    <xdr:sp macro="" textlink="">
      <xdr:nvSpPr>
        <xdr:cNvPr id="326" name="円/楕円 325"/>
        <xdr:cNvSpPr/>
      </xdr:nvSpPr>
      <xdr:spPr>
        <a:xfrm>
          <a:off x="12954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121030</xdr:rowOff>
    </xdr:from>
    <xdr:ext cx="762000" cy="259045"/>
    <xdr:sp macro="" textlink="">
      <xdr:nvSpPr>
        <xdr:cNvPr id="327" name="テキスト ボックス 326"/>
        <xdr:cNvSpPr txBox="1"/>
      </xdr:nvSpPr>
      <xdr:spPr>
        <a:xfrm>
          <a:off x="12623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170435</xdr:rowOff>
    </xdr:to>
    <xdr:cxnSp macro="">
      <xdr:nvCxnSpPr>
        <xdr:cNvPr id="357" name="直線コネクタ 356"/>
        <xdr:cNvCxnSpPr/>
      </xdr:nvCxnSpPr>
      <xdr:spPr>
        <a:xfrm flipV="1">
          <a:off x="3987800" y="133309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170435</xdr:rowOff>
    </xdr:to>
    <xdr:cxnSp macro="">
      <xdr:nvCxnSpPr>
        <xdr:cNvPr id="360" name="直線コネクタ 359"/>
        <xdr:cNvCxnSpPr/>
      </xdr:nvCxnSpPr>
      <xdr:spPr>
        <a:xfrm>
          <a:off x="3098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147574</xdr:rowOff>
    </xdr:to>
    <xdr:cxnSp macro="">
      <xdr:nvCxnSpPr>
        <xdr:cNvPr id="363" name="直線コネクタ 362"/>
        <xdr:cNvCxnSpPr/>
      </xdr:nvCxnSpPr>
      <xdr:spPr>
        <a:xfrm flipV="1">
          <a:off x="2209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136144</xdr:rowOff>
    </xdr:to>
    <xdr:cxnSp macro="">
      <xdr:nvCxnSpPr>
        <xdr:cNvPr id="366" name="直線コネクタ 365"/>
        <xdr:cNvCxnSpPr/>
      </xdr:nvCxnSpPr>
      <xdr:spPr>
        <a:xfrm flipV="1">
          <a:off x="1320800" y="133492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76" name="円/楕円 37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77"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78" name="円/楕円 377"/>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79" name="テキスト ボックス 378"/>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0" name="円/楕円 37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2" name="円/楕円 381"/>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3" name="テキスト ボックス 382"/>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円/楕円 38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２．２</a:t>
          </a:r>
          <a:r>
            <a:rPr lang="ja-JP" altLang="ja-JP" sz="1100">
              <a:solidFill>
                <a:schemeClr val="dk1"/>
              </a:solidFill>
              <a:effectLst/>
              <a:latin typeface="+mn-lt"/>
              <a:ea typeface="+mn-ea"/>
              <a:cs typeface="+mn-cs"/>
            </a:rPr>
            <a:t>ポイント減小している、平成２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７．４</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68217</xdr:rowOff>
    </xdr:from>
    <xdr:to>
      <xdr:col>24</xdr:col>
      <xdr:colOff>31750</xdr:colOff>
      <xdr:row>74</xdr:row>
      <xdr:rowOff>140063</xdr:rowOff>
    </xdr:to>
    <xdr:cxnSp macro="">
      <xdr:nvCxnSpPr>
        <xdr:cNvPr id="420" name="直線コネクタ 419"/>
        <xdr:cNvCxnSpPr/>
      </xdr:nvCxnSpPr>
      <xdr:spPr>
        <a:xfrm>
          <a:off x="15671800" y="1275551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68217</xdr:rowOff>
    </xdr:from>
    <xdr:to>
      <xdr:col>22</xdr:col>
      <xdr:colOff>565150</xdr:colOff>
      <xdr:row>74</xdr:row>
      <xdr:rowOff>107406</xdr:rowOff>
    </xdr:to>
    <xdr:cxnSp macro="">
      <xdr:nvCxnSpPr>
        <xdr:cNvPr id="423" name="直線コネクタ 422"/>
        <xdr:cNvCxnSpPr/>
      </xdr:nvCxnSpPr>
      <xdr:spPr>
        <a:xfrm flipV="1">
          <a:off x="14782800" y="127555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15966</xdr:rowOff>
    </xdr:from>
    <xdr:to>
      <xdr:col>21</xdr:col>
      <xdr:colOff>361950</xdr:colOff>
      <xdr:row>74</xdr:row>
      <xdr:rowOff>107406</xdr:rowOff>
    </xdr:to>
    <xdr:cxnSp macro="">
      <xdr:nvCxnSpPr>
        <xdr:cNvPr id="426" name="直線コネクタ 425"/>
        <xdr:cNvCxnSpPr/>
      </xdr:nvCxnSpPr>
      <xdr:spPr>
        <a:xfrm>
          <a:off x="13893800" y="127032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105773</xdr:rowOff>
    </xdr:from>
    <xdr:to>
      <xdr:col>20</xdr:col>
      <xdr:colOff>158750</xdr:colOff>
      <xdr:row>74</xdr:row>
      <xdr:rowOff>15966</xdr:rowOff>
    </xdr:to>
    <xdr:cxnSp macro="">
      <xdr:nvCxnSpPr>
        <xdr:cNvPr id="429" name="直線コネクタ 428"/>
        <xdr:cNvCxnSpPr/>
      </xdr:nvCxnSpPr>
      <xdr:spPr>
        <a:xfrm>
          <a:off x="13004800" y="126216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89263</xdr:rowOff>
    </xdr:from>
    <xdr:to>
      <xdr:col>24</xdr:col>
      <xdr:colOff>82550</xdr:colOff>
      <xdr:row>75</xdr:row>
      <xdr:rowOff>19413</xdr:rowOff>
    </xdr:to>
    <xdr:sp macro="" textlink="">
      <xdr:nvSpPr>
        <xdr:cNvPr id="439" name="円/楕円 438"/>
        <xdr:cNvSpPr/>
      </xdr:nvSpPr>
      <xdr:spPr>
        <a:xfrm>
          <a:off x="164592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105790</xdr:rowOff>
    </xdr:from>
    <xdr:ext cx="762000" cy="259045"/>
    <xdr:sp macro="" textlink="">
      <xdr:nvSpPr>
        <xdr:cNvPr id="440" name="公債費以外該当値テキスト"/>
        <xdr:cNvSpPr txBox="1"/>
      </xdr:nvSpPr>
      <xdr:spPr>
        <a:xfrm>
          <a:off x="16598900" y="1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17417</xdr:rowOff>
    </xdr:from>
    <xdr:to>
      <xdr:col>22</xdr:col>
      <xdr:colOff>615950</xdr:colOff>
      <xdr:row>74</xdr:row>
      <xdr:rowOff>119017</xdr:rowOff>
    </xdr:to>
    <xdr:sp macro="" textlink="">
      <xdr:nvSpPr>
        <xdr:cNvPr id="441" name="円/楕円 440"/>
        <xdr:cNvSpPr/>
      </xdr:nvSpPr>
      <xdr:spPr>
        <a:xfrm>
          <a:off x="15621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129194</xdr:rowOff>
    </xdr:from>
    <xdr:ext cx="736600" cy="259045"/>
    <xdr:sp macro="" textlink="">
      <xdr:nvSpPr>
        <xdr:cNvPr id="442" name="テキスト ボックス 441"/>
        <xdr:cNvSpPr txBox="1"/>
      </xdr:nvSpPr>
      <xdr:spPr>
        <a:xfrm>
          <a:off x="15290800" y="1247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56606</xdr:rowOff>
    </xdr:from>
    <xdr:to>
      <xdr:col>21</xdr:col>
      <xdr:colOff>412750</xdr:colOff>
      <xdr:row>74</xdr:row>
      <xdr:rowOff>158206</xdr:rowOff>
    </xdr:to>
    <xdr:sp macro="" textlink="">
      <xdr:nvSpPr>
        <xdr:cNvPr id="443" name="円/楕円 442"/>
        <xdr:cNvSpPr/>
      </xdr:nvSpPr>
      <xdr:spPr>
        <a:xfrm>
          <a:off x="14732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168383</xdr:rowOff>
    </xdr:from>
    <xdr:ext cx="762000" cy="259045"/>
    <xdr:sp macro="" textlink="">
      <xdr:nvSpPr>
        <xdr:cNvPr id="444" name="テキスト ボックス 443"/>
        <xdr:cNvSpPr txBox="1"/>
      </xdr:nvSpPr>
      <xdr:spPr>
        <a:xfrm>
          <a:off x="14401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136616</xdr:rowOff>
    </xdr:from>
    <xdr:to>
      <xdr:col>20</xdr:col>
      <xdr:colOff>209550</xdr:colOff>
      <xdr:row>74</xdr:row>
      <xdr:rowOff>66766</xdr:rowOff>
    </xdr:to>
    <xdr:sp macro="" textlink="">
      <xdr:nvSpPr>
        <xdr:cNvPr id="445" name="円/楕円 444"/>
        <xdr:cNvSpPr/>
      </xdr:nvSpPr>
      <xdr:spPr>
        <a:xfrm>
          <a:off x="13843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76943</xdr:rowOff>
    </xdr:from>
    <xdr:ext cx="762000" cy="259045"/>
    <xdr:sp macro="" textlink="">
      <xdr:nvSpPr>
        <xdr:cNvPr id="446" name="テキスト ボックス 445"/>
        <xdr:cNvSpPr txBox="1"/>
      </xdr:nvSpPr>
      <xdr:spPr>
        <a:xfrm>
          <a:off x="13512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54973</xdr:rowOff>
    </xdr:from>
    <xdr:to>
      <xdr:col>19</xdr:col>
      <xdr:colOff>6350</xdr:colOff>
      <xdr:row>73</xdr:row>
      <xdr:rowOff>156573</xdr:rowOff>
    </xdr:to>
    <xdr:sp macro="" textlink="">
      <xdr:nvSpPr>
        <xdr:cNvPr id="447" name="円/楕円 446"/>
        <xdr:cNvSpPr/>
      </xdr:nvSpPr>
      <xdr:spPr>
        <a:xfrm>
          <a:off x="129540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166750</xdr:rowOff>
    </xdr:from>
    <xdr:ext cx="762000" cy="259045"/>
    <xdr:sp macro="" textlink="">
      <xdr:nvSpPr>
        <xdr:cNvPr id="448" name="テキスト ボックス 447"/>
        <xdr:cNvSpPr txBox="1"/>
      </xdr:nvSpPr>
      <xdr:spPr>
        <a:xfrm>
          <a:off x="12623800" y="123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徳島県神山町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28018</xdr:rowOff>
    </xdr:from>
    <xdr:to>
      <xdr:col>4</xdr:col>
      <xdr:colOff>1117600</xdr:colOff>
      <xdr:row>17</xdr:row>
      <xdr:rowOff>86785</xdr:rowOff>
    </xdr:to>
    <xdr:cxnSp macro="">
      <xdr:nvCxnSpPr>
        <xdr:cNvPr id="46" name="直線コネクタ 45"/>
        <xdr:cNvCxnSpPr/>
      </xdr:nvCxnSpPr>
      <xdr:spPr bwMode="auto">
        <a:xfrm flipV="1">
          <a:off x="5003800" y="2990293"/>
          <a:ext cx="647700" cy="5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86785</xdr:rowOff>
    </xdr:from>
    <xdr:to>
      <xdr:col>4</xdr:col>
      <xdr:colOff>469900</xdr:colOff>
      <xdr:row>17</xdr:row>
      <xdr:rowOff>143467</xdr:rowOff>
    </xdr:to>
    <xdr:cxnSp macro="">
      <xdr:nvCxnSpPr>
        <xdr:cNvPr id="49" name="直線コネクタ 48"/>
        <xdr:cNvCxnSpPr/>
      </xdr:nvCxnSpPr>
      <xdr:spPr bwMode="auto">
        <a:xfrm flipV="1">
          <a:off x="4305300" y="3049060"/>
          <a:ext cx="698500" cy="56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69258</xdr:rowOff>
    </xdr:from>
    <xdr:to>
      <xdr:col>3</xdr:col>
      <xdr:colOff>904875</xdr:colOff>
      <xdr:row>17</xdr:row>
      <xdr:rowOff>143467</xdr:rowOff>
    </xdr:to>
    <xdr:cxnSp macro="">
      <xdr:nvCxnSpPr>
        <xdr:cNvPr id="52" name="直線コネクタ 51"/>
        <xdr:cNvCxnSpPr/>
      </xdr:nvCxnSpPr>
      <xdr:spPr bwMode="auto">
        <a:xfrm>
          <a:off x="3606800" y="3031533"/>
          <a:ext cx="698500" cy="7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69258</xdr:rowOff>
    </xdr:from>
    <xdr:to>
      <xdr:col>3</xdr:col>
      <xdr:colOff>206375</xdr:colOff>
      <xdr:row>17</xdr:row>
      <xdr:rowOff>108663</xdr:rowOff>
    </xdr:to>
    <xdr:cxnSp macro="">
      <xdr:nvCxnSpPr>
        <xdr:cNvPr id="55" name="直線コネクタ 54"/>
        <xdr:cNvCxnSpPr/>
      </xdr:nvCxnSpPr>
      <xdr:spPr bwMode="auto">
        <a:xfrm flipV="1">
          <a:off x="2908300" y="3031533"/>
          <a:ext cx="698500" cy="3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148668</xdr:rowOff>
    </xdr:from>
    <xdr:to>
      <xdr:col>5</xdr:col>
      <xdr:colOff>34925</xdr:colOff>
      <xdr:row>17</xdr:row>
      <xdr:rowOff>78818</xdr:rowOff>
    </xdr:to>
    <xdr:sp macro="" textlink="">
      <xdr:nvSpPr>
        <xdr:cNvPr id="65" name="円/楕円 64"/>
        <xdr:cNvSpPr/>
      </xdr:nvSpPr>
      <xdr:spPr bwMode="auto">
        <a:xfrm>
          <a:off x="5600700" y="293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120745</xdr:rowOff>
    </xdr:from>
    <xdr:ext cx="762000" cy="259045"/>
    <xdr:sp macro="" textlink="">
      <xdr:nvSpPr>
        <xdr:cNvPr id="66" name="人口1人当たり決算額の推移該当値テキスト130"/>
        <xdr:cNvSpPr txBox="1"/>
      </xdr:nvSpPr>
      <xdr:spPr>
        <a:xfrm>
          <a:off x="5740400" y="291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35985</xdr:rowOff>
    </xdr:from>
    <xdr:to>
      <xdr:col>4</xdr:col>
      <xdr:colOff>520700</xdr:colOff>
      <xdr:row>17</xdr:row>
      <xdr:rowOff>137585</xdr:rowOff>
    </xdr:to>
    <xdr:sp macro="" textlink="">
      <xdr:nvSpPr>
        <xdr:cNvPr id="67" name="円/楕円 66"/>
        <xdr:cNvSpPr/>
      </xdr:nvSpPr>
      <xdr:spPr bwMode="auto">
        <a:xfrm>
          <a:off x="4953000" y="29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122362</xdr:rowOff>
    </xdr:from>
    <xdr:ext cx="736600" cy="259045"/>
    <xdr:sp macro="" textlink="">
      <xdr:nvSpPr>
        <xdr:cNvPr id="68" name="テキスト ボックス 67"/>
        <xdr:cNvSpPr txBox="1"/>
      </xdr:nvSpPr>
      <xdr:spPr>
        <a:xfrm>
          <a:off x="4622800" y="308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92667</xdr:rowOff>
    </xdr:from>
    <xdr:to>
      <xdr:col>3</xdr:col>
      <xdr:colOff>955675</xdr:colOff>
      <xdr:row>18</xdr:row>
      <xdr:rowOff>22817</xdr:rowOff>
    </xdr:to>
    <xdr:sp macro="" textlink="">
      <xdr:nvSpPr>
        <xdr:cNvPr id="69" name="円/楕円 68"/>
        <xdr:cNvSpPr/>
      </xdr:nvSpPr>
      <xdr:spPr bwMode="auto">
        <a:xfrm>
          <a:off x="4254500" y="305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7594</xdr:rowOff>
    </xdr:from>
    <xdr:ext cx="762000" cy="259045"/>
    <xdr:sp macro="" textlink="">
      <xdr:nvSpPr>
        <xdr:cNvPr id="70" name="テキスト ボックス 69"/>
        <xdr:cNvSpPr txBox="1"/>
      </xdr:nvSpPr>
      <xdr:spPr>
        <a:xfrm>
          <a:off x="3924300" y="314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18458</xdr:rowOff>
    </xdr:from>
    <xdr:to>
      <xdr:col>3</xdr:col>
      <xdr:colOff>257175</xdr:colOff>
      <xdr:row>17</xdr:row>
      <xdr:rowOff>120058</xdr:rowOff>
    </xdr:to>
    <xdr:sp macro="" textlink="">
      <xdr:nvSpPr>
        <xdr:cNvPr id="71" name="円/楕円 70"/>
        <xdr:cNvSpPr/>
      </xdr:nvSpPr>
      <xdr:spPr bwMode="auto">
        <a:xfrm>
          <a:off x="3556000" y="29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104835</xdr:rowOff>
    </xdr:from>
    <xdr:ext cx="762000" cy="259045"/>
    <xdr:sp macro="" textlink="">
      <xdr:nvSpPr>
        <xdr:cNvPr id="72" name="テキスト ボックス 71"/>
        <xdr:cNvSpPr txBox="1"/>
      </xdr:nvSpPr>
      <xdr:spPr>
        <a:xfrm>
          <a:off x="3225800" y="30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57863</xdr:rowOff>
    </xdr:from>
    <xdr:to>
      <xdr:col>2</xdr:col>
      <xdr:colOff>692150</xdr:colOff>
      <xdr:row>17</xdr:row>
      <xdr:rowOff>159463</xdr:rowOff>
    </xdr:to>
    <xdr:sp macro="" textlink="">
      <xdr:nvSpPr>
        <xdr:cNvPr id="73" name="円/楕円 72"/>
        <xdr:cNvSpPr/>
      </xdr:nvSpPr>
      <xdr:spPr bwMode="auto">
        <a:xfrm>
          <a:off x="2857500" y="302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144240</xdr:rowOff>
    </xdr:from>
    <xdr:ext cx="762000" cy="259045"/>
    <xdr:sp macro="" textlink="">
      <xdr:nvSpPr>
        <xdr:cNvPr id="74" name="テキスト ボックス 73"/>
        <xdr:cNvSpPr txBox="1"/>
      </xdr:nvSpPr>
      <xdr:spPr>
        <a:xfrm>
          <a:off x="2527300" y="310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304152</xdr:rowOff>
    </xdr:from>
    <xdr:to>
      <xdr:col>4</xdr:col>
      <xdr:colOff>1117600</xdr:colOff>
      <xdr:row>36</xdr:row>
      <xdr:rowOff>63602</xdr:rowOff>
    </xdr:to>
    <xdr:cxnSp macro="">
      <xdr:nvCxnSpPr>
        <xdr:cNvPr id="107" name="直線コネクタ 106"/>
        <xdr:cNvCxnSpPr/>
      </xdr:nvCxnSpPr>
      <xdr:spPr bwMode="auto">
        <a:xfrm>
          <a:off x="5003800" y="6914502"/>
          <a:ext cx="647700" cy="10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304152</xdr:rowOff>
    </xdr:from>
    <xdr:to>
      <xdr:col>4</xdr:col>
      <xdr:colOff>469900</xdr:colOff>
      <xdr:row>36</xdr:row>
      <xdr:rowOff>73076</xdr:rowOff>
    </xdr:to>
    <xdr:cxnSp macro="">
      <xdr:nvCxnSpPr>
        <xdr:cNvPr id="110" name="直線コネクタ 109"/>
        <xdr:cNvCxnSpPr/>
      </xdr:nvCxnSpPr>
      <xdr:spPr bwMode="auto">
        <a:xfrm flipV="1">
          <a:off x="4305300" y="6914502"/>
          <a:ext cx="698500" cy="11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340030</xdr:rowOff>
    </xdr:from>
    <xdr:to>
      <xdr:col>3</xdr:col>
      <xdr:colOff>904875</xdr:colOff>
      <xdr:row>36</xdr:row>
      <xdr:rowOff>73076</xdr:rowOff>
    </xdr:to>
    <xdr:cxnSp macro="">
      <xdr:nvCxnSpPr>
        <xdr:cNvPr id="113" name="直線コネクタ 112"/>
        <xdr:cNvCxnSpPr/>
      </xdr:nvCxnSpPr>
      <xdr:spPr bwMode="auto">
        <a:xfrm>
          <a:off x="3606800" y="6950380"/>
          <a:ext cx="698500" cy="7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179934</xdr:rowOff>
    </xdr:from>
    <xdr:to>
      <xdr:col>3</xdr:col>
      <xdr:colOff>206375</xdr:colOff>
      <xdr:row>35</xdr:row>
      <xdr:rowOff>340030</xdr:rowOff>
    </xdr:to>
    <xdr:cxnSp macro="">
      <xdr:nvCxnSpPr>
        <xdr:cNvPr id="116" name="直線コネクタ 115"/>
        <xdr:cNvCxnSpPr/>
      </xdr:nvCxnSpPr>
      <xdr:spPr bwMode="auto">
        <a:xfrm>
          <a:off x="2908300" y="6790284"/>
          <a:ext cx="6985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12802</xdr:rowOff>
    </xdr:from>
    <xdr:to>
      <xdr:col>5</xdr:col>
      <xdr:colOff>34925</xdr:colOff>
      <xdr:row>36</xdr:row>
      <xdr:rowOff>114402</xdr:rowOff>
    </xdr:to>
    <xdr:sp macro="" textlink="">
      <xdr:nvSpPr>
        <xdr:cNvPr id="126" name="円/楕円 125"/>
        <xdr:cNvSpPr/>
      </xdr:nvSpPr>
      <xdr:spPr bwMode="auto">
        <a:xfrm>
          <a:off x="5600700" y="6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327779</xdr:rowOff>
    </xdr:from>
    <xdr:ext cx="762000" cy="259045"/>
    <xdr:sp macro="" textlink="">
      <xdr:nvSpPr>
        <xdr:cNvPr id="127" name="人口1人当たり決算額の推移該当値テキスト445"/>
        <xdr:cNvSpPr txBox="1"/>
      </xdr:nvSpPr>
      <xdr:spPr>
        <a:xfrm>
          <a:off x="5740400" y="69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253352</xdr:rowOff>
    </xdr:from>
    <xdr:to>
      <xdr:col>4</xdr:col>
      <xdr:colOff>520700</xdr:colOff>
      <xdr:row>36</xdr:row>
      <xdr:rowOff>12052</xdr:rowOff>
    </xdr:to>
    <xdr:sp macro="" textlink="">
      <xdr:nvSpPr>
        <xdr:cNvPr id="128" name="円/楕円 127"/>
        <xdr:cNvSpPr/>
      </xdr:nvSpPr>
      <xdr:spPr bwMode="auto">
        <a:xfrm>
          <a:off x="4953000" y="686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339729</xdr:rowOff>
    </xdr:from>
    <xdr:ext cx="736600" cy="259045"/>
    <xdr:sp macro="" textlink="">
      <xdr:nvSpPr>
        <xdr:cNvPr id="129" name="テキスト ボックス 128"/>
        <xdr:cNvSpPr txBox="1"/>
      </xdr:nvSpPr>
      <xdr:spPr>
        <a:xfrm>
          <a:off x="4622800" y="6950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22276</xdr:rowOff>
    </xdr:from>
    <xdr:to>
      <xdr:col>3</xdr:col>
      <xdr:colOff>955675</xdr:colOff>
      <xdr:row>36</xdr:row>
      <xdr:rowOff>123876</xdr:rowOff>
    </xdr:to>
    <xdr:sp macro="" textlink="">
      <xdr:nvSpPr>
        <xdr:cNvPr id="130" name="円/楕円 129"/>
        <xdr:cNvSpPr/>
      </xdr:nvSpPr>
      <xdr:spPr bwMode="auto">
        <a:xfrm>
          <a:off x="4254500" y="697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108653</xdr:rowOff>
    </xdr:from>
    <xdr:ext cx="762000" cy="259045"/>
    <xdr:sp macro="" textlink="">
      <xdr:nvSpPr>
        <xdr:cNvPr id="131" name="テキスト ボックス 130"/>
        <xdr:cNvSpPr txBox="1"/>
      </xdr:nvSpPr>
      <xdr:spPr>
        <a:xfrm>
          <a:off x="3924300" y="706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289230</xdr:rowOff>
    </xdr:from>
    <xdr:to>
      <xdr:col>3</xdr:col>
      <xdr:colOff>257175</xdr:colOff>
      <xdr:row>36</xdr:row>
      <xdr:rowOff>47930</xdr:rowOff>
    </xdr:to>
    <xdr:sp macro="" textlink="">
      <xdr:nvSpPr>
        <xdr:cNvPr id="132" name="円/楕円 131"/>
        <xdr:cNvSpPr/>
      </xdr:nvSpPr>
      <xdr:spPr bwMode="auto">
        <a:xfrm>
          <a:off x="3556000" y="68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32707</xdr:rowOff>
    </xdr:from>
    <xdr:ext cx="762000" cy="259045"/>
    <xdr:sp macro="" textlink="">
      <xdr:nvSpPr>
        <xdr:cNvPr id="133" name="テキスト ボックス 132"/>
        <xdr:cNvSpPr txBox="1"/>
      </xdr:nvSpPr>
      <xdr:spPr>
        <a:xfrm>
          <a:off x="3225800" y="69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129134</xdr:rowOff>
    </xdr:from>
    <xdr:to>
      <xdr:col>2</xdr:col>
      <xdr:colOff>692150</xdr:colOff>
      <xdr:row>35</xdr:row>
      <xdr:rowOff>230734</xdr:rowOff>
    </xdr:to>
    <xdr:sp macro="" textlink="">
      <xdr:nvSpPr>
        <xdr:cNvPr id="134" name="円/楕円 133"/>
        <xdr:cNvSpPr/>
      </xdr:nvSpPr>
      <xdr:spPr bwMode="auto">
        <a:xfrm>
          <a:off x="2857500" y="673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215511</xdr:rowOff>
    </xdr:from>
    <xdr:ext cx="762000" cy="259045"/>
    <xdr:sp macro="" textlink="">
      <xdr:nvSpPr>
        <xdr:cNvPr id="135" name="テキスト ボックス 134"/>
        <xdr:cNvSpPr txBox="1"/>
      </xdr:nvSpPr>
      <xdr:spPr>
        <a:xfrm>
          <a:off x="2527300" y="68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年度の実質収支比率は、前年度と比較して０．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ポイント増加し、５．１％となっている。今後も５％程度を維持できるような運営に努める。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年度において、元利償還金が前年度に比べ</a:t>
          </a:r>
          <a:r>
            <a:rPr lang="ja-JP" altLang="en-US" sz="1100">
              <a:solidFill>
                <a:schemeClr val="dk1"/>
              </a:solidFill>
              <a:effectLst/>
              <a:latin typeface="+mn-lt"/>
              <a:ea typeface="+mn-ea"/>
              <a:cs typeface="+mn-cs"/>
            </a:rPr>
            <a:t>４０</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減小</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主な要因は臨時財政対策債の償還終了による元利償還金の減小によるものです</a:t>
          </a:r>
          <a:r>
            <a:rPr lang="ja-JP" altLang="ja-JP" sz="1100">
              <a:solidFill>
                <a:schemeClr val="dk1"/>
              </a:solidFill>
              <a:effectLst/>
              <a:latin typeface="+mn-lt"/>
              <a:ea typeface="+mn-ea"/>
              <a:cs typeface="+mn-cs"/>
            </a:rPr>
            <a:t>。今後も計画的に事業を推進し、公債費の抑制に努める。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4965816</v>
      </c>
      <c r="BO4" s="349"/>
      <c r="BP4" s="349"/>
      <c r="BQ4" s="349"/>
      <c r="BR4" s="349"/>
      <c r="BS4" s="349"/>
      <c r="BT4" s="349"/>
      <c r="BU4" s="350"/>
      <c r="BV4" s="348">
        <v>5001390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4768692</v>
      </c>
      <c r="BO5" s="386"/>
      <c r="BP5" s="386"/>
      <c r="BQ5" s="386"/>
      <c r="BR5" s="386"/>
      <c r="BS5" s="386"/>
      <c r="BT5" s="386"/>
      <c r="BU5" s="387"/>
      <c r="BV5" s="385">
        <v>4667120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77.7</v>
      </c>
      <c r="CU5" s="383"/>
      <c r="CV5" s="383"/>
      <c r="CW5" s="383"/>
      <c r="CX5" s="383"/>
      <c r="CY5" s="383"/>
      <c r="CZ5" s="383"/>
      <c r="DA5" s="384"/>
      <c r="DB5" s="382">
        <v>76.400000000000006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197124</v>
      </c>
      <c r="BO6" s="386"/>
      <c r="BP6" s="386"/>
      <c r="BQ6" s="386"/>
      <c r="BR6" s="386"/>
      <c r="BS6" s="386"/>
      <c r="BT6" s="386"/>
      <c r="BU6" s="387"/>
      <c r="BV6" s="385">
        <v>334270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82.1</v>
      </c>
      <c r="CU6" s="423"/>
      <c r="CV6" s="423"/>
      <c r="CW6" s="423"/>
      <c r="CX6" s="423"/>
      <c r="CY6" s="423"/>
      <c r="CZ6" s="423"/>
      <c r="DA6" s="424"/>
      <c r="DB6" s="422">
        <v>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42129</v>
      </c>
      <c r="BO7" s="386"/>
      <c r="BP7" s="386"/>
      <c r="BQ7" s="386"/>
      <c r="BR7" s="386"/>
      <c r="BS7" s="386"/>
      <c r="BT7" s="386"/>
      <c r="BU7" s="387"/>
      <c r="BV7" s="385">
        <v>180837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2923581</v>
      </c>
      <c r="CU7" s="386"/>
      <c r="CV7" s="386"/>
      <c r="CW7" s="386"/>
      <c r="CX7" s="386"/>
      <c r="CY7" s="386"/>
      <c r="CZ7" s="386"/>
      <c r="DA7" s="387"/>
      <c r="DB7" s="385">
        <v>2997963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154995</v>
      </c>
      <c r="BO8" s="386"/>
      <c r="BP8" s="386"/>
      <c r="BQ8" s="386"/>
      <c r="BR8" s="386"/>
      <c r="BS8" s="386"/>
      <c r="BT8" s="386"/>
      <c r="BU8" s="387"/>
      <c r="BV8" s="385">
        <v>153433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6038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1562</v>
      </c>
      <c r="BO9" s="386"/>
      <c r="BP9" s="386"/>
      <c r="BQ9" s="386"/>
      <c r="BR9" s="386"/>
      <c r="BS9" s="386"/>
      <c r="BT9" s="386"/>
      <c r="BU9" s="387"/>
      <c r="BV9" s="385">
        <v>50212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6924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460000</v>
      </c>
      <c r="BO10" s="386"/>
      <c r="BP10" s="386"/>
      <c r="BQ10" s="386"/>
      <c r="BR10" s="386"/>
      <c r="BS10" s="386"/>
      <c r="BT10" s="386"/>
      <c r="BU10" s="387"/>
      <c r="BV10" s="385">
        <v>380000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5990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5931</v>
      </c>
      <c r="S13" s="467"/>
      <c r="T13" s="467"/>
      <c r="U13" s="467"/>
      <c r="V13" s="468"/>
      <c r="W13" s="401" t="s">
        <v>123</v>
      </c>
      <c r="X13" s="402"/>
      <c r="Y13" s="402"/>
      <c r="Z13" s="402"/>
      <c r="AA13" s="402"/>
      <c r="AB13" s="392"/>
      <c r="AC13" s="436">
        <v>911</v>
      </c>
      <c r="AD13" s="437"/>
      <c r="AE13" s="437"/>
      <c r="AF13" s="437"/>
      <c r="AG13" s="476"/>
      <c r="AH13" s="436">
        <v>1176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461562</v>
      </c>
      <c r="BO13" s="386"/>
      <c r="BP13" s="386"/>
      <c r="BQ13" s="386"/>
      <c r="BR13" s="386"/>
      <c r="BS13" s="386"/>
      <c r="BT13" s="386"/>
      <c r="BU13" s="387"/>
      <c r="BV13" s="385">
        <v>430212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3.5</v>
      </c>
      <c r="CU13" s="383"/>
      <c r="CV13" s="383"/>
      <c r="CW13" s="383"/>
      <c r="CX13" s="383"/>
      <c r="CY13" s="383"/>
      <c r="CZ13" s="383"/>
      <c r="DA13" s="384"/>
      <c r="DB13" s="382">
        <v>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6128</v>
      </c>
      <c r="S14" s="467"/>
      <c r="T14" s="467"/>
      <c r="U14" s="467"/>
      <c r="V14" s="468"/>
      <c r="W14" s="375"/>
      <c r="X14" s="376"/>
      <c r="Y14" s="376"/>
      <c r="Z14" s="376"/>
      <c r="AA14" s="376"/>
      <c r="AB14" s="365"/>
      <c r="AC14" s="469">
        <v>31.4</v>
      </c>
      <c r="AD14" s="470"/>
      <c r="AE14" s="470"/>
      <c r="AF14" s="470"/>
      <c r="AG14" s="471"/>
      <c r="AH14" s="469">
        <v>33.4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6078</v>
      </c>
      <c r="S15" s="467"/>
      <c r="T15" s="467"/>
      <c r="U15" s="467"/>
      <c r="V15" s="468"/>
      <c r="W15" s="401" t="s">
        <v>130</v>
      </c>
      <c r="X15" s="402"/>
      <c r="Y15" s="402"/>
      <c r="Z15" s="402"/>
      <c r="AA15" s="402"/>
      <c r="AB15" s="392"/>
      <c r="AC15" s="436">
        <v>630</v>
      </c>
      <c r="AD15" s="437"/>
      <c r="AE15" s="437"/>
      <c r="AF15" s="437"/>
      <c r="AG15" s="476"/>
      <c r="AH15" s="436">
        <v>835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539840</v>
      </c>
      <c r="BO15" s="349"/>
      <c r="BP15" s="349"/>
      <c r="BQ15" s="349"/>
      <c r="BR15" s="349"/>
      <c r="BS15" s="349"/>
      <c r="BT15" s="349"/>
      <c r="BU15" s="350"/>
      <c r="BV15" s="348">
        <v>558013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21.7</v>
      </c>
      <c r="AD16" s="470"/>
      <c r="AE16" s="470"/>
      <c r="AF16" s="470"/>
      <c r="AG16" s="471"/>
      <c r="AH16" s="469">
        <v>23.7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2645664</v>
      </c>
      <c r="BO16" s="386"/>
      <c r="BP16" s="386"/>
      <c r="BQ16" s="386"/>
      <c r="BR16" s="386"/>
      <c r="BS16" s="386"/>
      <c r="BT16" s="386"/>
      <c r="BU16" s="387"/>
      <c r="BV16" s="385">
        <v>2687329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1363</v>
      </c>
      <c r="AD17" s="437"/>
      <c r="AE17" s="437"/>
      <c r="AF17" s="437"/>
      <c r="AG17" s="476"/>
      <c r="AH17" s="436">
        <v>1503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674100</v>
      </c>
      <c r="BO17" s="386"/>
      <c r="BP17" s="386"/>
      <c r="BQ17" s="386"/>
      <c r="BR17" s="386"/>
      <c r="BS17" s="386"/>
      <c r="BT17" s="386"/>
      <c r="BU17" s="387"/>
      <c r="BV17" s="385">
        <v>700665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173.3</v>
      </c>
      <c r="M18" s="498"/>
      <c r="N18" s="498"/>
      <c r="O18" s="498"/>
      <c r="P18" s="498"/>
      <c r="Q18" s="498"/>
      <c r="R18" s="499"/>
      <c r="S18" s="499"/>
      <c r="T18" s="499"/>
      <c r="U18" s="499"/>
      <c r="V18" s="500"/>
      <c r="W18" s="403"/>
      <c r="X18" s="404"/>
      <c r="Y18" s="404"/>
      <c r="Z18" s="404"/>
      <c r="AA18" s="404"/>
      <c r="AB18" s="395"/>
      <c r="AC18" s="501">
        <v>46.9</v>
      </c>
      <c r="AD18" s="502"/>
      <c r="AE18" s="502"/>
      <c r="AF18" s="502"/>
      <c r="AG18" s="503"/>
      <c r="AH18" s="501">
        <v>42.7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2284961</v>
      </c>
      <c r="BO18" s="386"/>
      <c r="BP18" s="386"/>
      <c r="BQ18" s="386"/>
      <c r="BR18" s="386"/>
      <c r="BS18" s="386"/>
      <c r="BT18" s="386"/>
      <c r="BU18" s="387"/>
      <c r="BV18" s="385">
        <v>2300745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3422119</v>
      </c>
      <c r="BO19" s="386"/>
      <c r="BP19" s="386"/>
      <c r="BQ19" s="386"/>
      <c r="BR19" s="386"/>
      <c r="BS19" s="386"/>
      <c r="BT19" s="386"/>
      <c r="BU19" s="387"/>
      <c r="BV19" s="385">
        <v>3516377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2351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2793851</v>
      </c>
      <c r="BO23" s="386"/>
      <c r="BP23" s="386"/>
      <c r="BQ23" s="386"/>
      <c r="BR23" s="386"/>
      <c r="BS23" s="386"/>
      <c r="BT23" s="386"/>
      <c r="BU23" s="387"/>
      <c r="BV23" s="385">
        <v>2794661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7460</v>
      </c>
      <c r="R24" s="437"/>
      <c r="S24" s="437"/>
      <c r="T24" s="437"/>
      <c r="U24" s="437"/>
      <c r="V24" s="476"/>
      <c r="W24" s="531"/>
      <c r="X24" s="519"/>
      <c r="Y24" s="520"/>
      <c r="Z24" s="435" t="s">
        <v>154</v>
      </c>
      <c r="AA24" s="415"/>
      <c r="AB24" s="415"/>
      <c r="AC24" s="415"/>
      <c r="AD24" s="415"/>
      <c r="AE24" s="415"/>
      <c r="AF24" s="415"/>
      <c r="AG24" s="416"/>
      <c r="AH24" s="436">
        <v>93</v>
      </c>
      <c r="AI24" s="437"/>
      <c r="AJ24" s="437"/>
      <c r="AK24" s="437"/>
      <c r="AL24" s="476"/>
      <c r="AM24" s="436">
        <v>292299</v>
      </c>
      <c r="AN24" s="437"/>
      <c r="AO24" s="437"/>
      <c r="AP24" s="437"/>
      <c r="AQ24" s="437"/>
      <c r="AR24" s="476"/>
      <c r="AS24" s="436">
        <v>3143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2508162</v>
      </c>
      <c r="BO24" s="386"/>
      <c r="BP24" s="386"/>
      <c r="BQ24" s="386"/>
      <c r="BR24" s="386"/>
      <c r="BS24" s="386"/>
      <c r="BT24" s="386"/>
      <c r="BU24" s="387"/>
      <c r="BV24" s="385">
        <v>2408961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5970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55201</v>
      </c>
      <c r="BO25" s="349"/>
      <c r="BP25" s="349"/>
      <c r="BQ25" s="349"/>
      <c r="BR25" s="349"/>
      <c r="BS25" s="349"/>
      <c r="BT25" s="349"/>
      <c r="BU25" s="350"/>
      <c r="BV25" s="348">
        <v>79807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5410</v>
      </c>
      <c r="R26" s="437"/>
      <c r="S26" s="437"/>
      <c r="T26" s="437"/>
      <c r="U26" s="437"/>
      <c r="V26" s="476"/>
      <c r="W26" s="531"/>
      <c r="X26" s="519"/>
      <c r="Y26" s="520"/>
      <c r="Z26" s="435" t="s">
        <v>160</v>
      </c>
      <c r="AA26" s="541"/>
      <c r="AB26" s="541"/>
      <c r="AC26" s="541"/>
      <c r="AD26" s="541"/>
      <c r="AE26" s="541"/>
      <c r="AF26" s="541"/>
      <c r="AG26" s="542"/>
      <c r="AH26" s="436">
        <v>12</v>
      </c>
      <c r="AI26" s="437"/>
      <c r="AJ26" s="437"/>
      <c r="AK26" s="437"/>
      <c r="AL26" s="476"/>
      <c r="AM26" s="436">
        <v>37560</v>
      </c>
      <c r="AN26" s="437"/>
      <c r="AO26" s="437"/>
      <c r="AP26" s="437"/>
      <c r="AQ26" s="437"/>
      <c r="AR26" s="476"/>
      <c r="AS26" s="436">
        <v>3130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2840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144802</v>
      </c>
      <c r="BO27" s="555"/>
      <c r="BP27" s="555"/>
      <c r="BQ27" s="555"/>
      <c r="BR27" s="555"/>
      <c r="BS27" s="555"/>
      <c r="BT27" s="555"/>
      <c r="BU27" s="556"/>
      <c r="BV27" s="554">
        <v>144802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2340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4843843</v>
      </c>
      <c r="BO28" s="349"/>
      <c r="BP28" s="349"/>
      <c r="BQ28" s="349"/>
      <c r="BR28" s="349"/>
      <c r="BS28" s="349"/>
      <c r="BT28" s="349"/>
      <c r="BU28" s="350"/>
      <c r="BV28" s="348">
        <v>4383843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1950</v>
      </c>
      <c r="R29" s="437"/>
      <c r="S29" s="437"/>
      <c r="T29" s="437"/>
      <c r="U29" s="437"/>
      <c r="V29" s="476"/>
      <c r="W29" s="532"/>
      <c r="X29" s="533"/>
      <c r="Y29" s="534"/>
      <c r="Z29" s="435" t="s">
        <v>170</v>
      </c>
      <c r="AA29" s="415"/>
      <c r="AB29" s="415"/>
      <c r="AC29" s="415"/>
      <c r="AD29" s="415"/>
      <c r="AE29" s="415"/>
      <c r="AF29" s="415"/>
      <c r="AG29" s="416"/>
      <c r="AH29" s="436">
        <v>93</v>
      </c>
      <c r="AI29" s="437"/>
      <c r="AJ29" s="437"/>
      <c r="AK29" s="437"/>
      <c r="AL29" s="476"/>
      <c r="AM29" s="436">
        <v>292299</v>
      </c>
      <c r="AN29" s="437"/>
      <c r="AO29" s="437"/>
      <c r="AP29" s="437"/>
      <c r="AQ29" s="437"/>
      <c r="AR29" s="476"/>
      <c r="AS29" s="436">
        <v>3143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918715</v>
      </c>
      <c r="BO29" s="386"/>
      <c r="BP29" s="386"/>
      <c r="BQ29" s="386"/>
      <c r="BR29" s="386"/>
      <c r="BS29" s="386"/>
      <c r="BT29" s="386"/>
      <c r="BU29" s="387"/>
      <c r="BV29" s="385">
        <v>916309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2025626</v>
      </c>
      <c r="BO30" s="555"/>
      <c r="BP30" s="555"/>
      <c r="BQ30" s="555"/>
      <c r="BR30" s="555"/>
      <c r="BS30" s="555"/>
      <c r="BT30" s="555"/>
      <c r="BU30" s="556"/>
      <c r="BV30" s="554">
        <v>2116355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徳島県市町村議会議員公務災害補償等組合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(株)神山温泉</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徳島県市町村総合事務組合(滞納整理機構特別会計)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阿北環境整備組合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名西消防組合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徳島県後期高齢者広域連合(一般会計)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徳島県後期高齢者広域連合(後期高齢者医療事業会計)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517379</v>
      </c>
      <c r="S5" s="583"/>
      <c r="T5" s="583"/>
      <c r="U5" s="583"/>
      <c r="V5" s="583"/>
      <c r="W5" s="583"/>
      <c r="X5" s="583"/>
      <c r="Y5" s="584"/>
      <c r="Z5" s="585">
        <v>10.4</v>
      </c>
      <c r="AA5" s="585"/>
      <c r="AB5" s="585"/>
      <c r="AC5" s="585"/>
      <c r="AD5" s="586">
        <v>517379</v>
      </c>
      <c r="AE5" s="586"/>
      <c r="AF5" s="586"/>
      <c r="AG5" s="586"/>
      <c r="AH5" s="586"/>
      <c r="AI5" s="586"/>
      <c r="AJ5" s="586"/>
      <c r="AK5" s="586"/>
      <c r="AL5" s="587">
        <v>18.600000000000001</v>
      </c>
      <c r="AM5" s="588"/>
      <c r="AN5" s="588"/>
      <c r="AO5" s="589"/>
      <c r="AP5" s="579" t="s">
        <v>208</v>
      </c>
      <c r="AQ5" s="580"/>
      <c r="AR5" s="580"/>
      <c r="AS5" s="580"/>
      <c r="AT5" s="580"/>
      <c r="AU5" s="580"/>
      <c r="AV5" s="580"/>
      <c r="AW5" s="580"/>
      <c r="AX5" s="580"/>
      <c r="AY5" s="580"/>
      <c r="AZ5" s="580"/>
      <c r="BA5" s="580"/>
      <c r="BB5" s="580"/>
      <c r="BC5" s="580"/>
      <c r="BD5" s="580"/>
      <c r="BE5" s="580"/>
      <c r="BF5" s="581"/>
      <c r="BG5" s="593">
        <v>517379</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81975</v>
      </c>
      <c r="S6" s="594"/>
      <c r="T6" s="594"/>
      <c r="U6" s="594"/>
      <c r="V6" s="594"/>
      <c r="W6" s="594"/>
      <c r="X6" s="594"/>
      <c r="Y6" s="595"/>
      <c r="Z6" s="596">
        <v>1.7</v>
      </c>
      <c r="AA6" s="596"/>
      <c r="AB6" s="596"/>
      <c r="AC6" s="596"/>
      <c r="AD6" s="597">
        <v>81975</v>
      </c>
      <c r="AE6" s="597"/>
      <c r="AF6" s="597"/>
      <c r="AG6" s="597"/>
      <c r="AH6" s="597"/>
      <c r="AI6" s="597"/>
      <c r="AJ6" s="597"/>
      <c r="AK6" s="597"/>
      <c r="AL6" s="598">
        <v>2.9</v>
      </c>
      <c r="AM6" s="599"/>
      <c r="AN6" s="599"/>
      <c r="AO6" s="600"/>
      <c r="AP6" s="590" t="s">
        <v>214</v>
      </c>
      <c r="AQ6" s="591"/>
      <c r="AR6" s="591"/>
      <c r="AS6" s="591"/>
      <c r="AT6" s="591"/>
      <c r="AU6" s="591"/>
      <c r="AV6" s="591"/>
      <c r="AW6" s="591"/>
      <c r="AX6" s="591"/>
      <c r="AY6" s="591"/>
      <c r="AZ6" s="591"/>
      <c r="BA6" s="591"/>
      <c r="BB6" s="591"/>
      <c r="BC6" s="591"/>
      <c r="BD6" s="591"/>
      <c r="BE6" s="591"/>
      <c r="BF6" s="592"/>
      <c r="BG6" s="593">
        <v>517379</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69885</v>
      </c>
      <c r="CS6" s="594"/>
      <c r="CT6" s="594"/>
      <c r="CU6" s="594"/>
      <c r="CV6" s="594"/>
      <c r="CW6" s="594"/>
      <c r="CX6" s="594"/>
      <c r="CY6" s="595"/>
      <c r="CZ6" s="596">
        <v>1.5</v>
      </c>
      <c r="DA6" s="596"/>
      <c r="DB6" s="596"/>
      <c r="DC6" s="596"/>
      <c r="DD6" s="602" t="s">
        <v>209</v>
      </c>
      <c r="DE6" s="594"/>
      <c r="DF6" s="594"/>
      <c r="DG6" s="594"/>
      <c r="DH6" s="594"/>
      <c r="DI6" s="594"/>
      <c r="DJ6" s="594"/>
      <c r="DK6" s="594"/>
      <c r="DL6" s="594"/>
      <c r="DM6" s="594"/>
      <c r="DN6" s="594"/>
      <c r="DO6" s="594"/>
      <c r="DP6" s="595"/>
      <c r="DQ6" s="602">
        <v>69885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951</v>
      </c>
      <c r="S7" s="594"/>
      <c r="T7" s="594"/>
      <c r="U7" s="594"/>
      <c r="V7" s="594"/>
      <c r="W7" s="594"/>
      <c r="X7" s="594"/>
      <c r="Y7" s="595"/>
      <c r="Z7" s="596">
        <v>0</v>
      </c>
      <c r="AA7" s="596"/>
      <c r="AB7" s="596"/>
      <c r="AC7" s="596"/>
      <c r="AD7" s="597">
        <v>951</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148866</v>
      </c>
      <c r="BH7" s="594"/>
      <c r="BI7" s="594"/>
      <c r="BJ7" s="594"/>
      <c r="BK7" s="594"/>
      <c r="BL7" s="594"/>
      <c r="BM7" s="594"/>
      <c r="BN7" s="595"/>
      <c r="BO7" s="596">
        <v>28.8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1217564</v>
      </c>
      <c r="CS7" s="594"/>
      <c r="CT7" s="594"/>
      <c r="CU7" s="594"/>
      <c r="CV7" s="594"/>
      <c r="CW7" s="594"/>
      <c r="CX7" s="594"/>
      <c r="CY7" s="595"/>
      <c r="CZ7" s="596">
        <v>25.5</v>
      </c>
      <c r="DA7" s="596"/>
      <c r="DB7" s="596"/>
      <c r="DC7" s="596"/>
      <c r="DD7" s="602">
        <v>169186</v>
      </c>
      <c r="DE7" s="594"/>
      <c r="DF7" s="594"/>
      <c r="DG7" s="594"/>
      <c r="DH7" s="594"/>
      <c r="DI7" s="594"/>
      <c r="DJ7" s="594"/>
      <c r="DK7" s="594"/>
      <c r="DL7" s="594"/>
      <c r="DM7" s="594"/>
      <c r="DN7" s="594"/>
      <c r="DO7" s="594"/>
      <c r="DP7" s="595"/>
      <c r="DQ7" s="602">
        <v>918133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4967</v>
      </c>
      <c r="S8" s="594"/>
      <c r="T8" s="594"/>
      <c r="U8" s="594"/>
      <c r="V8" s="594"/>
      <c r="W8" s="594"/>
      <c r="X8" s="594"/>
      <c r="Y8" s="595"/>
      <c r="Z8" s="596">
        <v>0.1</v>
      </c>
      <c r="AA8" s="596"/>
      <c r="AB8" s="596"/>
      <c r="AC8" s="596"/>
      <c r="AD8" s="597">
        <v>4967</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7820</v>
      </c>
      <c r="BH8" s="594"/>
      <c r="BI8" s="594"/>
      <c r="BJ8" s="594"/>
      <c r="BK8" s="594"/>
      <c r="BL8" s="594"/>
      <c r="BM8" s="594"/>
      <c r="BN8" s="595"/>
      <c r="BO8" s="596">
        <v>1.5</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1071148</v>
      </c>
      <c r="CS8" s="594"/>
      <c r="CT8" s="594"/>
      <c r="CU8" s="594"/>
      <c r="CV8" s="594"/>
      <c r="CW8" s="594"/>
      <c r="CX8" s="594"/>
      <c r="CY8" s="595"/>
      <c r="CZ8" s="596">
        <v>22.5</v>
      </c>
      <c r="DA8" s="596"/>
      <c r="DB8" s="596"/>
      <c r="DC8" s="596"/>
      <c r="DD8" s="602">
        <v>6444</v>
      </c>
      <c r="DE8" s="594"/>
      <c r="DF8" s="594"/>
      <c r="DG8" s="594"/>
      <c r="DH8" s="594"/>
      <c r="DI8" s="594"/>
      <c r="DJ8" s="594"/>
      <c r="DK8" s="594"/>
      <c r="DL8" s="594"/>
      <c r="DM8" s="594"/>
      <c r="DN8" s="594"/>
      <c r="DO8" s="594"/>
      <c r="DP8" s="595"/>
      <c r="DQ8" s="602">
        <v>748841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3140</v>
      </c>
      <c r="S9" s="594"/>
      <c r="T9" s="594"/>
      <c r="U9" s="594"/>
      <c r="V9" s="594"/>
      <c r="W9" s="594"/>
      <c r="X9" s="594"/>
      <c r="Y9" s="595"/>
      <c r="Z9" s="596">
        <v>0.1</v>
      </c>
      <c r="AA9" s="596"/>
      <c r="AB9" s="596"/>
      <c r="AC9" s="596"/>
      <c r="AD9" s="597">
        <v>3140</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125045</v>
      </c>
      <c r="BH9" s="594"/>
      <c r="BI9" s="594"/>
      <c r="BJ9" s="594"/>
      <c r="BK9" s="594"/>
      <c r="BL9" s="594"/>
      <c r="BM9" s="594"/>
      <c r="BN9" s="595"/>
      <c r="BO9" s="596">
        <v>24.2</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295792</v>
      </c>
      <c r="CS9" s="594"/>
      <c r="CT9" s="594"/>
      <c r="CU9" s="594"/>
      <c r="CV9" s="594"/>
      <c r="CW9" s="594"/>
      <c r="CX9" s="594"/>
      <c r="CY9" s="595"/>
      <c r="CZ9" s="596">
        <v>6.2</v>
      </c>
      <c r="DA9" s="596"/>
      <c r="DB9" s="596"/>
      <c r="DC9" s="596"/>
      <c r="DD9" s="602">
        <v>4394</v>
      </c>
      <c r="DE9" s="594"/>
      <c r="DF9" s="594"/>
      <c r="DG9" s="594"/>
      <c r="DH9" s="594"/>
      <c r="DI9" s="594"/>
      <c r="DJ9" s="594"/>
      <c r="DK9" s="594"/>
      <c r="DL9" s="594"/>
      <c r="DM9" s="594"/>
      <c r="DN9" s="594"/>
      <c r="DO9" s="594"/>
      <c r="DP9" s="595"/>
      <c r="DQ9" s="602">
        <v>218996</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59693</v>
      </c>
      <c r="S10" s="594"/>
      <c r="T10" s="594"/>
      <c r="U10" s="594"/>
      <c r="V10" s="594"/>
      <c r="W10" s="594"/>
      <c r="X10" s="594"/>
      <c r="Y10" s="595"/>
      <c r="Z10" s="596">
        <v>1.2</v>
      </c>
      <c r="AA10" s="596"/>
      <c r="AB10" s="596"/>
      <c r="AC10" s="596"/>
      <c r="AD10" s="597">
        <v>59693</v>
      </c>
      <c r="AE10" s="597"/>
      <c r="AF10" s="597"/>
      <c r="AG10" s="597"/>
      <c r="AH10" s="597"/>
      <c r="AI10" s="597"/>
      <c r="AJ10" s="597"/>
      <c r="AK10" s="597"/>
      <c r="AL10" s="598">
        <v>2.1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12894</v>
      </c>
      <c r="BH10" s="594"/>
      <c r="BI10" s="594"/>
      <c r="BJ10" s="594"/>
      <c r="BK10" s="594"/>
      <c r="BL10" s="594"/>
      <c r="BM10" s="594"/>
      <c r="BN10" s="595"/>
      <c r="BO10" s="596">
        <v>2.5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15193</v>
      </c>
      <c r="S11" s="594"/>
      <c r="T11" s="594"/>
      <c r="U11" s="594"/>
      <c r="V11" s="594"/>
      <c r="W11" s="594"/>
      <c r="X11" s="594"/>
      <c r="Y11" s="595"/>
      <c r="Z11" s="596">
        <v>0.3</v>
      </c>
      <c r="AA11" s="596"/>
      <c r="AB11" s="596"/>
      <c r="AC11" s="596"/>
      <c r="AD11" s="597">
        <v>15193</v>
      </c>
      <c r="AE11" s="597"/>
      <c r="AF11" s="597"/>
      <c r="AG11" s="597"/>
      <c r="AH11" s="597"/>
      <c r="AI11" s="597"/>
      <c r="AJ11" s="597"/>
      <c r="AK11" s="597"/>
      <c r="AL11" s="598">
        <v>0.5</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3107</v>
      </c>
      <c r="BH11" s="594"/>
      <c r="BI11" s="594"/>
      <c r="BJ11" s="594"/>
      <c r="BK11" s="594"/>
      <c r="BL11" s="594"/>
      <c r="BM11" s="594"/>
      <c r="BN11" s="595"/>
      <c r="BO11" s="596">
        <v>0.6</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232494</v>
      </c>
      <c r="CS11" s="594"/>
      <c r="CT11" s="594"/>
      <c r="CU11" s="594"/>
      <c r="CV11" s="594"/>
      <c r="CW11" s="594"/>
      <c r="CX11" s="594"/>
      <c r="CY11" s="595"/>
      <c r="CZ11" s="596">
        <v>4.9000000000000004</v>
      </c>
      <c r="DA11" s="596"/>
      <c r="DB11" s="596"/>
      <c r="DC11" s="596"/>
      <c r="DD11" s="602">
        <v>43935</v>
      </c>
      <c r="DE11" s="594"/>
      <c r="DF11" s="594"/>
      <c r="DG11" s="594"/>
      <c r="DH11" s="594"/>
      <c r="DI11" s="594"/>
      <c r="DJ11" s="594"/>
      <c r="DK11" s="594"/>
      <c r="DL11" s="594"/>
      <c r="DM11" s="594"/>
      <c r="DN11" s="594"/>
      <c r="DO11" s="594"/>
      <c r="DP11" s="595"/>
      <c r="DQ11" s="602">
        <v>113135</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327072</v>
      </c>
      <c r="BH12" s="594"/>
      <c r="BI12" s="594"/>
      <c r="BJ12" s="594"/>
      <c r="BK12" s="594"/>
      <c r="BL12" s="594"/>
      <c r="BM12" s="594"/>
      <c r="BN12" s="595"/>
      <c r="BO12" s="596">
        <v>63.2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63079</v>
      </c>
      <c r="CS12" s="594"/>
      <c r="CT12" s="594"/>
      <c r="CU12" s="594"/>
      <c r="CV12" s="594"/>
      <c r="CW12" s="594"/>
      <c r="CX12" s="594"/>
      <c r="CY12" s="595"/>
      <c r="CZ12" s="596">
        <v>1.3</v>
      </c>
      <c r="DA12" s="596"/>
      <c r="DB12" s="596"/>
      <c r="DC12" s="596"/>
      <c r="DD12" s="602">
        <v>9613</v>
      </c>
      <c r="DE12" s="594"/>
      <c r="DF12" s="594"/>
      <c r="DG12" s="594"/>
      <c r="DH12" s="594"/>
      <c r="DI12" s="594"/>
      <c r="DJ12" s="594"/>
      <c r="DK12" s="594"/>
      <c r="DL12" s="594"/>
      <c r="DM12" s="594"/>
      <c r="DN12" s="594"/>
      <c r="DO12" s="594"/>
      <c r="DP12" s="595"/>
      <c r="DQ12" s="602">
        <v>22597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7359</v>
      </c>
      <c r="S13" s="594"/>
      <c r="T13" s="594"/>
      <c r="U13" s="594"/>
      <c r="V13" s="594"/>
      <c r="W13" s="594"/>
      <c r="X13" s="594"/>
      <c r="Y13" s="595"/>
      <c r="Z13" s="596">
        <v>0.1</v>
      </c>
      <c r="AA13" s="596"/>
      <c r="AB13" s="596"/>
      <c r="AC13" s="596"/>
      <c r="AD13" s="597">
        <v>7359</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326628</v>
      </c>
      <c r="BH13" s="594"/>
      <c r="BI13" s="594"/>
      <c r="BJ13" s="594"/>
      <c r="BK13" s="594"/>
      <c r="BL13" s="594"/>
      <c r="BM13" s="594"/>
      <c r="BN13" s="595"/>
      <c r="BO13" s="596">
        <v>63.1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264587</v>
      </c>
      <c r="CS13" s="594"/>
      <c r="CT13" s="594"/>
      <c r="CU13" s="594"/>
      <c r="CV13" s="594"/>
      <c r="CW13" s="594"/>
      <c r="CX13" s="594"/>
      <c r="CY13" s="595"/>
      <c r="CZ13" s="596">
        <v>5.5</v>
      </c>
      <c r="DA13" s="596"/>
      <c r="DB13" s="596"/>
      <c r="DC13" s="596"/>
      <c r="DD13" s="602">
        <v>162053</v>
      </c>
      <c r="DE13" s="594"/>
      <c r="DF13" s="594"/>
      <c r="DG13" s="594"/>
      <c r="DH13" s="594"/>
      <c r="DI13" s="594"/>
      <c r="DJ13" s="594"/>
      <c r="DK13" s="594"/>
      <c r="DL13" s="594"/>
      <c r="DM13" s="594"/>
      <c r="DN13" s="594"/>
      <c r="DO13" s="594"/>
      <c r="DP13" s="595"/>
      <c r="DQ13" s="602">
        <v>133208</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19215</v>
      </c>
      <c r="BH14" s="594"/>
      <c r="BI14" s="594"/>
      <c r="BJ14" s="594"/>
      <c r="BK14" s="594"/>
      <c r="BL14" s="594"/>
      <c r="BM14" s="594"/>
      <c r="BN14" s="595"/>
      <c r="BO14" s="596">
        <v>3.7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477224</v>
      </c>
      <c r="CS14" s="594"/>
      <c r="CT14" s="594"/>
      <c r="CU14" s="594"/>
      <c r="CV14" s="594"/>
      <c r="CW14" s="594"/>
      <c r="CX14" s="594"/>
      <c r="CY14" s="595"/>
      <c r="CZ14" s="596">
        <v>10</v>
      </c>
      <c r="DA14" s="596"/>
      <c r="DB14" s="596"/>
      <c r="DC14" s="596"/>
      <c r="DD14" s="602">
        <v>298365</v>
      </c>
      <c r="DE14" s="594"/>
      <c r="DF14" s="594"/>
      <c r="DG14" s="594"/>
      <c r="DH14" s="594"/>
      <c r="DI14" s="594"/>
      <c r="DJ14" s="594"/>
      <c r="DK14" s="594"/>
      <c r="DL14" s="594"/>
      <c r="DM14" s="594"/>
      <c r="DN14" s="594"/>
      <c r="DO14" s="594"/>
      <c r="DP14" s="595"/>
      <c r="DQ14" s="602">
        <v>209201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292</v>
      </c>
      <c r="S15" s="594"/>
      <c r="T15" s="594"/>
      <c r="U15" s="594"/>
      <c r="V15" s="594"/>
      <c r="W15" s="594"/>
      <c r="X15" s="594"/>
      <c r="Y15" s="595"/>
      <c r="Z15" s="596">
        <v>0</v>
      </c>
      <c r="AA15" s="596"/>
      <c r="AB15" s="596"/>
      <c r="AC15" s="596"/>
      <c r="AD15" s="597">
        <v>292</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22226</v>
      </c>
      <c r="BH15" s="594"/>
      <c r="BI15" s="594"/>
      <c r="BJ15" s="594"/>
      <c r="BK15" s="594"/>
      <c r="BL15" s="594"/>
      <c r="BM15" s="594"/>
      <c r="BN15" s="595"/>
      <c r="BO15" s="596">
        <v>4.3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411320</v>
      </c>
      <c r="CS15" s="594"/>
      <c r="CT15" s="594"/>
      <c r="CU15" s="594"/>
      <c r="CV15" s="594"/>
      <c r="CW15" s="594"/>
      <c r="CX15" s="594"/>
      <c r="CY15" s="595"/>
      <c r="CZ15" s="596">
        <v>8.6</v>
      </c>
      <c r="DA15" s="596"/>
      <c r="DB15" s="596"/>
      <c r="DC15" s="596"/>
      <c r="DD15" s="602">
        <v>163100</v>
      </c>
      <c r="DE15" s="594"/>
      <c r="DF15" s="594"/>
      <c r="DG15" s="594"/>
      <c r="DH15" s="594"/>
      <c r="DI15" s="594"/>
      <c r="DJ15" s="594"/>
      <c r="DK15" s="594"/>
      <c r="DL15" s="594"/>
      <c r="DM15" s="594"/>
      <c r="DN15" s="594"/>
      <c r="DO15" s="594"/>
      <c r="DP15" s="595"/>
      <c r="DQ15" s="602">
        <v>278507</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2319927</v>
      </c>
      <c r="S16" s="594"/>
      <c r="T16" s="594"/>
      <c r="U16" s="594"/>
      <c r="V16" s="594"/>
      <c r="W16" s="594"/>
      <c r="X16" s="594"/>
      <c r="Y16" s="595"/>
      <c r="Z16" s="596">
        <v>46.7</v>
      </c>
      <c r="AA16" s="596"/>
      <c r="AB16" s="596"/>
      <c r="AC16" s="596"/>
      <c r="AD16" s="597">
        <v>2089794</v>
      </c>
      <c r="AE16" s="597"/>
      <c r="AF16" s="597"/>
      <c r="AG16" s="597"/>
      <c r="AH16" s="597"/>
      <c r="AI16" s="597"/>
      <c r="AJ16" s="597"/>
      <c r="AK16" s="597"/>
      <c r="AL16" s="598">
        <v>75.099999999999994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153904</v>
      </c>
      <c r="CS16" s="594"/>
      <c r="CT16" s="594"/>
      <c r="CU16" s="594"/>
      <c r="CV16" s="594"/>
      <c r="CW16" s="594"/>
      <c r="CX16" s="594"/>
      <c r="CY16" s="595"/>
      <c r="CZ16" s="596">
        <v>3.2</v>
      </c>
      <c r="DA16" s="596"/>
      <c r="DB16" s="596"/>
      <c r="DC16" s="596"/>
      <c r="DD16" s="602" t="s">
        <v>221</v>
      </c>
      <c r="DE16" s="594"/>
      <c r="DF16" s="594"/>
      <c r="DG16" s="594"/>
      <c r="DH16" s="594"/>
      <c r="DI16" s="594"/>
      <c r="DJ16" s="594"/>
      <c r="DK16" s="594"/>
      <c r="DL16" s="594"/>
      <c r="DM16" s="594"/>
      <c r="DN16" s="594"/>
      <c r="DO16" s="594"/>
      <c r="DP16" s="595"/>
      <c r="DQ16" s="602">
        <v>33443</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2089794</v>
      </c>
      <c r="S17" s="594"/>
      <c r="T17" s="594"/>
      <c r="U17" s="594"/>
      <c r="V17" s="594"/>
      <c r="W17" s="594"/>
      <c r="X17" s="594"/>
      <c r="Y17" s="595"/>
      <c r="Z17" s="596">
        <v>42.1</v>
      </c>
      <c r="AA17" s="596"/>
      <c r="AB17" s="596"/>
      <c r="AC17" s="596"/>
      <c r="AD17" s="597">
        <v>2089794</v>
      </c>
      <c r="AE17" s="597"/>
      <c r="AF17" s="597"/>
      <c r="AG17" s="597"/>
      <c r="AH17" s="597"/>
      <c r="AI17" s="597"/>
      <c r="AJ17" s="597"/>
      <c r="AK17" s="597"/>
      <c r="AL17" s="598">
        <v>75.099999999999994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511695</v>
      </c>
      <c r="CS17" s="594"/>
      <c r="CT17" s="594"/>
      <c r="CU17" s="594"/>
      <c r="CV17" s="594"/>
      <c r="CW17" s="594"/>
      <c r="CX17" s="594"/>
      <c r="CY17" s="595"/>
      <c r="CZ17" s="596">
        <v>10.7</v>
      </c>
      <c r="DA17" s="596"/>
      <c r="DB17" s="596"/>
      <c r="DC17" s="596"/>
      <c r="DD17" s="602" t="s">
        <v>221</v>
      </c>
      <c r="DE17" s="594"/>
      <c r="DF17" s="594"/>
      <c r="DG17" s="594"/>
      <c r="DH17" s="594"/>
      <c r="DI17" s="594"/>
      <c r="DJ17" s="594"/>
      <c r="DK17" s="594"/>
      <c r="DL17" s="594"/>
      <c r="DM17" s="594"/>
      <c r="DN17" s="594"/>
      <c r="DO17" s="594"/>
      <c r="DP17" s="595"/>
      <c r="DQ17" s="602">
        <v>479049</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230133</v>
      </c>
      <c r="S18" s="594"/>
      <c r="T18" s="594"/>
      <c r="U18" s="594"/>
      <c r="V18" s="594"/>
      <c r="W18" s="594"/>
      <c r="X18" s="594"/>
      <c r="Y18" s="595"/>
      <c r="Z18" s="596">
        <v>4.5999999999999996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3010876</v>
      </c>
      <c r="S20" s="594"/>
      <c r="T20" s="594"/>
      <c r="U20" s="594"/>
      <c r="V20" s="594"/>
      <c r="W20" s="594"/>
      <c r="X20" s="594"/>
      <c r="Y20" s="595"/>
      <c r="Z20" s="596">
        <v>60.6</v>
      </c>
      <c r="AA20" s="596"/>
      <c r="AB20" s="596"/>
      <c r="AC20" s="596"/>
      <c r="AD20" s="597">
        <v>2780743</v>
      </c>
      <c r="AE20" s="597"/>
      <c r="AF20" s="597"/>
      <c r="AG20" s="597"/>
      <c r="AH20" s="597"/>
      <c r="AI20" s="597"/>
      <c r="AJ20" s="597"/>
      <c r="AK20" s="597"/>
      <c r="AL20" s="598">
        <v>100</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4768692</v>
      </c>
      <c r="CS20" s="594"/>
      <c r="CT20" s="594"/>
      <c r="CU20" s="594"/>
      <c r="CV20" s="594"/>
      <c r="CW20" s="594"/>
      <c r="CX20" s="594"/>
      <c r="CY20" s="595"/>
      <c r="CZ20" s="596">
        <v>100</v>
      </c>
      <c r="DA20" s="596"/>
      <c r="DB20" s="596"/>
      <c r="DC20" s="596"/>
      <c r="DD20" s="602">
        <v>857090</v>
      </c>
      <c r="DE20" s="594"/>
      <c r="DF20" s="594"/>
      <c r="DG20" s="594"/>
      <c r="DH20" s="594"/>
      <c r="DI20" s="594"/>
      <c r="DJ20" s="594"/>
      <c r="DK20" s="594"/>
      <c r="DL20" s="594"/>
      <c r="DM20" s="594"/>
      <c r="DN20" s="594"/>
      <c r="DO20" s="594"/>
      <c r="DP20" s="595"/>
      <c r="DQ20" s="602">
        <v>3224995</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903</v>
      </c>
      <c r="S21" s="594"/>
      <c r="T21" s="594"/>
      <c r="U21" s="594"/>
      <c r="V21" s="594"/>
      <c r="W21" s="594"/>
      <c r="X21" s="594"/>
      <c r="Y21" s="595"/>
      <c r="Z21" s="596">
        <v>0</v>
      </c>
      <c r="AA21" s="596"/>
      <c r="AB21" s="596"/>
      <c r="AC21" s="596"/>
      <c r="AD21" s="597">
        <v>903</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26445</v>
      </c>
      <c r="S22" s="594"/>
      <c r="T22" s="594"/>
      <c r="U22" s="594"/>
      <c r="V22" s="594"/>
      <c r="W22" s="594"/>
      <c r="X22" s="594"/>
      <c r="Y22" s="595"/>
      <c r="Z22" s="596">
        <v>0.5</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64423</v>
      </c>
      <c r="S23" s="594"/>
      <c r="T23" s="594"/>
      <c r="U23" s="594"/>
      <c r="V23" s="594"/>
      <c r="W23" s="594"/>
      <c r="X23" s="594"/>
      <c r="Y23" s="595"/>
      <c r="Z23" s="596">
        <v>1.3</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4862</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1691100</v>
      </c>
      <c r="CS24" s="583"/>
      <c r="CT24" s="583"/>
      <c r="CU24" s="583"/>
      <c r="CV24" s="583"/>
      <c r="CW24" s="583"/>
      <c r="CX24" s="583"/>
      <c r="CY24" s="584"/>
      <c r="CZ24" s="622">
        <v>35.5</v>
      </c>
      <c r="DA24" s="623"/>
      <c r="DB24" s="623"/>
      <c r="DC24" s="624"/>
      <c r="DD24" s="621">
        <v>1407192</v>
      </c>
      <c r="DE24" s="583"/>
      <c r="DF24" s="583"/>
      <c r="DG24" s="583"/>
      <c r="DH24" s="583"/>
      <c r="DI24" s="583"/>
      <c r="DJ24" s="583"/>
      <c r="DK24" s="584"/>
      <c r="DL24" s="621">
        <v>1396790</v>
      </c>
      <c r="DM24" s="583"/>
      <c r="DN24" s="583"/>
      <c r="DO24" s="583"/>
      <c r="DP24" s="583"/>
      <c r="DQ24" s="583"/>
      <c r="DR24" s="583"/>
      <c r="DS24" s="583"/>
      <c r="DT24" s="583"/>
      <c r="DU24" s="583"/>
      <c r="DV24" s="584"/>
      <c r="DW24" s="587">
        <v>47.5</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452509</v>
      </c>
      <c r="S25" s="594"/>
      <c r="T25" s="594"/>
      <c r="U25" s="594"/>
      <c r="V25" s="594"/>
      <c r="W25" s="594"/>
      <c r="X25" s="594"/>
      <c r="Y25" s="595"/>
      <c r="Z25" s="596">
        <v>9.1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806121</v>
      </c>
      <c r="CS25" s="625"/>
      <c r="CT25" s="625"/>
      <c r="CU25" s="625"/>
      <c r="CV25" s="625"/>
      <c r="CW25" s="625"/>
      <c r="CX25" s="625"/>
      <c r="CY25" s="626"/>
      <c r="CZ25" s="627">
        <v>16.899999999999999</v>
      </c>
      <c r="DA25" s="628"/>
      <c r="DB25" s="628"/>
      <c r="DC25" s="629"/>
      <c r="DD25" s="602">
        <v>765600</v>
      </c>
      <c r="DE25" s="625"/>
      <c r="DF25" s="625"/>
      <c r="DG25" s="625"/>
      <c r="DH25" s="625"/>
      <c r="DI25" s="625"/>
      <c r="DJ25" s="625"/>
      <c r="DK25" s="626"/>
      <c r="DL25" s="602">
        <v>755801</v>
      </c>
      <c r="DM25" s="625"/>
      <c r="DN25" s="625"/>
      <c r="DO25" s="625"/>
      <c r="DP25" s="625"/>
      <c r="DQ25" s="625"/>
      <c r="DR25" s="625"/>
      <c r="DS25" s="625"/>
      <c r="DT25" s="625"/>
      <c r="DU25" s="625"/>
      <c r="DV25" s="626"/>
      <c r="DW25" s="598">
        <v>25.7</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505607</v>
      </c>
      <c r="CS26" s="594"/>
      <c r="CT26" s="594"/>
      <c r="CU26" s="594"/>
      <c r="CV26" s="594"/>
      <c r="CW26" s="594"/>
      <c r="CX26" s="594"/>
      <c r="CY26" s="595"/>
      <c r="CZ26" s="627">
        <v>10.6</v>
      </c>
      <c r="DA26" s="628"/>
      <c r="DB26" s="628"/>
      <c r="DC26" s="629"/>
      <c r="DD26" s="602">
        <v>474058</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369116</v>
      </c>
      <c r="S27" s="594"/>
      <c r="T27" s="594"/>
      <c r="U27" s="594"/>
      <c r="V27" s="594"/>
      <c r="W27" s="594"/>
      <c r="X27" s="594"/>
      <c r="Y27" s="595"/>
      <c r="Z27" s="596">
        <v>7.4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517379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373284</v>
      </c>
      <c r="CS27" s="625"/>
      <c r="CT27" s="625"/>
      <c r="CU27" s="625"/>
      <c r="CV27" s="625"/>
      <c r="CW27" s="625"/>
      <c r="CX27" s="625"/>
      <c r="CY27" s="626"/>
      <c r="CZ27" s="627">
        <v>7.8</v>
      </c>
      <c r="DA27" s="628"/>
      <c r="DB27" s="628"/>
      <c r="DC27" s="629"/>
      <c r="DD27" s="602">
        <v>162543</v>
      </c>
      <c r="DE27" s="625"/>
      <c r="DF27" s="625"/>
      <c r="DG27" s="625"/>
      <c r="DH27" s="625"/>
      <c r="DI27" s="625"/>
      <c r="DJ27" s="625"/>
      <c r="DK27" s="626"/>
      <c r="DL27" s="602">
        <v>161940</v>
      </c>
      <c r="DM27" s="625"/>
      <c r="DN27" s="625"/>
      <c r="DO27" s="625"/>
      <c r="DP27" s="625"/>
      <c r="DQ27" s="625"/>
      <c r="DR27" s="625"/>
      <c r="DS27" s="625"/>
      <c r="DT27" s="625"/>
      <c r="DU27" s="625"/>
      <c r="DV27" s="626"/>
      <c r="DW27" s="598">
        <v>5.5</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7243</v>
      </c>
      <c r="S28" s="594"/>
      <c r="T28" s="594"/>
      <c r="U28" s="594"/>
      <c r="V28" s="594"/>
      <c r="W28" s="594"/>
      <c r="X28" s="594"/>
      <c r="Y28" s="595"/>
      <c r="Z28" s="596">
        <v>0.1</v>
      </c>
      <c r="AA28" s="596"/>
      <c r="AB28" s="596"/>
      <c r="AC28" s="596"/>
      <c r="AD28" s="597">
        <v>240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511695</v>
      </c>
      <c r="CS28" s="594"/>
      <c r="CT28" s="594"/>
      <c r="CU28" s="594"/>
      <c r="CV28" s="594"/>
      <c r="CW28" s="594"/>
      <c r="CX28" s="594"/>
      <c r="CY28" s="595"/>
      <c r="CZ28" s="627">
        <v>10.7</v>
      </c>
      <c r="DA28" s="628"/>
      <c r="DB28" s="628"/>
      <c r="DC28" s="629"/>
      <c r="DD28" s="602">
        <v>479049</v>
      </c>
      <c r="DE28" s="594"/>
      <c r="DF28" s="594"/>
      <c r="DG28" s="594"/>
      <c r="DH28" s="594"/>
      <c r="DI28" s="594"/>
      <c r="DJ28" s="594"/>
      <c r="DK28" s="595"/>
      <c r="DL28" s="602">
        <v>479049</v>
      </c>
      <c r="DM28" s="594"/>
      <c r="DN28" s="594"/>
      <c r="DO28" s="594"/>
      <c r="DP28" s="594"/>
      <c r="DQ28" s="594"/>
      <c r="DR28" s="594"/>
      <c r="DS28" s="594"/>
      <c r="DT28" s="594"/>
      <c r="DU28" s="594"/>
      <c r="DV28" s="595"/>
      <c r="DW28" s="598">
        <v>16.3</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1679</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511695</v>
      </c>
      <c r="CS29" s="625"/>
      <c r="CT29" s="625"/>
      <c r="CU29" s="625"/>
      <c r="CV29" s="625"/>
      <c r="CW29" s="625"/>
      <c r="CX29" s="625"/>
      <c r="CY29" s="626"/>
      <c r="CZ29" s="627">
        <v>10.7</v>
      </c>
      <c r="DA29" s="628"/>
      <c r="DB29" s="628"/>
      <c r="DC29" s="629"/>
      <c r="DD29" s="602">
        <v>479049</v>
      </c>
      <c r="DE29" s="625"/>
      <c r="DF29" s="625"/>
      <c r="DG29" s="625"/>
      <c r="DH29" s="625"/>
      <c r="DI29" s="625"/>
      <c r="DJ29" s="625"/>
      <c r="DK29" s="626"/>
      <c r="DL29" s="602">
        <v>479049</v>
      </c>
      <c r="DM29" s="625"/>
      <c r="DN29" s="625"/>
      <c r="DO29" s="625"/>
      <c r="DP29" s="625"/>
      <c r="DQ29" s="625"/>
      <c r="DR29" s="625"/>
      <c r="DS29" s="625"/>
      <c r="DT29" s="625"/>
      <c r="DU29" s="625"/>
      <c r="DV29" s="626"/>
      <c r="DW29" s="598">
        <v>16.3</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121241</v>
      </c>
      <c r="S30" s="594"/>
      <c r="T30" s="594"/>
      <c r="U30" s="594"/>
      <c r="V30" s="594"/>
      <c r="W30" s="594"/>
      <c r="X30" s="594"/>
      <c r="Y30" s="595"/>
      <c r="Z30" s="596">
        <v>2.4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94</v>
      </c>
      <c r="BN30" s="652"/>
      <c r="BO30" s="652"/>
      <c r="BP30" s="652"/>
      <c r="BQ30" s="653"/>
      <c r="BR30" s="651">
        <v>99</v>
      </c>
      <c r="BS30" s="652"/>
      <c r="BT30" s="652"/>
      <c r="BU30" s="652"/>
      <c r="BV30" s="652"/>
      <c r="BW30" s="652"/>
      <c r="BX30" s="588">
        <v>94.1</v>
      </c>
      <c r="BY30" s="652"/>
      <c r="BZ30" s="652"/>
      <c r="CA30" s="652"/>
      <c r="CB30" s="653"/>
      <c r="CD30" s="656"/>
      <c r="CE30" s="657"/>
      <c r="CF30" s="607" t="s">
        <v>293</v>
      </c>
      <c r="CG30" s="608"/>
      <c r="CH30" s="608"/>
      <c r="CI30" s="608"/>
      <c r="CJ30" s="608"/>
      <c r="CK30" s="608"/>
      <c r="CL30" s="608"/>
      <c r="CM30" s="608"/>
      <c r="CN30" s="608"/>
      <c r="CO30" s="608"/>
      <c r="CP30" s="608"/>
      <c r="CQ30" s="609"/>
      <c r="CR30" s="593">
        <v>484310</v>
      </c>
      <c r="CS30" s="594"/>
      <c r="CT30" s="594"/>
      <c r="CU30" s="594"/>
      <c r="CV30" s="594"/>
      <c r="CW30" s="594"/>
      <c r="CX30" s="594"/>
      <c r="CY30" s="595"/>
      <c r="CZ30" s="627">
        <v>10.199999999999999</v>
      </c>
      <c r="DA30" s="628"/>
      <c r="DB30" s="628"/>
      <c r="DC30" s="629"/>
      <c r="DD30" s="602">
        <v>452938</v>
      </c>
      <c r="DE30" s="594"/>
      <c r="DF30" s="594"/>
      <c r="DG30" s="594"/>
      <c r="DH30" s="594"/>
      <c r="DI30" s="594"/>
      <c r="DJ30" s="594"/>
      <c r="DK30" s="595"/>
      <c r="DL30" s="602">
        <v>452938</v>
      </c>
      <c r="DM30" s="594"/>
      <c r="DN30" s="594"/>
      <c r="DO30" s="594"/>
      <c r="DP30" s="594"/>
      <c r="DQ30" s="594"/>
      <c r="DR30" s="594"/>
      <c r="DS30" s="594"/>
      <c r="DT30" s="594"/>
      <c r="DU30" s="594"/>
      <c r="DV30" s="595"/>
      <c r="DW30" s="598">
        <v>15.4</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334270</v>
      </c>
      <c r="S31" s="594"/>
      <c r="T31" s="594"/>
      <c r="U31" s="594"/>
      <c r="V31" s="594"/>
      <c r="W31" s="594"/>
      <c r="X31" s="594"/>
      <c r="Y31" s="595"/>
      <c r="Z31" s="596">
        <v>6.7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99.1</v>
      </c>
      <c r="BH31" s="625"/>
      <c r="BI31" s="625"/>
      <c r="BJ31" s="625"/>
      <c r="BK31" s="625"/>
      <c r="BL31" s="625"/>
      <c r="BM31" s="599">
        <v>97.3</v>
      </c>
      <c r="BN31" s="649"/>
      <c r="BO31" s="649"/>
      <c r="BP31" s="649"/>
      <c r="BQ31" s="650"/>
      <c r="BR31" s="648">
        <v>99.1</v>
      </c>
      <c r="BS31" s="625"/>
      <c r="BT31" s="625"/>
      <c r="BU31" s="625"/>
      <c r="BV31" s="625"/>
      <c r="BW31" s="625"/>
      <c r="BX31" s="599">
        <v>96.9</v>
      </c>
      <c r="BY31" s="649"/>
      <c r="BZ31" s="649"/>
      <c r="CA31" s="649"/>
      <c r="CB31" s="650"/>
      <c r="CD31" s="656"/>
      <c r="CE31" s="657"/>
      <c r="CF31" s="607" t="s">
        <v>297</v>
      </c>
      <c r="CG31" s="608"/>
      <c r="CH31" s="608"/>
      <c r="CI31" s="608"/>
      <c r="CJ31" s="608"/>
      <c r="CK31" s="608"/>
      <c r="CL31" s="608"/>
      <c r="CM31" s="608"/>
      <c r="CN31" s="608"/>
      <c r="CO31" s="608"/>
      <c r="CP31" s="608"/>
      <c r="CQ31" s="609"/>
      <c r="CR31" s="593">
        <v>27385</v>
      </c>
      <c r="CS31" s="625"/>
      <c r="CT31" s="625"/>
      <c r="CU31" s="625"/>
      <c r="CV31" s="625"/>
      <c r="CW31" s="625"/>
      <c r="CX31" s="625"/>
      <c r="CY31" s="626"/>
      <c r="CZ31" s="627">
        <v>0.6</v>
      </c>
      <c r="DA31" s="628"/>
      <c r="DB31" s="628"/>
      <c r="DC31" s="629"/>
      <c r="DD31" s="602">
        <v>26111</v>
      </c>
      <c r="DE31" s="625"/>
      <c r="DF31" s="625"/>
      <c r="DG31" s="625"/>
      <c r="DH31" s="625"/>
      <c r="DI31" s="625"/>
      <c r="DJ31" s="625"/>
      <c r="DK31" s="626"/>
      <c r="DL31" s="602">
        <v>26111</v>
      </c>
      <c r="DM31" s="625"/>
      <c r="DN31" s="625"/>
      <c r="DO31" s="625"/>
      <c r="DP31" s="625"/>
      <c r="DQ31" s="625"/>
      <c r="DR31" s="625"/>
      <c r="DS31" s="625"/>
      <c r="DT31" s="625"/>
      <c r="DU31" s="625"/>
      <c r="DV31" s="626"/>
      <c r="DW31" s="598">
        <v>0.9</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88749</v>
      </c>
      <c r="S32" s="594"/>
      <c r="T32" s="594"/>
      <c r="U32" s="594"/>
      <c r="V32" s="594"/>
      <c r="W32" s="594"/>
      <c r="X32" s="594"/>
      <c r="Y32" s="595"/>
      <c r="Z32" s="596">
        <v>1.8</v>
      </c>
      <c r="AA32" s="596"/>
      <c r="AB32" s="596"/>
      <c r="AC32" s="596"/>
      <c r="AD32" s="597" t="s">
        <v>221</v>
      </c>
      <c r="AE32" s="597"/>
      <c r="AF32" s="597"/>
      <c r="AG32" s="597"/>
      <c r="AH32" s="597"/>
      <c r="AI32" s="597"/>
      <c r="AJ32" s="597"/>
      <c r="AK32" s="597"/>
      <c r="AL32" s="598" t="s">
        <v>221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v>
      </c>
      <c r="BH32" s="661"/>
      <c r="BI32" s="661"/>
      <c r="BJ32" s="661"/>
      <c r="BK32" s="661"/>
      <c r="BL32" s="661"/>
      <c r="BM32" s="662">
        <v>92.2</v>
      </c>
      <c r="BN32" s="661"/>
      <c r="BO32" s="661"/>
      <c r="BP32" s="661"/>
      <c r="BQ32" s="663"/>
      <c r="BR32" s="660">
        <v>98.9</v>
      </c>
      <c r="BS32" s="661"/>
      <c r="BT32" s="661"/>
      <c r="BU32" s="661"/>
      <c r="BV32" s="661"/>
      <c r="BW32" s="661"/>
      <c r="BX32" s="662">
        <v>92.4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483500</v>
      </c>
      <c r="S33" s="594"/>
      <c r="T33" s="594"/>
      <c r="U33" s="594"/>
      <c r="V33" s="594"/>
      <c r="W33" s="594"/>
      <c r="X33" s="594"/>
      <c r="Y33" s="595"/>
      <c r="Z33" s="596">
        <v>9.6999999999999993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2066598</v>
      </c>
      <c r="CS33" s="625"/>
      <c r="CT33" s="625"/>
      <c r="CU33" s="625"/>
      <c r="CV33" s="625"/>
      <c r="CW33" s="625"/>
      <c r="CX33" s="625"/>
      <c r="CY33" s="626"/>
      <c r="CZ33" s="627">
        <v>43.3</v>
      </c>
      <c r="DA33" s="628"/>
      <c r="DB33" s="628"/>
      <c r="DC33" s="629"/>
      <c r="DD33" s="602">
        <v>1591457</v>
      </c>
      <c r="DE33" s="625"/>
      <c r="DF33" s="625"/>
      <c r="DG33" s="625"/>
      <c r="DH33" s="625"/>
      <c r="DI33" s="625"/>
      <c r="DJ33" s="625"/>
      <c r="DK33" s="626"/>
      <c r="DL33" s="602">
        <v>888171</v>
      </c>
      <c r="DM33" s="625"/>
      <c r="DN33" s="625"/>
      <c r="DO33" s="625"/>
      <c r="DP33" s="625"/>
      <c r="DQ33" s="625"/>
      <c r="DR33" s="625"/>
      <c r="DS33" s="625"/>
      <c r="DT33" s="625"/>
      <c r="DU33" s="625"/>
      <c r="DV33" s="626"/>
      <c r="DW33" s="598">
        <v>30.2</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601270</v>
      </c>
      <c r="CS34" s="594"/>
      <c r="CT34" s="594"/>
      <c r="CU34" s="594"/>
      <c r="CV34" s="594"/>
      <c r="CW34" s="594"/>
      <c r="CX34" s="594"/>
      <c r="CY34" s="595"/>
      <c r="CZ34" s="627">
        <v>12.6</v>
      </c>
      <c r="DA34" s="628"/>
      <c r="DB34" s="628"/>
      <c r="DC34" s="629"/>
      <c r="DD34" s="602">
        <v>403186</v>
      </c>
      <c r="DE34" s="594"/>
      <c r="DF34" s="594"/>
      <c r="DG34" s="594"/>
      <c r="DH34" s="594"/>
      <c r="DI34" s="594"/>
      <c r="DJ34" s="594"/>
      <c r="DK34" s="595"/>
      <c r="DL34" s="602">
        <v>232470</v>
      </c>
      <c r="DM34" s="594"/>
      <c r="DN34" s="594"/>
      <c r="DO34" s="594"/>
      <c r="DP34" s="594"/>
      <c r="DQ34" s="594"/>
      <c r="DR34" s="594"/>
      <c r="DS34" s="594"/>
      <c r="DT34" s="594"/>
      <c r="DU34" s="594"/>
      <c r="DV34" s="595"/>
      <c r="DW34" s="598">
        <v>7.9</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159600</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537040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157736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43237</v>
      </c>
      <c r="CS35" s="625"/>
      <c r="CT35" s="625"/>
      <c r="CU35" s="625"/>
      <c r="CV35" s="625"/>
      <c r="CW35" s="625"/>
      <c r="CX35" s="625"/>
      <c r="CY35" s="626"/>
      <c r="CZ35" s="627">
        <v>0.9</v>
      </c>
      <c r="DA35" s="628"/>
      <c r="DB35" s="628"/>
      <c r="DC35" s="629"/>
      <c r="DD35" s="602">
        <v>39235</v>
      </c>
      <c r="DE35" s="625"/>
      <c r="DF35" s="625"/>
      <c r="DG35" s="625"/>
      <c r="DH35" s="625"/>
      <c r="DI35" s="625"/>
      <c r="DJ35" s="625"/>
      <c r="DK35" s="626"/>
      <c r="DL35" s="602">
        <v>39235</v>
      </c>
      <c r="DM35" s="625"/>
      <c r="DN35" s="625"/>
      <c r="DO35" s="625"/>
      <c r="DP35" s="625"/>
      <c r="DQ35" s="625"/>
      <c r="DR35" s="625"/>
      <c r="DS35" s="625"/>
      <c r="DT35" s="625"/>
      <c r="DU35" s="625"/>
      <c r="DV35" s="626"/>
      <c r="DW35" s="598">
        <v>1.3</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4965816</v>
      </c>
      <c r="S36" s="666"/>
      <c r="T36" s="666"/>
      <c r="U36" s="666"/>
      <c r="V36" s="666"/>
      <c r="W36" s="666"/>
      <c r="X36" s="666"/>
      <c r="Y36" s="667"/>
      <c r="Z36" s="668">
        <v>100</v>
      </c>
      <c r="AA36" s="668"/>
      <c r="AB36" s="668"/>
      <c r="AC36" s="668"/>
      <c r="AD36" s="669">
        <v>2781886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127256</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146614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388173</v>
      </c>
      <c r="CS36" s="594"/>
      <c r="CT36" s="594"/>
      <c r="CU36" s="594"/>
      <c r="CV36" s="594"/>
      <c r="CW36" s="594"/>
      <c r="CX36" s="594"/>
      <c r="CY36" s="595"/>
      <c r="CZ36" s="627">
        <v>8.1</v>
      </c>
      <c r="DA36" s="628"/>
      <c r="DB36" s="628"/>
      <c r="DC36" s="629"/>
      <c r="DD36" s="602">
        <v>266601</v>
      </c>
      <c r="DE36" s="594"/>
      <c r="DF36" s="594"/>
      <c r="DG36" s="594"/>
      <c r="DH36" s="594"/>
      <c r="DI36" s="594"/>
      <c r="DJ36" s="594"/>
      <c r="DK36" s="595"/>
      <c r="DL36" s="602">
        <v>240583</v>
      </c>
      <c r="DM36" s="594"/>
      <c r="DN36" s="594"/>
      <c r="DO36" s="594"/>
      <c r="DP36" s="594"/>
      <c r="DQ36" s="594"/>
      <c r="DR36" s="594"/>
      <c r="DS36" s="594"/>
      <c r="DT36" s="594"/>
      <c r="DU36" s="594"/>
      <c r="DV36" s="595"/>
      <c r="DW36" s="598">
        <v>8.1999999999999993</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t="s">
        <v>316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960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168357</v>
      </c>
      <c r="CS37" s="625"/>
      <c r="CT37" s="625"/>
      <c r="CU37" s="625"/>
      <c r="CV37" s="625"/>
      <c r="CW37" s="625"/>
      <c r="CX37" s="625"/>
      <c r="CY37" s="626"/>
      <c r="CZ37" s="627">
        <v>3.5</v>
      </c>
      <c r="DA37" s="628"/>
      <c r="DB37" s="628"/>
      <c r="DC37" s="629"/>
      <c r="DD37" s="602">
        <v>168357</v>
      </c>
      <c r="DE37" s="625"/>
      <c r="DF37" s="625"/>
      <c r="DG37" s="625"/>
      <c r="DH37" s="625"/>
      <c r="DI37" s="625"/>
      <c r="DJ37" s="625"/>
      <c r="DK37" s="626"/>
      <c r="DL37" s="602">
        <v>161068</v>
      </c>
      <c r="DM37" s="625"/>
      <c r="DN37" s="625"/>
      <c r="DO37" s="625"/>
      <c r="DP37" s="625"/>
      <c r="DQ37" s="625"/>
      <c r="DR37" s="625"/>
      <c r="DS37" s="625"/>
      <c r="DT37" s="625"/>
      <c r="DU37" s="625"/>
      <c r="DV37" s="626"/>
      <c r="DW37" s="598">
        <v>5.5</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1532</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537040</v>
      </c>
      <c r="CS38" s="594"/>
      <c r="CT38" s="594"/>
      <c r="CU38" s="594"/>
      <c r="CV38" s="594"/>
      <c r="CW38" s="594"/>
      <c r="CX38" s="594"/>
      <c r="CY38" s="595"/>
      <c r="CZ38" s="627">
        <v>11.3</v>
      </c>
      <c r="DA38" s="628"/>
      <c r="DB38" s="628"/>
      <c r="DC38" s="629"/>
      <c r="DD38" s="602">
        <v>418921</v>
      </c>
      <c r="DE38" s="594"/>
      <c r="DF38" s="594"/>
      <c r="DG38" s="594"/>
      <c r="DH38" s="594"/>
      <c r="DI38" s="594"/>
      <c r="DJ38" s="594"/>
      <c r="DK38" s="595"/>
      <c r="DL38" s="602">
        <v>375883</v>
      </c>
      <c r="DM38" s="594"/>
      <c r="DN38" s="594"/>
      <c r="DO38" s="594"/>
      <c r="DP38" s="594"/>
      <c r="DQ38" s="594"/>
      <c r="DR38" s="594"/>
      <c r="DS38" s="594"/>
      <c r="DT38" s="594"/>
      <c r="DU38" s="594"/>
      <c r="DV38" s="595"/>
      <c r="DW38" s="598">
        <v>12.8</v>
      </c>
      <c r="DX38" s="619"/>
      <c r="DY38" s="619"/>
      <c r="DZ38" s="619"/>
      <c r="EA38" s="619"/>
      <c r="EB38" s="619"/>
      <c r="EC38" s="620"/>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77</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492918</v>
      </c>
      <c r="CS39" s="625"/>
      <c r="CT39" s="625"/>
      <c r="CU39" s="625"/>
      <c r="CV39" s="625"/>
      <c r="CW39" s="625"/>
      <c r="CX39" s="625"/>
      <c r="CY39" s="626"/>
      <c r="CZ39" s="627">
        <v>10.3</v>
      </c>
      <c r="DA39" s="628"/>
      <c r="DB39" s="628"/>
      <c r="DC39" s="629"/>
      <c r="DD39" s="602">
        <v>459554</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61694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179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3960</v>
      </c>
      <c r="CS40" s="594"/>
      <c r="CT40" s="594"/>
      <c r="CU40" s="594"/>
      <c r="CV40" s="594"/>
      <c r="CW40" s="594"/>
      <c r="CX40" s="594"/>
      <c r="CY40" s="595"/>
      <c r="CZ40" s="627">
        <v>0.1</v>
      </c>
      <c r="DA40" s="628"/>
      <c r="DB40" s="628"/>
      <c r="DC40" s="629"/>
      <c r="DD40" s="602">
        <v>3960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348090</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408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25"/>
      <c r="CT41" s="625"/>
      <c r="CU41" s="625"/>
      <c r="CV41" s="625"/>
      <c r="CW41" s="625"/>
      <c r="CX41" s="625"/>
      <c r="CY41" s="626"/>
      <c r="CZ41" s="627" t="s">
        <v>316</v>
      </c>
      <c r="DA41" s="628"/>
      <c r="DB41" s="628"/>
      <c r="DC41" s="629"/>
      <c r="DD41" s="602" t="s">
        <v>316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1010994</v>
      </c>
      <c r="CS42" s="594"/>
      <c r="CT42" s="594"/>
      <c r="CU42" s="594"/>
      <c r="CV42" s="594"/>
      <c r="CW42" s="594"/>
      <c r="CX42" s="594"/>
      <c r="CY42" s="595"/>
      <c r="CZ42" s="627">
        <v>21.2</v>
      </c>
      <c r="DA42" s="676"/>
      <c r="DB42" s="676"/>
      <c r="DC42" s="677"/>
      <c r="DD42" s="602">
        <v>226346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5990</v>
      </c>
      <c r="CS43" s="625"/>
      <c r="CT43" s="625"/>
      <c r="CU43" s="625"/>
      <c r="CV43" s="625"/>
      <c r="CW43" s="625"/>
      <c r="CX43" s="625"/>
      <c r="CY43" s="626"/>
      <c r="CZ43" s="627">
        <v>0.1</v>
      </c>
      <c r="DA43" s="628"/>
      <c r="DB43" s="628"/>
      <c r="DC43" s="629"/>
      <c r="DD43" s="602">
        <v>5990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857090</v>
      </c>
      <c r="CS44" s="594"/>
      <c r="CT44" s="594"/>
      <c r="CU44" s="594"/>
      <c r="CV44" s="594"/>
      <c r="CW44" s="594"/>
      <c r="CX44" s="594"/>
      <c r="CY44" s="595"/>
      <c r="CZ44" s="627">
        <v>18</v>
      </c>
      <c r="DA44" s="676"/>
      <c r="DB44" s="676"/>
      <c r="DC44" s="677"/>
      <c r="DD44" s="602">
        <v>192903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611849</v>
      </c>
      <c r="CS45" s="625"/>
      <c r="CT45" s="625"/>
      <c r="CU45" s="625"/>
      <c r="CV45" s="625"/>
      <c r="CW45" s="625"/>
      <c r="CX45" s="625"/>
      <c r="CY45" s="626"/>
      <c r="CZ45" s="627">
        <v>12.8</v>
      </c>
      <c r="DA45" s="628"/>
      <c r="DB45" s="628"/>
      <c r="DC45" s="629"/>
      <c r="DD45" s="602">
        <v>36392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239994</v>
      </c>
      <c r="CS46" s="594"/>
      <c r="CT46" s="594"/>
      <c r="CU46" s="594"/>
      <c r="CV46" s="594"/>
      <c r="CW46" s="594"/>
      <c r="CX46" s="594"/>
      <c r="CY46" s="595"/>
      <c r="CZ46" s="627">
        <v>5</v>
      </c>
      <c r="DA46" s="676"/>
      <c r="DB46" s="676"/>
      <c r="DC46" s="677"/>
      <c r="DD46" s="602">
        <v>151264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153904</v>
      </c>
      <c r="CS47" s="625"/>
      <c r="CT47" s="625"/>
      <c r="CU47" s="625"/>
      <c r="CV47" s="625"/>
      <c r="CW47" s="625"/>
      <c r="CX47" s="625"/>
      <c r="CY47" s="626"/>
      <c r="CZ47" s="627">
        <v>3.2</v>
      </c>
      <c r="DA47" s="628"/>
      <c r="DB47" s="628"/>
      <c r="DC47" s="629"/>
      <c r="DD47" s="602">
        <v>33443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4768692</v>
      </c>
      <c r="CS49" s="661"/>
      <c r="CT49" s="661"/>
      <c r="CU49" s="661"/>
      <c r="CV49" s="661"/>
      <c r="CW49" s="661"/>
      <c r="CX49" s="661"/>
      <c r="CY49" s="688"/>
      <c r="CZ49" s="689">
        <v>100</v>
      </c>
      <c r="DA49" s="690"/>
      <c r="DB49" s="690"/>
      <c r="DC49" s="691"/>
      <c r="DD49" s="692">
        <v>3224995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5136</v>
      </c>
      <c r="R7" s="723"/>
      <c r="S7" s="723"/>
      <c r="T7" s="723"/>
      <c r="U7" s="723"/>
      <c r="V7" s="723">
        <v>4939</v>
      </c>
      <c r="W7" s="723"/>
      <c r="X7" s="723"/>
      <c r="Y7" s="723"/>
      <c r="Z7" s="723"/>
      <c r="AA7" s="723">
        <v>197</v>
      </c>
      <c r="AB7" s="723"/>
      <c r="AC7" s="723"/>
      <c r="AD7" s="723"/>
      <c r="AE7" s="724"/>
      <c r="AF7" s="725">
        <v>155</v>
      </c>
      <c r="AG7" s="726"/>
      <c r="AH7" s="726"/>
      <c r="AI7" s="726"/>
      <c r="AJ7" s="727"/>
      <c r="AK7" s="762">
        <v>121</v>
      </c>
      <c r="AL7" s="763"/>
      <c r="AM7" s="763"/>
      <c r="AN7" s="763"/>
      <c r="AO7" s="763"/>
      <c r="AP7" s="763">
        <v>2794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6</v>
      </c>
      <c r="CI7" s="760"/>
      <c r="CJ7" s="760"/>
      <c r="CK7" s="760"/>
      <c r="CL7" s="761"/>
      <c r="CM7" s="759">
        <v>88</v>
      </c>
      <c r="CN7" s="760"/>
      <c r="CO7" s="760"/>
      <c r="CP7" s="760"/>
      <c r="CQ7" s="761"/>
      <c r="CR7" s="759">
        <v>26</v>
      </c>
      <c r="CS7" s="760"/>
      <c r="CT7" s="760"/>
      <c r="CU7" s="760"/>
      <c r="CV7" s="761"/>
      <c r="CW7" s="759" t="s">
        <v>524</v>
      </c>
      <c r="CX7" s="760"/>
      <c r="CY7" s="760"/>
      <c r="CZ7" s="760"/>
      <c r="DA7" s="761"/>
      <c r="DB7" s="759" t="s">
        <v>524</v>
      </c>
      <c r="DC7" s="760"/>
      <c r="DD7" s="760"/>
      <c r="DE7" s="760"/>
      <c r="DF7" s="761"/>
      <c r="DG7" s="759" t="s">
        <v>524</v>
      </c>
      <c r="DH7" s="760"/>
      <c r="DI7" s="760"/>
      <c r="DJ7" s="760"/>
      <c r="DK7" s="761"/>
      <c r="DL7" s="759" t="s">
        <v>524</v>
      </c>
      <c r="DM7" s="760"/>
      <c r="DN7" s="760"/>
      <c r="DO7" s="760"/>
      <c r="DP7" s="761"/>
      <c r="DQ7" s="759" t="s">
        <v>524</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4966</v>
      </c>
      <c r="R23" s="782"/>
      <c r="S23" s="782"/>
      <c r="T23" s="782"/>
      <c r="U23" s="782"/>
      <c r="V23" s="782">
        <v>4769</v>
      </c>
      <c r="W23" s="782"/>
      <c r="X23" s="782"/>
      <c r="Y23" s="782"/>
      <c r="Z23" s="782"/>
      <c r="AA23" s="782">
        <v>197</v>
      </c>
      <c r="AB23" s="782"/>
      <c r="AC23" s="782"/>
      <c r="AD23" s="782"/>
      <c r="AE23" s="783"/>
      <c r="AF23" s="784">
        <v>155</v>
      </c>
      <c r="AG23" s="782"/>
      <c r="AH23" s="782"/>
      <c r="AI23" s="782"/>
      <c r="AJ23" s="785"/>
      <c r="AK23" s="786"/>
      <c r="AL23" s="787"/>
      <c r="AM23" s="787"/>
      <c r="AN23" s="787"/>
      <c r="AO23" s="787"/>
      <c r="AP23" s="782">
        <v>2794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1093</v>
      </c>
      <c r="R28" s="811"/>
      <c r="S28" s="811"/>
      <c r="T28" s="811"/>
      <c r="U28" s="811"/>
      <c r="V28" s="811">
        <v>935</v>
      </c>
      <c r="W28" s="811"/>
      <c r="X28" s="811"/>
      <c r="Y28" s="811"/>
      <c r="Z28" s="811"/>
      <c r="AA28" s="811">
        <v>158</v>
      </c>
      <c r="AB28" s="811"/>
      <c r="AC28" s="811"/>
      <c r="AD28" s="811"/>
      <c r="AE28" s="812"/>
      <c r="AF28" s="813">
        <v>158</v>
      </c>
      <c r="AG28" s="811"/>
      <c r="AH28" s="811"/>
      <c r="AI28" s="811"/>
      <c r="AJ28" s="814"/>
      <c r="AK28" s="815">
        <v>142</v>
      </c>
      <c r="AL28" s="806"/>
      <c r="AM28" s="806"/>
      <c r="AN28" s="806"/>
      <c r="AO28" s="806"/>
      <c r="AP28" s="806" t="s">
        <v>524</v>
      </c>
      <c r="AQ28" s="806"/>
      <c r="AR28" s="806"/>
      <c r="AS28" s="806"/>
      <c r="AT28" s="806"/>
      <c r="AU28" s="806" t="s">
        <v>524</v>
      </c>
      <c r="AV28" s="806"/>
      <c r="AW28" s="806"/>
      <c r="AX28" s="806"/>
      <c r="AY28" s="806"/>
      <c r="AZ28" s="807" t="s">
        <v>524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987</v>
      </c>
      <c r="R29" s="747"/>
      <c r="S29" s="747"/>
      <c r="T29" s="747"/>
      <c r="U29" s="747"/>
      <c r="V29" s="747">
        <v>974</v>
      </c>
      <c r="W29" s="747"/>
      <c r="X29" s="747"/>
      <c r="Y29" s="747"/>
      <c r="Z29" s="747"/>
      <c r="AA29" s="747">
        <v>13</v>
      </c>
      <c r="AB29" s="747"/>
      <c r="AC29" s="747"/>
      <c r="AD29" s="747"/>
      <c r="AE29" s="748"/>
      <c r="AF29" s="749">
        <v>13</v>
      </c>
      <c r="AG29" s="750"/>
      <c r="AH29" s="750"/>
      <c r="AI29" s="750"/>
      <c r="AJ29" s="751"/>
      <c r="AK29" s="818">
        <v>181</v>
      </c>
      <c r="AL29" s="819"/>
      <c r="AM29" s="819"/>
      <c r="AN29" s="819"/>
      <c r="AO29" s="819"/>
      <c r="AP29" s="819" t="s">
        <v>524</v>
      </c>
      <c r="AQ29" s="819"/>
      <c r="AR29" s="819"/>
      <c r="AS29" s="819"/>
      <c r="AT29" s="819"/>
      <c r="AU29" s="819" t="s">
        <v>524</v>
      </c>
      <c r="AV29" s="819"/>
      <c r="AW29" s="819"/>
      <c r="AX29" s="819"/>
      <c r="AY29" s="819"/>
      <c r="AZ29" s="820" t="s">
        <v>524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118</v>
      </c>
      <c r="R30" s="747"/>
      <c r="S30" s="747"/>
      <c r="T30" s="747"/>
      <c r="U30" s="747"/>
      <c r="V30" s="747">
        <v>118</v>
      </c>
      <c r="W30" s="747"/>
      <c r="X30" s="747"/>
      <c r="Y30" s="747"/>
      <c r="Z30" s="747"/>
      <c r="AA30" s="747">
        <v>0</v>
      </c>
      <c r="AB30" s="747"/>
      <c r="AC30" s="747"/>
      <c r="AD30" s="747"/>
      <c r="AE30" s="748"/>
      <c r="AF30" s="749">
        <v>0</v>
      </c>
      <c r="AG30" s="750"/>
      <c r="AH30" s="750"/>
      <c r="AI30" s="750"/>
      <c r="AJ30" s="751"/>
      <c r="AK30" s="818">
        <v>57</v>
      </c>
      <c r="AL30" s="819"/>
      <c r="AM30" s="819"/>
      <c r="AN30" s="819"/>
      <c r="AO30" s="819"/>
      <c r="AP30" s="819" t="s">
        <v>524</v>
      </c>
      <c r="AQ30" s="819"/>
      <c r="AR30" s="819"/>
      <c r="AS30" s="819"/>
      <c r="AT30" s="819"/>
      <c r="AU30" s="819" t="s">
        <v>524</v>
      </c>
      <c r="AV30" s="819"/>
      <c r="AW30" s="819"/>
      <c r="AX30" s="819"/>
      <c r="AY30" s="819"/>
      <c r="AZ30" s="820" t="s">
        <v>524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686</v>
      </c>
      <c r="R31" s="747"/>
      <c r="S31" s="747"/>
      <c r="T31" s="747"/>
      <c r="U31" s="747"/>
      <c r="V31" s="747">
        <v>680</v>
      </c>
      <c r="W31" s="747"/>
      <c r="X31" s="747"/>
      <c r="Y31" s="747"/>
      <c r="Z31" s="747"/>
      <c r="AA31" s="747">
        <v>6</v>
      </c>
      <c r="AB31" s="747"/>
      <c r="AC31" s="747"/>
      <c r="AD31" s="747"/>
      <c r="AE31" s="748"/>
      <c r="AF31" s="749">
        <v>6</v>
      </c>
      <c r="AG31" s="750"/>
      <c r="AH31" s="750"/>
      <c r="AI31" s="750"/>
      <c r="AJ31" s="751"/>
      <c r="AK31" s="818">
        <v>127</v>
      </c>
      <c r="AL31" s="819"/>
      <c r="AM31" s="819"/>
      <c r="AN31" s="819"/>
      <c r="AO31" s="819"/>
      <c r="AP31" s="819">
        <v>775</v>
      </c>
      <c r="AQ31" s="819"/>
      <c r="AR31" s="819"/>
      <c r="AS31" s="819"/>
      <c r="AT31" s="819"/>
      <c r="AU31" s="819">
        <v>387</v>
      </c>
      <c r="AV31" s="819"/>
      <c r="AW31" s="819"/>
      <c r="AX31" s="819"/>
      <c r="AY31" s="819"/>
      <c r="AZ31" s="820" t="s">
        <v>524</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176</v>
      </c>
      <c r="AG63" s="830"/>
      <c r="AH63" s="830"/>
      <c r="AI63" s="830"/>
      <c r="AJ63" s="831"/>
      <c r="AK63" s="832"/>
      <c r="AL63" s="827"/>
      <c r="AM63" s="827"/>
      <c r="AN63" s="827"/>
      <c r="AO63" s="827"/>
      <c r="AP63" s="830">
        <v>775</v>
      </c>
      <c r="AQ63" s="830"/>
      <c r="AR63" s="830"/>
      <c r="AS63" s="830"/>
      <c r="AT63" s="830"/>
      <c r="AU63" s="830">
        <v>387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389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525</v>
      </c>
      <c r="C68" s="858"/>
      <c r="D68" s="858"/>
      <c r="E68" s="858"/>
      <c r="F68" s="858"/>
      <c r="G68" s="858"/>
      <c r="H68" s="858"/>
      <c r="I68" s="858"/>
      <c r="J68" s="858"/>
      <c r="K68" s="858"/>
      <c r="L68" s="858"/>
      <c r="M68" s="858"/>
      <c r="N68" s="858"/>
      <c r="O68" s="858"/>
      <c r="P68" s="859"/>
      <c r="Q68" s="860">
        <v>5</v>
      </c>
      <c r="R68" s="854"/>
      <c r="S68" s="854"/>
      <c r="T68" s="854"/>
      <c r="U68" s="854"/>
      <c r="V68" s="854">
        <v>4</v>
      </c>
      <c r="W68" s="854"/>
      <c r="X68" s="854"/>
      <c r="Y68" s="854"/>
      <c r="Z68" s="854"/>
      <c r="AA68" s="854">
        <v>1</v>
      </c>
      <c r="AB68" s="854"/>
      <c r="AC68" s="854"/>
      <c r="AD68" s="854"/>
      <c r="AE68" s="854"/>
      <c r="AF68" s="854">
        <v>1</v>
      </c>
      <c r="AG68" s="854"/>
      <c r="AH68" s="854"/>
      <c r="AI68" s="854"/>
      <c r="AJ68" s="854"/>
      <c r="AK68" s="854" t="s">
        <v>532</v>
      </c>
      <c r="AL68" s="854"/>
      <c r="AM68" s="854"/>
      <c r="AN68" s="854"/>
      <c r="AO68" s="854"/>
      <c r="AP68" s="854" t="s">
        <v>524</v>
      </c>
      <c r="AQ68" s="854"/>
      <c r="AR68" s="854"/>
      <c r="AS68" s="854"/>
      <c r="AT68" s="854"/>
      <c r="AU68" s="854" t="s">
        <v>524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526</v>
      </c>
      <c r="C69" s="862"/>
      <c r="D69" s="862"/>
      <c r="E69" s="862"/>
      <c r="F69" s="862"/>
      <c r="G69" s="862"/>
      <c r="H69" s="862"/>
      <c r="I69" s="862"/>
      <c r="J69" s="862"/>
      <c r="K69" s="862"/>
      <c r="L69" s="862"/>
      <c r="M69" s="862"/>
      <c r="N69" s="862"/>
      <c r="O69" s="862"/>
      <c r="P69" s="863"/>
      <c r="Q69" s="864">
        <v>6314</v>
      </c>
      <c r="R69" s="819"/>
      <c r="S69" s="819"/>
      <c r="T69" s="819"/>
      <c r="U69" s="819"/>
      <c r="V69" s="819">
        <v>6304</v>
      </c>
      <c r="W69" s="819"/>
      <c r="X69" s="819"/>
      <c r="Y69" s="819"/>
      <c r="Z69" s="819"/>
      <c r="AA69" s="819">
        <v>10</v>
      </c>
      <c r="AB69" s="819"/>
      <c r="AC69" s="819"/>
      <c r="AD69" s="819"/>
      <c r="AE69" s="819"/>
      <c r="AF69" s="819">
        <v>10</v>
      </c>
      <c r="AG69" s="819"/>
      <c r="AH69" s="819"/>
      <c r="AI69" s="819"/>
      <c r="AJ69" s="819"/>
      <c r="AK69" s="819">
        <v>908</v>
      </c>
      <c r="AL69" s="819"/>
      <c r="AM69" s="819"/>
      <c r="AN69" s="819"/>
      <c r="AO69" s="819"/>
      <c r="AP69" s="819" t="s">
        <v>533</v>
      </c>
      <c r="AQ69" s="819"/>
      <c r="AR69" s="819"/>
      <c r="AS69" s="819"/>
      <c r="AT69" s="819"/>
      <c r="AU69" s="819" t="s">
        <v>524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527</v>
      </c>
      <c r="C70" s="862"/>
      <c r="D70" s="862"/>
      <c r="E70" s="862"/>
      <c r="F70" s="862"/>
      <c r="G70" s="862"/>
      <c r="H70" s="862"/>
      <c r="I70" s="862"/>
      <c r="J70" s="862"/>
      <c r="K70" s="862"/>
      <c r="L70" s="862"/>
      <c r="M70" s="862"/>
      <c r="N70" s="862"/>
      <c r="O70" s="862"/>
      <c r="P70" s="863"/>
      <c r="Q70" s="864">
        <v>102</v>
      </c>
      <c r="R70" s="819"/>
      <c r="S70" s="819"/>
      <c r="T70" s="819"/>
      <c r="U70" s="819"/>
      <c r="V70" s="819">
        <v>55</v>
      </c>
      <c r="W70" s="819"/>
      <c r="X70" s="819"/>
      <c r="Y70" s="819"/>
      <c r="Z70" s="819"/>
      <c r="AA70" s="819">
        <v>47</v>
      </c>
      <c r="AB70" s="819"/>
      <c r="AC70" s="819"/>
      <c r="AD70" s="819"/>
      <c r="AE70" s="819"/>
      <c r="AF70" s="819">
        <v>47</v>
      </c>
      <c r="AG70" s="819"/>
      <c r="AH70" s="819"/>
      <c r="AI70" s="819"/>
      <c r="AJ70" s="819"/>
      <c r="AK70" s="819" t="s">
        <v>524</v>
      </c>
      <c r="AL70" s="819"/>
      <c r="AM70" s="819"/>
      <c r="AN70" s="819"/>
      <c r="AO70" s="819"/>
      <c r="AP70" s="819" t="s">
        <v>524</v>
      </c>
      <c r="AQ70" s="819"/>
      <c r="AR70" s="819"/>
      <c r="AS70" s="819"/>
      <c r="AT70" s="819"/>
      <c r="AU70" s="819" t="s">
        <v>524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528</v>
      </c>
      <c r="C71" s="862"/>
      <c r="D71" s="862"/>
      <c r="E71" s="862"/>
      <c r="F71" s="862"/>
      <c r="G71" s="862"/>
      <c r="H71" s="862"/>
      <c r="I71" s="862"/>
      <c r="J71" s="862"/>
      <c r="K71" s="862"/>
      <c r="L71" s="862"/>
      <c r="M71" s="862"/>
      <c r="N71" s="862"/>
      <c r="O71" s="862"/>
      <c r="P71" s="863"/>
      <c r="Q71" s="864">
        <v>248</v>
      </c>
      <c r="R71" s="819"/>
      <c r="S71" s="819"/>
      <c r="T71" s="819"/>
      <c r="U71" s="819"/>
      <c r="V71" s="819">
        <v>235</v>
      </c>
      <c r="W71" s="819"/>
      <c r="X71" s="819"/>
      <c r="Y71" s="819"/>
      <c r="Z71" s="819"/>
      <c r="AA71" s="819">
        <v>13</v>
      </c>
      <c r="AB71" s="819"/>
      <c r="AC71" s="819"/>
      <c r="AD71" s="819"/>
      <c r="AE71" s="819"/>
      <c r="AF71" s="819">
        <v>13</v>
      </c>
      <c r="AG71" s="819"/>
      <c r="AH71" s="819"/>
      <c r="AI71" s="819"/>
      <c r="AJ71" s="819"/>
      <c r="AK71" s="819" t="s">
        <v>524</v>
      </c>
      <c r="AL71" s="819"/>
      <c r="AM71" s="819"/>
      <c r="AN71" s="819"/>
      <c r="AO71" s="819"/>
      <c r="AP71" s="819">
        <v>7</v>
      </c>
      <c r="AQ71" s="819"/>
      <c r="AR71" s="819"/>
      <c r="AS71" s="819"/>
      <c r="AT71" s="819"/>
      <c r="AU71" s="819" t="s">
        <v>524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529</v>
      </c>
      <c r="C72" s="862"/>
      <c r="D72" s="862"/>
      <c r="E72" s="862"/>
      <c r="F72" s="862"/>
      <c r="G72" s="862"/>
      <c r="H72" s="862"/>
      <c r="I72" s="862"/>
      <c r="J72" s="862"/>
      <c r="K72" s="862"/>
      <c r="L72" s="862"/>
      <c r="M72" s="862"/>
      <c r="N72" s="862"/>
      <c r="O72" s="862"/>
      <c r="P72" s="863"/>
      <c r="Q72" s="864">
        <v>531</v>
      </c>
      <c r="R72" s="819"/>
      <c r="S72" s="819"/>
      <c r="T72" s="819"/>
      <c r="U72" s="819"/>
      <c r="V72" s="819">
        <v>524</v>
      </c>
      <c r="W72" s="819"/>
      <c r="X72" s="819"/>
      <c r="Y72" s="819"/>
      <c r="Z72" s="819"/>
      <c r="AA72" s="819">
        <v>7</v>
      </c>
      <c r="AB72" s="819"/>
      <c r="AC72" s="819"/>
      <c r="AD72" s="819"/>
      <c r="AE72" s="819"/>
      <c r="AF72" s="819">
        <v>7</v>
      </c>
      <c r="AG72" s="819"/>
      <c r="AH72" s="819"/>
      <c r="AI72" s="819"/>
      <c r="AJ72" s="819"/>
      <c r="AK72" s="819" t="s">
        <v>524</v>
      </c>
      <c r="AL72" s="819"/>
      <c r="AM72" s="819"/>
      <c r="AN72" s="819"/>
      <c r="AO72" s="819"/>
      <c r="AP72" s="819" t="s">
        <v>524</v>
      </c>
      <c r="AQ72" s="819"/>
      <c r="AR72" s="819"/>
      <c r="AS72" s="819"/>
      <c r="AT72" s="819"/>
      <c r="AU72" s="819" t="s">
        <v>524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530</v>
      </c>
      <c r="C73" s="862"/>
      <c r="D73" s="862"/>
      <c r="E73" s="862"/>
      <c r="F73" s="862"/>
      <c r="G73" s="862"/>
      <c r="H73" s="862"/>
      <c r="I73" s="862"/>
      <c r="J73" s="862"/>
      <c r="K73" s="862"/>
      <c r="L73" s="862"/>
      <c r="M73" s="862"/>
      <c r="N73" s="862"/>
      <c r="O73" s="862"/>
      <c r="P73" s="863"/>
      <c r="Q73" s="864">
        <v>911</v>
      </c>
      <c r="R73" s="819"/>
      <c r="S73" s="819"/>
      <c r="T73" s="819"/>
      <c r="U73" s="819"/>
      <c r="V73" s="819">
        <v>894</v>
      </c>
      <c r="W73" s="819"/>
      <c r="X73" s="819"/>
      <c r="Y73" s="819"/>
      <c r="Z73" s="819"/>
      <c r="AA73" s="819">
        <v>17</v>
      </c>
      <c r="AB73" s="819"/>
      <c r="AC73" s="819"/>
      <c r="AD73" s="819"/>
      <c r="AE73" s="819"/>
      <c r="AF73" s="819">
        <v>17</v>
      </c>
      <c r="AG73" s="819"/>
      <c r="AH73" s="819"/>
      <c r="AI73" s="819"/>
      <c r="AJ73" s="819"/>
      <c r="AK73" s="819">
        <v>6</v>
      </c>
      <c r="AL73" s="819"/>
      <c r="AM73" s="819"/>
      <c r="AN73" s="819"/>
      <c r="AO73" s="819"/>
      <c r="AP73" s="819" t="s">
        <v>524</v>
      </c>
      <c r="AQ73" s="819"/>
      <c r="AR73" s="819"/>
      <c r="AS73" s="819"/>
      <c r="AT73" s="819"/>
      <c r="AU73" s="819" t="s">
        <v>524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531</v>
      </c>
      <c r="C74" s="862"/>
      <c r="D74" s="862"/>
      <c r="E74" s="862"/>
      <c r="F74" s="862"/>
      <c r="G74" s="862"/>
      <c r="H74" s="862"/>
      <c r="I74" s="862"/>
      <c r="J74" s="862"/>
      <c r="K74" s="862"/>
      <c r="L74" s="862"/>
      <c r="M74" s="862"/>
      <c r="N74" s="862"/>
      <c r="O74" s="862"/>
      <c r="P74" s="863"/>
      <c r="Q74" s="864">
        <v>123408</v>
      </c>
      <c r="R74" s="819"/>
      <c r="S74" s="819"/>
      <c r="T74" s="819"/>
      <c r="U74" s="819"/>
      <c r="V74" s="819">
        <v>117136</v>
      </c>
      <c r="W74" s="819"/>
      <c r="X74" s="819"/>
      <c r="Y74" s="819"/>
      <c r="Z74" s="819"/>
      <c r="AA74" s="819">
        <v>6272</v>
      </c>
      <c r="AB74" s="819"/>
      <c r="AC74" s="819"/>
      <c r="AD74" s="819"/>
      <c r="AE74" s="819"/>
      <c r="AF74" s="819">
        <v>6272</v>
      </c>
      <c r="AG74" s="819"/>
      <c r="AH74" s="819"/>
      <c r="AI74" s="819"/>
      <c r="AJ74" s="819"/>
      <c r="AK74" s="819" t="s">
        <v>533</v>
      </c>
      <c r="AL74" s="819"/>
      <c r="AM74" s="819"/>
      <c r="AN74" s="819"/>
      <c r="AO74" s="819"/>
      <c r="AP74" s="819" t="s">
        <v>524</v>
      </c>
      <c r="AQ74" s="819"/>
      <c r="AR74" s="819"/>
      <c r="AS74" s="819"/>
      <c r="AT74" s="819"/>
      <c r="AU74" s="819" t="s">
        <v>524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7"/>
      <c r="C75" s="868"/>
      <c r="D75" s="868"/>
      <c r="E75" s="868"/>
      <c r="F75" s="868"/>
      <c r="G75" s="868"/>
      <c r="H75" s="868"/>
      <c r="I75" s="868"/>
      <c r="J75" s="868"/>
      <c r="K75" s="868"/>
      <c r="L75" s="868"/>
      <c r="M75" s="868"/>
      <c r="N75" s="868"/>
      <c r="O75" s="868"/>
      <c r="P75" s="869"/>
      <c r="Q75" s="870"/>
      <c r="R75" s="871"/>
      <c r="S75" s="871"/>
      <c r="T75" s="871"/>
      <c r="U75" s="818"/>
      <c r="V75" s="872"/>
      <c r="W75" s="871"/>
      <c r="X75" s="871"/>
      <c r="Y75" s="871"/>
      <c r="Z75" s="818"/>
      <c r="AA75" s="872"/>
      <c r="AB75" s="871"/>
      <c r="AC75" s="871"/>
      <c r="AD75" s="871"/>
      <c r="AE75" s="818"/>
      <c r="AF75" s="872"/>
      <c r="AG75" s="871"/>
      <c r="AH75" s="871"/>
      <c r="AI75" s="871"/>
      <c r="AJ75" s="818"/>
      <c r="AK75" s="872"/>
      <c r="AL75" s="871"/>
      <c r="AM75" s="871"/>
      <c r="AN75" s="871"/>
      <c r="AO75" s="818"/>
      <c r="AP75" s="872"/>
      <c r="AQ75" s="871"/>
      <c r="AR75" s="871"/>
      <c r="AS75" s="871"/>
      <c r="AT75" s="818"/>
      <c r="AU75" s="872"/>
      <c r="AV75" s="871"/>
      <c r="AW75" s="871"/>
      <c r="AX75" s="871"/>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7"/>
      <c r="C76" s="868"/>
      <c r="D76" s="868"/>
      <c r="E76" s="868"/>
      <c r="F76" s="868"/>
      <c r="G76" s="868"/>
      <c r="H76" s="868"/>
      <c r="I76" s="868"/>
      <c r="J76" s="868"/>
      <c r="K76" s="868"/>
      <c r="L76" s="868"/>
      <c r="M76" s="868"/>
      <c r="N76" s="868"/>
      <c r="O76" s="868"/>
      <c r="P76" s="869"/>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7"/>
      <c r="C77" s="868"/>
      <c r="D77" s="868"/>
      <c r="E77" s="868"/>
      <c r="F77" s="868"/>
      <c r="G77" s="868"/>
      <c r="H77" s="868"/>
      <c r="I77" s="868"/>
      <c r="J77" s="868"/>
      <c r="K77" s="868"/>
      <c r="L77" s="868"/>
      <c r="M77" s="868"/>
      <c r="N77" s="868"/>
      <c r="O77" s="868"/>
      <c r="P77" s="869"/>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7"/>
      <c r="C78" s="868"/>
      <c r="D78" s="868"/>
      <c r="E78" s="868"/>
      <c r="F78" s="868"/>
      <c r="G78" s="868"/>
      <c r="H78" s="868"/>
      <c r="I78" s="868"/>
      <c r="J78" s="868"/>
      <c r="K78" s="868"/>
      <c r="L78" s="868"/>
      <c r="M78" s="868"/>
      <c r="N78" s="868"/>
      <c r="O78" s="868"/>
      <c r="P78" s="869"/>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7"/>
      <c r="C79" s="868"/>
      <c r="D79" s="868"/>
      <c r="E79" s="868"/>
      <c r="F79" s="868"/>
      <c r="G79" s="868"/>
      <c r="H79" s="868"/>
      <c r="I79" s="868"/>
      <c r="J79" s="868"/>
      <c r="K79" s="868"/>
      <c r="L79" s="868"/>
      <c r="M79" s="868"/>
      <c r="N79" s="868"/>
      <c r="O79" s="868"/>
      <c r="P79" s="869"/>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7"/>
      <c r="C80" s="868"/>
      <c r="D80" s="868"/>
      <c r="E80" s="868"/>
      <c r="F80" s="868"/>
      <c r="G80" s="868"/>
      <c r="H80" s="868"/>
      <c r="I80" s="868"/>
      <c r="J80" s="868"/>
      <c r="K80" s="868"/>
      <c r="L80" s="868"/>
      <c r="M80" s="868"/>
      <c r="N80" s="868"/>
      <c r="O80" s="868"/>
      <c r="P80" s="869"/>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7"/>
      <c r="C81" s="868"/>
      <c r="D81" s="868"/>
      <c r="E81" s="868"/>
      <c r="F81" s="868"/>
      <c r="G81" s="868"/>
      <c r="H81" s="868"/>
      <c r="I81" s="868"/>
      <c r="J81" s="868"/>
      <c r="K81" s="868"/>
      <c r="L81" s="868"/>
      <c r="M81" s="868"/>
      <c r="N81" s="868"/>
      <c r="O81" s="868"/>
      <c r="P81" s="869"/>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7"/>
      <c r="C82" s="868"/>
      <c r="D82" s="868"/>
      <c r="E82" s="868"/>
      <c r="F82" s="868"/>
      <c r="G82" s="868"/>
      <c r="H82" s="868"/>
      <c r="I82" s="868"/>
      <c r="J82" s="868"/>
      <c r="K82" s="868"/>
      <c r="L82" s="868"/>
      <c r="M82" s="868"/>
      <c r="N82" s="868"/>
      <c r="O82" s="868"/>
      <c r="P82" s="869"/>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7"/>
      <c r="C83" s="868"/>
      <c r="D83" s="868"/>
      <c r="E83" s="868"/>
      <c r="F83" s="868"/>
      <c r="G83" s="868"/>
      <c r="H83" s="868"/>
      <c r="I83" s="868"/>
      <c r="J83" s="868"/>
      <c r="K83" s="868"/>
      <c r="L83" s="868"/>
      <c r="M83" s="868"/>
      <c r="N83" s="868"/>
      <c r="O83" s="868"/>
      <c r="P83" s="869"/>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7"/>
      <c r="C84" s="868"/>
      <c r="D84" s="868"/>
      <c r="E84" s="868"/>
      <c r="F84" s="868"/>
      <c r="G84" s="868"/>
      <c r="H84" s="868"/>
      <c r="I84" s="868"/>
      <c r="J84" s="868"/>
      <c r="K84" s="868"/>
      <c r="L84" s="868"/>
      <c r="M84" s="868"/>
      <c r="N84" s="868"/>
      <c r="O84" s="868"/>
      <c r="P84" s="869"/>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7"/>
      <c r="C85" s="868"/>
      <c r="D85" s="868"/>
      <c r="E85" s="868"/>
      <c r="F85" s="868"/>
      <c r="G85" s="868"/>
      <c r="H85" s="868"/>
      <c r="I85" s="868"/>
      <c r="J85" s="868"/>
      <c r="K85" s="868"/>
      <c r="L85" s="868"/>
      <c r="M85" s="868"/>
      <c r="N85" s="868"/>
      <c r="O85" s="868"/>
      <c r="P85" s="869"/>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7"/>
      <c r="C86" s="868"/>
      <c r="D86" s="868"/>
      <c r="E86" s="868"/>
      <c r="F86" s="868"/>
      <c r="G86" s="868"/>
      <c r="H86" s="868"/>
      <c r="I86" s="868"/>
      <c r="J86" s="868"/>
      <c r="K86" s="868"/>
      <c r="L86" s="868"/>
      <c r="M86" s="868"/>
      <c r="N86" s="868"/>
      <c r="O86" s="868"/>
      <c r="P86" s="869"/>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6367</v>
      </c>
      <c r="AG88" s="830"/>
      <c r="AH88" s="830"/>
      <c r="AI88" s="830"/>
      <c r="AJ88" s="830"/>
      <c r="AK88" s="827"/>
      <c r="AL88" s="827"/>
      <c r="AM88" s="827"/>
      <c r="AN88" s="827"/>
      <c r="AO88" s="827"/>
      <c r="AP88" s="830">
        <v>7</v>
      </c>
      <c r="AQ88" s="830"/>
      <c r="AR88" s="830"/>
      <c r="AS88" s="830"/>
      <c r="AT88" s="830"/>
      <c r="AU88" s="830" t="s">
        <v>524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391</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26</v>
      </c>
      <c r="CS102" s="838"/>
      <c r="CT102" s="838"/>
      <c r="CU102" s="838"/>
      <c r="CV102" s="884"/>
      <c r="CW102" s="883" t="s">
        <v>524</v>
      </c>
      <c r="CX102" s="838"/>
      <c r="CY102" s="838"/>
      <c r="CZ102" s="838"/>
      <c r="DA102" s="884"/>
      <c r="DB102" s="883" t="s">
        <v>524</v>
      </c>
      <c r="DC102" s="838"/>
      <c r="DD102" s="838"/>
      <c r="DE102" s="838"/>
      <c r="DF102" s="884"/>
      <c r="DG102" s="883" t="s">
        <v>524</v>
      </c>
      <c r="DH102" s="838"/>
      <c r="DI102" s="838"/>
      <c r="DJ102" s="838"/>
      <c r="DK102" s="884"/>
      <c r="DL102" s="883" t="s">
        <v>524</v>
      </c>
      <c r="DM102" s="838"/>
      <c r="DN102" s="838"/>
      <c r="DO102" s="838"/>
      <c r="DP102" s="884"/>
      <c r="DQ102" s="883" t="s">
        <v>524</v>
      </c>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399</v>
      </c>
      <c r="AB109" s="886"/>
      <c r="AC109" s="886"/>
      <c r="AD109" s="886"/>
      <c r="AE109" s="887"/>
      <c r="AF109" s="885" t="s">
        <v>287</v>
      </c>
      <c r="AG109" s="886"/>
      <c r="AH109" s="886"/>
      <c r="AI109" s="886"/>
      <c r="AJ109" s="887"/>
      <c r="AK109" s="885" t="s">
        <v>286</v>
      </c>
      <c r="AL109" s="886"/>
      <c r="AM109" s="886"/>
      <c r="AN109" s="886"/>
      <c r="AO109" s="887"/>
      <c r="AP109" s="885" t="s">
        <v>400</v>
      </c>
      <c r="AQ109" s="886"/>
      <c r="AR109" s="886"/>
      <c r="AS109" s="886"/>
      <c r="AT109" s="888"/>
      <c r="AU109" s="907"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399</v>
      </c>
      <c r="BR109" s="886"/>
      <c r="BS109" s="886"/>
      <c r="BT109" s="886"/>
      <c r="BU109" s="887"/>
      <c r="BV109" s="885" t="s">
        <v>287</v>
      </c>
      <c r="BW109" s="886"/>
      <c r="BX109" s="886"/>
      <c r="BY109" s="886"/>
      <c r="BZ109" s="887"/>
      <c r="CA109" s="885" t="s">
        <v>286</v>
      </c>
      <c r="CB109" s="886"/>
      <c r="CC109" s="886"/>
      <c r="CD109" s="886"/>
      <c r="CE109" s="887"/>
      <c r="CF109" s="908" t="s">
        <v>400</v>
      </c>
      <c r="CG109" s="908"/>
      <c r="CH109" s="908"/>
      <c r="CI109" s="908"/>
      <c r="CJ109" s="908"/>
      <c r="CK109" s="885"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399</v>
      </c>
      <c r="DH109" s="886"/>
      <c r="DI109" s="886"/>
      <c r="DJ109" s="886"/>
      <c r="DK109" s="887"/>
      <c r="DL109" s="885" t="s">
        <v>287</v>
      </c>
      <c r="DM109" s="886"/>
      <c r="DN109" s="886"/>
      <c r="DO109" s="886"/>
      <c r="DP109" s="887"/>
      <c r="DQ109" s="885" t="s">
        <v>286</v>
      </c>
      <c r="DR109" s="886"/>
      <c r="DS109" s="886"/>
      <c r="DT109" s="886"/>
      <c r="DU109" s="887"/>
      <c r="DV109" s="885" t="s">
        <v>400</v>
      </c>
      <c r="DW109" s="886"/>
      <c r="DX109" s="886"/>
      <c r="DY109" s="886"/>
      <c r="DZ109" s="888"/>
    </row>
    <row r="110" spans="1:131" s="197" customFormat="1" ht="26.25" customHeight="1" x14ac:dyDescent="0.15">
      <c r="A110" s="889" t="s">
        <v>402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518945</v>
      </c>
      <c r="AB110" s="893"/>
      <c r="AC110" s="893"/>
      <c r="AD110" s="893"/>
      <c r="AE110" s="894"/>
      <c r="AF110" s="895">
        <v>551946</v>
      </c>
      <c r="AG110" s="893"/>
      <c r="AH110" s="893"/>
      <c r="AI110" s="893"/>
      <c r="AJ110" s="894"/>
      <c r="AK110" s="895">
        <v>511695</v>
      </c>
      <c r="AL110" s="893"/>
      <c r="AM110" s="893"/>
      <c r="AN110" s="893"/>
      <c r="AO110" s="894"/>
      <c r="AP110" s="896">
        <v>20.6</v>
      </c>
      <c r="AQ110" s="897"/>
      <c r="AR110" s="897"/>
      <c r="AS110" s="897"/>
      <c r="AT110" s="898"/>
      <c r="AU110" s="899" t="s">
        <v>60</v>
      </c>
      <c r="AV110" s="900"/>
      <c r="AW110" s="900"/>
      <c r="AX110" s="900"/>
      <c r="AY110" s="901"/>
      <c r="AZ110" s="943" t="s">
        <v>403</v>
      </c>
      <c r="BA110" s="890"/>
      <c r="BB110" s="890"/>
      <c r="BC110" s="890"/>
      <c r="BD110" s="890"/>
      <c r="BE110" s="890"/>
      <c r="BF110" s="890"/>
      <c r="BG110" s="890"/>
      <c r="BH110" s="890"/>
      <c r="BI110" s="890"/>
      <c r="BJ110" s="890"/>
      <c r="BK110" s="890"/>
      <c r="BL110" s="890"/>
      <c r="BM110" s="890"/>
      <c r="BN110" s="890"/>
      <c r="BO110" s="890"/>
      <c r="BP110" s="891"/>
      <c r="BQ110" s="929">
        <v>2792089</v>
      </c>
      <c r="BR110" s="930"/>
      <c r="BS110" s="930"/>
      <c r="BT110" s="930"/>
      <c r="BU110" s="930"/>
      <c r="BV110" s="930">
        <v>2794661</v>
      </c>
      <c r="BW110" s="930"/>
      <c r="BX110" s="930"/>
      <c r="BY110" s="930"/>
      <c r="BZ110" s="930"/>
      <c r="CA110" s="930">
        <v>2793851</v>
      </c>
      <c r="CB110" s="930"/>
      <c r="CC110" s="930"/>
      <c r="CD110" s="930"/>
      <c r="CE110" s="930"/>
      <c r="CF110" s="944">
        <v>112.5</v>
      </c>
      <c r="CG110" s="945"/>
      <c r="CH110" s="945"/>
      <c r="CI110" s="945"/>
      <c r="CJ110" s="945"/>
      <c r="CK110" s="946" t="s">
        <v>404</v>
      </c>
      <c r="CL110" s="947"/>
      <c r="CM110" s="926" t="s">
        <v>405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x14ac:dyDescent="0.15">
      <c r="A111" s="933" t="s">
        <v>406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407</v>
      </c>
      <c r="BA111" s="953"/>
      <c r="BB111" s="953"/>
      <c r="BC111" s="953"/>
      <c r="BD111" s="953"/>
      <c r="BE111" s="953"/>
      <c r="BF111" s="953"/>
      <c r="BG111" s="953"/>
      <c r="BH111" s="953"/>
      <c r="BI111" s="953"/>
      <c r="BJ111" s="953"/>
      <c r="BK111" s="953"/>
      <c r="BL111" s="953"/>
      <c r="BM111" s="953"/>
      <c r="BN111" s="953"/>
      <c r="BO111" s="953"/>
      <c r="BP111" s="954"/>
      <c r="BQ111" s="922" t="s">
        <v>111</v>
      </c>
      <c r="BR111" s="923"/>
      <c r="BS111" s="923"/>
      <c r="BT111" s="923"/>
      <c r="BU111" s="923"/>
      <c r="BV111" s="923" t="s">
        <v>111</v>
      </c>
      <c r="BW111" s="923"/>
      <c r="BX111" s="923"/>
      <c r="BY111" s="923"/>
      <c r="BZ111" s="923"/>
      <c r="CA111" s="923" t="s">
        <v>111</v>
      </c>
      <c r="CB111" s="923"/>
      <c r="CC111" s="923"/>
      <c r="CD111" s="923"/>
      <c r="CE111" s="923"/>
      <c r="CF111" s="917" t="s">
        <v>111</v>
      </c>
      <c r="CG111" s="918"/>
      <c r="CH111" s="918"/>
      <c r="CI111" s="918"/>
      <c r="CJ111" s="918"/>
      <c r="CK111" s="948"/>
      <c r="CL111" s="949"/>
      <c r="CM111" s="919" t="s">
        <v>408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x14ac:dyDescent="0.15">
      <c r="A112" s="955" t="s">
        <v>409</v>
      </c>
      <c r="B112" s="956"/>
      <c r="C112" s="953" t="s">
        <v>410</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411</v>
      </c>
      <c r="BA112" s="953"/>
      <c r="BB112" s="953"/>
      <c r="BC112" s="953"/>
      <c r="BD112" s="953"/>
      <c r="BE112" s="953"/>
      <c r="BF112" s="953"/>
      <c r="BG112" s="953"/>
      <c r="BH112" s="953"/>
      <c r="BI112" s="953"/>
      <c r="BJ112" s="953"/>
      <c r="BK112" s="953"/>
      <c r="BL112" s="953"/>
      <c r="BM112" s="953"/>
      <c r="BN112" s="953"/>
      <c r="BO112" s="953"/>
      <c r="BP112" s="954"/>
      <c r="BQ112" s="922">
        <v>259408</v>
      </c>
      <c r="BR112" s="923"/>
      <c r="BS112" s="923"/>
      <c r="BT112" s="923"/>
      <c r="BU112" s="923"/>
      <c r="BV112" s="923">
        <v>240466</v>
      </c>
      <c r="BW112" s="923"/>
      <c r="BX112" s="923"/>
      <c r="BY112" s="923"/>
      <c r="BZ112" s="923"/>
      <c r="CA112" s="923">
        <v>387265</v>
      </c>
      <c r="CB112" s="923"/>
      <c r="CC112" s="923"/>
      <c r="CD112" s="923"/>
      <c r="CE112" s="923"/>
      <c r="CF112" s="917">
        <v>15.6</v>
      </c>
      <c r="CG112" s="918"/>
      <c r="CH112" s="918"/>
      <c r="CI112" s="918"/>
      <c r="CJ112" s="918"/>
      <c r="CK112" s="948"/>
      <c r="CL112" s="949"/>
      <c r="CM112" s="919" t="s">
        <v>412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x14ac:dyDescent="0.15">
      <c r="A113" s="957"/>
      <c r="B113" s="958"/>
      <c r="C113" s="953" t="s">
        <v>413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23171</v>
      </c>
      <c r="AB113" s="937"/>
      <c r="AC113" s="937"/>
      <c r="AD113" s="937"/>
      <c r="AE113" s="938"/>
      <c r="AF113" s="939">
        <v>34506</v>
      </c>
      <c r="AG113" s="937"/>
      <c r="AH113" s="937"/>
      <c r="AI113" s="937"/>
      <c r="AJ113" s="938"/>
      <c r="AK113" s="939">
        <v>34667</v>
      </c>
      <c r="AL113" s="937"/>
      <c r="AM113" s="937"/>
      <c r="AN113" s="937"/>
      <c r="AO113" s="938"/>
      <c r="AP113" s="940">
        <v>1.4</v>
      </c>
      <c r="AQ113" s="941"/>
      <c r="AR113" s="941"/>
      <c r="AS113" s="941"/>
      <c r="AT113" s="942"/>
      <c r="AU113" s="902"/>
      <c r="AV113" s="903"/>
      <c r="AW113" s="903"/>
      <c r="AX113" s="903"/>
      <c r="AY113" s="904"/>
      <c r="AZ113" s="952" t="s">
        <v>414</v>
      </c>
      <c r="BA113" s="953"/>
      <c r="BB113" s="953"/>
      <c r="BC113" s="953"/>
      <c r="BD113" s="953"/>
      <c r="BE113" s="953"/>
      <c r="BF113" s="953"/>
      <c r="BG113" s="953"/>
      <c r="BH113" s="953"/>
      <c r="BI113" s="953"/>
      <c r="BJ113" s="953"/>
      <c r="BK113" s="953"/>
      <c r="BL113" s="953"/>
      <c r="BM113" s="953"/>
      <c r="BN113" s="953"/>
      <c r="BO113" s="953"/>
      <c r="BP113" s="954"/>
      <c r="BQ113" s="922">
        <v>1521</v>
      </c>
      <c r="BR113" s="923"/>
      <c r="BS113" s="923"/>
      <c r="BT113" s="923"/>
      <c r="BU113" s="923"/>
      <c r="BV113" s="923">
        <v>1008</v>
      </c>
      <c r="BW113" s="923"/>
      <c r="BX113" s="923"/>
      <c r="BY113" s="923"/>
      <c r="BZ113" s="923"/>
      <c r="CA113" s="923">
        <v>494</v>
      </c>
      <c r="CB113" s="923"/>
      <c r="CC113" s="923"/>
      <c r="CD113" s="923"/>
      <c r="CE113" s="923"/>
      <c r="CF113" s="917">
        <v>0</v>
      </c>
      <c r="CG113" s="918"/>
      <c r="CH113" s="918"/>
      <c r="CI113" s="918"/>
      <c r="CJ113" s="918"/>
      <c r="CK113" s="948"/>
      <c r="CL113" s="949"/>
      <c r="CM113" s="919" t="s">
        <v>415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x14ac:dyDescent="0.15">
      <c r="A114" s="957"/>
      <c r="B114" s="958"/>
      <c r="C114" s="953" t="s">
        <v>416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500</v>
      </c>
      <c r="AB114" s="962"/>
      <c r="AC114" s="962"/>
      <c r="AD114" s="962"/>
      <c r="AE114" s="963"/>
      <c r="AF114" s="964">
        <v>500</v>
      </c>
      <c r="AG114" s="962"/>
      <c r="AH114" s="962"/>
      <c r="AI114" s="962"/>
      <c r="AJ114" s="963"/>
      <c r="AK114" s="964">
        <v>500</v>
      </c>
      <c r="AL114" s="962"/>
      <c r="AM114" s="962"/>
      <c r="AN114" s="962"/>
      <c r="AO114" s="963"/>
      <c r="AP114" s="965">
        <v>0</v>
      </c>
      <c r="AQ114" s="966"/>
      <c r="AR114" s="966"/>
      <c r="AS114" s="966"/>
      <c r="AT114" s="967"/>
      <c r="AU114" s="902"/>
      <c r="AV114" s="903"/>
      <c r="AW114" s="903"/>
      <c r="AX114" s="903"/>
      <c r="AY114" s="904"/>
      <c r="AZ114" s="952" t="s">
        <v>417</v>
      </c>
      <c r="BA114" s="953"/>
      <c r="BB114" s="953"/>
      <c r="BC114" s="953"/>
      <c r="BD114" s="953"/>
      <c r="BE114" s="953"/>
      <c r="BF114" s="953"/>
      <c r="BG114" s="953"/>
      <c r="BH114" s="953"/>
      <c r="BI114" s="953"/>
      <c r="BJ114" s="953"/>
      <c r="BK114" s="953"/>
      <c r="BL114" s="953"/>
      <c r="BM114" s="953"/>
      <c r="BN114" s="953"/>
      <c r="BO114" s="953"/>
      <c r="BP114" s="954"/>
      <c r="BQ114" s="922">
        <v>1255168</v>
      </c>
      <c r="BR114" s="923"/>
      <c r="BS114" s="923"/>
      <c r="BT114" s="923"/>
      <c r="BU114" s="923"/>
      <c r="BV114" s="923">
        <v>818590</v>
      </c>
      <c r="BW114" s="923"/>
      <c r="BX114" s="923"/>
      <c r="BY114" s="923"/>
      <c r="BZ114" s="923"/>
      <c r="CA114" s="923">
        <v>795477</v>
      </c>
      <c r="CB114" s="923"/>
      <c r="CC114" s="923"/>
      <c r="CD114" s="923"/>
      <c r="CE114" s="923"/>
      <c r="CF114" s="917">
        <v>32</v>
      </c>
      <c r="CG114" s="918"/>
      <c r="CH114" s="918"/>
      <c r="CI114" s="918"/>
      <c r="CJ114" s="918"/>
      <c r="CK114" s="948"/>
      <c r="CL114" s="949"/>
      <c r="CM114" s="919" t="s">
        <v>418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x14ac:dyDescent="0.15">
      <c r="A115" s="957"/>
      <c r="B115" s="958"/>
      <c r="C115" s="953" t="s">
        <v>419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111</v>
      </c>
      <c r="AB115" s="937"/>
      <c r="AC115" s="937"/>
      <c r="AD115" s="937"/>
      <c r="AE115" s="938"/>
      <c r="AF115" s="939" t="s">
        <v>111</v>
      </c>
      <c r="AG115" s="937"/>
      <c r="AH115" s="937"/>
      <c r="AI115" s="937"/>
      <c r="AJ115" s="938"/>
      <c r="AK115" s="939" t="s">
        <v>111</v>
      </c>
      <c r="AL115" s="937"/>
      <c r="AM115" s="937"/>
      <c r="AN115" s="937"/>
      <c r="AO115" s="938"/>
      <c r="AP115" s="940" t="s">
        <v>111</v>
      </c>
      <c r="AQ115" s="941"/>
      <c r="AR115" s="941"/>
      <c r="AS115" s="941"/>
      <c r="AT115" s="942"/>
      <c r="AU115" s="902"/>
      <c r="AV115" s="903"/>
      <c r="AW115" s="903"/>
      <c r="AX115" s="903"/>
      <c r="AY115" s="904"/>
      <c r="AZ115" s="952" t="s">
        <v>420</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421</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111</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x14ac:dyDescent="0.15">
      <c r="A116" s="959"/>
      <c r="B116" s="960"/>
      <c r="C116" s="974" t="s">
        <v>422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t="s">
        <v>111</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423</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x14ac:dyDescent="0.15">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425</v>
      </c>
      <c r="Z117" s="887"/>
      <c r="AA117" s="999">
        <v>542616</v>
      </c>
      <c r="AB117" s="969"/>
      <c r="AC117" s="969"/>
      <c r="AD117" s="969"/>
      <c r="AE117" s="970"/>
      <c r="AF117" s="968">
        <v>586952</v>
      </c>
      <c r="AG117" s="969"/>
      <c r="AH117" s="969"/>
      <c r="AI117" s="969"/>
      <c r="AJ117" s="970"/>
      <c r="AK117" s="968">
        <v>546862</v>
      </c>
      <c r="AL117" s="969"/>
      <c r="AM117" s="969"/>
      <c r="AN117" s="969"/>
      <c r="AO117" s="970"/>
      <c r="AP117" s="971"/>
      <c r="AQ117" s="972"/>
      <c r="AR117" s="972"/>
      <c r="AS117" s="972"/>
      <c r="AT117" s="973"/>
      <c r="AU117" s="902"/>
      <c r="AV117" s="903"/>
      <c r="AW117" s="903"/>
      <c r="AX117" s="903"/>
      <c r="AY117" s="904"/>
      <c r="AZ117" s="998" t="s">
        <v>426</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427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x14ac:dyDescent="0.15">
      <c r="A118" s="907"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399</v>
      </c>
      <c r="AB118" s="886"/>
      <c r="AC118" s="886"/>
      <c r="AD118" s="886"/>
      <c r="AE118" s="887"/>
      <c r="AF118" s="885" t="s">
        <v>287</v>
      </c>
      <c r="AG118" s="886"/>
      <c r="AH118" s="886"/>
      <c r="AI118" s="886"/>
      <c r="AJ118" s="887"/>
      <c r="AK118" s="885" t="s">
        <v>286</v>
      </c>
      <c r="AL118" s="886"/>
      <c r="AM118" s="886"/>
      <c r="AN118" s="886"/>
      <c r="AO118" s="887"/>
      <c r="AP118" s="993" t="s">
        <v>400</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428</v>
      </c>
      <c r="BP118" s="997"/>
      <c r="BQ118" s="988">
        <v>4308186</v>
      </c>
      <c r="BR118" s="989"/>
      <c r="BS118" s="989"/>
      <c r="BT118" s="989"/>
      <c r="BU118" s="989"/>
      <c r="BV118" s="989">
        <v>3854725</v>
      </c>
      <c r="BW118" s="989"/>
      <c r="BX118" s="989"/>
      <c r="BY118" s="989"/>
      <c r="BZ118" s="989"/>
      <c r="CA118" s="989">
        <v>3977087</v>
      </c>
      <c r="CB118" s="989"/>
      <c r="CC118" s="989"/>
      <c r="CD118" s="989"/>
      <c r="CE118" s="989"/>
      <c r="CF118" s="990"/>
      <c r="CG118" s="991"/>
      <c r="CH118" s="991"/>
      <c r="CI118" s="991"/>
      <c r="CJ118" s="992"/>
      <c r="CK118" s="948"/>
      <c r="CL118" s="949"/>
      <c r="CM118" s="919" t="s">
        <v>429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x14ac:dyDescent="0.15">
      <c r="A119" s="977" t="s">
        <v>404</v>
      </c>
      <c r="B119" s="947"/>
      <c r="C119" s="926" t="s">
        <v>405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430</v>
      </c>
      <c r="AV119" s="981"/>
      <c r="AW119" s="981"/>
      <c r="AX119" s="981"/>
      <c r="AY119" s="982"/>
      <c r="AZ119" s="943" t="s">
        <v>431</v>
      </c>
      <c r="BA119" s="890"/>
      <c r="BB119" s="890"/>
      <c r="BC119" s="890"/>
      <c r="BD119" s="890"/>
      <c r="BE119" s="890"/>
      <c r="BF119" s="890"/>
      <c r="BG119" s="890"/>
      <c r="BH119" s="890"/>
      <c r="BI119" s="890"/>
      <c r="BJ119" s="890"/>
      <c r="BK119" s="890"/>
      <c r="BL119" s="890"/>
      <c r="BM119" s="890"/>
      <c r="BN119" s="890"/>
      <c r="BO119" s="890"/>
      <c r="BP119" s="891"/>
      <c r="BQ119" s="929">
        <v>7530915</v>
      </c>
      <c r="BR119" s="930"/>
      <c r="BS119" s="930"/>
      <c r="BT119" s="930"/>
      <c r="BU119" s="930"/>
      <c r="BV119" s="930">
        <v>10587629</v>
      </c>
      <c r="BW119" s="930"/>
      <c r="BX119" s="930"/>
      <c r="BY119" s="930"/>
      <c r="BZ119" s="930"/>
      <c r="CA119" s="930">
        <v>8104622</v>
      </c>
      <c r="CB119" s="930"/>
      <c r="CC119" s="930"/>
      <c r="CD119" s="930"/>
      <c r="CE119" s="930"/>
      <c r="CF119" s="944">
        <v>326.2</v>
      </c>
      <c r="CG119" s="945"/>
      <c r="CH119" s="945"/>
      <c r="CI119" s="945"/>
      <c r="CJ119" s="945"/>
      <c r="CK119" s="950"/>
      <c r="CL119" s="951"/>
      <c r="CM119" s="1007" t="s">
        <v>432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111</v>
      </c>
      <c r="DH119" s="1001"/>
      <c r="DI119" s="1001"/>
      <c r="DJ119" s="1001"/>
      <c r="DK119" s="1002"/>
      <c r="DL119" s="1003" t="s">
        <v>111</v>
      </c>
      <c r="DM119" s="1001"/>
      <c r="DN119" s="1001"/>
      <c r="DO119" s="1001"/>
      <c r="DP119" s="1002"/>
      <c r="DQ119" s="1003" t="s">
        <v>111</v>
      </c>
      <c r="DR119" s="1001"/>
      <c r="DS119" s="1001"/>
      <c r="DT119" s="1001"/>
      <c r="DU119" s="1002"/>
      <c r="DV119" s="1004" t="s">
        <v>111</v>
      </c>
      <c r="DW119" s="1005"/>
      <c r="DX119" s="1005"/>
      <c r="DY119" s="1005"/>
      <c r="DZ119" s="1006"/>
    </row>
    <row r="120" spans="1:130" s="197" customFormat="1" ht="26.25" customHeight="1" x14ac:dyDescent="0.15">
      <c r="A120" s="978"/>
      <c r="B120" s="949"/>
      <c r="C120" s="919" t="s">
        <v>408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433</v>
      </c>
      <c r="BA120" s="953"/>
      <c r="BB120" s="953"/>
      <c r="BC120" s="953"/>
      <c r="BD120" s="953"/>
      <c r="BE120" s="953"/>
      <c r="BF120" s="953"/>
      <c r="BG120" s="953"/>
      <c r="BH120" s="953"/>
      <c r="BI120" s="953"/>
      <c r="BJ120" s="953"/>
      <c r="BK120" s="953"/>
      <c r="BL120" s="953"/>
      <c r="BM120" s="953"/>
      <c r="BN120" s="953"/>
      <c r="BO120" s="953"/>
      <c r="BP120" s="954"/>
      <c r="BQ120" s="922">
        <v>29615</v>
      </c>
      <c r="BR120" s="923"/>
      <c r="BS120" s="923"/>
      <c r="BT120" s="923"/>
      <c r="BU120" s="923"/>
      <c r="BV120" s="923">
        <v>24822</v>
      </c>
      <c r="BW120" s="923"/>
      <c r="BX120" s="923"/>
      <c r="BY120" s="923"/>
      <c r="BZ120" s="923"/>
      <c r="CA120" s="923">
        <v>18401</v>
      </c>
      <c r="CB120" s="923"/>
      <c r="CC120" s="923"/>
      <c r="CD120" s="923"/>
      <c r="CE120" s="923"/>
      <c r="CF120" s="917">
        <v>0.7</v>
      </c>
      <c r="CG120" s="918"/>
      <c r="CH120" s="918"/>
      <c r="CI120" s="918"/>
      <c r="CJ120" s="918"/>
      <c r="CK120" s="1016" t="s">
        <v>434</v>
      </c>
      <c r="CL120" s="1017"/>
      <c r="CM120" s="1017"/>
      <c r="CN120" s="1017"/>
      <c r="CO120" s="1018"/>
      <c r="CP120" s="1024" t="s">
        <v>383</v>
      </c>
      <c r="CQ120" s="1025"/>
      <c r="CR120" s="1025"/>
      <c r="CS120" s="1025"/>
      <c r="CT120" s="1025"/>
      <c r="CU120" s="1025"/>
      <c r="CV120" s="1025"/>
      <c r="CW120" s="1025"/>
      <c r="CX120" s="1025"/>
      <c r="CY120" s="1025"/>
      <c r="CZ120" s="1025"/>
      <c r="DA120" s="1025"/>
      <c r="DB120" s="1025"/>
      <c r="DC120" s="1025"/>
      <c r="DD120" s="1025"/>
      <c r="DE120" s="1025"/>
      <c r="DF120" s="1026"/>
      <c r="DG120" s="929">
        <v>259408</v>
      </c>
      <c r="DH120" s="930"/>
      <c r="DI120" s="930"/>
      <c r="DJ120" s="930"/>
      <c r="DK120" s="930"/>
      <c r="DL120" s="930">
        <v>240466</v>
      </c>
      <c r="DM120" s="930"/>
      <c r="DN120" s="930"/>
      <c r="DO120" s="930"/>
      <c r="DP120" s="930"/>
      <c r="DQ120" s="930">
        <v>387265</v>
      </c>
      <c r="DR120" s="930"/>
      <c r="DS120" s="930"/>
      <c r="DT120" s="930"/>
      <c r="DU120" s="930"/>
      <c r="DV120" s="931">
        <v>15.6</v>
      </c>
      <c r="DW120" s="931"/>
      <c r="DX120" s="931"/>
      <c r="DY120" s="931"/>
      <c r="DZ120" s="932"/>
    </row>
    <row r="121" spans="1:130" s="197" customFormat="1" ht="26.25" customHeight="1" x14ac:dyDescent="0.15">
      <c r="A121" s="978"/>
      <c r="B121" s="949"/>
      <c r="C121" s="1013" t="s">
        <v>435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436</v>
      </c>
      <c r="BA121" s="974"/>
      <c r="BB121" s="974"/>
      <c r="BC121" s="974"/>
      <c r="BD121" s="974"/>
      <c r="BE121" s="974"/>
      <c r="BF121" s="974"/>
      <c r="BG121" s="974"/>
      <c r="BH121" s="974"/>
      <c r="BI121" s="974"/>
      <c r="BJ121" s="974"/>
      <c r="BK121" s="974"/>
      <c r="BL121" s="974"/>
      <c r="BM121" s="974"/>
      <c r="BN121" s="974"/>
      <c r="BO121" s="974"/>
      <c r="BP121" s="975"/>
      <c r="BQ121" s="988">
        <v>3119073</v>
      </c>
      <c r="BR121" s="989"/>
      <c r="BS121" s="989"/>
      <c r="BT121" s="989"/>
      <c r="BU121" s="989"/>
      <c r="BV121" s="989">
        <v>2997963</v>
      </c>
      <c r="BW121" s="989"/>
      <c r="BX121" s="989"/>
      <c r="BY121" s="989"/>
      <c r="BZ121" s="989"/>
      <c r="CA121" s="989">
        <v>3255481</v>
      </c>
      <c r="CB121" s="989"/>
      <c r="CC121" s="989"/>
      <c r="CD121" s="989"/>
      <c r="CE121" s="989"/>
      <c r="CF121" s="1027">
        <v>131</v>
      </c>
      <c r="CG121" s="1028"/>
      <c r="CH121" s="1028"/>
      <c r="CI121" s="1028"/>
      <c r="CJ121" s="1028"/>
      <c r="CK121" s="1019"/>
      <c r="CL121" s="1020"/>
      <c r="CM121" s="1020"/>
      <c r="CN121" s="1020"/>
      <c r="CO121" s="1021"/>
      <c r="CP121" s="1010"/>
      <c r="CQ121" s="1011"/>
      <c r="CR121" s="1011"/>
      <c r="CS121" s="1011"/>
      <c r="CT121" s="1011"/>
      <c r="CU121" s="1011"/>
      <c r="CV121" s="1011"/>
      <c r="CW121" s="1011"/>
      <c r="CX121" s="1011"/>
      <c r="CY121" s="1011"/>
      <c r="CZ121" s="1011"/>
      <c r="DA121" s="1011"/>
      <c r="DB121" s="1011"/>
      <c r="DC121" s="1011"/>
      <c r="DD121" s="1011"/>
      <c r="DE121" s="1011"/>
      <c r="DF121" s="1012"/>
      <c r="DG121" s="922"/>
      <c r="DH121" s="923"/>
      <c r="DI121" s="923"/>
      <c r="DJ121" s="923"/>
      <c r="DK121" s="923"/>
      <c r="DL121" s="923"/>
      <c r="DM121" s="923"/>
      <c r="DN121" s="923"/>
      <c r="DO121" s="923"/>
      <c r="DP121" s="923"/>
      <c r="DQ121" s="923"/>
      <c r="DR121" s="923"/>
      <c r="DS121" s="923"/>
      <c r="DT121" s="923"/>
      <c r="DU121" s="923"/>
      <c r="DV121" s="924"/>
      <c r="DW121" s="924"/>
      <c r="DX121" s="924"/>
      <c r="DY121" s="924"/>
      <c r="DZ121" s="925"/>
    </row>
    <row r="122" spans="1:130" s="197" customFormat="1" ht="26.25" customHeight="1" x14ac:dyDescent="0.15">
      <c r="A122" s="978"/>
      <c r="B122" s="949"/>
      <c r="C122" s="919" t="s">
        <v>418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437</v>
      </c>
      <c r="BP122" s="997"/>
      <c r="BQ122" s="1037">
        <v>10679603</v>
      </c>
      <c r="BR122" s="1038"/>
      <c r="BS122" s="1038"/>
      <c r="BT122" s="1038"/>
      <c r="BU122" s="1038"/>
      <c r="BV122" s="1038">
        <v>13610414</v>
      </c>
      <c r="BW122" s="1038"/>
      <c r="BX122" s="1038"/>
      <c r="BY122" s="1038"/>
      <c r="BZ122" s="1038"/>
      <c r="CA122" s="1038">
        <v>11378504</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x14ac:dyDescent="0.2">
      <c r="A123" s="978"/>
      <c r="B123" s="949"/>
      <c r="C123" s="919" t="s">
        <v>424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438</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111</v>
      </c>
      <c r="BR123" s="1030"/>
      <c r="BS123" s="1030"/>
      <c r="BT123" s="1030"/>
      <c r="BU123" s="1030"/>
      <c r="BV123" s="1030" t="s">
        <v>111</v>
      </c>
      <c r="BW123" s="1030"/>
      <c r="BX123" s="1030"/>
      <c r="BY123" s="1030"/>
      <c r="BZ123" s="1030"/>
      <c r="CA123" s="1030" t="s">
        <v>111</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427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439</v>
      </c>
      <c r="CQ124" s="1011"/>
      <c r="CR124" s="1011"/>
      <c r="CS124" s="1011"/>
      <c r="CT124" s="1011"/>
      <c r="CU124" s="1011"/>
      <c r="CV124" s="1011"/>
      <c r="CW124" s="1011"/>
      <c r="CX124" s="1011"/>
      <c r="CY124" s="1011"/>
      <c r="CZ124" s="1011"/>
      <c r="DA124" s="1011"/>
      <c r="DB124" s="1011"/>
      <c r="DC124" s="1011"/>
      <c r="DD124" s="1011"/>
      <c r="DE124" s="1011"/>
      <c r="DF124" s="1012"/>
      <c r="DG124" s="1000" t="s">
        <v>111</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x14ac:dyDescent="0.2">
      <c r="A125" s="978"/>
      <c r="B125" s="949"/>
      <c r="C125" s="919" t="s">
        <v>429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440</v>
      </c>
      <c r="CL125" s="1017"/>
      <c r="CM125" s="1017"/>
      <c r="CN125" s="1017"/>
      <c r="CO125" s="1018"/>
      <c r="CP125" s="943" t="s">
        <v>441</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x14ac:dyDescent="0.15">
      <c r="A126" s="978"/>
      <c r="B126" s="949"/>
      <c r="C126" s="919" t="s">
        <v>432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111</v>
      </c>
      <c r="AB126" s="962"/>
      <c r="AC126" s="962"/>
      <c r="AD126" s="962"/>
      <c r="AE126" s="963"/>
      <c r="AF126" s="964" t="s">
        <v>111</v>
      </c>
      <c r="AG126" s="962"/>
      <c r="AH126" s="962"/>
      <c r="AI126" s="962"/>
      <c r="AJ126" s="963"/>
      <c r="AK126" s="964" t="s">
        <v>111</v>
      </c>
      <c r="AL126" s="962"/>
      <c r="AM126" s="962"/>
      <c r="AN126" s="962"/>
      <c r="AO126" s="963"/>
      <c r="AP126" s="965" t="s">
        <v>111</v>
      </c>
      <c r="AQ126" s="966"/>
      <c r="AR126" s="966"/>
      <c r="AS126" s="966"/>
      <c r="AT126" s="967"/>
      <c r="AU126" s="233"/>
      <c r="AV126" s="233"/>
      <c r="AW126" s="233"/>
      <c r="AX126" s="1039" t="s">
        <v>442</v>
      </c>
      <c r="AY126" s="1040"/>
      <c r="AZ126" s="1040"/>
      <c r="BA126" s="1040"/>
      <c r="BB126" s="1040"/>
      <c r="BC126" s="1040"/>
      <c r="BD126" s="1040"/>
      <c r="BE126" s="1041"/>
      <c r="BF126" s="1055" t="s">
        <v>443</v>
      </c>
      <c r="BG126" s="1040"/>
      <c r="BH126" s="1040"/>
      <c r="BI126" s="1040"/>
      <c r="BJ126" s="1040"/>
      <c r="BK126" s="1040"/>
      <c r="BL126" s="1041"/>
      <c r="BM126" s="1055" t="s">
        <v>444</v>
      </c>
      <c r="BN126" s="1040"/>
      <c r="BO126" s="1040"/>
      <c r="BP126" s="1040"/>
      <c r="BQ126" s="1040"/>
      <c r="BR126" s="1040"/>
      <c r="BS126" s="1041"/>
      <c r="BT126" s="1055" t="s">
        <v>445</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446</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x14ac:dyDescent="0.2">
      <c r="A127" s="979"/>
      <c r="B127" s="951"/>
      <c r="C127" s="1007" t="s">
        <v>447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111</v>
      </c>
      <c r="AB127" s="962"/>
      <c r="AC127" s="962"/>
      <c r="AD127" s="962"/>
      <c r="AE127" s="963"/>
      <c r="AF127" s="964" t="s">
        <v>111</v>
      </c>
      <c r="AG127" s="962"/>
      <c r="AH127" s="962"/>
      <c r="AI127" s="962"/>
      <c r="AJ127" s="963"/>
      <c r="AK127" s="964" t="s">
        <v>111</v>
      </c>
      <c r="AL127" s="962"/>
      <c r="AM127" s="962"/>
      <c r="AN127" s="962"/>
      <c r="AO127" s="963"/>
      <c r="AP127" s="965" t="s">
        <v>111</v>
      </c>
      <c r="AQ127" s="966"/>
      <c r="AR127" s="966"/>
      <c r="AS127" s="966"/>
      <c r="AT127" s="967"/>
      <c r="AU127" s="233"/>
      <c r="AV127" s="233"/>
      <c r="AW127" s="233"/>
      <c r="AX127" s="889" t="s">
        <v>448</v>
      </c>
      <c r="AY127" s="890"/>
      <c r="AZ127" s="890"/>
      <c r="BA127" s="890"/>
      <c r="BB127" s="890"/>
      <c r="BC127" s="890"/>
      <c r="BD127" s="890"/>
      <c r="BE127" s="891"/>
      <c r="BF127" s="1044" t="s">
        <v>111</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449</v>
      </c>
      <c r="CQ127" s="1048"/>
      <c r="CR127" s="1048"/>
      <c r="CS127" s="1048"/>
      <c r="CT127" s="1048"/>
      <c r="CU127" s="1048"/>
      <c r="CV127" s="1048"/>
      <c r="CW127" s="1048"/>
      <c r="CX127" s="1048"/>
      <c r="CY127" s="1048"/>
      <c r="CZ127" s="1048"/>
      <c r="DA127" s="1048"/>
      <c r="DB127" s="1048"/>
      <c r="DC127" s="1048"/>
      <c r="DD127" s="1048"/>
      <c r="DE127" s="1048"/>
      <c r="DF127" s="1049"/>
      <c r="DG127" s="1050" t="s">
        <v>111</v>
      </c>
      <c r="DH127" s="1051"/>
      <c r="DI127" s="1051"/>
      <c r="DJ127" s="1051"/>
      <c r="DK127" s="1051"/>
      <c r="DL127" s="1051" t="s">
        <v>111</v>
      </c>
      <c r="DM127" s="1051"/>
      <c r="DN127" s="1051"/>
      <c r="DO127" s="1051"/>
      <c r="DP127" s="1051"/>
      <c r="DQ127" s="1051" t="s">
        <v>111</v>
      </c>
      <c r="DR127" s="1051"/>
      <c r="DS127" s="1051"/>
      <c r="DT127" s="1051"/>
      <c r="DU127" s="1051"/>
      <c r="DV127" s="1052" t="s">
        <v>111</v>
      </c>
      <c r="DW127" s="1052"/>
      <c r="DX127" s="1052"/>
      <c r="DY127" s="1052"/>
      <c r="DZ127" s="1053"/>
    </row>
    <row r="128" spans="1:130" s="197" customFormat="1" ht="26.25" customHeight="1" x14ac:dyDescent="0.15">
      <c r="A128" s="1074" t="s">
        <v>450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451</v>
      </c>
      <c r="X128" s="1076"/>
      <c r="Y128" s="1076"/>
      <c r="Z128" s="1077"/>
      <c r="AA128" s="1092">
        <v>38204</v>
      </c>
      <c r="AB128" s="1093"/>
      <c r="AC128" s="1093"/>
      <c r="AD128" s="1093"/>
      <c r="AE128" s="1094"/>
      <c r="AF128" s="1095">
        <v>34097</v>
      </c>
      <c r="AG128" s="1093"/>
      <c r="AH128" s="1093"/>
      <c r="AI128" s="1093"/>
      <c r="AJ128" s="1094"/>
      <c r="AK128" s="1095">
        <v>32646</v>
      </c>
      <c r="AL128" s="1093"/>
      <c r="AM128" s="1093"/>
      <c r="AN128" s="1093"/>
      <c r="AO128" s="1094"/>
      <c r="AP128" s="1096"/>
      <c r="AQ128" s="1097"/>
      <c r="AR128" s="1097"/>
      <c r="AS128" s="1097"/>
      <c r="AT128" s="1098"/>
      <c r="AU128" s="235"/>
      <c r="AV128" s="235"/>
      <c r="AW128" s="235"/>
      <c r="AX128" s="1057" t="s">
        <v>452</v>
      </c>
      <c r="AY128" s="953"/>
      <c r="AZ128" s="953"/>
      <c r="BA128" s="953"/>
      <c r="BB128" s="953"/>
      <c r="BC128" s="953"/>
      <c r="BD128" s="953"/>
      <c r="BE128" s="954"/>
      <c r="BF128" s="1069" t="s">
        <v>111</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453</v>
      </c>
      <c r="X129" s="1064"/>
      <c r="Y129" s="1064"/>
      <c r="Z129" s="1065"/>
      <c r="AA129" s="961">
        <v>3016883</v>
      </c>
      <c r="AB129" s="962"/>
      <c r="AC129" s="962"/>
      <c r="AD129" s="962"/>
      <c r="AE129" s="963"/>
      <c r="AF129" s="964">
        <v>2997963</v>
      </c>
      <c r="AG129" s="962"/>
      <c r="AH129" s="962"/>
      <c r="AI129" s="962"/>
      <c r="AJ129" s="963"/>
      <c r="AK129" s="964">
        <v>2923581</v>
      </c>
      <c r="AL129" s="962"/>
      <c r="AM129" s="962"/>
      <c r="AN129" s="962"/>
      <c r="AO129" s="963"/>
      <c r="AP129" s="1066"/>
      <c r="AQ129" s="1067"/>
      <c r="AR129" s="1067"/>
      <c r="AS129" s="1067"/>
      <c r="AT129" s="1068"/>
      <c r="AU129" s="235"/>
      <c r="AV129" s="235"/>
      <c r="AW129" s="235"/>
      <c r="AX129" s="1057" t="s">
        <v>454</v>
      </c>
      <c r="AY129" s="953"/>
      <c r="AZ129" s="953"/>
      <c r="BA129" s="953"/>
      <c r="BB129" s="953"/>
      <c r="BC129" s="953"/>
      <c r="BD129" s="953"/>
      <c r="BE129" s="954"/>
      <c r="BF129" s="1058">
        <v>3.5</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456</v>
      </c>
      <c r="X130" s="1064"/>
      <c r="Y130" s="1064"/>
      <c r="Z130" s="1065"/>
      <c r="AA130" s="961">
        <v>431114</v>
      </c>
      <c r="AB130" s="962"/>
      <c r="AC130" s="962"/>
      <c r="AD130" s="962"/>
      <c r="AE130" s="963"/>
      <c r="AF130" s="964">
        <v>426918</v>
      </c>
      <c r="AG130" s="962"/>
      <c r="AH130" s="962"/>
      <c r="AI130" s="962"/>
      <c r="AJ130" s="963"/>
      <c r="AK130" s="964">
        <v>439391</v>
      </c>
      <c r="AL130" s="962"/>
      <c r="AM130" s="962"/>
      <c r="AN130" s="962"/>
      <c r="AO130" s="963"/>
      <c r="AP130" s="1066"/>
      <c r="AQ130" s="1067"/>
      <c r="AR130" s="1067"/>
      <c r="AS130" s="1067"/>
      <c r="AT130" s="1068"/>
      <c r="AU130" s="235"/>
      <c r="AV130" s="235"/>
      <c r="AW130" s="235"/>
      <c r="AX130" s="1116" t="s">
        <v>457</v>
      </c>
      <c r="AY130" s="1048"/>
      <c r="AZ130" s="1048"/>
      <c r="BA130" s="1048"/>
      <c r="BB130" s="1048"/>
      <c r="BC130" s="1048"/>
      <c r="BD130" s="1048"/>
      <c r="BE130" s="1049"/>
      <c r="BF130" s="1078" t="s">
        <v>111</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458</v>
      </c>
      <c r="X131" s="1087"/>
      <c r="Y131" s="1087"/>
      <c r="Z131" s="1088"/>
      <c r="AA131" s="1000">
        <v>2585769</v>
      </c>
      <c r="AB131" s="1001"/>
      <c r="AC131" s="1001"/>
      <c r="AD131" s="1001"/>
      <c r="AE131" s="1002"/>
      <c r="AF131" s="1003">
        <v>2571045</v>
      </c>
      <c r="AG131" s="1001"/>
      <c r="AH131" s="1001"/>
      <c r="AI131" s="1001"/>
      <c r="AJ131" s="1002"/>
      <c r="AK131" s="1003">
        <v>2484190</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459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460</v>
      </c>
      <c r="W132" s="1104"/>
      <c r="X132" s="1104"/>
      <c r="Y132" s="1104"/>
      <c r="Z132" s="1105"/>
      <c r="AA132" s="1106">
        <v>2.8346692999999998</v>
      </c>
      <c r="AB132" s="1107"/>
      <c r="AC132" s="1107"/>
      <c r="AD132" s="1107"/>
      <c r="AE132" s="1108"/>
      <c r="AF132" s="1109">
        <v>4.8982806600000002</v>
      </c>
      <c r="AG132" s="1107"/>
      <c r="AH132" s="1107"/>
      <c r="AI132" s="1107"/>
      <c r="AJ132" s="1108"/>
      <c r="AK132" s="1109">
        <v>3.012048193</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461</v>
      </c>
      <c r="W133" s="1111"/>
      <c r="X133" s="1111"/>
      <c r="Y133" s="1111"/>
      <c r="Z133" s="1112"/>
      <c r="AA133" s="1113">
        <v>4.7</v>
      </c>
      <c r="AB133" s="1114"/>
      <c r="AC133" s="1114"/>
      <c r="AD133" s="1114"/>
      <c r="AE133" s="1115"/>
      <c r="AF133" s="1113">
        <v>4</v>
      </c>
      <c r="AG133" s="1114"/>
      <c r="AH133" s="1114"/>
      <c r="AI133" s="1114"/>
      <c r="AJ133" s="1115"/>
      <c r="AK133" s="1113">
        <v>3.5</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20" t="s">
        <v>464</v>
      </c>
      <c r="L7" s="254"/>
      <c r="M7" s="255" t="s">
        <v>465</v>
      </c>
      <c r="N7" s="256"/>
    </row>
    <row r="8" spans="1:16" x14ac:dyDescent="0.15">
      <c r="A8" s="248"/>
      <c r="B8" s="244"/>
      <c r="C8" s="244"/>
      <c r="D8" s="244"/>
      <c r="E8" s="244"/>
      <c r="F8" s="244"/>
      <c r="G8" s="257"/>
      <c r="H8" s="258"/>
      <c r="I8" s="258"/>
      <c r="J8" s="259"/>
      <c r="K8" s="1121"/>
      <c r="L8" s="260" t="s">
        <v>466</v>
      </c>
      <c r="M8" s="261" t="s">
        <v>467</v>
      </c>
      <c r="N8" s="262" t="s">
        <v>468</v>
      </c>
    </row>
    <row r="9" spans="1:16" x14ac:dyDescent="0.15">
      <c r="A9" s="248"/>
      <c r="B9" s="244"/>
      <c r="C9" s="244"/>
      <c r="D9" s="244"/>
      <c r="E9" s="244"/>
      <c r="F9" s="244"/>
      <c r="G9" s="1122" t="s">
        <v>469</v>
      </c>
      <c r="H9" s="1123"/>
      <c r="I9" s="1123"/>
      <c r="J9" s="1124"/>
      <c r="K9" s="263">
        <v>806121</v>
      </c>
      <c r="L9" s="264">
        <v>134578</v>
      </c>
      <c r="M9" s="265">
        <v>138183</v>
      </c>
      <c r="N9" s="266">
        <v>-2.6</v>
      </c>
    </row>
    <row r="10" spans="1:16" x14ac:dyDescent="0.15">
      <c r="A10" s="248"/>
      <c r="B10" s="244"/>
      <c r="C10" s="244"/>
      <c r="D10" s="244"/>
      <c r="E10" s="244"/>
      <c r="F10" s="244"/>
      <c r="G10" s="1122" t="s">
        <v>470</v>
      </c>
      <c r="H10" s="1123"/>
      <c r="I10" s="1123"/>
      <c r="J10" s="1124"/>
      <c r="K10" s="267">
        <v>76704</v>
      </c>
      <c r="L10" s="268">
        <v>12805</v>
      </c>
      <c r="M10" s="269">
        <v>15438</v>
      </c>
      <c r="N10" s="270">
        <v>-17.100000000000001</v>
      </c>
    </row>
    <row r="11" spans="1:16" ht="13.5" customHeight="1" x14ac:dyDescent="0.15">
      <c r="A11" s="248"/>
      <c r="B11" s="244"/>
      <c r="C11" s="244"/>
      <c r="D11" s="244"/>
      <c r="E11" s="244"/>
      <c r="F11" s="244"/>
      <c r="G11" s="1122" t="s">
        <v>471</v>
      </c>
      <c r="H11" s="1123"/>
      <c r="I11" s="1123"/>
      <c r="J11" s="1124"/>
      <c r="K11" s="267">
        <v>123826</v>
      </c>
      <c r="L11" s="268">
        <v>20672</v>
      </c>
      <c r="M11" s="269">
        <v>22352</v>
      </c>
      <c r="N11" s="270">
        <v>-7.5</v>
      </c>
    </row>
    <row r="12" spans="1:16" ht="13.5" customHeight="1" x14ac:dyDescent="0.15">
      <c r="A12" s="248"/>
      <c r="B12" s="244"/>
      <c r="C12" s="244"/>
      <c r="D12" s="244"/>
      <c r="E12" s="244"/>
      <c r="F12" s="244"/>
      <c r="G12" s="1122" t="s">
        <v>472</v>
      </c>
      <c r="H12" s="1123"/>
      <c r="I12" s="1123"/>
      <c r="J12" s="1124"/>
      <c r="K12" s="267" t="s">
        <v>473</v>
      </c>
      <c r="L12" s="268" t="s">
        <v>473</v>
      </c>
      <c r="M12" s="269">
        <v>2530</v>
      </c>
      <c r="N12" s="270" t="s">
        <v>473</v>
      </c>
    </row>
    <row r="13" spans="1:16" ht="13.5" customHeight="1" x14ac:dyDescent="0.15">
      <c r="A13" s="248"/>
      <c r="B13" s="244"/>
      <c r="C13" s="244"/>
      <c r="D13" s="244"/>
      <c r="E13" s="244"/>
      <c r="F13" s="244"/>
      <c r="G13" s="1122" t="s">
        <v>474</v>
      </c>
      <c r="H13" s="1123"/>
      <c r="I13" s="1123"/>
      <c r="J13" s="1124"/>
      <c r="K13" s="267" t="s">
        <v>473</v>
      </c>
      <c r="L13" s="268" t="s">
        <v>473</v>
      </c>
      <c r="M13" s="269" t="s">
        <v>473</v>
      </c>
      <c r="N13" s="270" t="s">
        <v>473</v>
      </c>
    </row>
    <row r="14" spans="1:16" ht="13.5" customHeight="1" x14ac:dyDescent="0.15">
      <c r="A14" s="248"/>
      <c r="B14" s="244"/>
      <c r="C14" s="244"/>
      <c r="D14" s="244"/>
      <c r="E14" s="244"/>
      <c r="F14" s="244"/>
      <c r="G14" s="1122" t="s">
        <v>475</v>
      </c>
      <c r="H14" s="1123"/>
      <c r="I14" s="1123"/>
      <c r="J14" s="1124"/>
      <c r="K14" s="267">
        <v>54752</v>
      </c>
      <c r="L14" s="268">
        <v>9141</v>
      </c>
      <c r="M14" s="269">
        <v>5605</v>
      </c>
      <c r="N14" s="270">
        <v>63.1</v>
      </c>
    </row>
    <row r="15" spans="1:16" ht="13.5" customHeight="1" x14ac:dyDescent="0.15">
      <c r="A15" s="248"/>
      <c r="B15" s="244"/>
      <c r="C15" s="244"/>
      <c r="D15" s="244"/>
      <c r="E15" s="244"/>
      <c r="F15" s="244"/>
      <c r="G15" s="1122" t="s">
        <v>476</v>
      </c>
      <c r="H15" s="1123"/>
      <c r="I15" s="1123"/>
      <c r="J15" s="1124"/>
      <c r="K15" s="267">
        <v>5990</v>
      </c>
      <c r="L15" s="268">
        <v>1000</v>
      </c>
      <c r="M15" s="269">
        <v>3103</v>
      </c>
      <c r="N15" s="270">
        <v>-67.8</v>
      </c>
    </row>
    <row r="16" spans="1:16" x14ac:dyDescent="0.15">
      <c r="A16" s="248"/>
      <c r="B16" s="244"/>
      <c r="C16" s="244"/>
      <c r="D16" s="244"/>
      <c r="E16" s="244"/>
      <c r="F16" s="244"/>
      <c r="G16" s="1125" t="s">
        <v>477</v>
      </c>
      <c r="H16" s="1126"/>
      <c r="I16" s="1126"/>
      <c r="J16" s="1127"/>
      <c r="K16" s="268">
        <v>-75132</v>
      </c>
      <c r="L16" s="268">
        <v>-12543</v>
      </c>
      <c r="M16" s="269">
        <v>-15159</v>
      </c>
      <c r="N16" s="270">
        <v>-17.3</v>
      </c>
    </row>
    <row r="17" spans="1:16" x14ac:dyDescent="0.15">
      <c r="A17" s="248"/>
      <c r="B17" s="244"/>
      <c r="C17" s="244"/>
      <c r="D17" s="244"/>
      <c r="E17" s="244"/>
      <c r="F17" s="244"/>
      <c r="G17" s="1125" t="s">
        <v>170</v>
      </c>
      <c r="H17" s="1126"/>
      <c r="I17" s="1126"/>
      <c r="J17" s="1127"/>
      <c r="K17" s="268">
        <v>992261</v>
      </c>
      <c r="L17" s="268">
        <v>165653</v>
      </c>
      <c r="M17" s="269">
        <v>172052</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7" t="s">
        <v>482</v>
      </c>
      <c r="H21" s="1118"/>
      <c r="I21" s="1118"/>
      <c r="J21" s="1119"/>
      <c r="K21" s="280">
        <v>15.53</v>
      </c>
      <c r="L21" s="281">
        <v>15.52</v>
      </c>
      <c r="M21" s="282">
        <v>0.01</v>
      </c>
      <c r="N21" s="249"/>
      <c r="O21" s="283"/>
      <c r="P21" s="279"/>
    </row>
    <row r="22" spans="1:16" s="284" customFormat="1" x14ac:dyDescent="0.15">
      <c r="A22" s="279"/>
      <c r="B22" s="249"/>
      <c r="C22" s="249"/>
      <c r="D22" s="249"/>
      <c r="E22" s="249"/>
      <c r="F22" s="249"/>
      <c r="G22" s="1117" t="s">
        <v>483</v>
      </c>
      <c r="H22" s="1118"/>
      <c r="I22" s="1118"/>
      <c r="J22" s="1119"/>
      <c r="K22" s="285">
        <v>95.7</v>
      </c>
      <c r="L22" s="286">
        <v>95.8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20" t="s">
        <v>464</v>
      </c>
      <c r="L30" s="254"/>
      <c r="M30" s="255" t="s">
        <v>465</v>
      </c>
      <c r="N30" s="256"/>
    </row>
    <row r="31" spans="1:16" x14ac:dyDescent="0.15">
      <c r="A31" s="248"/>
      <c r="B31" s="244"/>
      <c r="C31" s="244"/>
      <c r="D31" s="244"/>
      <c r="E31" s="244"/>
      <c r="F31" s="244"/>
      <c r="G31" s="257"/>
      <c r="H31" s="258"/>
      <c r="I31" s="258"/>
      <c r="J31" s="259"/>
      <c r="K31" s="1121"/>
      <c r="L31" s="260" t="s">
        <v>466</v>
      </c>
      <c r="M31" s="261" t="s">
        <v>467</v>
      </c>
      <c r="N31" s="262" t="s">
        <v>468</v>
      </c>
    </row>
    <row r="32" spans="1:16" ht="27" customHeight="1" x14ac:dyDescent="0.15">
      <c r="A32" s="248"/>
      <c r="B32" s="244"/>
      <c r="C32" s="244"/>
      <c r="D32" s="244"/>
      <c r="E32" s="244"/>
      <c r="F32" s="244"/>
      <c r="G32" s="1133" t="s">
        <v>486</v>
      </c>
      <c r="H32" s="1134"/>
      <c r="I32" s="1134"/>
      <c r="J32" s="1135"/>
      <c r="K32" s="294">
        <v>511695</v>
      </c>
      <c r="L32" s="294">
        <v>85425</v>
      </c>
      <c r="M32" s="295">
        <v>106666</v>
      </c>
      <c r="N32" s="296">
        <v>-19.899999999999999</v>
      </c>
    </row>
    <row r="33" spans="1:16" ht="13.5" customHeight="1" x14ac:dyDescent="0.15">
      <c r="A33" s="248"/>
      <c r="B33" s="244"/>
      <c r="C33" s="244"/>
      <c r="D33" s="244"/>
      <c r="E33" s="244"/>
      <c r="F33" s="244"/>
      <c r="G33" s="1133" t="s">
        <v>487</v>
      </c>
      <c r="H33" s="1134"/>
      <c r="I33" s="1134"/>
      <c r="J33" s="1135"/>
      <c r="K33" s="294" t="s">
        <v>473</v>
      </c>
      <c r="L33" s="294" t="s">
        <v>473</v>
      </c>
      <c r="M33" s="295" t="s">
        <v>473</v>
      </c>
      <c r="N33" s="296" t="s">
        <v>473</v>
      </c>
    </row>
    <row r="34" spans="1:16" ht="27" customHeight="1" x14ac:dyDescent="0.15">
      <c r="A34" s="248"/>
      <c r="B34" s="244"/>
      <c r="C34" s="244"/>
      <c r="D34" s="244"/>
      <c r="E34" s="244"/>
      <c r="F34" s="244"/>
      <c r="G34" s="1133" t="s">
        <v>488</v>
      </c>
      <c r="H34" s="1134"/>
      <c r="I34" s="1134"/>
      <c r="J34" s="1135"/>
      <c r="K34" s="294" t="s">
        <v>473</v>
      </c>
      <c r="L34" s="294" t="s">
        <v>473</v>
      </c>
      <c r="M34" s="295">
        <v>439</v>
      </c>
      <c r="N34" s="296" t="s">
        <v>473</v>
      </c>
    </row>
    <row r="35" spans="1:16" ht="27" customHeight="1" x14ac:dyDescent="0.15">
      <c r="A35" s="248"/>
      <c r="B35" s="244"/>
      <c r="C35" s="244"/>
      <c r="D35" s="244"/>
      <c r="E35" s="244"/>
      <c r="F35" s="244"/>
      <c r="G35" s="1133" t="s">
        <v>489</v>
      </c>
      <c r="H35" s="1134"/>
      <c r="I35" s="1134"/>
      <c r="J35" s="1135"/>
      <c r="K35" s="294">
        <v>34667</v>
      </c>
      <c r="L35" s="294">
        <v>5787</v>
      </c>
      <c r="M35" s="295">
        <v>24405</v>
      </c>
      <c r="N35" s="296">
        <v>-76.3</v>
      </c>
    </row>
    <row r="36" spans="1:16" ht="27" customHeight="1" x14ac:dyDescent="0.15">
      <c r="A36" s="248"/>
      <c r="B36" s="244"/>
      <c r="C36" s="244"/>
      <c r="D36" s="244"/>
      <c r="E36" s="244"/>
      <c r="F36" s="244"/>
      <c r="G36" s="1133" t="s">
        <v>490</v>
      </c>
      <c r="H36" s="1134"/>
      <c r="I36" s="1134"/>
      <c r="J36" s="1135"/>
      <c r="K36" s="294">
        <v>500</v>
      </c>
      <c r="L36" s="294">
        <v>83</v>
      </c>
      <c r="M36" s="295">
        <v>4847</v>
      </c>
      <c r="N36" s="296">
        <v>-98.3</v>
      </c>
    </row>
    <row r="37" spans="1:16" ht="13.5" customHeight="1" x14ac:dyDescent="0.15">
      <c r="A37" s="248"/>
      <c r="B37" s="244"/>
      <c r="C37" s="244"/>
      <c r="D37" s="244"/>
      <c r="E37" s="244"/>
      <c r="F37" s="244"/>
      <c r="G37" s="1133" t="s">
        <v>491</v>
      </c>
      <c r="H37" s="1134"/>
      <c r="I37" s="1134"/>
      <c r="J37" s="1135"/>
      <c r="K37" s="294" t="s">
        <v>473</v>
      </c>
      <c r="L37" s="294" t="s">
        <v>473</v>
      </c>
      <c r="M37" s="295">
        <v>2124</v>
      </c>
      <c r="N37" s="296" t="s">
        <v>473</v>
      </c>
    </row>
    <row r="38" spans="1:16" ht="27" customHeight="1" x14ac:dyDescent="0.15">
      <c r="A38" s="248"/>
      <c r="B38" s="244"/>
      <c r="C38" s="244"/>
      <c r="D38" s="244"/>
      <c r="E38" s="244"/>
      <c r="F38" s="244"/>
      <c r="G38" s="1136" t="s">
        <v>492</v>
      </c>
      <c r="H38" s="1137"/>
      <c r="I38" s="1137"/>
      <c r="J38" s="1138"/>
      <c r="K38" s="297" t="s">
        <v>473</v>
      </c>
      <c r="L38" s="297" t="s">
        <v>473</v>
      </c>
      <c r="M38" s="298">
        <v>33</v>
      </c>
      <c r="N38" s="299" t="s">
        <v>473</v>
      </c>
      <c r="O38" s="293"/>
    </row>
    <row r="39" spans="1:16" x14ac:dyDescent="0.15">
      <c r="A39" s="248"/>
      <c r="B39" s="244"/>
      <c r="C39" s="244"/>
      <c r="D39" s="244"/>
      <c r="E39" s="244"/>
      <c r="F39" s="244"/>
      <c r="G39" s="1136" t="s">
        <v>493</v>
      </c>
      <c r="H39" s="1137"/>
      <c r="I39" s="1137"/>
      <c r="J39" s="1138"/>
      <c r="K39" s="300">
        <v>-32646</v>
      </c>
      <c r="L39" s="300">
        <v>-5450</v>
      </c>
      <c r="M39" s="301">
        <v>-5315</v>
      </c>
      <c r="N39" s="302">
        <v>2.5</v>
      </c>
      <c r="O39" s="293"/>
    </row>
    <row r="40" spans="1:16" ht="27" customHeight="1" x14ac:dyDescent="0.15">
      <c r="A40" s="248"/>
      <c r="B40" s="244"/>
      <c r="C40" s="244"/>
      <c r="D40" s="244"/>
      <c r="E40" s="244"/>
      <c r="F40" s="244"/>
      <c r="G40" s="1133" t="s">
        <v>494</v>
      </c>
      <c r="H40" s="1134"/>
      <c r="I40" s="1134"/>
      <c r="J40" s="1135"/>
      <c r="K40" s="300">
        <v>-439391</v>
      </c>
      <c r="L40" s="300">
        <v>-73354</v>
      </c>
      <c r="M40" s="301">
        <v>-96584</v>
      </c>
      <c r="N40" s="302">
        <v>-24.1</v>
      </c>
      <c r="O40" s="293"/>
    </row>
    <row r="41" spans="1:16" x14ac:dyDescent="0.15">
      <c r="A41" s="248"/>
      <c r="B41" s="244"/>
      <c r="C41" s="244"/>
      <c r="D41" s="244"/>
      <c r="E41" s="244"/>
      <c r="F41" s="244"/>
      <c r="G41" s="1139" t="s">
        <v>281</v>
      </c>
      <c r="H41" s="1140"/>
      <c r="I41" s="1140"/>
      <c r="J41" s="1141"/>
      <c r="K41" s="294">
        <v>74825</v>
      </c>
      <c r="L41" s="300">
        <v>12492</v>
      </c>
      <c r="M41" s="301">
        <v>36615</v>
      </c>
      <c r="N41" s="302">
        <v>-65.900000000000006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8" t="s">
        <v>464</v>
      </c>
      <c r="J49" s="1130" t="s">
        <v>498</v>
      </c>
      <c r="K49" s="1131"/>
      <c r="L49" s="1131"/>
      <c r="M49" s="1131"/>
      <c r="N49" s="1132"/>
    </row>
    <row r="50" spans="1:14" x14ac:dyDescent="0.15">
      <c r="A50" s="248"/>
      <c r="B50" s="244"/>
      <c r="C50" s="244"/>
      <c r="D50" s="244"/>
      <c r="E50" s="244"/>
      <c r="F50" s="244"/>
      <c r="G50" s="312"/>
      <c r="H50" s="313"/>
      <c r="I50" s="1129"/>
      <c r="J50" s="314" t="s">
        <v>499</v>
      </c>
      <c r="K50" s="315" t="s">
        <v>500</v>
      </c>
      <c r="L50" s="316" t="s">
        <v>501</v>
      </c>
      <c r="M50" s="317" t="s">
        <v>502</v>
      </c>
      <c r="N50" s="318" t="s">
        <v>503</v>
      </c>
    </row>
    <row r="51" spans="1:14" x14ac:dyDescent="0.15">
      <c r="A51" s="248"/>
      <c r="B51" s="244"/>
      <c r="C51" s="244"/>
      <c r="D51" s="244"/>
      <c r="E51" s="244"/>
      <c r="F51" s="244"/>
      <c r="G51" s="310" t="s">
        <v>504</v>
      </c>
      <c r="H51" s="311"/>
      <c r="I51" s="319">
        <v>456638</v>
      </c>
      <c r="J51" s="320">
        <v>70567</v>
      </c>
      <c r="K51" s="321">
        <v>21.5</v>
      </c>
      <c r="L51" s="322">
        <v>192544</v>
      </c>
      <c r="M51" s="323">
        <v>10.4</v>
      </c>
      <c r="N51" s="324">
        <v>11.1</v>
      </c>
    </row>
    <row r="52" spans="1:14" x14ac:dyDescent="0.15">
      <c r="A52" s="248"/>
      <c r="B52" s="244"/>
      <c r="C52" s="244"/>
      <c r="D52" s="244"/>
      <c r="E52" s="244"/>
      <c r="F52" s="244"/>
      <c r="G52" s="325"/>
      <c r="H52" s="326" t="s">
        <v>505</v>
      </c>
      <c r="I52" s="327">
        <v>243336</v>
      </c>
      <c r="J52" s="328">
        <v>37604</v>
      </c>
      <c r="K52" s="329">
        <v>-16.399999999999999</v>
      </c>
      <c r="L52" s="330">
        <v>82235</v>
      </c>
      <c r="M52" s="331">
        <v>-8.1</v>
      </c>
      <c r="N52" s="332">
        <v>-8.3000000000000007</v>
      </c>
    </row>
    <row r="53" spans="1:14" x14ac:dyDescent="0.15">
      <c r="A53" s="248"/>
      <c r="B53" s="244"/>
      <c r="C53" s="244"/>
      <c r="D53" s="244"/>
      <c r="E53" s="244"/>
      <c r="F53" s="244"/>
      <c r="G53" s="310" t="s">
        <v>506</v>
      </c>
      <c r="H53" s="311"/>
      <c r="I53" s="319">
        <v>525493</v>
      </c>
      <c r="J53" s="320">
        <v>82690</v>
      </c>
      <c r="K53" s="321">
        <v>17.2</v>
      </c>
      <c r="L53" s="322">
        <v>146140</v>
      </c>
      <c r="M53" s="323">
        <v>-24.1</v>
      </c>
      <c r="N53" s="324">
        <v>41.3</v>
      </c>
    </row>
    <row r="54" spans="1:14" x14ac:dyDescent="0.15">
      <c r="A54" s="248"/>
      <c r="B54" s="244"/>
      <c r="C54" s="244"/>
      <c r="D54" s="244"/>
      <c r="E54" s="244"/>
      <c r="F54" s="244"/>
      <c r="G54" s="325"/>
      <c r="H54" s="326" t="s">
        <v>505</v>
      </c>
      <c r="I54" s="327">
        <v>163504</v>
      </c>
      <c r="J54" s="328">
        <v>25728</v>
      </c>
      <c r="K54" s="329">
        <v>-31.6</v>
      </c>
      <c r="L54" s="330">
        <v>75451</v>
      </c>
      <c r="M54" s="331">
        <v>-8.1999999999999993</v>
      </c>
      <c r="N54" s="332">
        <v>-23.4</v>
      </c>
    </row>
    <row r="55" spans="1:14" x14ac:dyDescent="0.15">
      <c r="A55" s="248"/>
      <c r="B55" s="244"/>
      <c r="C55" s="244"/>
      <c r="D55" s="244"/>
      <c r="E55" s="244"/>
      <c r="F55" s="244"/>
      <c r="G55" s="310" t="s">
        <v>507</v>
      </c>
      <c r="H55" s="311"/>
      <c r="I55" s="319">
        <v>331390</v>
      </c>
      <c r="J55" s="320">
        <v>53107</v>
      </c>
      <c r="K55" s="321">
        <v>-35.799999999999997</v>
      </c>
      <c r="L55" s="322">
        <v>146641</v>
      </c>
      <c r="M55" s="323">
        <v>0.3</v>
      </c>
      <c r="N55" s="324">
        <v>-36.1</v>
      </c>
    </row>
    <row r="56" spans="1:14" x14ac:dyDescent="0.15">
      <c r="A56" s="248"/>
      <c r="B56" s="244"/>
      <c r="C56" s="244"/>
      <c r="D56" s="244"/>
      <c r="E56" s="244"/>
      <c r="F56" s="244"/>
      <c r="G56" s="325"/>
      <c r="H56" s="326" t="s">
        <v>505</v>
      </c>
      <c r="I56" s="327">
        <v>177002</v>
      </c>
      <c r="J56" s="328">
        <v>28366</v>
      </c>
      <c r="K56" s="329">
        <v>10.3</v>
      </c>
      <c r="L56" s="330">
        <v>68142</v>
      </c>
      <c r="M56" s="331">
        <v>-9.6999999999999993</v>
      </c>
      <c r="N56" s="332">
        <v>20</v>
      </c>
    </row>
    <row r="57" spans="1:14" x14ac:dyDescent="0.15">
      <c r="A57" s="248"/>
      <c r="B57" s="244"/>
      <c r="C57" s="244"/>
      <c r="D57" s="244"/>
      <c r="E57" s="244"/>
      <c r="F57" s="244"/>
      <c r="G57" s="310" t="s">
        <v>508</v>
      </c>
      <c r="H57" s="311"/>
      <c r="I57" s="319">
        <v>994182</v>
      </c>
      <c r="J57" s="320">
        <v>162236</v>
      </c>
      <c r="K57" s="321">
        <v>205.5</v>
      </c>
      <c r="L57" s="322">
        <v>174587</v>
      </c>
      <c r="M57" s="323">
        <v>19.100000000000001</v>
      </c>
      <c r="N57" s="324">
        <v>186.4</v>
      </c>
    </row>
    <row r="58" spans="1:14" x14ac:dyDescent="0.15">
      <c r="A58" s="248"/>
      <c r="B58" s="244"/>
      <c r="C58" s="244"/>
      <c r="D58" s="244"/>
      <c r="E58" s="244"/>
      <c r="F58" s="244"/>
      <c r="G58" s="325"/>
      <c r="H58" s="326" t="s">
        <v>505</v>
      </c>
      <c r="I58" s="327">
        <v>223361</v>
      </c>
      <c r="J58" s="328">
        <v>36449</v>
      </c>
      <c r="K58" s="329">
        <v>28.5</v>
      </c>
      <c r="L58" s="330">
        <v>79695</v>
      </c>
      <c r="M58" s="331">
        <v>17</v>
      </c>
      <c r="N58" s="332">
        <v>11.5</v>
      </c>
    </row>
    <row r="59" spans="1:14" x14ac:dyDescent="0.15">
      <c r="A59" s="248"/>
      <c r="B59" s="244"/>
      <c r="C59" s="244"/>
      <c r="D59" s="244"/>
      <c r="E59" s="244"/>
      <c r="F59" s="244"/>
      <c r="G59" s="310" t="s">
        <v>509</v>
      </c>
      <c r="H59" s="311"/>
      <c r="I59" s="319">
        <v>857090</v>
      </c>
      <c r="J59" s="320">
        <v>143087</v>
      </c>
      <c r="K59" s="321">
        <v>-11.8</v>
      </c>
      <c r="L59" s="322">
        <v>175675</v>
      </c>
      <c r="M59" s="323">
        <v>0.6</v>
      </c>
      <c r="N59" s="324">
        <v>-12.4</v>
      </c>
    </row>
    <row r="60" spans="1:14" x14ac:dyDescent="0.15">
      <c r="A60" s="248"/>
      <c r="B60" s="244"/>
      <c r="C60" s="244"/>
      <c r="D60" s="244"/>
      <c r="E60" s="244"/>
      <c r="F60" s="244"/>
      <c r="G60" s="325"/>
      <c r="H60" s="326" t="s">
        <v>505</v>
      </c>
      <c r="I60" s="333">
        <v>239994</v>
      </c>
      <c r="J60" s="328">
        <v>40066</v>
      </c>
      <c r="K60" s="329">
        <v>9.9</v>
      </c>
      <c r="L60" s="330">
        <v>87698</v>
      </c>
      <c r="M60" s="331">
        <v>10</v>
      </c>
      <c r="N60" s="332">
        <v>-0.1</v>
      </c>
    </row>
    <row r="61" spans="1:14" x14ac:dyDescent="0.15">
      <c r="A61" s="248"/>
      <c r="B61" s="244"/>
      <c r="C61" s="244"/>
      <c r="D61" s="244"/>
      <c r="E61" s="244"/>
      <c r="F61" s="244"/>
      <c r="G61" s="310" t="s">
        <v>510</v>
      </c>
      <c r="H61" s="334"/>
      <c r="I61" s="335">
        <v>632959</v>
      </c>
      <c r="J61" s="336">
        <v>102337</v>
      </c>
      <c r="K61" s="337">
        <v>39.299999999999997</v>
      </c>
      <c r="L61" s="338">
        <v>167117</v>
      </c>
      <c r="M61" s="339">
        <v>1.3</v>
      </c>
      <c r="N61" s="324">
        <v>38</v>
      </c>
    </row>
    <row r="62" spans="1:14" x14ac:dyDescent="0.15">
      <c r="A62" s="248"/>
      <c r="B62" s="244"/>
      <c r="C62" s="244"/>
      <c r="D62" s="244"/>
      <c r="E62" s="244"/>
      <c r="F62" s="244"/>
      <c r="G62" s="325"/>
      <c r="H62" s="326" t="s">
        <v>505</v>
      </c>
      <c r="I62" s="327">
        <v>209439</v>
      </c>
      <c r="J62" s="328">
        <v>33643</v>
      </c>
      <c r="K62" s="329">
        <v>0.1</v>
      </c>
      <c r="L62" s="330">
        <v>78644</v>
      </c>
      <c r="M62" s="331">
        <v>0.2</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42" t="s">
        <v>3</v>
      </c>
      <c r="D47" s="1142"/>
      <c r="E47" s="1143"/>
      <c r="F47" s="11">
        <v>101.23</v>
      </c>
      <c r="G47" s="12">
        <v>118.21</v>
      </c>
      <c r="H47" s="12">
        <v>132.71</v>
      </c>
      <c r="I47" s="12">
        <v>146.22999999999999</v>
      </c>
      <c r="J47" s="13">
        <v>165.68</v>
      </c>
    </row>
    <row r="48" spans="2:10" ht="57.75" customHeight="1" x14ac:dyDescent="0.15">
      <c r="B48" s="14"/>
      <c r="C48" s="1144" t="s">
        <v>4</v>
      </c>
      <c r="D48" s="1144"/>
      <c r="E48" s="1145"/>
      <c r="F48" s="15">
        <v>4.4400000000000004</v>
      </c>
      <c r="G48" s="16">
        <v>5.85</v>
      </c>
      <c r="H48" s="16">
        <v>3.42</v>
      </c>
      <c r="I48" s="16">
        <v>5.12</v>
      </c>
      <c r="J48" s="17">
        <v>5.3</v>
      </c>
    </row>
    <row r="49" spans="2:10" ht="57.75" customHeight="1" thickBot="1" x14ac:dyDescent="0.2">
      <c r="B49" s="18"/>
      <c r="C49" s="1146" t="s">
        <v>5</v>
      </c>
      <c r="D49" s="1146"/>
      <c r="E49" s="1147"/>
      <c r="F49" s="19">
        <v>8.56</v>
      </c>
      <c r="G49" s="20">
        <v>13.57</v>
      </c>
      <c r="H49" s="20">
        <v>9.69</v>
      </c>
      <c r="I49" s="20">
        <v>14.35</v>
      </c>
      <c r="J49" s="21">
        <v>15.79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4" t="s">
        <v>517</v>
      </c>
      <c r="D34" s="1154"/>
      <c r="E34" s="1155"/>
      <c r="F34" s="32">
        <v>4.0999999999999996</v>
      </c>
      <c r="G34" s="33">
        <v>7.88</v>
      </c>
      <c r="H34" s="33">
        <v>3.3</v>
      </c>
      <c r="I34" s="33">
        <v>4.47</v>
      </c>
      <c r="J34" s="34">
        <v>5.39</v>
      </c>
      <c r="K34" s="22"/>
      <c r="L34" s="22"/>
      <c r="M34" s="22"/>
      <c r="N34" s="22"/>
      <c r="O34" s="22"/>
      <c r="P34" s="22"/>
    </row>
    <row r="35" spans="1:16" ht="39" customHeight="1" x14ac:dyDescent="0.15">
      <c r="A35" s="22"/>
      <c r="B35" s="35"/>
      <c r="C35" s="1148" t="s">
        <v>518</v>
      </c>
      <c r="D35" s="1149"/>
      <c r="E35" s="1150"/>
      <c r="F35" s="36">
        <v>4.43</v>
      </c>
      <c r="G35" s="37">
        <v>5.85</v>
      </c>
      <c r="H35" s="37">
        <v>3.42</v>
      </c>
      <c r="I35" s="37">
        <v>5.1100000000000003</v>
      </c>
      <c r="J35" s="38">
        <v>5.3</v>
      </c>
      <c r="K35" s="22"/>
      <c r="L35" s="22"/>
      <c r="M35" s="22"/>
      <c r="N35" s="22"/>
      <c r="O35" s="22"/>
      <c r="P35" s="22"/>
    </row>
    <row r="36" spans="1:16" ht="39" customHeight="1" x14ac:dyDescent="0.15">
      <c r="A36" s="22"/>
      <c r="B36" s="35"/>
      <c r="C36" s="1148" t="s">
        <v>519</v>
      </c>
      <c r="D36" s="1149"/>
      <c r="E36" s="1150"/>
      <c r="F36" s="36">
        <v>0.75</v>
      </c>
      <c r="G36" s="37">
        <v>0.99</v>
      </c>
      <c r="H36" s="37">
        <v>0.28999999999999998</v>
      </c>
      <c r="I36" s="37">
        <v>0.38</v>
      </c>
      <c r="J36" s="38">
        <v>0.42</v>
      </c>
      <c r="K36" s="22"/>
      <c r="L36" s="22"/>
      <c r="M36" s="22"/>
      <c r="N36" s="22"/>
      <c r="O36" s="22"/>
      <c r="P36" s="22"/>
    </row>
    <row r="37" spans="1:16" ht="39" customHeight="1" x14ac:dyDescent="0.15">
      <c r="A37" s="22"/>
      <c r="B37" s="35"/>
      <c r="C37" s="1148" t="s">
        <v>520</v>
      </c>
      <c r="D37" s="1149"/>
      <c r="E37" s="1150"/>
      <c r="F37" s="36">
        <v>0.25</v>
      </c>
      <c r="G37" s="37">
        <v>0.15</v>
      </c>
      <c r="H37" s="37">
        <v>0.15</v>
      </c>
      <c r="I37" s="37">
        <v>0.23</v>
      </c>
      <c r="J37" s="38">
        <v>0.19</v>
      </c>
      <c r="K37" s="22"/>
      <c r="L37" s="22"/>
      <c r="M37" s="22"/>
      <c r="N37" s="22"/>
      <c r="O37" s="22"/>
      <c r="P37" s="22"/>
    </row>
    <row r="38" spans="1:16" ht="39" customHeight="1" x14ac:dyDescent="0.15">
      <c r="A38" s="22"/>
      <c r="B38" s="35"/>
      <c r="C38" s="1148" t="s">
        <v>521</v>
      </c>
      <c r="D38" s="1149"/>
      <c r="E38" s="1150"/>
      <c r="F38" s="36">
        <v>0</v>
      </c>
      <c r="G38" s="37">
        <v>0</v>
      </c>
      <c r="H38" s="37">
        <v>0</v>
      </c>
      <c r="I38" s="37">
        <v>0</v>
      </c>
      <c r="J38" s="38">
        <v>0</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522</v>
      </c>
      <c r="D42" s="1149"/>
      <c r="E42" s="1150"/>
      <c r="F42" s="36" t="s">
        <v>473</v>
      </c>
      <c r="G42" s="37" t="s">
        <v>473</v>
      </c>
      <c r="H42" s="37" t="s">
        <v>473</v>
      </c>
      <c r="I42" s="37" t="s">
        <v>473</v>
      </c>
      <c r="J42" s="38" t="s">
        <v>473</v>
      </c>
      <c r="K42" s="22"/>
      <c r="L42" s="22"/>
      <c r="M42" s="22"/>
      <c r="N42" s="22"/>
      <c r="O42" s="22"/>
      <c r="P42" s="22"/>
    </row>
    <row r="43" spans="1:16" ht="39" customHeight="1" thickBot="1" x14ac:dyDescent="0.2">
      <c r="A43" s="22"/>
      <c r="B43" s="40"/>
      <c r="C43" s="1151" t="s">
        <v>523</v>
      </c>
      <c r="D43" s="1152"/>
      <c r="E43" s="1153"/>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704</v>
      </c>
      <c r="L45" s="60">
        <v>571</v>
      </c>
      <c r="M45" s="60">
        <v>519</v>
      </c>
      <c r="N45" s="60">
        <v>552</v>
      </c>
      <c r="O45" s="61">
        <v>512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473</v>
      </c>
      <c r="L46" s="64" t="s">
        <v>473</v>
      </c>
      <c r="M46" s="64" t="s">
        <v>473</v>
      </c>
      <c r="N46" s="64" t="s">
        <v>473</v>
      </c>
      <c r="O46" s="65" t="s">
        <v>473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473</v>
      </c>
      <c r="L47" s="64" t="s">
        <v>473</v>
      </c>
      <c r="M47" s="64" t="s">
        <v>473</v>
      </c>
      <c r="N47" s="64" t="s">
        <v>473</v>
      </c>
      <c r="O47" s="65" t="s">
        <v>473</v>
      </c>
      <c r="P47" s="48"/>
      <c r="Q47" s="48"/>
      <c r="R47" s="48"/>
      <c r="S47" s="48"/>
      <c r="T47" s="48"/>
      <c r="U47" s="48"/>
    </row>
    <row r="48" spans="1:21" ht="30.75" customHeight="1" x14ac:dyDescent="0.15">
      <c r="A48" s="48"/>
      <c r="B48" s="1166"/>
      <c r="C48" s="1167"/>
      <c r="D48" s="62"/>
      <c r="E48" s="1158" t="s">
        <v>15</v>
      </c>
      <c r="F48" s="1158"/>
      <c r="G48" s="1158"/>
      <c r="H48" s="1158"/>
      <c r="I48" s="1158"/>
      <c r="J48" s="1159"/>
      <c r="K48" s="63">
        <v>23</v>
      </c>
      <c r="L48" s="64">
        <v>25</v>
      </c>
      <c r="M48" s="64">
        <v>23</v>
      </c>
      <c r="N48" s="64">
        <v>35</v>
      </c>
      <c r="O48" s="65">
        <v>35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v>
      </c>
      <c r="L49" s="64">
        <v>1</v>
      </c>
      <c r="M49" s="64">
        <v>1</v>
      </c>
      <c r="N49" s="64">
        <v>1</v>
      </c>
      <c r="O49" s="65">
        <v>1</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473</v>
      </c>
      <c r="L50" s="64" t="s">
        <v>473</v>
      </c>
      <c r="M50" s="64" t="s">
        <v>473</v>
      </c>
      <c r="N50" s="64" t="s">
        <v>473</v>
      </c>
      <c r="O50" s="65" t="s">
        <v>473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473</v>
      </c>
      <c r="L51" s="64" t="s">
        <v>473</v>
      </c>
      <c r="M51" s="64" t="s">
        <v>473</v>
      </c>
      <c r="N51" s="64" t="s">
        <v>473</v>
      </c>
      <c r="O51" s="65" t="s">
        <v>473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532</v>
      </c>
      <c r="L52" s="64">
        <v>484</v>
      </c>
      <c r="M52" s="64">
        <v>469</v>
      </c>
      <c r="N52" s="64">
        <v>461</v>
      </c>
      <c r="O52" s="65">
        <v>472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196</v>
      </c>
      <c r="L53" s="69">
        <v>113</v>
      </c>
      <c r="M53" s="69">
        <v>74</v>
      </c>
      <c r="N53" s="69">
        <v>127</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2" t="s">
        <v>24</v>
      </c>
      <c r="C41" s="1173"/>
      <c r="D41" s="81"/>
      <c r="E41" s="1178" t="s">
        <v>25</v>
      </c>
      <c r="F41" s="1178"/>
      <c r="G41" s="1178"/>
      <c r="H41" s="1179"/>
      <c r="I41" s="82">
        <v>3155</v>
      </c>
      <c r="J41" s="83">
        <v>3004</v>
      </c>
      <c r="K41" s="83">
        <v>2792</v>
      </c>
      <c r="L41" s="83">
        <v>2795</v>
      </c>
      <c r="M41" s="84">
        <v>2794</v>
      </c>
    </row>
    <row r="42" spans="2:13" ht="27.75" customHeight="1" x14ac:dyDescent="0.15">
      <c r="B42" s="1174"/>
      <c r="C42" s="1175"/>
      <c r="D42" s="85"/>
      <c r="E42" s="1180" t="s">
        <v>26</v>
      </c>
      <c r="F42" s="1180"/>
      <c r="G42" s="1180"/>
      <c r="H42" s="1181"/>
      <c r="I42" s="86" t="s">
        <v>473</v>
      </c>
      <c r="J42" s="87" t="s">
        <v>473</v>
      </c>
      <c r="K42" s="87" t="s">
        <v>473</v>
      </c>
      <c r="L42" s="87" t="s">
        <v>473</v>
      </c>
      <c r="M42" s="88" t="s">
        <v>473</v>
      </c>
    </row>
    <row r="43" spans="2:13" ht="27.75" customHeight="1" x14ac:dyDescent="0.15">
      <c r="B43" s="1174"/>
      <c r="C43" s="1175"/>
      <c r="D43" s="85"/>
      <c r="E43" s="1180" t="s">
        <v>27</v>
      </c>
      <c r="F43" s="1180"/>
      <c r="G43" s="1180"/>
      <c r="H43" s="1181"/>
      <c r="I43" s="86">
        <v>364</v>
      </c>
      <c r="J43" s="87">
        <v>273</v>
      </c>
      <c r="K43" s="87">
        <v>259</v>
      </c>
      <c r="L43" s="87">
        <v>240</v>
      </c>
      <c r="M43" s="88">
        <v>387</v>
      </c>
    </row>
    <row r="44" spans="2:13" ht="27.75" customHeight="1" x14ac:dyDescent="0.15">
      <c r="B44" s="1174"/>
      <c r="C44" s="1175"/>
      <c r="D44" s="85"/>
      <c r="E44" s="1180" t="s">
        <v>28</v>
      </c>
      <c r="F44" s="1180"/>
      <c r="G44" s="1180"/>
      <c r="H44" s="1181"/>
      <c r="I44" s="86">
        <v>3</v>
      </c>
      <c r="J44" s="87">
        <v>2</v>
      </c>
      <c r="K44" s="87">
        <v>2</v>
      </c>
      <c r="L44" s="87">
        <v>1</v>
      </c>
      <c r="M44" s="88">
        <v>0</v>
      </c>
    </row>
    <row r="45" spans="2:13" ht="27.75" customHeight="1" x14ac:dyDescent="0.15">
      <c r="B45" s="1174"/>
      <c r="C45" s="1175"/>
      <c r="D45" s="85"/>
      <c r="E45" s="1180" t="s">
        <v>29</v>
      </c>
      <c r="F45" s="1180"/>
      <c r="G45" s="1180"/>
      <c r="H45" s="1181"/>
      <c r="I45" s="86">
        <v>1286</v>
      </c>
      <c r="J45" s="87">
        <v>1264</v>
      </c>
      <c r="K45" s="87">
        <v>1255</v>
      </c>
      <c r="L45" s="87">
        <v>819</v>
      </c>
      <c r="M45" s="88">
        <v>795</v>
      </c>
    </row>
    <row r="46" spans="2:13" ht="27.75" customHeight="1" x14ac:dyDescent="0.15">
      <c r="B46" s="1174"/>
      <c r="C46" s="1175"/>
      <c r="D46" s="85"/>
      <c r="E46" s="1180" t="s">
        <v>30</v>
      </c>
      <c r="F46" s="1180"/>
      <c r="G46" s="1180"/>
      <c r="H46" s="1181"/>
      <c r="I46" s="86" t="s">
        <v>473</v>
      </c>
      <c r="J46" s="87" t="s">
        <v>473</v>
      </c>
      <c r="K46" s="87" t="s">
        <v>473</v>
      </c>
      <c r="L46" s="87" t="s">
        <v>473</v>
      </c>
      <c r="M46" s="88" t="s">
        <v>473</v>
      </c>
    </row>
    <row r="47" spans="2:13" ht="27.75" customHeight="1" x14ac:dyDescent="0.15">
      <c r="B47" s="1174"/>
      <c r="C47" s="1175"/>
      <c r="D47" s="85"/>
      <c r="E47" s="1180" t="s">
        <v>31</v>
      </c>
      <c r="F47" s="1180"/>
      <c r="G47" s="1180"/>
      <c r="H47" s="1181"/>
      <c r="I47" s="86" t="s">
        <v>473</v>
      </c>
      <c r="J47" s="87" t="s">
        <v>473</v>
      </c>
      <c r="K47" s="87" t="s">
        <v>473</v>
      </c>
      <c r="L47" s="87" t="s">
        <v>473</v>
      </c>
      <c r="M47" s="88" t="s">
        <v>473</v>
      </c>
    </row>
    <row r="48" spans="2:13" ht="27.75" customHeight="1" x14ac:dyDescent="0.15">
      <c r="B48" s="1176"/>
      <c r="C48" s="1177"/>
      <c r="D48" s="85"/>
      <c r="E48" s="1180" t="s">
        <v>32</v>
      </c>
      <c r="F48" s="1180"/>
      <c r="G48" s="1180"/>
      <c r="H48" s="1181"/>
      <c r="I48" s="86" t="s">
        <v>473</v>
      </c>
      <c r="J48" s="87" t="s">
        <v>473</v>
      </c>
      <c r="K48" s="87" t="s">
        <v>473</v>
      </c>
      <c r="L48" s="87" t="s">
        <v>473</v>
      </c>
      <c r="M48" s="88" t="s">
        <v>473</v>
      </c>
    </row>
    <row r="49" spans="2:13" ht="27.75" customHeight="1" x14ac:dyDescent="0.15">
      <c r="B49" s="1182" t="s">
        <v>33</v>
      </c>
      <c r="C49" s="1183"/>
      <c r="D49" s="89"/>
      <c r="E49" s="1180" t="s">
        <v>34</v>
      </c>
      <c r="F49" s="1180"/>
      <c r="G49" s="1180"/>
      <c r="H49" s="1181"/>
      <c r="I49" s="86">
        <v>6328</v>
      </c>
      <c r="J49" s="87">
        <v>6818</v>
      </c>
      <c r="K49" s="87">
        <v>7531</v>
      </c>
      <c r="L49" s="87">
        <v>10588</v>
      </c>
      <c r="M49" s="88">
        <v>8105</v>
      </c>
    </row>
    <row r="50" spans="2:13" ht="27.75" customHeight="1" x14ac:dyDescent="0.15">
      <c r="B50" s="1174"/>
      <c r="C50" s="1175"/>
      <c r="D50" s="85"/>
      <c r="E50" s="1180" t="s">
        <v>35</v>
      </c>
      <c r="F50" s="1180"/>
      <c r="G50" s="1180"/>
      <c r="H50" s="1181"/>
      <c r="I50" s="86">
        <v>48</v>
      </c>
      <c r="J50" s="87">
        <v>39</v>
      </c>
      <c r="K50" s="87">
        <v>30</v>
      </c>
      <c r="L50" s="87">
        <v>25</v>
      </c>
      <c r="M50" s="88">
        <v>18</v>
      </c>
    </row>
    <row r="51" spans="2:13" ht="27.75" customHeight="1" x14ac:dyDescent="0.15">
      <c r="B51" s="1176"/>
      <c r="C51" s="1177"/>
      <c r="D51" s="85"/>
      <c r="E51" s="1180" t="s">
        <v>36</v>
      </c>
      <c r="F51" s="1180"/>
      <c r="G51" s="1180"/>
      <c r="H51" s="1181"/>
      <c r="I51" s="86">
        <v>3471</v>
      </c>
      <c r="J51" s="87">
        <v>3200</v>
      </c>
      <c r="K51" s="87">
        <v>3119</v>
      </c>
      <c r="L51" s="87">
        <v>2998</v>
      </c>
      <c r="M51" s="88">
        <v>3255</v>
      </c>
    </row>
    <row r="52" spans="2:13" ht="27.75" customHeight="1" thickBot="1" x14ac:dyDescent="0.2">
      <c r="B52" s="1184" t="s">
        <v>37</v>
      </c>
      <c r="C52" s="1185"/>
      <c r="D52" s="90"/>
      <c r="E52" s="1186" t="s">
        <v>38</v>
      </c>
      <c r="F52" s="1186"/>
      <c r="G52" s="1186"/>
      <c r="H52" s="1187"/>
      <c r="I52" s="91">
        <v>-5039</v>
      </c>
      <c r="J52" s="92">
        <v>-5515</v>
      </c>
      <c r="K52" s="92">
        <v>-6371</v>
      </c>
      <c r="L52" s="92">
        <v>-9756</v>
      </c>
      <c r="M52" s="93">
        <v>-7401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70567</v>
      </c>
      <c r="E3" s="116"/>
      <c r="F3" s="117">
        <v>192544</v>
      </c>
      <c r="G3" s="118"/>
      <c r="H3" s="119"/>
    </row>
    <row r="4" spans="1:8" x14ac:dyDescent="0.15">
      <c r="A4" s="120"/>
      <c r="B4" s="121"/>
      <c r="C4" s="122"/>
      <c r="D4" s="123">
        <v>37604</v>
      </c>
      <c r="E4" s="124"/>
      <c r="F4" s="125">
        <v>82235</v>
      </c>
      <c r="G4" s="126"/>
      <c r="H4" s="127"/>
    </row>
    <row r="5" spans="1:8" x14ac:dyDescent="0.15">
      <c r="A5" s="108" t="s">
        <v>506</v>
      </c>
      <c r="B5" s="113"/>
      <c r="C5" s="114"/>
      <c r="D5" s="115">
        <v>82690</v>
      </c>
      <c r="E5" s="116"/>
      <c r="F5" s="117">
        <v>146140</v>
      </c>
      <c r="G5" s="118"/>
      <c r="H5" s="119"/>
    </row>
    <row r="6" spans="1:8" x14ac:dyDescent="0.15">
      <c r="A6" s="120"/>
      <c r="B6" s="121"/>
      <c r="C6" s="122"/>
      <c r="D6" s="123">
        <v>25728</v>
      </c>
      <c r="E6" s="124"/>
      <c r="F6" s="125">
        <v>75451</v>
      </c>
      <c r="G6" s="126"/>
      <c r="H6" s="127"/>
    </row>
    <row r="7" spans="1:8" x14ac:dyDescent="0.15">
      <c r="A7" s="108" t="s">
        <v>507</v>
      </c>
      <c r="B7" s="113"/>
      <c r="C7" s="114"/>
      <c r="D7" s="115">
        <v>53107</v>
      </c>
      <c r="E7" s="116"/>
      <c r="F7" s="117">
        <v>146641</v>
      </c>
      <c r="G7" s="118"/>
      <c r="H7" s="119"/>
    </row>
    <row r="8" spans="1:8" x14ac:dyDescent="0.15">
      <c r="A8" s="120"/>
      <c r="B8" s="121"/>
      <c r="C8" s="122"/>
      <c r="D8" s="123">
        <v>28366</v>
      </c>
      <c r="E8" s="124"/>
      <c r="F8" s="125">
        <v>68142</v>
      </c>
      <c r="G8" s="126"/>
      <c r="H8" s="127"/>
    </row>
    <row r="9" spans="1:8" x14ac:dyDescent="0.15">
      <c r="A9" s="108" t="s">
        <v>508</v>
      </c>
      <c r="B9" s="113"/>
      <c r="C9" s="114"/>
      <c r="D9" s="115">
        <v>162236</v>
      </c>
      <c r="E9" s="116"/>
      <c r="F9" s="117">
        <v>174587</v>
      </c>
      <c r="G9" s="118"/>
      <c r="H9" s="119"/>
    </row>
    <row r="10" spans="1:8" x14ac:dyDescent="0.15">
      <c r="A10" s="120"/>
      <c r="B10" s="121"/>
      <c r="C10" s="122"/>
      <c r="D10" s="123">
        <v>36449</v>
      </c>
      <c r="E10" s="124"/>
      <c r="F10" s="125">
        <v>79695</v>
      </c>
      <c r="G10" s="126"/>
      <c r="H10" s="127"/>
    </row>
    <row r="11" spans="1:8" x14ac:dyDescent="0.15">
      <c r="A11" s="108" t="s">
        <v>509</v>
      </c>
      <c r="B11" s="113"/>
      <c r="C11" s="114"/>
      <c r="D11" s="115">
        <v>143087</v>
      </c>
      <c r="E11" s="116"/>
      <c r="F11" s="117">
        <v>175675</v>
      </c>
      <c r="G11" s="118"/>
      <c r="H11" s="119"/>
    </row>
    <row r="12" spans="1:8" x14ac:dyDescent="0.15">
      <c r="A12" s="120"/>
      <c r="B12" s="121"/>
      <c r="C12" s="128"/>
      <c r="D12" s="123">
        <v>40066</v>
      </c>
      <c r="E12" s="124"/>
      <c r="F12" s="125">
        <v>87698</v>
      </c>
      <c r="G12" s="126"/>
      <c r="H12" s="127"/>
    </row>
    <row r="13" spans="1:8" x14ac:dyDescent="0.15">
      <c r="A13" s="108"/>
      <c r="B13" s="113"/>
      <c r="C13" s="129"/>
      <c r="D13" s="130">
        <v>102337</v>
      </c>
      <c r="E13" s="131"/>
      <c r="F13" s="132">
        <v>167117</v>
      </c>
      <c r="G13" s="133"/>
      <c r="H13" s="119"/>
    </row>
    <row r="14" spans="1:8" x14ac:dyDescent="0.15">
      <c r="A14" s="120"/>
      <c r="B14" s="121"/>
      <c r="C14" s="122"/>
      <c r="D14" s="123">
        <v>33643</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4.4400000000000004</v>
      </c>
      <c r="C19" s="134">
        <f>ROUND(VALUE(SUBSTITUTE(実質収支比率等に係る経年分析!G$48,"▲","-")),2)</f>
        <v>5.85</v>
      </c>
      <c r="D19" s="134">
        <f>ROUND(VALUE(SUBSTITUTE(実質収支比率等に係る経年分析!H$48,"▲","-")),2)</f>
        <v>3.42</v>
      </c>
      <c r="E19" s="134">
        <f>ROUND(VALUE(SUBSTITUTE(実質収支比率等に係る経年分析!I$48,"▲","-")),2)</f>
        <v>5.12</v>
      </c>
      <c r="F19" s="134">
        <f>ROUND(VALUE(SUBSTITUTE(実質収支比率等に係る経年分析!J$48,"▲","-")),2)</f>
        <v>5.3</v>
      </c>
    </row>
    <row r="20" spans="1:11" x14ac:dyDescent="0.15">
      <c r="A20" s="134" t="s">
        <v>43</v>
      </c>
      <c r="B20" s="134">
        <f>ROUND(VALUE(SUBSTITUTE(実質収支比率等に係る経年分析!F$47,"▲","-")),2)</f>
        <v>101.23</v>
      </c>
      <c r="C20" s="134">
        <f>ROUND(VALUE(SUBSTITUTE(実質収支比率等に係る経年分析!G$47,"▲","-")),2)</f>
        <v>118.21</v>
      </c>
      <c r="D20" s="134">
        <f>ROUND(VALUE(SUBSTITUTE(実質収支比率等に係る経年分析!H$47,"▲","-")),2)</f>
        <v>132.71</v>
      </c>
      <c r="E20" s="134">
        <f>ROUND(VALUE(SUBSTITUTE(実質収支比率等に係る経年分析!I$47,"▲","-")),2)</f>
        <v>146.22999999999999</v>
      </c>
      <c r="F20" s="134">
        <f>ROUND(VALUE(SUBSTITUTE(実質収支比率等に係る経年分析!J$47,"▲","-")),2)</f>
        <v>165.68</v>
      </c>
    </row>
    <row r="21" spans="1:11" x14ac:dyDescent="0.15">
      <c r="A21" s="134" t="s">
        <v>44</v>
      </c>
      <c r="B21" s="134">
        <f>IF(ISNUMBER(VALUE(SUBSTITUTE(実質収支比率等に係る経年分析!F$49,"▲","-"))),ROUND(VALUE(SUBSTITUTE(実質収支比率等に係る経年分析!F$49,"▲","-")),2),NA())</f>
        <v>8.56</v>
      </c>
      <c r="C21" s="134">
        <f>IF(ISNUMBER(VALUE(SUBSTITUTE(実質収支比率等に係る経年分析!G$49,"▲","-"))),ROUND(VALUE(SUBSTITUTE(実質収支比率等に係る経年分析!G$49,"▲","-")),2),NA())</f>
        <v>13.57</v>
      </c>
      <c r="D21" s="134">
        <f>IF(ISNUMBER(VALUE(SUBSTITUTE(実質収支比率等に係る経年分析!H$49,"▲","-"))),ROUND(VALUE(SUBSTITUTE(実質収支比率等に係る経年分析!H$49,"▲","-")),2),NA())</f>
        <v>9.69</v>
      </c>
      <c r="E21" s="134">
        <f>IF(ISNUMBER(VALUE(SUBSTITUTE(実質収支比率等に係る経年分析!I$49,"▲","-"))),ROUND(VALUE(SUBSTITUTE(実質収支比率等に係る経年分析!I$49,"▲","-")),2),NA())</f>
        <v>14.35</v>
      </c>
      <c r="F21" s="134">
        <f>IF(ISNUMBER(VALUE(SUBSTITUTE(実質収支比率等に係る経年分析!J$49,"▲","-"))),ROUND(VALUE(SUBSTITUTE(実質収支比率等に係る経年分析!J$49,"▲","-")),2),NA())</f>
        <v>15.79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532</v>
      </c>
      <c r="E42" s="136"/>
      <c r="F42" s="136"/>
      <c r="G42" s="136">
        <f>'実質公債費比率（分子）の構造'!L$52</f>
        <v>484</v>
      </c>
      <c r="H42" s="136"/>
      <c r="I42" s="136"/>
      <c r="J42" s="136">
        <f>'実質公債費比率（分子）の構造'!M$52</f>
        <v>469</v>
      </c>
      <c r="K42" s="136"/>
      <c r="L42" s="136"/>
      <c r="M42" s="136">
        <f>'実質公債費比率（分子）の構造'!N$52</f>
        <v>461</v>
      </c>
      <c r="N42" s="136"/>
      <c r="O42" s="136"/>
      <c r="P42" s="136">
        <f>'実質公債費比率（分子）の構造'!O$52</f>
        <v>472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23</v>
      </c>
      <c r="C46" s="136"/>
      <c r="D46" s="136"/>
      <c r="E46" s="136">
        <f>'実質公債費比率（分子）の構造'!L$48</f>
        <v>25</v>
      </c>
      <c r="F46" s="136"/>
      <c r="G46" s="136"/>
      <c r="H46" s="136">
        <f>'実質公債費比率（分子）の構造'!M$48</f>
        <v>23</v>
      </c>
      <c r="I46" s="136"/>
      <c r="J46" s="136"/>
      <c r="K46" s="136">
        <f>'実質公債費比率（分子）の構造'!N$48</f>
        <v>35</v>
      </c>
      <c r="L46" s="136"/>
      <c r="M46" s="136"/>
      <c r="N46" s="136">
        <f>'実質公債費比率（分子）の構造'!O$48</f>
        <v>35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704</v>
      </c>
      <c r="C49" s="136"/>
      <c r="D49" s="136"/>
      <c r="E49" s="136">
        <f>'実質公債費比率（分子）の構造'!L$45</f>
        <v>571</v>
      </c>
      <c r="F49" s="136"/>
      <c r="G49" s="136"/>
      <c r="H49" s="136">
        <f>'実質公債費比率（分子）の構造'!M$45</f>
        <v>519</v>
      </c>
      <c r="I49" s="136"/>
      <c r="J49" s="136"/>
      <c r="K49" s="136">
        <f>'実質公債費比率（分子）の構造'!N$45</f>
        <v>552</v>
      </c>
      <c r="L49" s="136"/>
      <c r="M49" s="136"/>
      <c r="N49" s="136">
        <f>'実質公債費比率（分子）の構造'!O$45</f>
        <v>512</v>
      </c>
      <c r="O49" s="136"/>
      <c r="P49" s="136"/>
    </row>
    <row r="50" spans="1:16" x14ac:dyDescent="0.15">
      <c r="A50" s="136" t="s">
        <v>58</v>
      </c>
      <c r="B50" s="136" t="e">
        <f>NA()</f>
        <v>#N/A</v>
      </c>
      <c r="C50" s="136">
        <f>IF(ISNUMBER('実質公債費比率（分子）の構造'!K$53),'実質公債費比率（分子）の構造'!K$53,NA())</f>
        <v>196</v>
      </c>
      <c r="D50" s="136" t="e">
        <f>NA()</f>
        <v>#N/A</v>
      </c>
      <c r="E50" s="136" t="e">
        <f>NA()</f>
        <v>#N/A</v>
      </c>
      <c r="F50" s="136">
        <f>IF(ISNUMBER('実質公債費比率（分子）の構造'!L$53),'実質公債費比率（分子）の構造'!L$53,NA())</f>
        <v>113</v>
      </c>
      <c r="G50" s="136" t="e">
        <f>NA()</f>
        <v>#N/A</v>
      </c>
      <c r="H50" s="136" t="e">
        <f>NA()</f>
        <v>#N/A</v>
      </c>
      <c r="I50" s="136">
        <f>IF(ISNUMBER('実質公債費比率（分子）の構造'!M$53),'実質公債費比率（分子）の構造'!M$53,NA())</f>
        <v>74</v>
      </c>
      <c r="J50" s="136" t="e">
        <f>NA()</f>
        <v>#N/A</v>
      </c>
      <c r="K50" s="136" t="e">
        <f>NA()</f>
        <v>#N/A</v>
      </c>
      <c r="L50" s="136">
        <f>IF(ISNUMBER('実質公債費比率（分子）の構造'!N$53),'実質公債費比率（分子）の構造'!N$53,NA())</f>
        <v>127</v>
      </c>
      <c r="M50" s="136" t="e">
        <f>NA()</f>
        <v>#N/A</v>
      </c>
      <c r="N50" s="136" t="e">
        <f>NA()</f>
        <v>#N/A</v>
      </c>
      <c r="O50" s="136">
        <f>IF(ISNUMBER('実質公債費比率（分子）の構造'!O$53),'実質公債費比率（分子）の構造'!O$53,NA())</f>
        <v>76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3471</v>
      </c>
      <c r="E56" s="135"/>
      <c r="F56" s="135"/>
      <c r="G56" s="135">
        <f>'将来負担比率（分子）の構造'!J$51</f>
        <v>3200</v>
      </c>
      <c r="H56" s="135"/>
      <c r="I56" s="135"/>
      <c r="J56" s="135">
        <f>'将来負担比率（分子）の構造'!K$51</f>
        <v>3119</v>
      </c>
      <c r="K56" s="135"/>
      <c r="L56" s="135"/>
      <c r="M56" s="135">
        <f>'将来負担比率（分子）の構造'!L$51</f>
        <v>2998</v>
      </c>
      <c r="N56" s="135"/>
      <c r="O56" s="135"/>
      <c r="P56" s="135">
        <f>'将来負担比率（分子）の構造'!M$51</f>
        <v>3255</v>
      </c>
    </row>
    <row r="57" spans="1:16" x14ac:dyDescent="0.15">
      <c r="A57" s="135" t="s">
        <v>35</v>
      </c>
      <c r="B57" s="135"/>
      <c r="C57" s="135"/>
      <c r="D57" s="135">
        <f>'将来負担比率（分子）の構造'!I$50</f>
        <v>48</v>
      </c>
      <c r="E57" s="135"/>
      <c r="F57" s="135"/>
      <c r="G57" s="135">
        <f>'将来負担比率（分子）の構造'!J$50</f>
        <v>39</v>
      </c>
      <c r="H57" s="135"/>
      <c r="I57" s="135"/>
      <c r="J57" s="135">
        <f>'将来負担比率（分子）の構造'!K$50</f>
        <v>30</v>
      </c>
      <c r="K57" s="135"/>
      <c r="L57" s="135"/>
      <c r="M57" s="135">
        <f>'将来負担比率（分子）の構造'!L$50</f>
        <v>25</v>
      </c>
      <c r="N57" s="135"/>
      <c r="O57" s="135"/>
      <c r="P57" s="135">
        <f>'将来負担比率（分子）の構造'!M$50</f>
        <v>18</v>
      </c>
    </row>
    <row r="58" spans="1:16" x14ac:dyDescent="0.15">
      <c r="A58" s="135" t="s">
        <v>34</v>
      </c>
      <c r="B58" s="135"/>
      <c r="C58" s="135"/>
      <c r="D58" s="135">
        <f>'将来負担比率（分子）の構造'!I$49</f>
        <v>6328</v>
      </c>
      <c r="E58" s="135"/>
      <c r="F58" s="135"/>
      <c r="G58" s="135">
        <f>'将来負担比率（分子）の構造'!J$49</f>
        <v>6818</v>
      </c>
      <c r="H58" s="135"/>
      <c r="I58" s="135"/>
      <c r="J58" s="135">
        <f>'将来負担比率（分子）の構造'!K$49</f>
        <v>7531</v>
      </c>
      <c r="K58" s="135"/>
      <c r="L58" s="135"/>
      <c r="M58" s="135">
        <f>'将来負担比率（分子）の構造'!L$49</f>
        <v>10588</v>
      </c>
      <c r="N58" s="135"/>
      <c r="O58" s="135"/>
      <c r="P58" s="135">
        <f>'将来負担比率（分子）の構造'!M$49</f>
        <v>8105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1286</v>
      </c>
      <c r="C62" s="135"/>
      <c r="D62" s="135"/>
      <c r="E62" s="135">
        <f>'将来負担比率（分子）の構造'!J$45</f>
        <v>1264</v>
      </c>
      <c r="F62" s="135"/>
      <c r="G62" s="135"/>
      <c r="H62" s="135">
        <f>'将来負担比率（分子）の構造'!K$45</f>
        <v>1255</v>
      </c>
      <c r="I62" s="135"/>
      <c r="J62" s="135"/>
      <c r="K62" s="135">
        <f>'将来負担比率（分子）の構造'!L$45</f>
        <v>819</v>
      </c>
      <c r="L62" s="135"/>
      <c r="M62" s="135"/>
      <c r="N62" s="135">
        <f>'将来負担比率（分子）の構造'!M$45</f>
        <v>795</v>
      </c>
      <c r="O62" s="135"/>
      <c r="P62" s="135"/>
    </row>
    <row r="63" spans="1:16" x14ac:dyDescent="0.15">
      <c r="A63" s="135" t="s">
        <v>28</v>
      </c>
      <c r="B63" s="135">
        <f>'将来負担比率（分子）の構造'!I$44</f>
        <v>3</v>
      </c>
      <c r="C63" s="135"/>
      <c r="D63" s="135"/>
      <c r="E63" s="135">
        <f>'将来負担比率（分子）の構造'!J$44</f>
        <v>2</v>
      </c>
      <c r="F63" s="135"/>
      <c r="G63" s="135"/>
      <c r="H63" s="135">
        <f>'将来負担比率（分子）の構造'!K$44</f>
        <v>2</v>
      </c>
      <c r="I63" s="135"/>
      <c r="J63" s="135"/>
      <c r="K63" s="135">
        <f>'将来負担比率（分子）の構造'!L$44</f>
        <v>1</v>
      </c>
      <c r="L63" s="135"/>
      <c r="M63" s="135"/>
      <c r="N63" s="135">
        <f>'将来負担比率（分子）の構造'!M$44</f>
        <v>0</v>
      </c>
      <c r="O63" s="135"/>
      <c r="P63" s="135"/>
    </row>
    <row r="64" spans="1:16" x14ac:dyDescent="0.15">
      <c r="A64" s="135" t="s">
        <v>27</v>
      </c>
      <c r="B64" s="135">
        <f>'将来負担比率（分子）の構造'!I$43</f>
        <v>364</v>
      </c>
      <c r="C64" s="135"/>
      <c r="D64" s="135"/>
      <c r="E64" s="135">
        <f>'将来負担比率（分子）の構造'!J$43</f>
        <v>273</v>
      </c>
      <c r="F64" s="135"/>
      <c r="G64" s="135"/>
      <c r="H64" s="135">
        <f>'将来負担比率（分子）の構造'!K$43</f>
        <v>259</v>
      </c>
      <c r="I64" s="135"/>
      <c r="J64" s="135"/>
      <c r="K64" s="135">
        <f>'将来負担比率（分子）の構造'!L$43</f>
        <v>240</v>
      </c>
      <c r="L64" s="135"/>
      <c r="M64" s="135"/>
      <c r="N64" s="135">
        <f>'将来負担比率（分子）の構造'!M$43</f>
        <v>387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3155</v>
      </c>
      <c r="C66" s="135"/>
      <c r="D66" s="135"/>
      <c r="E66" s="135">
        <f>'将来負担比率（分子）の構造'!J$41</f>
        <v>3004</v>
      </c>
      <c r="F66" s="135"/>
      <c r="G66" s="135"/>
      <c r="H66" s="135">
        <f>'将来負担比率（分子）の構造'!K$41</f>
        <v>2792</v>
      </c>
      <c r="I66" s="135"/>
      <c r="J66" s="135"/>
      <c r="K66" s="135">
        <f>'将来負担比率（分子）の構造'!L$41</f>
        <v>2795</v>
      </c>
      <c r="L66" s="135"/>
      <c r="M66" s="135"/>
      <c r="N66" s="135">
        <f>'将来負担比率（分子）の構造'!M$41</f>
        <v>2794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2016-04-21T23:20:15Z</cp:lastPrinted>
  <dcterms:created xsi:type="dcterms:W3CDTF">2016-02-15T02:04:58Z</dcterms:created>
  <dcterms:modified xsi:type="dcterms:W3CDTF">2016-04-22T03:15:27Z</dcterms:modified>
  <cp:category/>
</cp:coreProperties>
</file>