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W40" i="9" s="1"/>
  <c r="AM34" i="9"/>
  <c r="U34" i="9"/>
  <c r="U35" i="9" s="1"/>
  <c r="C34" i="9"/>
  <c r="CO34" i="9" l="1"/>
  <c r="U36"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<sst xmlns="http://schemas.openxmlformats.org/spreadsheetml/2006/main" count="1106" uniqueCount="551">
  <si>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</si>
  <si>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</si>
  <si>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</si>
  <si>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</si>
  <si>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</si>
  <si>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</si>
  <si>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</si>
  <si>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</si>
  <si>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</si>
  <si>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</si>
  <si>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</si>
  <si>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</si>
  <si>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</si>
  <si>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</si>
  <si>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</si>
  <si>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</si>
  <si>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</si>
  <si>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</si>
  <si>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</si>
  <si>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</si>
  <si>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</si>
  <si>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</si>
  <si>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</si>
  <si>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</si>
  <si>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</si>
  <si>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</si>
  <si>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</si>
  <si>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</si>
  <si>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</si>
  <si>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</si>
  <si>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</si>
  <si>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</si>
  <si>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</si>
  <si>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</si>
  <si>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</si>
  <si>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</si>
  <si>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</si>
  <si>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</si>
  <si>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</si>
  <si>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</si>
  <si>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</si>
  <si>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</si>
  <si>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</si>
  <si>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</si>
  <si>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</si>
  <si>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</si>
  <si>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</si>
  <si>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</si>
  <si>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</si>
  <si>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</si>
  <si>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</si>
  <si>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</si>
  <si>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</si>
  <si>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</si>
  <si>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</si>
  <si>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</si>
  <si>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</si>
  <si>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</si>
  <si>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</si>
  <si>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</si>
  <si>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</si>
  <si>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</si>
  <si>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</si>
  <si>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</si>
  <si>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</si>
  <si>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</si>
  <si>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</si>
  <si>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</si>
  <si>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</si>
  <si>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</si>
  <si>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</si>
  <si>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</si>
  <si>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</si>
  <si>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</si>
  <si>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</si>
  <si>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</si>
  <si>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</si>
  <si>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</si>
  <si>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</si>
  <si>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</si>
  <si>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</si>
  <si>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</si>
  <si>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</si>
  <si>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</si>
  <si>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</si>
  <si>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</si>
  <si>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</si>
  <si>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</si>
  <si>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</si>
  <si>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</si>
  <si>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</si>
  <si>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</si>
  <si>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</si>
  <si>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</si>
  <si>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</si>
  <si>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</si>
  <si>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</si>
  <si>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</si>
  <si>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</si>
  <si>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</si>
  <si>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</si>
  <si>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</si>
  <si>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</si>
  <si>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</si>
  <si>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</si>
  <si>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</si>
  <si>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</si>
  <si>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</si>
  <si>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</si>
  <si>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</si>
  <si>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</si>
  <si>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</si>
  <si>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</si>
  <si>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</si>
  <si>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</si>
  <si>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</si>
  <si>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</si>
  <si>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</si>
  <si>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</si>
  <si>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</si>
  <si>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</si>
  <si>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</si>
  <si>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</si>
  <si>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</si>
  <si>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</si>
  <si>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</si>
  <si>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</si>
  <si>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</si>
  <si>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</si>
  <si>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</si>
  <si>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</si>
  <si>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</si>
  <si>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</si>
  <si>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</si>
  <si>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</si>
  <si>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</si>
  <si>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</si>
  <si>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</si>
  <si>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</si>
  <si>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</si>
  <si>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</si>
  <si>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</si>
  <si>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</si>
  <si>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</si>
  <si>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</si>
  <si>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</si>
  <si>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</si>
  <si>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</si>
  <si>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</si>
  <si>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</si>
  <si>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</si>
  <si>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</si>
  <si>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</si>
  <si>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</si>
  <si>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</si>
  <si>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</si>
  <si>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</si>
  <si>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</si>
  <si>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</si>
  <si>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</si>
  <si>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</si>
  <si>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</si>
  <si>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</si>
  <si>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</si>
  <si>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</si>
  <si>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</si>
  <si>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</si>
  <si>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</si>
  <si>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</si>
  <si>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</si>
  <si>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</si>
  <si>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</si>
  <si>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</si>
  <si>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</si>
  <si>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</si>
  <si>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</si>
  <si>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</si>
  <si>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</si>
  <si>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</si>
  <si>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</si>
  <si>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</si>
  <si>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</si>
  <si>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</si>
  <si>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</si>
  <si>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</si>
  <si>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</si>
  <si>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</si>
  <si>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</si>
  <si>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</si>
  <si>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</si>
  <si>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</si>
  <si>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</si>
  <si>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</si>
  <si>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</si>
  <si>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徳島県神山町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</si>
  <si>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</si>
  <si>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</si>
  <si>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</si>
  <si>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</si>
  <si>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</si>
  <si>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</si>
  <si>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</si>
  <si>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</si>
  <si>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</si>
  <si>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</si>
  <si>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</si>
  <si>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</si>
  <si>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</si>
  <si>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</si>
  <si>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</si>
  <si>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</si>
  <si>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</si>
  <si>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</si>
  <si>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</si>
  <si>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</si>
  <si>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</si>
  <si>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</si>
  <si>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</si>
  <si>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</si>
  <si>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</si>
  <si>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</si>
  <si>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</si>
  <si>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</si>
  <si>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</si>
  <si>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</si>
  <si>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</si>
  <si>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</si>
  <si>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</si>
  <si>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</si>
  <si>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</si>
  <si>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</si>
  <si>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</si>
  <si>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</si>
  <si>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</si>
  <si>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</si>
  <si>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</si>
  <si>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</si>
  <si>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</si>
  <si>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</si>
  <si>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</si>
  <si>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</si>
  <si>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</si>
  <si>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</si>
  <si>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</si>
  <si>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</si>
  <si>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</si>
  <si>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</si>
  <si>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</si>
  <si>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</si>
  <si>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</si>
  <si>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</si>
  <si>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</si>
  <si>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</si>
  <si>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</si>
  <si>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</si>
  <si>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</si>
  <si>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</si>
  <si>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</si>
  <si>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</si>
  <si>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</si>
  <si>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</si>
  <si>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</si>
  <si>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</si>
  <si>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</si>
  <si>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</si>
  <si>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</si>
  <si>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</si>
  <si>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</si>
  <si>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</si>
  <si>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</si>
  <si>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</si>
  <si>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</si>
  <si>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</si>
  <si>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</si>
  <si>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</si>
  <si>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</si>
  <si>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</si>
  <si>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</si>
  <si>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</si>
  <si>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</si>
  <si>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</si>
  <si>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</si>
  <si>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</si>
  <si>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</si>
  <si>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</si>
  <si>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</si>
  <si>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</si>
  <si>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</si>
  <si>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</si>
  <si>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</si>
  <si>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</si>
  <si>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</si>
  <si>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</si>
  <si>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</si>
  <si>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</si>
  <si>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</si>
  <si>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</si>
  <si>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</si>
  <si>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</si>
  <si>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</si>
  <si>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</si>
  <si>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</si>
  <si>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</si>
  <si>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</si>
  <si>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</si>
  <si>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</si>
  <si>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</si>
  <si>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</si>
  <si>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</si>
  <si>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</si>
  <si>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</si>
  <si>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</si>
  <si>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</si>
  <si>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</si>
  <si>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</si>
  <si>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</si>
  <si>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</si>
  <si>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</si>
  <si>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</si>
  <si>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</si>
  <si>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</si>
  <si>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</si>
  <si>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</si>
  <si>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</si>
  <si>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</si>
  <si>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</si>
  <si>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</si>
  <si>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</si>
  <si>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</si>
  <si>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</si>
  <si>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</si>
  <si>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</si>
  <si>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</si>
  <si>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</si>
  <si>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</si>
  <si>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</si>
  <si>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</si>
  <si>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</si>
  <si>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</si>
  <si>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</si>
  <si>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</si>
  <si>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</si>
  <si>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徳島県神山町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</si>
  <si>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</si>
  <si>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</si>
  <si>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</si>
  <si>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</si>
  <si>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</si>
  <si>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</si>
  <si>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</si>
  <si>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</si>
  <si>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</si>
  <si>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</si>
  <si>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</si>
  <si>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</si>
  <si>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</si>
  <si>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</si>
  <si>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</si>
  <si>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</si>
  <si>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</si>
  <si>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</si>
  <si>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</si>
  <si>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</si>
  <si>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</si>
  <si>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</si>
  <si>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</si>
  <si>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</si>
  <si>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</si>
  <si>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</si>
  <si>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</si>
  <si>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</si>
  <si>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</si>
  <si>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</si>
  <si>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</si>
  <si>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</si>
  <si>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</si>
  <si>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</si>
  <si>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</si>
  <si>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</si>
  <si>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</si>
  <si>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</si>
  <si>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</si>
  <si>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</si>
  <si>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</si>
  <si>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</si>
  <si>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</si>
  <si>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</si>
  <si>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</si>
  <si>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</si>
  <si>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</si>
  <si>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</si>
  <si>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</si>
  <si>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</si>
  <si>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</si>
  <si>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</si>
  <si>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</si>
  <si>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</si>
  <si>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</si>
  <si>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</si>
  <si>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</si>
  <si>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</si>
  <si>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</si>
  <si>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</si>
  <si>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</si>
  <si>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</si>
  <si>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</si>
  <si>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</si>
  <si>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</si>
  <si>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</si>
  <si>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</si>
  <si>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</si>
  <si>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</si>
  <si>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</si>
  <si>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</si>
  <si>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</si>
  <si>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</si>
  <si>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</si>
  <si>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</si>
  <si>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</si>
  <si>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</si>
  <si>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</si>
  <si>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</si>
  <si>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</si>
  <si>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</si>
  <si>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</si>
  <si>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</si>
  <si>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</si>
  <si>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</si>
  <si>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</si>
  <si>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</si>
  <si>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</si>
  <si>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</si>
  <si>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</si>
  <si>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</si>
  <si>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</si>
  <si>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</si>
  <si>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</si>
  <si>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</si>
  <si>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</si>
  <si>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</si>
  <si>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</si>
  <si>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</si>
  <si>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</si>
  <si>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</si>
  <si>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</si>
  <si>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</si>
  <si>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</si>
  <si>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</si>
  <si>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</si>
  <si>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</si>
  <si>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</si>
  <si>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</si>
  <si>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</si>
  <si>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</si>
  <si>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</si>
  <si>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</si>
  <si>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</si>
  <si>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</si>
  <si>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</si>
  <si>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</si>
  <si>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</si>
  <si>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</si>
  <si>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</si>
  <si>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</si>
  <si>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</si>
  <si>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</si>
  <si>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</si>
  <si>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</si>
  <si>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</si>
  <si>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</si>
  <si>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</si>
  <si>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</si>
  <si>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</si>
  <si>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</si>
  <si>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</si>
  <si>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</si>
  <si>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</si>
  <si>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</si>
  <si>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</si>
  <si>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</si>
  <si>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</si>
  <si>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</si>
  <si>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</si>
  <si>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</si>
  <si>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</si>
  <si>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</si>
  <si>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</si>
  <si>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</si>
  <si>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</si>
  <si>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</si>
  <si>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</si>
  <si>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</si>
  <si>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</si>
  <si>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</si>
  <si>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</si>
  <si>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</si>
  <si>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</si>
  <si>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</si>
  <si>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</si>
  <si>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</si>
  <si>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</si>
  <si>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</si>
  <si>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</si>
  <si>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</si>
  <si>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</si>
  <si>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</si>
  <si>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</si>
  <si>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</si>
  <si>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</si>
  <si>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</si>
  <si>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</si>
  <si>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</si>
  <si>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</si>
  <si>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</si>
  <si>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</si>
  <si>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</si>
  <si>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</si>
  <si>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</si>
  <si>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</si>
  <si>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</si>
  <si>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</si>
  <si>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</si>
  <si>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</si>
  <si>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</si>
  <si>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</si>
  <si>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後期高齢者医療特別会計</t>
  </si>
  <si>
    <t>その他会計（赤字）</t>
  </si>
  <si>
    <t>その他会計（黒字）</t>
  </si>
  <si>
    <t>(株)神山温泉</t>
    <rPh sb="0" eb="3">
      <t>カブ</t>
    </rPh>
    <rPh sb="3" eb="7">
      <t>カミヤマオンセン</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</si>
  <si>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</si>
  <si>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</si>
  <si>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</si>
  <si>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</si>
  <si>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</si>
  <si>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</si>
  <si>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</si>
  <si>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</si>
  <si>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</si>
  <si>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</si>
  <si>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</si>
  <si>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</si>
  <si>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</si>
  <si>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</si>
  <si>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</si>
  <si>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</si>
  <si>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</si>
  <si>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</si>
  <si>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</si>
  <si>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</si>
  <si>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</si>
  <si>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実質公債費比率は類似団体と比較して低い水準にあり、近年横ばいとなっている。将来負担比率においても、類似団体と比較して低い水準にある。
今後も適正化に取り組んでいく。</t>
    <rPh sb="67" eb="69">
      <t>コンゴ</t>
    </rPh>
    <rPh sb="70" eb="73">
      <t>テキセイカ</t>
    </rPh>
    <rPh sb="74" eb="75">
      <t>ト</t>
    </rPh>
    <rPh sb="76" eb="77">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</si>
</sst>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82690</c:v>
                </c:pt>
                <c:pt idx="1">
                  <c:v>53107</c:v>
                </c:pt>
                <c:pt idx="2">
                  <c:v>162236</c:v>
                </c:pt>
                <c:pt idx="3">
                  <c:v>143087</c:v>
                </c:pt>
                <c:pt idx="4">
                  <c:v>108236</c:v>
                </c:pt>
              </c:numCache>
            </c:numRef>
          </c:val>
          <c:smooth val="0"/>
        </c:ser>
        <c:dLbls>
          <c:showLegendKey val="0"/>
          <c:showVal val="0"/>
          <c:showCatName val="0"/>
          <c:showSerName val="0"/>
          <c:showPercent val="0"/>
          <c:showBubbleSize val="0"/>
        </c:dLbls>
        <c:marker val="1"/>
        <c:smooth val="0"/>
        <c:axId val="144739528"/>
        <c:axId val="144739920"/>
      </c:lineChart>
      <c:catAx>
        <c:axId val="144739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39920"/>
        <c:crosses val="autoZero"/>
        <c:auto val="1"/>
        <c:lblAlgn val="ctr"/>
        <c:lblOffset val="100"/>
        <c:tickLblSkip val="1"/>
        <c:tickMarkSkip val="1"/>
        <c:noMultiLvlLbl val="0"/>
      </c:catAx>
      <c:valAx>
        <c:axId val="144739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739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5.85</c:v>
                </c:pt>
                <c:pt idx="1">
                  <c:v>3.42</c:v>
                </c:pt>
                <c:pt idx="2">
                  <c:v>5.12</c:v>
                </c:pt>
                <c:pt idx="3">
                  <c:v>5.3</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118.21</c:v>
                </c:pt>
                <c:pt idx="1">
                  <c:v>132.71</c:v>
                </c:pt>
                <c:pt idx="2">
                  <c:v>146.22999999999999</c:v>
                </c:pt>
                <c:pt idx="3">
                  <c:v>165.68</c:v>
                </c:pt>
                <c:pt idx="4">
                  <c:v>176.02</c:v>
                </c:pt>
              </c:numCache>
            </c:numRef>
          </c:val>
        </c:ser>
        <c:dLbls>
          <c:showLegendKey val="0"/>
          <c:showVal val="0"/>
          <c:showCatName val="0"/>
          <c:showSerName val="0"/>
          <c:showPercent val="0"/>
          <c:showBubbleSize val="0"/>
        </c:dLbls>
        <c:gapWidth val="250"/>
        <c:overlap val="100"/>
        <c:axId val="162827344"/>
        <c:axId val="16282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13.57</c:v>
                </c:pt>
                <c:pt idx="1">
                  <c:v>9.69</c:v>
                </c:pt>
                <c:pt idx="2">
                  <c:v>14.35</c:v>
                </c:pt>
                <c:pt idx="3">
                  <c:v>15.79</c:v>
                </c:pt>
                <c:pt idx="4">
                  <c:v>14.78</c:v>
                </c:pt>
              </c:numCache>
            </c:numRef>
          </c:val>
          <c:smooth val="0"/>
        </c:ser>
        <c:dLbls>
          <c:showLegendKey val="0"/>
          <c:showVal val="0"/>
          <c:showCatName val="0"/>
          <c:showSerName val="0"/>
          <c:showPercent val="0"/>
          <c:showBubbleSize val="0"/>
        </c:dLbls>
        <c:marker val="1"/>
        <c:smooth val="0"/>
        <c:axId val="162827344"/>
        <c:axId val="162828128"/>
      </c:lineChart>
      <c:catAx>
        <c:axId val="16282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828128"/>
        <c:crosses val="autoZero"/>
        <c:auto val="1"/>
        <c:lblAlgn val="ctr"/>
        <c:lblOffset val="100"/>
        <c:tickLblSkip val="1"/>
        <c:tickMarkSkip val="1"/>
        <c:noMultiLvlLbl val="0"/>
      </c:catAx>
      <c:valAx>
        <c:axId val="1628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2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0.15</c:v>
                </c:pt>
                <c:pt idx="4">
                  <c:v>#N/A</c:v>
                </c:pt>
                <c:pt idx="5">
                  <c:v>0.23</c:v>
                </c:pt>
                <c:pt idx="6">
                  <c:v>#N/A</c:v>
                </c:pt>
                <c:pt idx="7">
                  <c:v>0.19</c:v>
                </c:pt>
                <c:pt idx="8">
                  <c:v>#N/A</c:v>
                </c:pt>
                <c:pt idx="9">
                  <c:v>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0.99</c:v>
                </c:pt>
                <c:pt idx="2">
                  <c:v>#N/A</c:v>
                </c:pt>
                <c:pt idx="3">
                  <c:v>0.28999999999999998</c:v>
                </c:pt>
                <c:pt idx="4">
                  <c:v>#N/A</c:v>
                </c:pt>
                <c:pt idx="5">
                  <c:v>0.38</c:v>
                </c:pt>
                <c:pt idx="6">
                  <c:v>#N/A</c:v>
                </c:pt>
                <c:pt idx="7">
                  <c:v>0.42</c:v>
                </c:pt>
                <c:pt idx="8">
                  <c:v>#N/A</c:v>
                </c:pt>
                <c:pt idx="9">
                  <c:v>1.22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3.3</c:v>
                </c:pt>
                <c:pt idx="4">
                  <c:v>#N/A</c:v>
                </c:pt>
                <c:pt idx="5">
                  <c:v>4.47</c:v>
                </c:pt>
                <c:pt idx="6">
                  <c:v>#N/A</c:v>
                </c:pt>
                <c:pt idx="7">
                  <c:v>5.39</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5.85</c:v>
                </c:pt>
                <c:pt idx="2">
                  <c:v>#N/A</c:v>
                </c:pt>
                <c:pt idx="3">
                  <c:v>3.42</c:v>
                </c:pt>
                <c:pt idx="4">
                  <c:v>#N/A</c:v>
                </c:pt>
                <c:pt idx="5">
                  <c:v>5.1100000000000003</c:v>
                </c:pt>
                <c:pt idx="6">
                  <c:v>#N/A</c:v>
                </c:pt>
                <c:pt idx="7">
                  <c:v>5.3</c:v>
                </c:pt>
                <c:pt idx="8">
                  <c:v>#N/A</c:v>
                </c:pt>
                <c:pt idx="9">
                  <c:v>6.23</c:v>
                </c:pt>
              </c:numCache>
            </c:numRef>
          </c:val>
        </c:ser>
        <c:dLbls>
          <c:showLegendKey val="0"/>
          <c:showVal val="0"/>
          <c:showCatName val="0"/>
          <c:showSerName val="0"/>
          <c:showPercent val="0"/>
          <c:showBubbleSize val="0"/>
        </c:dLbls>
        <c:gapWidth val="150"/>
        <c:overlap val="100"/>
        <c:axId val="162828912"/>
        <c:axId val="162829304"/>
      </c:barChart>
      <c:catAx>
        <c:axId val="16282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29304"/>
        <c:crosses val="autoZero"/>
        <c:auto val="1"/>
        <c:lblAlgn val="ctr"/>
        <c:lblOffset val="100"/>
        <c:tickLblSkip val="1"/>
        <c:tickMarkSkip val="1"/>
        <c:noMultiLvlLbl val="0"/>
      </c:catAx>
      <c:valAx>
        <c:axId val="16282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2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484</c:v>
                </c:pt>
                <c:pt idx="5">
                  <c:v>469</c:v>
                </c:pt>
                <c:pt idx="8">
                  <c:v>461</c:v>
                </c:pt>
                <c:pt idx="11">
                  <c:v>472</c:v>
                </c:pt>
                <c:pt idx="14">
                  <c:v>368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c:v>
                </c:pt>
                <c:pt idx="3">
                  <c:v>23</c:v>
                </c:pt>
                <c:pt idx="6">
                  <c:v>35</c:v>
                </c:pt>
                <c:pt idx="9">
                  <c:v>35</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571</c:v>
                </c:pt>
                <c:pt idx="3">
                  <c:v>519</c:v>
                </c:pt>
                <c:pt idx="6">
                  <c:v>552</c:v>
                </c:pt>
                <c:pt idx="9">
                  <c:v>512</c:v>
                </c:pt>
                <c:pt idx="12">
                  <c:v>417</c:v>
                </c:pt>
              </c:numCache>
            </c:numRef>
          </c:val>
        </c:ser>
        <c:dLbls>
          <c:showLegendKey val="0"/>
          <c:showVal val="0"/>
          <c:showCatName val="0"/>
          <c:showSerName val="0"/>
          <c:showPercent val="0"/>
          <c:showBubbleSize val="0"/>
        </c:dLbls>
        <c:gapWidth val="100"/>
        <c:overlap val="100"/>
        <c:axId val="162830088"/>
        <c:axId val="16283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c:v>
                </c:pt>
                <c:pt idx="2">
                  <c:v>#N/A</c:v>
                </c:pt>
                <c:pt idx="3">
                  <c:v>#N/A</c:v>
                </c:pt>
                <c:pt idx="4">
                  <c:v>74</c:v>
                </c:pt>
                <c:pt idx="5">
                  <c:v>#N/A</c:v>
                </c:pt>
                <c:pt idx="6">
                  <c:v>#N/A</c:v>
                </c:pt>
                <c:pt idx="7">
                  <c:v>127</c:v>
                </c:pt>
                <c:pt idx="8">
                  <c:v>#N/A</c:v>
                </c:pt>
                <c:pt idx="9">
                  <c:v>#N/A</c:v>
                </c:pt>
                <c:pt idx="10">
                  <c:v>76</c:v>
                </c:pt>
                <c:pt idx="11">
                  <c:v>#N/A</c:v>
                </c:pt>
                <c:pt idx="12">
                  <c:v>#N/A</c:v>
                </c:pt>
                <c:pt idx="13">
                  <c:v>74</c:v>
                </c:pt>
                <c:pt idx="14">
                  <c:v>#N/A</c:v>
                </c:pt>
              </c:numCache>
            </c:numRef>
          </c:val>
          <c:smooth val="0"/>
        </c:ser>
        <c:dLbls>
          <c:showLegendKey val="0"/>
          <c:showVal val="0"/>
          <c:showCatName val="0"/>
          <c:showSerName val="0"/>
          <c:showPercent val="0"/>
          <c:showBubbleSize val="0"/>
        </c:dLbls>
        <c:marker val="1"/>
        <c:smooth val="0"/>
        <c:axId val="162830088"/>
        <c:axId val="162830480"/>
      </c:lineChart>
      <c:catAx>
        <c:axId val="16283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30480"/>
        <c:crosses val="autoZero"/>
        <c:auto val="1"/>
        <c:lblAlgn val="ctr"/>
        <c:lblOffset val="100"/>
        <c:tickLblSkip val="1"/>
        <c:tickMarkSkip val="1"/>
        <c:noMultiLvlLbl val="0"/>
      </c:catAx>
      <c:valAx>
        <c:axId val="16283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3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3200</c:v>
                </c:pt>
                <c:pt idx="5">
                  <c:v>3119</c:v>
                </c:pt>
                <c:pt idx="8">
                  <c:v>2998</c:v>
                </c:pt>
                <c:pt idx="11">
                  <c:v>3255</c:v>
                </c:pt>
                <c:pt idx="14">
                  <c:v>3201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c:v>
                </c:pt>
                <c:pt idx="5">
                  <c:v>30</c:v>
                </c:pt>
                <c:pt idx="8">
                  <c:v>25</c:v>
                </c:pt>
                <c:pt idx="11">
                  <c:v>18</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6818</c:v>
                </c:pt>
                <c:pt idx="5">
                  <c:v>7531</c:v>
                </c:pt>
                <c:pt idx="8">
                  <c:v>10588</c:v>
                </c:pt>
                <c:pt idx="11">
                  <c:v>8105</c:v>
                </c:pt>
                <c:pt idx="14">
                  <c:v>8456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1264</c:v>
                </c:pt>
                <c:pt idx="3">
                  <c:v>1255</c:v>
                </c:pt>
                <c:pt idx="6">
                  <c:v>819</c:v>
                </c:pt>
                <c:pt idx="9">
                  <c:v>795</c:v>
                </c:pt>
                <c:pt idx="12">
                  <c:v>1088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2</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273</c:v>
                </c:pt>
                <c:pt idx="3">
                  <c:v>259</c:v>
                </c:pt>
                <c:pt idx="6">
                  <c:v>240</c:v>
                </c:pt>
                <c:pt idx="9">
                  <c:v>387</c:v>
                </c:pt>
                <c:pt idx="12">
                  <c:v>385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3004</c:v>
                </c:pt>
                <c:pt idx="3">
                  <c:v>2792</c:v>
                </c:pt>
                <c:pt idx="6">
                  <c:v>2795</c:v>
                </c:pt>
                <c:pt idx="9">
                  <c:v>2794</c:v>
                </c:pt>
                <c:pt idx="12">
                  <c:v>2971</c:v>
                </c:pt>
              </c:numCache>
            </c:numRef>
          </c:val>
        </c:ser>
        <c:dLbls>
          <c:showLegendKey val="0"/>
          <c:showVal val="0"/>
          <c:showCatName val="0"/>
          <c:showSerName val="0"/>
          <c:showPercent val="0"/>
          <c:showBubbleSize val="0"/>
        </c:dLbls>
        <c:gapWidth val="100"/>
        <c:overlap val="100"/>
        <c:axId val="234288752"/>
        <c:axId val="234289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4288752"/>
        <c:axId val="234289144"/>
      </c:lineChart>
      <c:catAx>
        <c:axId val="2342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289144"/>
        <c:crosses val="autoZero"/>
        <c:auto val="1"/>
        <c:lblAlgn val="ctr"/>
        <c:lblOffset val="100"/>
        <c:tickLblSkip val="1"/>
        <c:tickMarkSkip val="1"/>
        <c:noMultiLvlLbl val="0"/>
      </c:catAx>
      <c:valAx>
        <c:axId val="234289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2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{70530CAA-61EC-4F1C-8310-F368EADE64D6}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{0805095B-585E-42AA-8B8E-242D430332FF}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{659AE574-4EE4-464B-9423-E025A6546821}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{96F54655-9FA7-4776-B5A2-2681F4DA8F1B}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{7BF794CB-DF5F-466F-8C59-EC7BCFAB3F4E}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{25A03E4F-33F5-497D-A02B-2D69C1B46BA8}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{D4C2BA80-8767-40CA-8B09-E278892A7D19}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{36B8ACBE-B53F-4596-9857-6381BF5CCE28}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{8DC79559-7176-4249-AA51-930E90134A94}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{FD1F4EC9-9A27-4EB1-AEDB-8DB6488AF270}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4289928"/>
        <c:axId val="237044752"/>
      </c:scatterChart>
      <c:valAx>
        <c:axId val="234289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044752"/>
        <c:crosses val="autoZero"/>
        <c:crossBetween val="midCat"/>
      </c:valAx>
      <c:valAx>
        <c:axId val="237044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289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{658E26DD-4986-4E1D-BFE3-FD6DE25FE71A}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{FA0E1EFD-0CCA-4DFA-8264-19F7785951C0}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{49685590-B720-422E-86E1-8BBB82655A69}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{42CD21B2-117F-4225-B36A-68F78F9883B1}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{C1FD522A-A289-4C22-9113-45D4CCF4A6E0}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4.7</c:v>
                </c:pt>
                <c:pt idx="2">
                  <c:v>4</c:v>
                </c:pt>
                <c:pt idx="3">
                  <c:v>3.5</c:v>
                </c:pt>
                <c:pt idx="4">
                  <c:v>3.5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{D1EE7998-9E42-482C-AB15-9BE682F1BBBE}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{A51B3908-FC0D-4341-AC5E-740AAEE1FB3F}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{3A8B97BB-E96B-467A-868D-A7820D27933A}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{420A2E23-FFDB-430F-82DC-3A6736411962}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{88BF9AAE-E0D1-484B-B821-480E283A97F2}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34287968"/>
        <c:axId val="234287576"/>
      </c:scatterChart>
      <c:valAx>
        <c:axId val="234287968"/>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287576"/>
        <c:crosses val="autoZero"/>
        <c:crossBetween val="midCat"/>
      </c:valAx>
      <c:valAx>
        <c:axId val="23428757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28796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平成２</a:t>
          </a:r>
          <a:r>
            <a:rPr lang="ja-JP" altLang="en-US" sz="1300" b="0" i="0">
              <a:solidFill>
                <a:schemeClr val="dk1"/>
              </a:solidFill>
              <a:effectLst/>
              <a:latin typeface="+mn-lt"/>
              <a:ea typeface="+mn-ea"/>
              <a:cs typeface="+mn-cs"/>
            </a:rPr>
            <a:t>７</a:t>
          </a:r>
          <a:r>
            <a:rPr lang="ja-JP" altLang="ja-JP" sz="1300" b="0" i="0">
              <a:solidFill>
                <a:schemeClr val="dk1"/>
              </a:solidFill>
              <a:effectLst/>
              <a:latin typeface="+mn-lt"/>
              <a:ea typeface="+mn-ea"/>
              <a:cs typeface="+mn-cs"/>
            </a:rPr>
            <a:t>年度については、</a:t>
          </a:r>
          <a:r>
            <a:rPr lang="ja-JP" altLang="en-US" sz="1300" b="0" i="0">
              <a:solidFill>
                <a:schemeClr val="dk1"/>
              </a:solidFill>
              <a:effectLst/>
              <a:latin typeface="+mn-lt"/>
              <a:ea typeface="+mn-ea"/>
              <a:cs typeface="+mn-cs"/>
            </a:rPr>
            <a:t>前</a:t>
          </a:r>
          <a:r>
            <a:rPr lang="ja-JP" altLang="ja-JP" sz="1300" b="0" i="0">
              <a:solidFill>
                <a:schemeClr val="dk1"/>
              </a:solidFill>
              <a:effectLst/>
              <a:latin typeface="+mn-lt"/>
              <a:ea typeface="+mn-ea"/>
              <a:cs typeface="+mn-cs"/>
            </a:rPr>
            <a:t>年度と比較し</a:t>
          </a:r>
          <a:r>
            <a:rPr lang="ja-JP" altLang="en-US" sz="1300" b="0" i="0">
              <a:solidFill>
                <a:schemeClr val="dk1"/>
              </a:solidFill>
              <a:effectLst/>
              <a:latin typeface="+mn-lt"/>
              <a:ea typeface="+mn-ea"/>
              <a:cs typeface="+mn-cs"/>
            </a:rPr>
            <a:t>同</a:t>
          </a:r>
          <a:r>
            <a:rPr lang="ja-JP" altLang="ja-JP" sz="1300" b="0" i="0">
              <a:solidFill>
                <a:schemeClr val="dk1"/>
              </a:solidFill>
              <a:effectLst/>
              <a:latin typeface="+mn-lt"/>
              <a:ea typeface="+mn-ea"/>
              <a:cs typeface="+mn-cs"/>
            </a:rPr>
            <a:t>ポイント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平成２</a:t>
          </a:r>
          <a:r>
            <a:rPr lang="ja-JP" altLang="en-US" sz="1300" b="0" i="0">
              <a:solidFill>
                <a:schemeClr val="dk1"/>
              </a:solidFill>
              <a:effectLst/>
              <a:latin typeface="+mn-lt"/>
              <a:ea typeface="+mn-ea"/>
              <a:cs typeface="+mn-cs"/>
            </a:rPr>
            <a:t>７</a:t>
          </a:r>
          <a:r>
            <a:rPr lang="ja-JP" altLang="ja-JP" sz="1300" b="0" i="0">
              <a:solidFill>
                <a:schemeClr val="dk1"/>
              </a:solidFill>
              <a:effectLst/>
              <a:latin typeface="+mn-lt"/>
              <a:ea typeface="+mn-ea"/>
              <a:cs typeface="+mn-cs"/>
            </a:rPr>
            <a:t>年度については、前年度と比較し３</a:t>
          </a:r>
          <a:r>
            <a:rPr lang="ja-JP" altLang="en-US" sz="1300" b="0" i="0">
              <a:solidFill>
                <a:schemeClr val="dk1"/>
              </a:solidFill>
              <a:effectLst/>
              <a:latin typeface="+mn-lt"/>
              <a:ea typeface="+mn-ea"/>
              <a:cs typeface="+mn-cs"/>
            </a:rPr>
            <a:t>．０</a:t>
          </a:r>
          <a:r>
            <a:rPr lang="ja-JP" altLang="ja-JP" sz="1300" b="0" i="0">
              <a:solidFill>
                <a:schemeClr val="dk1"/>
              </a:solidFill>
              <a:effectLst/>
              <a:latin typeface="+mn-lt"/>
              <a:ea typeface="+mn-ea"/>
              <a:cs typeface="+mn-cs"/>
            </a:rPr>
            <a:t>ポイント</a:t>
          </a:r>
          <a:r>
            <a:rPr lang="ja-JP" altLang="en-US" sz="1300" b="0" i="0">
              <a:solidFill>
                <a:schemeClr val="dk1"/>
              </a:solidFill>
              <a:effectLst/>
              <a:latin typeface="+mn-lt"/>
              <a:ea typeface="+mn-ea"/>
              <a:cs typeface="+mn-cs"/>
            </a:rPr>
            <a:t>減少</a:t>
          </a:r>
          <a:r>
            <a:rPr lang="ja-JP" altLang="ja-JP" sz="1300" b="0" i="0">
              <a:solidFill>
                <a:schemeClr val="dk1"/>
              </a:solidFill>
              <a:effectLst/>
              <a:latin typeface="+mn-lt"/>
              <a:ea typeface="+mn-ea"/>
              <a:cs typeface="+mn-cs"/>
            </a:rPr>
            <a:t>となっている。今後も定員管理等を徹底し、人件費、公債費の抑制につとめ、経常経費の削減、比率上昇の抑制を図る。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10922</xdr:rowOff>
    </xdr:from>
    <xdr:to>
      <xdr:col>7</xdr:col>
      <xdr:colOff>152400</xdr:colOff>
      <xdr:row>60</xdr:row>
      <xdr:rowOff>155702</xdr:rowOff>
    </xdr:to>
    <xdr:cxnSp macro="">
      <xdr:nvCxnSpPr>
        <xdr:cNvPr id="130" name="直線コネクタ 129"/>
        <xdr:cNvCxnSpPr/>
      </xdr:nvCxnSpPr>
      <xdr:spPr>
        <a:xfrm flipV="1">
          <a:off x="4114800" y="1029792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60</xdr:row>
      <xdr:rowOff>155702</xdr:rowOff>
    </xdr:to>
    <xdr:cxnSp macro="">
      <xdr:nvCxnSpPr>
        <xdr:cNvPr id="133" name="直線コネクタ 132"/>
        <xdr:cNvCxnSpPr/>
      </xdr:nvCxnSpPr>
      <xdr:spPr>
        <a:xfrm>
          <a:off x="3225800" y="103799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92964</xdr:rowOff>
    </xdr:to>
    <xdr:cxnSp macro="">
      <xdr:nvCxnSpPr>
        <xdr:cNvPr id="136" name="直線コネクタ 135"/>
        <xdr:cNvCxnSpPr/>
      </xdr:nvCxnSpPr>
      <xdr:spPr>
        <a:xfrm>
          <a:off x="2336800" y="1037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163068</xdr:rowOff>
    </xdr:from>
    <xdr:to>
      <xdr:col>3</xdr:col>
      <xdr:colOff>279400</xdr:colOff>
      <xdr:row>60</xdr:row>
      <xdr:rowOff>92964</xdr:rowOff>
    </xdr:to>
    <xdr:cxnSp macro="">
      <xdr:nvCxnSpPr>
        <xdr:cNvPr id="139" name="直線コネクタ 138"/>
        <xdr:cNvCxnSpPr/>
      </xdr:nvCxnSpPr>
      <xdr:spPr>
        <a:xfrm>
          <a:off x="1447800" y="102786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131572</xdr:rowOff>
    </xdr:from>
    <xdr:to>
      <xdr:col>7</xdr:col>
      <xdr:colOff>203200</xdr:colOff>
      <xdr:row>60</xdr:row>
      <xdr:rowOff>61722</xdr:rowOff>
    </xdr:to>
    <xdr:sp macro="" textlink="">
      <xdr:nvSpPr>
        <xdr:cNvPr id="149" name="円/楕円 148"/>
        <xdr:cNvSpPr/>
      </xdr:nvSpPr>
      <xdr:spPr>
        <a:xfrm>
          <a:off x="4902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148099</xdr:rowOff>
    </xdr:from>
    <xdr:ext cx="762000" cy="259045"/>
    <xdr:sp macro="" textlink="">
      <xdr:nvSpPr>
        <xdr:cNvPr id="150" name="財政構造の弾力性該当値テキスト"/>
        <xdr:cNvSpPr txBox="1"/>
      </xdr:nvSpPr>
      <xdr:spPr>
        <a:xfrm>
          <a:off x="5041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104902</xdr:rowOff>
    </xdr:from>
    <xdr:to>
      <xdr:col>6</xdr:col>
      <xdr:colOff>50800</xdr:colOff>
      <xdr:row>61</xdr:row>
      <xdr:rowOff>35052</xdr:rowOff>
    </xdr:to>
    <xdr:sp macro="" textlink="">
      <xdr:nvSpPr>
        <xdr:cNvPr id="151" name="円/楕円 150"/>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45229</xdr:rowOff>
    </xdr:from>
    <xdr:ext cx="736600" cy="259045"/>
    <xdr:sp macro="" textlink="">
      <xdr:nvSpPr>
        <xdr:cNvPr id="152" name="テキスト ボックス 151"/>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3" name="円/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5" name="円/楕円 154"/>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6" name="テキスト ボックス 155"/>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57" name="円/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年度については、</a:t>
          </a:r>
          <a:r>
            <a:rPr lang="ja-JP" altLang="en-US" sz="1300">
              <a:solidFill>
                <a:schemeClr val="dk1"/>
              </a:solidFill>
              <a:effectLst/>
              <a:latin typeface="+mn-lt"/>
              <a:ea typeface="+mn-ea"/>
              <a:cs typeface="+mn-cs"/>
            </a:rPr>
            <a:t>２７，９４７</a:t>
          </a:r>
          <a:r>
            <a:rPr lang="ja-JP" altLang="ja-JP" sz="1300">
              <a:solidFill>
                <a:schemeClr val="dk1"/>
              </a:solidFill>
              <a:effectLst/>
              <a:latin typeface="+mn-lt"/>
              <a:ea typeface="+mn-ea"/>
              <a:cs typeface="+mn-cs"/>
            </a:rPr>
            <a:t>円増加しているが、類似団体の平均値よりも少なめとなっている。今後も人件費の軽減とコストの削減を図る。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95675</xdr:rowOff>
    </xdr:from>
    <xdr:to>
      <xdr:col>7</xdr:col>
      <xdr:colOff>152400</xdr:colOff>
      <xdr:row>84</xdr:row>
      <xdr:rowOff>36618</xdr:rowOff>
    </xdr:to>
    <xdr:cxnSp macro="">
      <xdr:nvCxnSpPr>
        <xdr:cNvPr id="193" name="直線コネクタ 192"/>
        <xdr:cNvCxnSpPr/>
      </xdr:nvCxnSpPr>
      <xdr:spPr>
        <a:xfrm>
          <a:off x="4114800" y="14326025"/>
          <a:ext cx="8382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46624</xdr:rowOff>
    </xdr:from>
    <xdr:to>
      <xdr:col>6</xdr:col>
      <xdr:colOff>0</xdr:colOff>
      <xdr:row>83</xdr:row>
      <xdr:rowOff>95675</xdr:rowOff>
    </xdr:to>
    <xdr:cxnSp macro="">
      <xdr:nvCxnSpPr>
        <xdr:cNvPr id="196" name="直線コネクタ 195"/>
        <xdr:cNvCxnSpPr/>
      </xdr:nvCxnSpPr>
      <xdr:spPr>
        <a:xfrm>
          <a:off x="3225800" y="14276974"/>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23137</xdr:rowOff>
    </xdr:from>
    <xdr:to>
      <xdr:col>4</xdr:col>
      <xdr:colOff>482600</xdr:colOff>
      <xdr:row>83</xdr:row>
      <xdr:rowOff>46624</xdr:rowOff>
    </xdr:to>
    <xdr:cxnSp macro="">
      <xdr:nvCxnSpPr>
        <xdr:cNvPr id="199" name="直線コネクタ 198"/>
        <xdr:cNvCxnSpPr/>
      </xdr:nvCxnSpPr>
      <xdr:spPr>
        <a:xfrm>
          <a:off x="2336800" y="14253487"/>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23137</xdr:rowOff>
    </xdr:from>
    <xdr:to>
      <xdr:col>3</xdr:col>
      <xdr:colOff>279400</xdr:colOff>
      <xdr:row>83</xdr:row>
      <xdr:rowOff>49140</xdr:rowOff>
    </xdr:to>
    <xdr:cxnSp macro="">
      <xdr:nvCxnSpPr>
        <xdr:cNvPr id="202" name="直線コネクタ 201"/>
        <xdr:cNvCxnSpPr/>
      </xdr:nvCxnSpPr>
      <xdr:spPr>
        <a:xfrm flipV="1">
          <a:off x="1447800" y="1425348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157268</xdr:rowOff>
    </xdr:from>
    <xdr:to>
      <xdr:col>7</xdr:col>
      <xdr:colOff>203200</xdr:colOff>
      <xdr:row>84</xdr:row>
      <xdr:rowOff>87418</xdr:rowOff>
    </xdr:to>
    <xdr:sp macro="" textlink="">
      <xdr:nvSpPr>
        <xdr:cNvPr id="212" name="円/楕円 211"/>
        <xdr:cNvSpPr/>
      </xdr:nvSpPr>
      <xdr:spPr>
        <a:xfrm>
          <a:off x="4902200" y="14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2345</xdr:rowOff>
    </xdr:from>
    <xdr:ext cx="762000" cy="259045"/>
    <xdr:sp macro="" textlink="">
      <xdr:nvSpPr>
        <xdr:cNvPr id="213" name="人件費・物件費等の状況該当値テキスト"/>
        <xdr:cNvSpPr txBox="1"/>
      </xdr:nvSpPr>
      <xdr:spPr>
        <a:xfrm>
          <a:off x="5041900" y="142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258,579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44875</xdr:rowOff>
    </xdr:from>
    <xdr:to>
      <xdr:col>6</xdr:col>
      <xdr:colOff>50800</xdr:colOff>
      <xdr:row>83</xdr:row>
      <xdr:rowOff>146475</xdr:rowOff>
    </xdr:to>
    <xdr:sp macro="" textlink="">
      <xdr:nvSpPr>
        <xdr:cNvPr id="214" name="円/楕円 213"/>
        <xdr:cNvSpPr/>
      </xdr:nvSpPr>
      <xdr:spPr>
        <a:xfrm>
          <a:off x="4064000" y="142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156652</xdr:rowOff>
    </xdr:from>
    <xdr:ext cx="736600" cy="259045"/>
    <xdr:sp macro="" textlink="">
      <xdr:nvSpPr>
        <xdr:cNvPr id="215" name="テキスト ボックス 214"/>
        <xdr:cNvSpPr txBox="1"/>
      </xdr:nvSpPr>
      <xdr:spPr>
        <a:xfrm>
          <a:off x="3733800" y="14044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167274</xdr:rowOff>
    </xdr:from>
    <xdr:to>
      <xdr:col>4</xdr:col>
      <xdr:colOff>533400</xdr:colOff>
      <xdr:row>83</xdr:row>
      <xdr:rowOff>97424</xdr:rowOff>
    </xdr:to>
    <xdr:sp macro="" textlink="">
      <xdr:nvSpPr>
        <xdr:cNvPr id="216" name="円/楕円 215"/>
        <xdr:cNvSpPr/>
      </xdr:nvSpPr>
      <xdr:spPr>
        <a:xfrm>
          <a:off x="3175000" y="142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107601</xdr:rowOff>
    </xdr:from>
    <xdr:ext cx="762000" cy="259045"/>
    <xdr:sp macro="" textlink="">
      <xdr:nvSpPr>
        <xdr:cNvPr id="217" name="テキスト ボックス 216"/>
        <xdr:cNvSpPr txBox="1"/>
      </xdr:nvSpPr>
      <xdr:spPr>
        <a:xfrm>
          <a:off x="2844800" y="1399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218,435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143787</xdr:rowOff>
    </xdr:from>
    <xdr:to>
      <xdr:col>3</xdr:col>
      <xdr:colOff>330200</xdr:colOff>
      <xdr:row>83</xdr:row>
      <xdr:rowOff>73937</xdr:rowOff>
    </xdr:to>
    <xdr:sp macro="" textlink="">
      <xdr:nvSpPr>
        <xdr:cNvPr id="218" name="円/楕円 217"/>
        <xdr:cNvSpPr/>
      </xdr:nvSpPr>
      <xdr:spPr>
        <a:xfrm>
          <a:off x="2286000" y="142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84114</xdr:rowOff>
    </xdr:from>
    <xdr:ext cx="762000" cy="259045"/>
    <xdr:sp macro="" textlink="">
      <xdr:nvSpPr>
        <xdr:cNvPr id="219" name="テキスト ボックス 218"/>
        <xdr:cNvSpPr txBox="1"/>
      </xdr:nvSpPr>
      <xdr:spPr>
        <a:xfrm>
          <a:off x="1955800" y="139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169790</xdr:rowOff>
    </xdr:from>
    <xdr:to>
      <xdr:col>2</xdr:col>
      <xdr:colOff>127000</xdr:colOff>
      <xdr:row>83</xdr:row>
      <xdr:rowOff>99940</xdr:rowOff>
    </xdr:to>
    <xdr:sp macro="" textlink="">
      <xdr:nvSpPr>
        <xdr:cNvPr id="220" name="円/楕円 219"/>
        <xdr:cNvSpPr/>
      </xdr:nvSpPr>
      <xdr:spPr>
        <a:xfrm>
          <a:off x="1397000" y="142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110117</xdr:rowOff>
    </xdr:from>
    <xdr:ext cx="762000" cy="259045"/>
    <xdr:sp macro="" textlink="">
      <xdr:nvSpPr>
        <xdr:cNvPr id="221" name="テキスト ボックス 220"/>
        <xdr:cNvSpPr txBox="1"/>
      </xdr:nvSpPr>
      <xdr:spPr>
        <a:xfrm>
          <a:off x="1066800" y="139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年度については、前年度と比較して、０．</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ポイント増加している。類似団体の平均値より０．</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高い</a:t>
          </a:r>
          <a:r>
            <a:rPr lang="ja-JP" altLang="ja-JP" sz="1300">
              <a:solidFill>
                <a:schemeClr val="dk1"/>
              </a:solidFill>
              <a:effectLst/>
              <a:latin typeface="+mn-lt"/>
              <a:ea typeface="+mn-ea"/>
              <a:cs typeface="+mn-cs"/>
            </a:rPr>
            <a:t>数値となっている。今後もかみやま集中改革プラン等の確実な実施により職員数及び給与水準の適正化をより一層図る。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144357</xdr:rowOff>
    </xdr:to>
    <xdr:cxnSp macro="">
      <xdr:nvCxnSpPr>
        <xdr:cNvPr id="255" name="直線コネクタ 254"/>
        <xdr:cNvCxnSpPr/>
      </xdr:nvCxnSpPr>
      <xdr:spPr>
        <a:xfrm>
          <a:off x="16179800" y="1466130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88054</xdr:rowOff>
    </xdr:to>
    <xdr:cxnSp macro="">
      <xdr:nvCxnSpPr>
        <xdr:cNvPr id="258" name="直線コネクタ 257"/>
        <xdr:cNvCxnSpPr/>
      </xdr:nvCxnSpPr>
      <xdr:spPr>
        <a:xfrm>
          <a:off x="15290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13546</xdr:rowOff>
    </xdr:to>
    <xdr:cxnSp macro="">
      <xdr:nvCxnSpPr>
        <xdr:cNvPr id="261" name="直線コネクタ 260"/>
        <xdr:cNvCxnSpPr/>
      </xdr:nvCxnSpPr>
      <xdr:spPr>
        <a:xfrm flipV="1">
          <a:off x="14401800" y="1465326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45720</xdr:rowOff>
    </xdr:to>
    <xdr:cxnSp macro="">
      <xdr:nvCxnSpPr>
        <xdr:cNvPr id="264" name="直線コネクタ 263"/>
        <xdr:cNvCxnSpPr/>
      </xdr:nvCxnSpPr>
      <xdr:spPr>
        <a:xfrm flipV="1">
          <a:off x="13512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74523</xdr:rowOff>
    </xdr:from>
    <xdr:ext cx="762000" cy="259045"/>
    <xdr:sp macro="" textlink="">
      <xdr:nvSpPr>
        <xdr:cNvPr id="266" name="テキスト ボックス 265"/>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4" name="円/楕円 27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5"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6" name="円/楕円 275"/>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7" name="テキスト ボックス 276"/>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8" name="円/楕円 277"/>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9" name="テキスト ボックス 278"/>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0" name="円/楕円 279"/>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1" name="テキスト ボックス 280"/>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2" name="円/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年度については、０．</a:t>
          </a:r>
          <a:r>
            <a:rPr lang="ja-JP" altLang="en-US" sz="1300">
              <a:solidFill>
                <a:schemeClr val="dk1"/>
              </a:solidFill>
              <a:effectLst/>
              <a:latin typeface="+mn-lt"/>
              <a:ea typeface="+mn-ea"/>
              <a:cs typeface="+mn-cs"/>
            </a:rPr>
            <a:t>４１</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している。類似団体の平均値とは０．</a:t>
          </a:r>
          <a:r>
            <a:rPr lang="ja-JP" altLang="en-US" sz="1300">
              <a:solidFill>
                <a:schemeClr val="dk1"/>
              </a:solidFill>
              <a:effectLst/>
              <a:latin typeface="+mn-lt"/>
              <a:ea typeface="+mn-ea"/>
              <a:cs typeface="+mn-cs"/>
            </a:rPr>
            <a:t>２</a:t>
          </a:r>
          <a:r>
            <a:rPr lang="ja-JP" altLang="ja-JP" sz="1300">
              <a:solidFill>
                <a:schemeClr val="dk1"/>
              </a:solidFill>
              <a:effectLst/>
              <a:latin typeface="+mn-lt"/>
              <a:ea typeface="+mn-ea"/>
              <a:cs typeface="+mn-cs"/>
            </a:rPr>
            <a:t>１ポイント高い数値となっている。地理的な要素もあるが、かみやま集中改革プランに沿って、定員管理等を実施し、職員の適正化を図る。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14805</xdr:rowOff>
    </xdr:from>
    <xdr:to>
      <xdr:col>24</xdr:col>
      <xdr:colOff>558800</xdr:colOff>
      <xdr:row>62</xdr:row>
      <xdr:rowOff>29283</xdr:rowOff>
    </xdr:to>
    <xdr:cxnSp macro="">
      <xdr:nvCxnSpPr>
        <xdr:cNvPr id="320" name="直線コネクタ 319"/>
        <xdr:cNvCxnSpPr/>
      </xdr:nvCxnSpPr>
      <xdr:spPr>
        <a:xfrm flipV="1">
          <a:off x="16179800" y="1064470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164882</xdr:rowOff>
    </xdr:from>
    <xdr:to>
      <xdr:col>23</xdr:col>
      <xdr:colOff>406400</xdr:colOff>
      <xdr:row>62</xdr:row>
      <xdr:rowOff>29283</xdr:rowOff>
    </xdr:to>
    <xdr:cxnSp macro="">
      <xdr:nvCxnSpPr>
        <xdr:cNvPr id="323" name="直線コネクタ 322"/>
        <xdr:cNvCxnSpPr/>
      </xdr:nvCxnSpPr>
      <xdr:spPr>
        <a:xfrm>
          <a:off x="15290800" y="10623332"/>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164882</xdr:rowOff>
    </xdr:to>
    <xdr:cxnSp macro="">
      <xdr:nvCxnSpPr>
        <xdr:cNvPr id="326" name="直線コネクタ 325"/>
        <xdr:cNvCxnSpPr/>
      </xdr:nvCxnSpPr>
      <xdr:spPr>
        <a:xfrm>
          <a:off x="14401800" y="10615749"/>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61</xdr:row>
      <xdr:rowOff>160746</xdr:rowOff>
    </xdr:to>
    <xdr:cxnSp macro="">
      <xdr:nvCxnSpPr>
        <xdr:cNvPr id="329" name="直線コネクタ 328"/>
        <xdr:cNvCxnSpPr/>
      </xdr:nvCxnSpPr>
      <xdr:spPr>
        <a:xfrm flipV="1">
          <a:off x="13512800" y="106157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135455</xdr:rowOff>
    </xdr:from>
    <xdr:to>
      <xdr:col>24</xdr:col>
      <xdr:colOff>609600</xdr:colOff>
      <xdr:row>62</xdr:row>
      <xdr:rowOff>65605</xdr:rowOff>
    </xdr:to>
    <xdr:sp macro="" textlink="">
      <xdr:nvSpPr>
        <xdr:cNvPr id="339" name="円/楕円 338"/>
        <xdr:cNvSpPr/>
      </xdr:nvSpPr>
      <xdr:spPr>
        <a:xfrm>
          <a:off x="16967200" y="10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107532</xdr:rowOff>
    </xdr:from>
    <xdr:ext cx="762000" cy="259045"/>
    <xdr:sp macro="" textlink="">
      <xdr:nvSpPr>
        <xdr:cNvPr id="340" name="定員管理の状況該当値テキスト"/>
        <xdr:cNvSpPr txBox="1"/>
      </xdr:nvSpPr>
      <xdr:spPr>
        <a:xfrm>
          <a:off x="17106900" y="105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149933</xdr:rowOff>
    </xdr:from>
    <xdr:to>
      <xdr:col>23</xdr:col>
      <xdr:colOff>457200</xdr:colOff>
      <xdr:row>62</xdr:row>
      <xdr:rowOff>80083</xdr:rowOff>
    </xdr:to>
    <xdr:sp macro="" textlink="">
      <xdr:nvSpPr>
        <xdr:cNvPr id="341" name="円/楕円 340"/>
        <xdr:cNvSpPr/>
      </xdr:nvSpPr>
      <xdr:spPr>
        <a:xfrm>
          <a:off x="161290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64860</xdr:rowOff>
    </xdr:from>
    <xdr:ext cx="736600" cy="259045"/>
    <xdr:sp macro="" textlink="">
      <xdr:nvSpPr>
        <xdr:cNvPr id="342" name="テキスト ボックス 341"/>
        <xdr:cNvSpPr txBox="1"/>
      </xdr:nvSpPr>
      <xdr:spPr>
        <a:xfrm>
          <a:off x="15798800" y="1069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114082</xdr:rowOff>
    </xdr:from>
    <xdr:to>
      <xdr:col>22</xdr:col>
      <xdr:colOff>254000</xdr:colOff>
      <xdr:row>62</xdr:row>
      <xdr:rowOff>44232</xdr:rowOff>
    </xdr:to>
    <xdr:sp macro="" textlink="">
      <xdr:nvSpPr>
        <xdr:cNvPr id="343" name="円/楕円 342"/>
        <xdr:cNvSpPr/>
      </xdr:nvSpPr>
      <xdr:spPr>
        <a:xfrm>
          <a:off x="15240000" y="105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54409</xdr:rowOff>
    </xdr:from>
    <xdr:ext cx="762000" cy="259045"/>
    <xdr:sp macro="" textlink="">
      <xdr:nvSpPr>
        <xdr:cNvPr id="344" name="テキスト ボックス 343"/>
        <xdr:cNvSpPr txBox="1"/>
      </xdr:nvSpPr>
      <xdr:spPr>
        <a:xfrm>
          <a:off x="14909800" y="1034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106499</xdr:rowOff>
    </xdr:from>
    <xdr:to>
      <xdr:col>21</xdr:col>
      <xdr:colOff>50800</xdr:colOff>
      <xdr:row>62</xdr:row>
      <xdr:rowOff>36649</xdr:rowOff>
    </xdr:to>
    <xdr:sp macro="" textlink="">
      <xdr:nvSpPr>
        <xdr:cNvPr id="345" name="円/楕円 344"/>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46826</xdr:rowOff>
    </xdr:from>
    <xdr:ext cx="762000" cy="259045"/>
    <xdr:sp macro="" textlink="">
      <xdr:nvSpPr>
        <xdr:cNvPr id="346" name="テキスト ボックス 345"/>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109946</xdr:rowOff>
    </xdr:from>
    <xdr:to>
      <xdr:col>19</xdr:col>
      <xdr:colOff>533400</xdr:colOff>
      <xdr:row>62</xdr:row>
      <xdr:rowOff>40096</xdr:rowOff>
    </xdr:to>
    <xdr:sp macro="" textlink="">
      <xdr:nvSpPr>
        <xdr:cNvPr id="347" name="円/楕円 346"/>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24873</xdr:rowOff>
    </xdr:from>
    <xdr:ext cx="762000" cy="259045"/>
    <xdr:sp macro="" textlink="">
      <xdr:nvSpPr>
        <xdr:cNvPr id="348" name="テキスト ボックス 347"/>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年度については、</a:t>
          </a:r>
          <a:r>
            <a:rPr lang="ja-JP" altLang="en-US" sz="1300">
              <a:solidFill>
                <a:schemeClr val="dk1"/>
              </a:solidFill>
              <a:effectLst/>
              <a:latin typeface="+mn-lt"/>
              <a:ea typeface="+mn-ea"/>
              <a:cs typeface="+mn-cs"/>
            </a:rPr>
            <a:t>前年度と同</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となってい</a:t>
          </a:r>
          <a:r>
            <a:rPr lang="ja-JP" altLang="ja-JP" sz="1300">
              <a:solidFill>
                <a:schemeClr val="dk1"/>
              </a:solidFill>
              <a:effectLst/>
              <a:latin typeface="+mn-lt"/>
              <a:ea typeface="+mn-ea"/>
              <a:cs typeface="+mn-cs"/>
            </a:rPr>
            <a:t>る。類似団体平均より低い数値となっている。今後も計画的な地方債の発行により健全な財政運営を図る</a:t>
          </a:r>
          <a:r>
            <a:rPr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54610</xdr:rowOff>
    </xdr:to>
    <xdr:cxnSp macro="">
      <xdr:nvCxnSpPr>
        <xdr:cNvPr id="379" name="直線コネクタ 378"/>
        <xdr:cNvCxnSpPr/>
      </xdr:nvCxnSpPr>
      <xdr:spPr>
        <a:xfrm>
          <a:off x="16179800" y="6912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78740</xdr:rowOff>
    </xdr:to>
    <xdr:cxnSp macro="">
      <xdr:nvCxnSpPr>
        <xdr:cNvPr id="382" name="直線コネクタ 381"/>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112522</xdr:rowOff>
    </xdr:to>
    <xdr:cxnSp macro="">
      <xdr:nvCxnSpPr>
        <xdr:cNvPr id="385" name="直線コネクタ 384"/>
        <xdr:cNvCxnSpPr/>
      </xdr:nvCxnSpPr>
      <xdr:spPr>
        <a:xfrm flipV="1">
          <a:off x="14401800" y="69367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112522</xdr:rowOff>
    </xdr:from>
    <xdr:to>
      <xdr:col>21</xdr:col>
      <xdr:colOff>0</xdr:colOff>
      <xdr:row>41</xdr:row>
      <xdr:rowOff>27940</xdr:rowOff>
    </xdr:to>
    <xdr:cxnSp macro="">
      <xdr:nvCxnSpPr>
        <xdr:cNvPr id="388" name="直線コネクタ 387"/>
        <xdr:cNvCxnSpPr/>
      </xdr:nvCxnSpPr>
      <xdr:spPr>
        <a:xfrm flipV="1">
          <a:off x="13512800" y="697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8" name="円/楕円 39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39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0" name="円/楕円 399"/>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401" name="テキスト ボックス 40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61722</xdr:rowOff>
    </xdr:from>
    <xdr:to>
      <xdr:col>21</xdr:col>
      <xdr:colOff>50800</xdr:colOff>
      <xdr:row>40</xdr:row>
      <xdr:rowOff>163322</xdr:rowOff>
    </xdr:to>
    <xdr:sp macro="" textlink="">
      <xdr:nvSpPr>
        <xdr:cNvPr id="404" name="円/楕円 403"/>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2049</xdr:rowOff>
    </xdr:from>
    <xdr:ext cx="762000" cy="259045"/>
    <xdr:sp macro="" textlink="">
      <xdr:nvSpPr>
        <xdr:cNvPr id="405" name="テキスト ボックス 404"/>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6" name="円/楕円 405"/>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07" name="テキスト ボックス 40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３．３</a:t>
          </a:r>
          <a:r>
            <a:rPr lang="ja-JP" altLang="ja-JP" sz="1100">
              <a:solidFill>
                <a:schemeClr val="dk1"/>
              </a:solidFill>
              <a:effectLst/>
              <a:latin typeface="+mn-lt"/>
              <a:ea typeface="+mn-ea"/>
              <a:cs typeface="+mn-cs"/>
            </a:rPr>
            <a:t>ポイント類似団体平均と比べて高い水準にある。しかし県平均と比べると０．６ポイント低く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138430</xdr:rowOff>
    </xdr:to>
    <xdr:cxnSp macro="">
      <xdr:nvCxnSpPr>
        <xdr:cNvPr id="66" name="直線コネクタ 65"/>
        <xdr:cNvCxnSpPr/>
      </xdr:nvCxnSpPr>
      <xdr:spPr>
        <a:xfrm>
          <a:off x="3987800" y="646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123190</xdr:rowOff>
    </xdr:to>
    <xdr:cxnSp macro="">
      <xdr:nvCxnSpPr>
        <xdr:cNvPr id="69" name="直線コネクタ 68"/>
        <xdr:cNvCxnSpPr/>
      </xdr:nvCxnSpPr>
      <xdr:spPr>
        <a:xfrm>
          <a:off x="3098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38</xdr:row>
      <xdr:rowOff>5080</xdr:rowOff>
    </xdr:to>
    <xdr:cxnSp macro="">
      <xdr:nvCxnSpPr>
        <xdr:cNvPr id="72" name="直線コネクタ 71"/>
        <xdr:cNvCxnSpPr/>
      </xdr:nvCxnSpPr>
      <xdr:spPr>
        <a:xfrm flipV="1">
          <a:off x="2209800" y="643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5080</xdr:rowOff>
    </xdr:to>
    <xdr:cxnSp macro="">
      <xdr:nvCxnSpPr>
        <xdr:cNvPr id="75" name="直線コネクタ 74"/>
        <xdr:cNvCxnSpPr/>
      </xdr:nvCxnSpPr>
      <xdr:spPr>
        <a:xfrm>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ポイント類似団体平均と比べて低い水準にある。県平均と比べても３．</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88138</xdr:rowOff>
    </xdr:from>
    <xdr:to>
      <xdr:col>24</xdr:col>
      <xdr:colOff>31750</xdr:colOff>
      <xdr:row>15</xdr:row>
      <xdr:rowOff>106426</xdr:rowOff>
    </xdr:to>
    <xdr:cxnSp macro="">
      <xdr:nvCxnSpPr>
        <xdr:cNvPr id="124" name="直線コネクタ 123"/>
        <xdr:cNvCxnSpPr/>
      </xdr:nvCxnSpPr>
      <xdr:spPr>
        <a:xfrm>
          <a:off x="15671800" y="2659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88138</xdr:rowOff>
    </xdr:to>
    <xdr:cxnSp macro="">
      <xdr:nvCxnSpPr>
        <xdr:cNvPr id="127" name="直線コネクタ 126"/>
        <xdr:cNvCxnSpPr/>
      </xdr:nvCxnSpPr>
      <xdr:spPr>
        <a:xfrm>
          <a:off x="14782800" y="2650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78994</xdr:rowOff>
    </xdr:to>
    <xdr:cxnSp macro="">
      <xdr:nvCxnSpPr>
        <xdr:cNvPr id="130" name="直線コネクタ 129"/>
        <xdr:cNvCxnSpPr/>
      </xdr:nvCxnSpPr>
      <xdr:spPr>
        <a:xfrm>
          <a:off x="13893800" y="2641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33274</xdr:rowOff>
    </xdr:from>
    <xdr:to>
      <xdr:col>20</xdr:col>
      <xdr:colOff>158750</xdr:colOff>
      <xdr:row>15</xdr:row>
      <xdr:rowOff>69850</xdr:rowOff>
    </xdr:to>
    <xdr:cxnSp macro="">
      <xdr:nvCxnSpPr>
        <xdr:cNvPr id="133" name="直線コネクタ 132"/>
        <xdr:cNvCxnSpPr/>
      </xdr:nvCxnSpPr>
      <xdr:spPr>
        <a:xfrm>
          <a:off x="13004800" y="2605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55626</xdr:rowOff>
    </xdr:from>
    <xdr:to>
      <xdr:col>24</xdr:col>
      <xdr:colOff>82550</xdr:colOff>
      <xdr:row>15</xdr:row>
      <xdr:rowOff>157226</xdr:rowOff>
    </xdr:to>
    <xdr:sp macro="" textlink="">
      <xdr:nvSpPr>
        <xdr:cNvPr id="143" name="円/楕円 142"/>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135653</xdr:rowOff>
    </xdr:from>
    <xdr:ext cx="762000" cy="259045"/>
    <xdr:sp macro="" textlink="">
      <xdr:nvSpPr>
        <xdr:cNvPr id="144" name="物件費該当値テキスト"/>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37338</xdr:rowOff>
    </xdr:from>
    <xdr:to>
      <xdr:col>22</xdr:col>
      <xdr:colOff>615950</xdr:colOff>
      <xdr:row>15</xdr:row>
      <xdr:rowOff>138938</xdr:rowOff>
    </xdr:to>
    <xdr:sp macro="" textlink="">
      <xdr:nvSpPr>
        <xdr:cNvPr id="145" name="円/楕円 144"/>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149115</xdr:rowOff>
    </xdr:from>
    <xdr:ext cx="736600" cy="259045"/>
    <xdr:sp macro="" textlink="">
      <xdr:nvSpPr>
        <xdr:cNvPr id="146" name="テキスト ボックス 145"/>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7" name="円/楕円 146"/>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8" name="テキスト ボックス 147"/>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9" name="円/楕円 148"/>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0" name="テキスト ボックス 14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153924</xdr:rowOff>
    </xdr:from>
    <xdr:to>
      <xdr:col>19</xdr:col>
      <xdr:colOff>6350</xdr:colOff>
      <xdr:row>15</xdr:row>
      <xdr:rowOff>84074</xdr:rowOff>
    </xdr:to>
    <xdr:sp macro="" textlink="">
      <xdr:nvSpPr>
        <xdr:cNvPr id="151" name="円/楕円 150"/>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94251</xdr:rowOff>
    </xdr:from>
    <xdr:ext cx="762000" cy="259045"/>
    <xdr:sp macro="" textlink="">
      <xdr:nvSpPr>
        <xdr:cNvPr id="152" name="テキスト ボックス 151"/>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扶助費にかかるものは、前年度と比較して０．２ポイント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ポイント類似団体平均と比べて高い水準にある。しかし県平均と比べると３．</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151493</xdr:rowOff>
    </xdr:to>
    <xdr:cxnSp macro="">
      <xdr:nvCxnSpPr>
        <xdr:cNvPr id="186" name="直線コネクタ 185"/>
        <xdr:cNvCxnSpPr/>
      </xdr:nvCxnSpPr>
      <xdr:spPr>
        <a:xfrm flipV="1">
          <a:off x="3987800" y="9891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57</xdr:row>
      <xdr:rowOff>151493</xdr:rowOff>
    </xdr:to>
    <xdr:cxnSp macro="">
      <xdr:nvCxnSpPr>
        <xdr:cNvPr id="189" name="直線コネクタ 188"/>
        <xdr:cNvCxnSpPr/>
      </xdr:nvCxnSpPr>
      <xdr:spPr>
        <a:xfrm>
          <a:off x="3098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118835</xdr:rowOff>
    </xdr:to>
    <xdr:cxnSp macro="">
      <xdr:nvCxnSpPr>
        <xdr:cNvPr id="192" name="直線コネクタ 191"/>
        <xdr:cNvCxnSpPr/>
      </xdr:nvCxnSpPr>
      <xdr:spPr>
        <a:xfrm>
          <a:off x="2209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118835</xdr:rowOff>
    </xdr:to>
    <xdr:cxnSp macro="">
      <xdr:nvCxnSpPr>
        <xdr:cNvPr id="195" name="直線コネクタ 194"/>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5" name="円/楕円 204"/>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6"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7" name="円/楕円 206"/>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8" name="テキスト ボックス 207"/>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9" name="円/楕円 208"/>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0" name="テキスト ボックス 209"/>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1" name="円/楕円 210"/>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2" name="テキスト ボックス 211"/>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3" name="円/楕円 212"/>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4" name="テキスト ボックス 213"/>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ポイント類似団体平均と比べて高い水準にある。しかし県平均と比べて</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ポイント低くなっている。数値が高いのは繰出金によるものである。今後も適正化を図り抑制に努める。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39370</xdr:rowOff>
    </xdr:to>
    <xdr:cxnSp macro="">
      <xdr:nvCxnSpPr>
        <xdr:cNvPr id="246" name="直線コネクタ 245"/>
        <xdr:cNvCxnSpPr/>
      </xdr:nvCxnSpPr>
      <xdr:spPr>
        <a:xfrm flipV="1">
          <a:off x="15671800" y="1012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39370</xdr:rowOff>
    </xdr:to>
    <xdr:cxnSp macro="">
      <xdr:nvCxnSpPr>
        <xdr:cNvPr id="249" name="直線コネクタ 248"/>
        <xdr:cNvCxnSpPr/>
      </xdr:nvCxnSpPr>
      <xdr:spPr>
        <a:xfrm>
          <a:off x="14782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58</xdr:row>
      <xdr:rowOff>157480</xdr:rowOff>
    </xdr:to>
    <xdr:cxnSp macro="">
      <xdr:nvCxnSpPr>
        <xdr:cNvPr id="252" name="直線コネクタ 251"/>
        <xdr:cNvCxnSpPr/>
      </xdr:nvCxnSpPr>
      <xdr:spPr>
        <a:xfrm>
          <a:off x="13893800" y="1010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157480</xdr:rowOff>
    </xdr:to>
    <xdr:cxnSp macro="">
      <xdr:nvCxnSpPr>
        <xdr:cNvPr id="255" name="直線コネクタ 254"/>
        <xdr:cNvCxnSpPr/>
      </xdr:nvCxnSpPr>
      <xdr:spPr>
        <a:xfrm>
          <a:off x="13004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5" name="円/楕円 264"/>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6"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67" name="円/楕円 266"/>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68" name="テキスト ボックス 267"/>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69" name="円/楕円 268"/>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0" name="テキスト ボックス 269"/>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1" name="円/楕円 270"/>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2" name="テキスト ボックス 271"/>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3" name="円/楕円 272"/>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4" name="テキスト ボックス 273"/>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．４ポイント類似団体平均と比べて低い水準にある。県平均と</a:t>
          </a:r>
          <a:r>
            <a:rPr lang="ja-JP" altLang="en-US" sz="1100">
              <a:solidFill>
                <a:schemeClr val="dk1"/>
              </a:solidFill>
              <a:effectLst/>
              <a:latin typeface="+mn-lt"/>
              <a:ea typeface="+mn-ea"/>
              <a:cs typeface="+mn-cs"/>
            </a:rPr>
            <a:t>比べても０．４ポイント低くなっている。</a:t>
          </a:r>
          <a:r>
            <a:rPr lang="ja-JP" altLang="ja-JP" sz="1100">
              <a:solidFill>
                <a:schemeClr val="dk1"/>
              </a:solidFill>
              <a:effectLst/>
              <a:latin typeface="+mn-lt"/>
              <a:ea typeface="+mn-ea"/>
              <a:cs typeface="+mn-cs"/>
            </a:rPr>
            <a:t>今後も補助団体等の適正化を図り補助費の抑制に努める。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112304</xdr:rowOff>
    </xdr:from>
    <xdr:to>
      <xdr:col>24</xdr:col>
      <xdr:colOff>31750</xdr:colOff>
      <xdr:row>35</xdr:row>
      <xdr:rowOff>131899</xdr:rowOff>
    </xdr:to>
    <xdr:cxnSp macro="">
      <xdr:nvCxnSpPr>
        <xdr:cNvPr id="308" name="直線コネクタ 307"/>
        <xdr:cNvCxnSpPr/>
      </xdr:nvCxnSpPr>
      <xdr:spPr>
        <a:xfrm flipV="1">
          <a:off x="15671800" y="61130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86178</xdr:rowOff>
    </xdr:from>
    <xdr:to>
      <xdr:col>22</xdr:col>
      <xdr:colOff>565150</xdr:colOff>
      <xdr:row>35</xdr:row>
      <xdr:rowOff>131899</xdr:rowOff>
    </xdr:to>
    <xdr:cxnSp macro="">
      <xdr:nvCxnSpPr>
        <xdr:cNvPr id="311" name="直線コネクタ 310"/>
        <xdr:cNvCxnSpPr/>
      </xdr:nvCxnSpPr>
      <xdr:spPr>
        <a:xfrm>
          <a:off x="14782800" y="60869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86178</xdr:rowOff>
    </xdr:from>
    <xdr:to>
      <xdr:col>21</xdr:col>
      <xdr:colOff>361950</xdr:colOff>
      <xdr:row>35</xdr:row>
      <xdr:rowOff>105773</xdr:rowOff>
    </xdr:to>
    <xdr:cxnSp macro="">
      <xdr:nvCxnSpPr>
        <xdr:cNvPr id="314" name="直線コネクタ 313"/>
        <xdr:cNvCxnSpPr/>
      </xdr:nvCxnSpPr>
      <xdr:spPr>
        <a:xfrm flipV="1">
          <a:off x="13893800" y="6086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105773</xdr:rowOff>
    </xdr:to>
    <xdr:cxnSp macro="">
      <xdr:nvCxnSpPr>
        <xdr:cNvPr id="317" name="直線コネクタ 316"/>
        <xdr:cNvCxnSpPr/>
      </xdr:nvCxnSpPr>
      <xdr:spPr>
        <a:xfrm>
          <a:off x="13004800" y="6054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61504</xdr:rowOff>
    </xdr:from>
    <xdr:to>
      <xdr:col>24</xdr:col>
      <xdr:colOff>82550</xdr:colOff>
      <xdr:row>35</xdr:row>
      <xdr:rowOff>163104</xdr:rowOff>
    </xdr:to>
    <xdr:sp macro="" textlink="">
      <xdr:nvSpPr>
        <xdr:cNvPr id="327" name="円/楕円 326"/>
        <xdr:cNvSpPr/>
      </xdr:nvSpPr>
      <xdr:spPr>
        <a:xfrm>
          <a:off x="16459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78031</xdr:rowOff>
    </xdr:from>
    <xdr:ext cx="762000" cy="259045"/>
    <xdr:sp macro="" textlink="">
      <xdr:nvSpPr>
        <xdr:cNvPr id="328" name="補助費等該当値テキスト"/>
        <xdr:cNvSpPr txBox="1"/>
      </xdr:nvSpPr>
      <xdr:spPr>
        <a:xfrm>
          <a:off x="16598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81099</xdr:rowOff>
    </xdr:from>
    <xdr:to>
      <xdr:col>22</xdr:col>
      <xdr:colOff>615950</xdr:colOff>
      <xdr:row>36</xdr:row>
      <xdr:rowOff>11249</xdr:rowOff>
    </xdr:to>
    <xdr:sp macro="" textlink="">
      <xdr:nvSpPr>
        <xdr:cNvPr id="329" name="円/楕円 328"/>
        <xdr:cNvSpPr/>
      </xdr:nvSpPr>
      <xdr:spPr>
        <a:xfrm>
          <a:off x="15621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21426</xdr:rowOff>
    </xdr:from>
    <xdr:ext cx="736600" cy="259045"/>
    <xdr:sp macro="" textlink="">
      <xdr:nvSpPr>
        <xdr:cNvPr id="330" name="テキスト ボックス 329"/>
        <xdr:cNvSpPr txBox="1"/>
      </xdr:nvSpPr>
      <xdr:spPr>
        <a:xfrm>
          <a:off x="15290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35378</xdr:rowOff>
    </xdr:from>
    <xdr:to>
      <xdr:col>21</xdr:col>
      <xdr:colOff>412750</xdr:colOff>
      <xdr:row>35</xdr:row>
      <xdr:rowOff>136978</xdr:rowOff>
    </xdr:to>
    <xdr:sp macro="" textlink="">
      <xdr:nvSpPr>
        <xdr:cNvPr id="331" name="円/楕円 330"/>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147155</xdr:rowOff>
    </xdr:from>
    <xdr:ext cx="762000" cy="259045"/>
    <xdr:sp macro="" textlink="">
      <xdr:nvSpPr>
        <xdr:cNvPr id="332" name="テキスト ボックス 331"/>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54973</xdr:rowOff>
    </xdr:from>
    <xdr:to>
      <xdr:col>20</xdr:col>
      <xdr:colOff>209550</xdr:colOff>
      <xdr:row>35</xdr:row>
      <xdr:rowOff>156573</xdr:rowOff>
    </xdr:to>
    <xdr:sp macro="" textlink="">
      <xdr:nvSpPr>
        <xdr:cNvPr id="333" name="円/楕円 332"/>
        <xdr:cNvSpPr/>
      </xdr:nvSpPr>
      <xdr:spPr>
        <a:xfrm>
          <a:off x="13843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166750</xdr:rowOff>
    </xdr:from>
    <xdr:ext cx="762000" cy="259045"/>
    <xdr:sp macro="" textlink="">
      <xdr:nvSpPr>
        <xdr:cNvPr id="334" name="テキスト ボックス 333"/>
        <xdr:cNvSpPr txBox="1"/>
      </xdr:nvSpPr>
      <xdr:spPr>
        <a:xfrm>
          <a:off x="13512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2722</xdr:rowOff>
    </xdr:from>
    <xdr:to>
      <xdr:col>19</xdr:col>
      <xdr:colOff>6350</xdr:colOff>
      <xdr:row>35</xdr:row>
      <xdr:rowOff>104322</xdr:rowOff>
    </xdr:to>
    <xdr:sp macro="" textlink="">
      <xdr:nvSpPr>
        <xdr:cNvPr id="335" name="円/楕円 33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114499</xdr:rowOff>
    </xdr:from>
    <xdr:ext cx="762000" cy="259045"/>
    <xdr:sp macro="" textlink="">
      <xdr:nvSpPr>
        <xdr:cNvPr id="336" name="テキスト ボックス 33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４．５</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４．２</a:t>
          </a:r>
          <a:r>
            <a:rPr lang="ja-JP" altLang="ja-JP" sz="1100">
              <a:solidFill>
                <a:schemeClr val="dk1"/>
              </a:solidFill>
              <a:effectLst/>
              <a:latin typeface="+mn-lt"/>
              <a:ea typeface="+mn-ea"/>
              <a:cs typeface="+mn-cs"/>
            </a:rPr>
            <a:t>ポイント低い数値となって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。公債費においても建設事業を選定し、増加を抑制するように努める。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129287</xdr:rowOff>
    </xdr:to>
    <xdr:cxnSp macro="">
      <xdr:nvCxnSpPr>
        <xdr:cNvPr id="366" name="直線コネクタ 365"/>
        <xdr:cNvCxnSpPr/>
      </xdr:nvCxnSpPr>
      <xdr:spPr>
        <a:xfrm flipV="1">
          <a:off x="3987800" y="13207492"/>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170435</xdr:rowOff>
    </xdr:to>
    <xdr:cxnSp macro="">
      <xdr:nvCxnSpPr>
        <xdr:cNvPr id="369" name="直線コネクタ 368"/>
        <xdr:cNvCxnSpPr/>
      </xdr:nvCxnSpPr>
      <xdr:spPr>
        <a:xfrm flipV="1">
          <a:off x="3098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170435</xdr:rowOff>
    </xdr:to>
    <xdr:cxnSp macro="">
      <xdr:nvCxnSpPr>
        <xdr:cNvPr id="372" name="直線コネクタ 371"/>
        <xdr:cNvCxnSpPr/>
      </xdr:nvCxnSpPr>
      <xdr:spPr>
        <a:xfrm>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147574</xdr:rowOff>
    </xdr:to>
    <xdr:cxnSp macro="">
      <xdr:nvCxnSpPr>
        <xdr:cNvPr id="375" name="直線コネクタ 374"/>
        <xdr:cNvCxnSpPr/>
      </xdr:nvCxnSpPr>
      <xdr:spPr>
        <a:xfrm flipV="1">
          <a:off x="1320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5" name="円/楕円 384"/>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6"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7" name="円/楕円 386"/>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8" name="テキスト ボックス 387"/>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9" name="円/楕円 388"/>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0" name="テキスト ボックス 38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1" name="円/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2" name="テキスト ボックス 39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3" name="円/楕円 392"/>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4" name="テキスト ボックス 39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０．３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８．９</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85090</xdr:rowOff>
    </xdr:to>
    <xdr:cxnSp macro="">
      <xdr:nvCxnSpPr>
        <xdr:cNvPr id="427" name="直線コネクタ 426"/>
        <xdr:cNvCxnSpPr/>
      </xdr:nvCxnSpPr>
      <xdr:spPr>
        <a:xfrm flipV="1">
          <a:off x="15671800" y="129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85090</xdr:rowOff>
    </xdr:to>
    <xdr:cxnSp macro="">
      <xdr:nvCxnSpPr>
        <xdr:cNvPr id="430" name="直線コネクタ 429"/>
        <xdr:cNvCxnSpPr/>
      </xdr:nvCxnSpPr>
      <xdr:spPr>
        <a:xfrm>
          <a:off x="14782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46990</xdr:rowOff>
    </xdr:to>
    <xdr:cxnSp macro="">
      <xdr:nvCxnSpPr>
        <xdr:cNvPr id="433" name="直線コネクタ 432"/>
        <xdr:cNvCxnSpPr/>
      </xdr:nvCxnSpPr>
      <xdr:spPr>
        <a:xfrm flipV="1">
          <a:off x="13893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75</xdr:row>
      <xdr:rowOff>46990</xdr:rowOff>
    </xdr:to>
    <xdr:cxnSp macro="">
      <xdr:nvCxnSpPr>
        <xdr:cNvPr id="436" name="直線コネクタ 435"/>
        <xdr:cNvCxnSpPr/>
      </xdr:nvCxnSpPr>
      <xdr:spPr>
        <a:xfrm>
          <a:off x="13004800" y="12799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6" name="円/楕円 445"/>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7"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48" name="円/楕円 447"/>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49" name="テキスト ボックス 448"/>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0" name="円/楕円 449"/>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51" name="テキスト ボックス 450"/>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2" name="円/楕円 451"/>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3" name="テキスト ボックス 45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54" name="円/楕円 453"/>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55" name="テキスト ボックス 454"/>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徳島県神山町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153760</xdr:rowOff>
    </xdr:from>
    <xdr:to>
      <xdr:col>4</xdr:col>
      <xdr:colOff>1117600</xdr:colOff>
      <xdr:row>17</xdr:row>
      <xdr:rowOff>28018</xdr:rowOff>
    </xdr:to>
    <xdr:cxnSp macro="">
      <xdr:nvCxnSpPr>
        <xdr:cNvPr id="46" name="直線コネクタ 45"/>
        <xdr:cNvCxnSpPr/>
      </xdr:nvCxnSpPr>
      <xdr:spPr bwMode="auto">
        <a:xfrm flipV="1">
          <a:off x="5003800" y="2944585"/>
          <a:ext cx="647700" cy="4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138537</xdr:rowOff>
    </xdr:from>
    <xdr:ext cx="762000" cy="259045"/>
    <xdr:sp macro="" textlink="">
      <xdr:nvSpPr>
        <xdr:cNvPr id="47" name="人口1人当たり決算額の推移平均値テキスト130"/>
        <xdr:cNvSpPr txBox="1"/>
      </xdr:nvSpPr>
      <xdr:spPr>
        <a:xfrm>
          <a:off x="5740400" y="2929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28018</xdr:rowOff>
    </xdr:from>
    <xdr:to>
      <xdr:col>4</xdr:col>
      <xdr:colOff>469900</xdr:colOff>
      <xdr:row>17</xdr:row>
      <xdr:rowOff>86785</xdr:rowOff>
    </xdr:to>
    <xdr:cxnSp macro="">
      <xdr:nvCxnSpPr>
        <xdr:cNvPr id="49" name="直線コネクタ 48"/>
        <xdr:cNvCxnSpPr/>
      </xdr:nvCxnSpPr>
      <xdr:spPr bwMode="auto">
        <a:xfrm flipV="1">
          <a:off x="4305300" y="2990293"/>
          <a:ext cx="698500" cy="5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86785</xdr:rowOff>
    </xdr:from>
    <xdr:to>
      <xdr:col>3</xdr:col>
      <xdr:colOff>904875</xdr:colOff>
      <xdr:row>17</xdr:row>
      <xdr:rowOff>143467</xdr:rowOff>
    </xdr:to>
    <xdr:cxnSp macro="">
      <xdr:nvCxnSpPr>
        <xdr:cNvPr id="52" name="直線コネクタ 51"/>
        <xdr:cNvCxnSpPr/>
      </xdr:nvCxnSpPr>
      <xdr:spPr bwMode="auto">
        <a:xfrm flipV="1">
          <a:off x="3606800" y="3049060"/>
          <a:ext cx="698500" cy="56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69258</xdr:rowOff>
    </xdr:from>
    <xdr:to>
      <xdr:col>3</xdr:col>
      <xdr:colOff>206375</xdr:colOff>
      <xdr:row>17</xdr:row>
      <xdr:rowOff>143467</xdr:rowOff>
    </xdr:to>
    <xdr:cxnSp macro="">
      <xdr:nvCxnSpPr>
        <xdr:cNvPr id="55" name="直線コネクタ 54"/>
        <xdr:cNvCxnSpPr/>
      </xdr:nvCxnSpPr>
      <xdr:spPr bwMode="auto">
        <a:xfrm>
          <a:off x="2908300" y="3031533"/>
          <a:ext cx="698500" cy="7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102960</xdr:rowOff>
    </xdr:from>
    <xdr:to>
      <xdr:col>5</xdr:col>
      <xdr:colOff>34925</xdr:colOff>
      <xdr:row>17</xdr:row>
      <xdr:rowOff>33110</xdr:rowOff>
    </xdr:to>
    <xdr:sp macro="" textlink="">
      <xdr:nvSpPr>
        <xdr:cNvPr id="65" name="円/楕円 64"/>
        <xdr:cNvSpPr/>
      </xdr:nvSpPr>
      <xdr:spPr bwMode="auto">
        <a:xfrm>
          <a:off x="56007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119487</xdr:rowOff>
    </xdr:from>
    <xdr:ext cx="762000" cy="259045"/>
    <xdr:sp macro="" textlink="">
      <xdr:nvSpPr>
        <xdr:cNvPr id="66" name="人口1人当たり決算額の推移該当値テキスト130"/>
        <xdr:cNvSpPr txBox="1"/>
      </xdr:nvSpPr>
      <xdr:spPr>
        <a:xfrm>
          <a:off x="5740400" y="27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148668</xdr:rowOff>
    </xdr:from>
    <xdr:to>
      <xdr:col>4</xdr:col>
      <xdr:colOff>520700</xdr:colOff>
      <xdr:row>17</xdr:row>
      <xdr:rowOff>78818</xdr:rowOff>
    </xdr:to>
    <xdr:sp macro="" textlink="">
      <xdr:nvSpPr>
        <xdr:cNvPr id="67" name="円/楕円 66"/>
        <xdr:cNvSpPr/>
      </xdr:nvSpPr>
      <xdr:spPr bwMode="auto">
        <a:xfrm>
          <a:off x="49530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63595</xdr:rowOff>
    </xdr:from>
    <xdr:ext cx="736600" cy="259045"/>
    <xdr:sp macro="" textlink="">
      <xdr:nvSpPr>
        <xdr:cNvPr id="68" name="テキスト ボックス 67"/>
        <xdr:cNvSpPr txBox="1"/>
      </xdr:nvSpPr>
      <xdr:spPr>
        <a:xfrm>
          <a:off x="4622800" y="302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35985</xdr:rowOff>
    </xdr:from>
    <xdr:to>
      <xdr:col>3</xdr:col>
      <xdr:colOff>955675</xdr:colOff>
      <xdr:row>17</xdr:row>
      <xdr:rowOff>137585</xdr:rowOff>
    </xdr:to>
    <xdr:sp macro="" textlink="">
      <xdr:nvSpPr>
        <xdr:cNvPr id="69" name="円/楕円 68"/>
        <xdr:cNvSpPr/>
      </xdr:nvSpPr>
      <xdr:spPr bwMode="auto">
        <a:xfrm>
          <a:off x="4254500" y="29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122362</xdr:rowOff>
    </xdr:from>
    <xdr:ext cx="762000" cy="259045"/>
    <xdr:sp macro="" textlink="">
      <xdr:nvSpPr>
        <xdr:cNvPr id="70" name="テキスト ボックス 69"/>
        <xdr:cNvSpPr txBox="1"/>
      </xdr:nvSpPr>
      <xdr:spPr>
        <a:xfrm>
          <a:off x="3924300" y="30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92667</xdr:rowOff>
    </xdr:from>
    <xdr:to>
      <xdr:col>3</xdr:col>
      <xdr:colOff>257175</xdr:colOff>
      <xdr:row>18</xdr:row>
      <xdr:rowOff>22817</xdr:rowOff>
    </xdr:to>
    <xdr:sp macro="" textlink="">
      <xdr:nvSpPr>
        <xdr:cNvPr id="71" name="円/楕円 70"/>
        <xdr:cNvSpPr/>
      </xdr:nvSpPr>
      <xdr:spPr bwMode="auto">
        <a:xfrm>
          <a:off x="3556000" y="305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7594</xdr:rowOff>
    </xdr:from>
    <xdr:ext cx="762000" cy="259045"/>
    <xdr:sp macro="" textlink="">
      <xdr:nvSpPr>
        <xdr:cNvPr id="72" name="テキスト ボックス 71"/>
        <xdr:cNvSpPr txBox="1"/>
      </xdr:nvSpPr>
      <xdr:spPr>
        <a:xfrm>
          <a:off x="3225800" y="31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18458</xdr:rowOff>
    </xdr:from>
    <xdr:to>
      <xdr:col>2</xdr:col>
      <xdr:colOff>692150</xdr:colOff>
      <xdr:row>17</xdr:row>
      <xdr:rowOff>120058</xdr:rowOff>
    </xdr:to>
    <xdr:sp macro="" textlink="">
      <xdr:nvSpPr>
        <xdr:cNvPr id="73" name="円/楕円 72"/>
        <xdr:cNvSpPr/>
      </xdr:nvSpPr>
      <xdr:spPr bwMode="auto">
        <a:xfrm>
          <a:off x="2857500" y="29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104835</xdr:rowOff>
    </xdr:from>
    <xdr:ext cx="762000" cy="259045"/>
    <xdr:sp macro="" textlink="">
      <xdr:nvSpPr>
        <xdr:cNvPr id="74" name="テキスト ボックス 73"/>
        <xdr:cNvSpPr txBox="1"/>
      </xdr:nvSpPr>
      <xdr:spPr>
        <a:xfrm>
          <a:off x="2527300" y="30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21550</xdr:rowOff>
    </xdr:from>
    <xdr:to>
      <xdr:col>4</xdr:col>
      <xdr:colOff>1117600</xdr:colOff>
      <xdr:row>37</xdr:row>
      <xdr:rowOff>23673</xdr:rowOff>
    </xdr:to>
    <xdr:cxnSp macro="">
      <xdr:nvCxnSpPr>
        <xdr:cNvPr id="109" name="直線コネクタ 108"/>
        <xdr:cNvCxnSpPr/>
      </xdr:nvCxnSpPr>
      <xdr:spPr bwMode="auto">
        <a:xfrm flipV="1">
          <a:off x="5003800" y="7146250"/>
          <a:ext cx="6477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107395</xdr:rowOff>
    </xdr:from>
    <xdr:to>
      <xdr:col>4</xdr:col>
      <xdr:colOff>469900</xdr:colOff>
      <xdr:row>37</xdr:row>
      <xdr:rowOff>23673</xdr:rowOff>
    </xdr:to>
    <xdr:cxnSp macro="">
      <xdr:nvCxnSpPr>
        <xdr:cNvPr id="112" name="直線コネクタ 111"/>
        <xdr:cNvCxnSpPr/>
      </xdr:nvCxnSpPr>
      <xdr:spPr bwMode="auto">
        <a:xfrm>
          <a:off x="4305300" y="7060645"/>
          <a:ext cx="698500" cy="87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107395</xdr:rowOff>
    </xdr:from>
    <xdr:to>
      <xdr:col>3</xdr:col>
      <xdr:colOff>904875</xdr:colOff>
      <xdr:row>37</xdr:row>
      <xdr:rowOff>31793</xdr:rowOff>
    </xdr:to>
    <xdr:cxnSp macro="">
      <xdr:nvCxnSpPr>
        <xdr:cNvPr id="115" name="直線コネクタ 114"/>
        <xdr:cNvCxnSpPr/>
      </xdr:nvCxnSpPr>
      <xdr:spPr bwMode="auto">
        <a:xfrm flipV="1">
          <a:off x="3606800" y="7060645"/>
          <a:ext cx="698500" cy="9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138147</xdr:rowOff>
    </xdr:from>
    <xdr:to>
      <xdr:col>3</xdr:col>
      <xdr:colOff>206375</xdr:colOff>
      <xdr:row>37</xdr:row>
      <xdr:rowOff>31793</xdr:rowOff>
    </xdr:to>
    <xdr:cxnSp macro="">
      <xdr:nvCxnSpPr>
        <xdr:cNvPr id="118" name="直線コネクタ 117"/>
        <xdr:cNvCxnSpPr/>
      </xdr:nvCxnSpPr>
      <xdr:spPr bwMode="auto">
        <a:xfrm>
          <a:off x="2908300" y="7091397"/>
          <a:ext cx="698500" cy="6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142200</xdr:rowOff>
    </xdr:from>
    <xdr:to>
      <xdr:col>5</xdr:col>
      <xdr:colOff>34925</xdr:colOff>
      <xdr:row>37</xdr:row>
      <xdr:rowOff>72350</xdr:rowOff>
    </xdr:to>
    <xdr:sp macro="" textlink="">
      <xdr:nvSpPr>
        <xdr:cNvPr id="128" name="円/楕円 127"/>
        <xdr:cNvSpPr/>
      </xdr:nvSpPr>
      <xdr:spPr bwMode="auto">
        <a:xfrm>
          <a:off x="5600700" y="709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114277</xdr:rowOff>
    </xdr:from>
    <xdr:ext cx="762000" cy="259045"/>
    <xdr:sp macro="" textlink="">
      <xdr:nvSpPr>
        <xdr:cNvPr id="129" name="人口1人当たり決算額の推移該当値テキスト445"/>
        <xdr:cNvSpPr txBox="1"/>
      </xdr:nvSpPr>
      <xdr:spPr>
        <a:xfrm>
          <a:off x="5740400" y="706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144323</xdr:rowOff>
    </xdr:from>
    <xdr:to>
      <xdr:col>4</xdr:col>
      <xdr:colOff>520700</xdr:colOff>
      <xdr:row>37</xdr:row>
      <xdr:rowOff>74473</xdr:rowOff>
    </xdr:to>
    <xdr:sp macro="" textlink="">
      <xdr:nvSpPr>
        <xdr:cNvPr id="130" name="円/楕円 129"/>
        <xdr:cNvSpPr/>
      </xdr:nvSpPr>
      <xdr:spPr bwMode="auto">
        <a:xfrm>
          <a:off x="4953000" y="709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59250</xdr:rowOff>
    </xdr:from>
    <xdr:ext cx="736600" cy="259045"/>
    <xdr:sp macro="" textlink="">
      <xdr:nvSpPr>
        <xdr:cNvPr id="131" name="テキスト ボックス 130"/>
        <xdr:cNvSpPr txBox="1"/>
      </xdr:nvSpPr>
      <xdr:spPr>
        <a:xfrm>
          <a:off x="4622800" y="718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56595</xdr:rowOff>
    </xdr:from>
    <xdr:to>
      <xdr:col>3</xdr:col>
      <xdr:colOff>955675</xdr:colOff>
      <xdr:row>36</xdr:row>
      <xdr:rowOff>158195</xdr:rowOff>
    </xdr:to>
    <xdr:sp macro="" textlink="">
      <xdr:nvSpPr>
        <xdr:cNvPr id="132" name="円/楕円 131"/>
        <xdr:cNvSpPr/>
      </xdr:nvSpPr>
      <xdr:spPr bwMode="auto">
        <a:xfrm>
          <a:off x="4254500" y="700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142972</xdr:rowOff>
    </xdr:from>
    <xdr:ext cx="762000" cy="259045"/>
    <xdr:sp macro="" textlink="">
      <xdr:nvSpPr>
        <xdr:cNvPr id="133" name="テキスト ボックス 132"/>
        <xdr:cNvSpPr txBox="1"/>
      </xdr:nvSpPr>
      <xdr:spPr>
        <a:xfrm>
          <a:off x="3924300" y="709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152443</xdr:rowOff>
    </xdr:from>
    <xdr:to>
      <xdr:col>3</xdr:col>
      <xdr:colOff>257175</xdr:colOff>
      <xdr:row>37</xdr:row>
      <xdr:rowOff>82593</xdr:rowOff>
    </xdr:to>
    <xdr:sp macro="" textlink="">
      <xdr:nvSpPr>
        <xdr:cNvPr id="134" name="円/楕円 133"/>
        <xdr:cNvSpPr/>
      </xdr:nvSpPr>
      <xdr:spPr bwMode="auto">
        <a:xfrm>
          <a:off x="3556000" y="710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67370</xdr:rowOff>
    </xdr:from>
    <xdr:ext cx="762000" cy="259045"/>
    <xdr:sp macro="" textlink="">
      <xdr:nvSpPr>
        <xdr:cNvPr id="135" name="テキスト ボックス 134"/>
        <xdr:cNvSpPr txBox="1"/>
      </xdr:nvSpPr>
      <xdr:spPr>
        <a:xfrm>
          <a:off x="3225800" y="719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87347</xdr:rowOff>
    </xdr:from>
    <xdr:to>
      <xdr:col>2</xdr:col>
      <xdr:colOff>692150</xdr:colOff>
      <xdr:row>37</xdr:row>
      <xdr:rowOff>17497</xdr:rowOff>
    </xdr:to>
    <xdr:sp macro="" textlink="">
      <xdr:nvSpPr>
        <xdr:cNvPr id="136" name="円/楕円 135"/>
        <xdr:cNvSpPr/>
      </xdr:nvSpPr>
      <xdr:spPr bwMode="auto">
        <a:xfrm>
          <a:off x="2857500" y="704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2274</xdr:rowOff>
    </xdr:from>
    <xdr:ext cx="762000" cy="259045"/>
    <xdr:sp macro="" textlink="">
      <xdr:nvSpPr>
        <xdr:cNvPr id="137" name="テキスト ボックス 136"/>
        <xdr:cNvSpPr txBox="1"/>
      </xdr:nvSpPr>
      <xdr:spPr>
        <a:xfrm>
          <a:off x="2527300" y="712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167437</xdr:rowOff>
    </xdr:from>
    <xdr:to>
      <xdr:col>6</xdr:col>
      <xdr:colOff>511175</xdr:colOff>
      <xdr:row>35</xdr:row>
      <xdr:rowOff>85766</xdr:rowOff>
    </xdr:to>
    <xdr:cxnSp macro="">
      <xdr:nvCxnSpPr>
        <xdr:cNvPr id="61" name="直線コネクタ 60"/>
        <xdr:cNvCxnSpPr/>
      </xdr:nvCxnSpPr>
      <xdr:spPr>
        <a:xfrm flipV="1">
          <a:off x="3797300" y="5996737"/>
          <a:ext cx="838200" cy="8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85766</xdr:rowOff>
    </xdr:from>
    <xdr:to>
      <xdr:col>5</xdr:col>
      <xdr:colOff>358775</xdr:colOff>
      <xdr:row>35</xdr:row>
      <xdr:rowOff>111758</xdr:rowOff>
    </xdr:to>
    <xdr:cxnSp macro="">
      <xdr:nvCxnSpPr>
        <xdr:cNvPr id="64" name="直線コネクタ 63"/>
        <xdr:cNvCxnSpPr/>
      </xdr:nvCxnSpPr>
      <xdr:spPr>
        <a:xfrm flipV="1">
          <a:off x="2908300" y="6086516"/>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77780</xdr:rowOff>
    </xdr:from>
    <xdr:to>
      <xdr:col>4</xdr:col>
      <xdr:colOff>155575</xdr:colOff>
      <xdr:row>35</xdr:row>
      <xdr:rowOff>111758</xdr:rowOff>
    </xdr:to>
    <xdr:cxnSp macro="">
      <xdr:nvCxnSpPr>
        <xdr:cNvPr id="67" name="直線コネクタ 66"/>
        <xdr:cNvCxnSpPr/>
      </xdr:nvCxnSpPr>
      <xdr:spPr>
        <a:xfrm>
          <a:off x="2019300" y="6078530"/>
          <a:ext cx="8890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51773</xdr:rowOff>
    </xdr:from>
    <xdr:to>
      <xdr:col>2</xdr:col>
      <xdr:colOff>638175</xdr:colOff>
      <xdr:row>35</xdr:row>
      <xdr:rowOff>77780</xdr:rowOff>
    </xdr:to>
    <xdr:cxnSp macro="">
      <xdr:nvCxnSpPr>
        <xdr:cNvPr id="70" name="直線コネクタ 69"/>
        <xdr:cNvCxnSpPr/>
      </xdr:nvCxnSpPr>
      <xdr:spPr>
        <a:xfrm>
          <a:off x="1130300" y="6052523"/>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116637</xdr:rowOff>
    </xdr:from>
    <xdr:to>
      <xdr:col>6</xdr:col>
      <xdr:colOff>561975</xdr:colOff>
      <xdr:row>35</xdr:row>
      <xdr:rowOff>46787</xdr:rowOff>
    </xdr:to>
    <xdr:sp macro="" textlink="">
      <xdr:nvSpPr>
        <xdr:cNvPr id="80" name="円/楕円 79"/>
        <xdr:cNvSpPr/>
      </xdr:nvSpPr>
      <xdr:spPr>
        <a:xfrm>
          <a:off x="45847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139514</xdr:rowOff>
    </xdr:from>
    <xdr:ext cx="599010" cy="259045"/>
    <xdr:sp macro="" textlink="">
      <xdr:nvSpPr>
        <xdr:cNvPr id="81" name="人件費該当値テキスト"/>
        <xdr:cNvSpPr txBox="1"/>
      </xdr:nvSpPr>
      <xdr:spPr>
        <a:xfrm>
          <a:off x="4686300" y="57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34966</xdr:rowOff>
    </xdr:from>
    <xdr:to>
      <xdr:col>5</xdr:col>
      <xdr:colOff>409575</xdr:colOff>
      <xdr:row>35</xdr:row>
      <xdr:rowOff>136566</xdr:rowOff>
    </xdr:to>
    <xdr:sp macro="" textlink="">
      <xdr:nvSpPr>
        <xdr:cNvPr id="82" name="円/楕円 81"/>
        <xdr:cNvSpPr/>
      </xdr:nvSpPr>
      <xdr:spPr>
        <a:xfrm>
          <a:off x="3746500" y="60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127693</xdr:rowOff>
    </xdr:from>
    <xdr:ext cx="599010" cy="259045"/>
    <xdr:sp macro="" textlink="">
      <xdr:nvSpPr>
        <xdr:cNvPr id="83" name="テキスト ボックス 82"/>
        <xdr:cNvSpPr txBox="1"/>
      </xdr:nvSpPr>
      <xdr:spPr>
        <a:xfrm>
          <a:off x="3497794" y="61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60958</xdr:rowOff>
    </xdr:from>
    <xdr:to>
      <xdr:col>4</xdr:col>
      <xdr:colOff>206375</xdr:colOff>
      <xdr:row>35</xdr:row>
      <xdr:rowOff>162558</xdr:rowOff>
    </xdr:to>
    <xdr:sp macro="" textlink="">
      <xdr:nvSpPr>
        <xdr:cNvPr id="84" name="円/楕円 83"/>
        <xdr:cNvSpPr/>
      </xdr:nvSpPr>
      <xdr:spPr>
        <a:xfrm>
          <a:off x="2857500" y="6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153685</xdr:rowOff>
    </xdr:from>
    <xdr:ext cx="599010" cy="259045"/>
    <xdr:sp macro="" textlink="">
      <xdr:nvSpPr>
        <xdr:cNvPr id="85" name="テキスト ボックス 84"/>
        <xdr:cNvSpPr txBox="1"/>
      </xdr:nvSpPr>
      <xdr:spPr>
        <a:xfrm>
          <a:off x="2608794" y="615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26980</xdr:rowOff>
    </xdr:from>
    <xdr:to>
      <xdr:col>3</xdr:col>
      <xdr:colOff>3175</xdr:colOff>
      <xdr:row>35</xdr:row>
      <xdr:rowOff>128580</xdr:rowOff>
    </xdr:to>
    <xdr:sp macro="" textlink="">
      <xdr:nvSpPr>
        <xdr:cNvPr id="86" name="円/楕円 85"/>
        <xdr:cNvSpPr/>
      </xdr:nvSpPr>
      <xdr:spPr>
        <a:xfrm>
          <a:off x="1968500" y="60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145107</xdr:rowOff>
    </xdr:from>
    <xdr:ext cx="599010" cy="259045"/>
    <xdr:sp macro="" textlink="">
      <xdr:nvSpPr>
        <xdr:cNvPr id="87" name="テキスト ボックス 86"/>
        <xdr:cNvSpPr txBox="1"/>
      </xdr:nvSpPr>
      <xdr:spPr>
        <a:xfrm>
          <a:off x="1719794" y="58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973</xdr:rowOff>
    </xdr:from>
    <xdr:to>
      <xdr:col>1</xdr:col>
      <xdr:colOff>485775</xdr:colOff>
      <xdr:row>35</xdr:row>
      <xdr:rowOff>102573</xdr:rowOff>
    </xdr:to>
    <xdr:sp macro="" textlink="">
      <xdr:nvSpPr>
        <xdr:cNvPr id="88" name="円/楕円 87"/>
        <xdr:cNvSpPr/>
      </xdr:nvSpPr>
      <xdr:spPr>
        <a:xfrm>
          <a:off x="1079500" y="6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119100</xdr:rowOff>
    </xdr:from>
    <xdr:ext cx="599010" cy="259045"/>
    <xdr:sp macro="" textlink="">
      <xdr:nvSpPr>
        <xdr:cNvPr id="89" name="テキスト ボックス 88"/>
        <xdr:cNvSpPr txBox="1"/>
      </xdr:nvSpPr>
      <xdr:spPr>
        <a:xfrm>
          <a:off x="830794" y="57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6693</xdr:rowOff>
    </xdr:from>
    <xdr:to>
      <xdr:col>6</xdr:col>
      <xdr:colOff>511175</xdr:colOff>
      <xdr:row>57</xdr:row>
      <xdr:rowOff>3462</xdr:rowOff>
    </xdr:to>
    <xdr:cxnSp macro="">
      <xdr:nvCxnSpPr>
        <xdr:cNvPr id="119" name="直線コネクタ 118"/>
        <xdr:cNvCxnSpPr/>
      </xdr:nvCxnSpPr>
      <xdr:spPr>
        <a:xfrm flipV="1">
          <a:off x="3797300" y="9607893"/>
          <a:ext cx="838200" cy="16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3462</xdr:rowOff>
    </xdr:from>
    <xdr:to>
      <xdr:col>5</xdr:col>
      <xdr:colOff>358775</xdr:colOff>
      <xdr:row>57</xdr:row>
      <xdr:rowOff>45403</xdr:rowOff>
    </xdr:to>
    <xdr:cxnSp macro="">
      <xdr:nvCxnSpPr>
        <xdr:cNvPr id="122" name="直線コネクタ 121"/>
        <xdr:cNvCxnSpPr/>
      </xdr:nvCxnSpPr>
      <xdr:spPr>
        <a:xfrm flipV="1">
          <a:off x="2908300" y="9776112"/>
          <a:ext cx="889000" cy="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45403</xdr:rowOff>
    </xdr:from>
    <xdr:to>
      <xdr:col>4</xdr:col>
      <xdr:colOff>155575</xdr:colOff>
      <xdr:row>57</xdr:row>
      <xdr:rowOff>106553</xdr:rowOff>
    </xdr:to>
    <xdr:cxnSp macro="">
      <xdr:nvCxnSpPr>
        <xdr:cNvPr id="125" name="直線コネクタ 124"/>
        <xdr:cNvCxnSpPr/>
      </xdr:nvCxnSpPr>
      <xdr:spPr>
        <a:xfrm flipV="1">
          <a:off x="2019300" y="9818053"/>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73154</xdr:rowOff>
    </xdr:from>
    <xdr:to>
      <xdr:col>2</xdr:col>
      <xdr:colOff>638175</xdr:colOff>
      <xdr:row>57</xdr:row>
      <xdr:rowOff>106553</xdr:rowOff>
    </xdr:to>
    <xdr:cxnSp macro="">
      <xdr:nvCxnSpPr>
        <xdr:cNvPr id="128" name="直線コネクタ 127"/>
        <xdr:cNvCxnSpPr/>
      </xdr:nvCxnSpPr>
      <xdr:spPr>
        <a:xfrm>
          <a:off x="1130300" y="9845804"/>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127343</xdr:rowOff>
    </xdr:from>
    <xdr:to>
      <xdr:col>6</xdr:col>
      <xdr:colOff>561975</xdr:colOff>
      <xdr:row>56</xdr:row>
      <xdr:rowOff>57493</xdr:rowOff>
    </xdr:to>
    <xdr:sp macro="" textlink="">
      <xdr:nvSpPr>
        <xdr:cNvPr id="138" name="円/楕円 137"/>
        <xdr:cNvSpPr/>
      </xdr:nvSpPr>
      <xdr:spPr>
        <a:xfrm>
          <a:off x="4584700" y="95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105770</xdr:rowOff>
    </xdr:from>
    <xdr:ext cx="599010" cy="259045"/>
    <xdr:sp macro="" textlink="">
      <xdr:nvSpPr>
        <xdr:cNvPr id="139" name="物件費該当値テキスト"/>
        <xdr:cNvSpPr txBox="1"/>
      </xdr:nvSpPr>
      <xdr:spPr>
        <a:xfrm>
          <a:off x="4686300" y="953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124112</xdr:rowOff>
    </xdr:from>
    <xdr:to>
      <xdr:col>5</xdr:col>
      <xdr:colOff>409575</xdr:colOff>
      <xdr:row>57</xdr:row>
      <xdr:rowOff>54262</xdr:rowOff>
    </xdr:to>
    <xdr:sp macro="" textlink="">
      <xdr:nvSpPr>
        <xdr:cNvPr id="140" name="円/楕円 139"/>
        <xdr:cNvSpPr/>
      </xdr:nvSpPr>
      <xdr:spPr>
        <a:xfrm>
          <a:off x="3746500" y="97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45389</xdr:rowOff>
    </xdr:from>
    <xdr:ext cx="599010" cy="259045"/>
    <xdr:sp macro="" textlink="">
      <xdr:nvSpPr>
        <xdr:cNvPr id="141" name="テキスト ボックス 140"/>
        <xdr:cNvSpPr txBox="1"/>
      </xdr:nvSpPr>
      <xdr:spPr>
        <a:xfrm>
          <a:off x="3497794" y="98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166053</xdr:rowOff>
    </xdr:from>
    <xdr:to>
      <xdr:col>4</xdr:col>
      <xdr:colOff>206375</xdr:colOff>
      <xdr:row>57</xdr:row>
      <xdr:rowOff>96203</xdr:rowOff>
    </xdr:to>
    <xdr:sp macro="" textlink="">
      <xdr:nvSpPr>
        <xdr:cNvPr id="142" name="円/楕円 141"/>
        <xdr:cNvSpPr/>
      </xdr:nvSpPr>
      <xdr:spPr>
        <a:xfrm>
          <a:off x="2857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87330</xdr:rowOff>
    </xdr:from>
    <xdr:ext cx="534377" cy="259045"/>
    <xdr:sp macro="" textlink="">
      <xdr:nvSpPr>
        <xdr:cNvPr id="143" name="テキスト ボックス 142"/>
        <xdr:cNvSpPr txBox="1"/>
      </xdr:nvSpPr>
      <xdr:spPr>
        <a:xfrm>
          <a:off x="2641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55753</xdr:rowOff>
    </xdr:from>
    <xdr:to>
      <xdr:col>3</xdr:col>
      <xdr:colOff>3175</xdr:colOff>
      <xdr:row>57</xdr:row>
      <xdr:rowOff>157353</xdr:rowOff>
    </xdr:to>
    <xdr:sp macro="" textlink="">
      <xdr:nvSpPr>
        <xdr:cNvPr id="144" name="円/楕円 143"/>
        <xdr:cNvSpPr/>
      </xdr:nvSpPr>
      <xdr:spPr>
        <a:xfrm>
          <a:off x="1968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148480</xdr:rowOff>
    </xdr:from>
    <xdr:ext cx="534377" cy="259045"/>
    <xdr:sp macro="" textlink="">
      <xdr:nvSpPr>
        <xdr:cNvPr id="145" name="テキスト ボックス 144"/>
        <xdr:cNvSpPr txBox="1"/>
      </xdr:nvSpPr>
      <xdr:spPr>
        <a:xfrm>
          <a:off x="1752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22354</xdr:rowOff>
    </xdr:from>
    <xdr:to>
      <xdr:col>1</xdr:col>
      <xdr:colOff>485775</xdr:colOff>
      <xdr:row>57</xdr:row>
      <xdr:rowOff>123954</xdr:rowOff>
    </xdr:to>
    <xdr:sp macro="" textlink="">
      <xdr:nvSpPr>
        <xdr:cNvPr id="146" name="円/楕円 145"/>
        <xdr:cNvSpPr/>
      </xdr:nvSpPr>
      <xdr:spPr>
        <a:xfrm>
          <a:off x="1079500" y="97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115081</xdr:rowOff>
    </xdr:from>
    <xdr:ext cx="534377" cy="259045"/>
    <xdr:sp macro="" textlink="">
      <xdr:nvSpPr>
        <xdr:cNvPr id="147" name="テキスト ボックス 146"/>
        <xdr:cNvSpPr txBox="1"/>
      </xdr:nvSpPr>
      <xdr:spPr>
        <a:xfrm>
          <a:off x="863111" y="98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112344</xdr:rowOff>
    </xdr:from>
    <xdr:to>
      <xdr:col>6</xdr:col>
      <xdr:colOff>511175</xdr:colOff>
      <xdr:row>77</xdr:row>
      <xdr:rowOff>129032</xdr:rowOff>
    </xdr:to>
    <xdr:cxnSp macro="">
      <xdr:nvCxnSpPr>
        <xdr:cNvPr id="176" name="直線コネクタ 175"/>
        <xdr:cNvCxnSpPr/>
      </xdr:nvCxnSpPr>
      <xdr:spPr>
        <a:xfrm>
          <a:off x="3797300" y="1331399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112344</xdr:rowOff>
    </xdr:from>
    <xdr:to>
      <xdr:col>5</xdr:col>
      <xdr:colOff>358775</xdr:colOff>
      <xdr:row>78</xdr:row>
      <xdr:rowOff>32220</xdr:rowOff>
    </xdr:to>
    <xdr:cxnSp macro="">
      <xdr:nvCxnSpPr>
        <xdr:cNvPr id="179" name="直線コネクタ 178"/>
        <xdr:cNvCxnSpPr/>
      </xdr:nvCxnSpPr>
      <xdr:spPr>
        <a:xfrm flipV="1">
          <a:off x="2908300" y="13313994"/>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168314</xdr:rowOff>
    </xdr:from>
    <xdr:to>
      <xdr:col>4</xdr:col>
      <xdr:colOff>155575</xdr:colOff>
      <xdr:row>78</xdr:row>
      <xdr:rowOff>32220</xdr:rowOff>
    </xdr:to>
    <xdr:cxnSp macro="">
      <xdr:nvCxnSpPr>
        <xdr:cNvPr id="182" name="直線コネクタ 181"/>
        <xdr:cNvCxnSpPr/>
      </xdr:nvCxnSpPr>
      <xdr:spPr>
        <a:xfrm>
          <a:off x="2019300" y="13369964"/>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168314</xdr:rowOff>
    </xdr:from>
    <xdr:to>
      <xdr:col>2</xdr:col>
      <xdr:colOff>638175</xdr:colOff>
      <xdr:row>78</xdr:row>
      <xdr:rowOff>3493</xdr:rowOff>
    </xdr:to>
    <xdr:cxnSp macro="">
      <xdr:nvCxnSpPr>
        <xdr:cNvPr id="185" name="直線コネクタ 184"/>
        <xdr:cNvCxnSpPr/>
      </xdr:nvCxnSpPr>
      <xdr:spPr>
        <a:xfrm flipV="1">
          <a:off x="1130300" y="1336996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78232</xdr:rowOff>
    </xdr:from>
    <xdr:to>
      <xdr:col>6</xdr:col>
      <xdr:colOff>561975</xdr:colOff>
      <xdr:row>78</xdr:row>
      <xdr:rowOff>8382</xdr:rowOff>
    </xdr:to>
    <xdr:sp macro="" textlink="">
      <xdr:nvSpPr>
        <xdr:cNvPr id="195" name="円/楕円 194"/>
        <xdr:cNvSpPr/>
      </xdr:nvSpPr>
      <xdr:spPr>
        <a:xfrm>
          <a:off x="45847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56659</xdr:rowOff>
    </xdr:from>
    <xdr:ext cx="469744" cy="259045"/>
    <xdr:sp macro="" textlink="">
      <xdr:nvSpPr>
        <xdr:cNvPr id="196" name="維持補修費該当値テキスト"/>
        <xdr:cNvSpPr txBox="1"/>
      </xdr:nvSpPr>
      <xdr:spPr>
        <a:xfrm>
          <a:off x="4686300" y="1325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61544</xdr:rowOff>
    </xdr:from>
    <xdr:to>
      <xdr:col>5</xdr:col>
      <xdr:colOff>409575</xdr:colOff>
      <xdr:row>77</xdr:row>
      <xdr:rowOff>163144</xdr:rowOff>
    </xdr:to>
    <xdr:sp macro="" textlink="">
      <xdr:nvSpPr>
        <xdr:cNvPr id="197" name="円/楕円 196"/>
        <xdr:cNvSpPr/>
      </xdr:nvSpPr>
      <xdr:spPr>
        <a:xfrm>
          <a:off x="3746500" y="132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154271</xdr:rowOff>
    </xdr:from>
    <xdr:ext cx="469744" cy="259045"/>
    <xdr:sp macro="" textlink="">
      <xdr:nvSpPr>
        <xdr:cNvPr id="198" name="テキスト ボックス 197"/>
        <xdr:cNvSpPr txBox="1"/>
      </xdr:nvSpPr>
      <xdr:spPr>
        <a:xfrm>
          <a:off x="3562427" y="133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152870</xdr:rowOff>
    </xdr:from>
    <xdr:to>
      <xdr:col>4</xdr:col>
      <xdr:colOff>206375</xdr:colOff>
      <xdr:row>78</xdr:row>
      <xdr:rowOff>83020</xdr:rowOff>
    </xdr:to>
    <xdr:sp macro="" textlink="">
      <xdr:nvSpPr>
        <xdr:cNvPr id="199" name="円/楕円 198"/>
        <xdr:cNvSpPr/>
      </xdr:nvSpPr>
      <xdr:spPr>
        <a:xfrm>
          <a:off x="28575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74147</xdr:rowOff>
    </xdr:from>
    <xdr:ext cx="469744" cy="259045"/>
    <xdr:sp macro="" textlink="">
      <xdr:nvSpPr>
        <xdr:cNvPr id="200" name="テキスト ボックス 199"/>
        <xdr:cNvSpPr txBox="1"/>
      </xdr:nvSpPr>
      <xdr:spPr>
        <a:xfrm>
          <a:off x="2673427" y="134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117514</xdr:rowOff>
    </xdr:from>
    <xdr:to>
      <xdr:col>3</xdr:col>
      <xdr:colOff>3175</xdr:colOff>
      <xdr:row>78</xdr:row>
      <xdr:rowOff>47664</xdr:rowOff>
    </xdr:to>
    <xdr:sp macro="" textlink="">
      <xdr:nvSpPr>
        <xdr:cNvPr id="201" name="円/楕円 200"/>
        <xdr:cNvSpPr/>
      </xdr:nvSpPr>
      <xdr:spPr>
        <a:xfrm>
          <a:off x="19685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38791</xdr:rowOff>
    </xdr:from>
    <xdr:ext cx="469744" cy="259045"/>
    <xdr:sp macro="" textlink="">
      <xdr:nvSpPr>
        <xdr:cNvPr id="202" name="テキスト ボックス 201"/>
        <xdr:cNvSpPr txBox="1"/>
      </xdr:nvSpPr>
      <xdr:spPr>
        <a:xfrm>
          <a:off x="1784427" y="13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124143</xdr:rowOff>
    </xdr:from>
    <xdr:to>
      <xdr:col>1</xdr:col>
      <xdr:colOff>485775</xdr:colOff>
      <xdr:row>78</xdr:row>
      <xdr:rowOff>54293</xdr:rowOff>
    </xdr:to>
    <xdr:sp macro="" textlink="">
      <xdr:nvSpPr>
        <xdr:cNvPr id="203" name="円/楕円 202"/>
        <xdr:cNvSpPr/>
      </xdr:nvSpPr>
      <xdr:spPr>
        <a:xfrm>
          <a:off x="1079500" y="13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45420</xdr:rowOff>
    </xdr:from>
    <xdr:ext cx="469744" cy="259045"/>
    <xdr:sp macro="" textlink="">
      <xdr:nvSpPr>
        <xdr:cNvPr id="204" name="テキスト ボックス 203"/>
        <xdr:cNvSpPr txBox="1"/>
      </xdr:nvSpPr>
      <xdr:spPr>
        <a:xfrm>
          <a:off x="895427" y="134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133641</xdr:rowOff>
    </xdr:from>
    <xdr:to>
      <xdr:col>6</xdr:col>
      <xdr:colOff>511175</xdr:colOff>
      <xdr:row>96</xdr:row>
      <xdr:rowOff>139091</xdr:rowOff>
    </xdr:to>
    <xdr:cxnSp macro="">
      <xdr:nvCxnSpPr>
        <xdr:cNvPr id="234" name="直線コネクタ 233"/>
        <xdr:cNvCxnSpPr/>
      </xdr:nvCxnSpPr>
      <xdr:spPr>
        <a:xfrm>
          <a:off x="3797300" y="16592841"/>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133641</xdr:rowOff>
    </xdr:from>
    <xdr:to>
      <xdr:col>5</xdr:col>
      <xdr:colOff>358775</xdr:colOff>
      <xdr:row>97</xdr:row>
      <xdr:rowOff>80017</xdr:rowOff>
    </xdr:to>
    <xdr:cxnSp macro="">
      <xdr:nvCxnSpPr>
        <xdr:cNvPr id="237" name="直線コネクタ 236"/>
        <xdr:cNvCxnSpPr/>
      </xdr:nvCxnSpPr>
      <xdr:spPr>
        <a:xfrm flipV="1">
          <a:off x="2908300" y="16592841"/>
          <a:ext cx="889000" cy="1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80017</xdr:rowOff>
    </xdr:from>
    <xdr:to>
      <xdr:col>4</xdr:col>
      <xdr:colOff>155575</xdr:colOff>
      <xdr:row>97</xdr:row>
      <xdr:rowOff>107925</xdr:rowOff>
    </xdr:to>
    <xdr:cxnSp macro="">
      <xdr:nvCxnSpPr>
        <xdr:cNvPr id="240" name="直線コネクタ 239"/>
        <xdr:cNvCxnSpPr/>
      </xdr:nvCxnSpPr>
      <xdr:spPr>
        <a:xfrm flipV="1">
          <a:off x="2019300" y="16710667"/>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107925</xdr:rowOff>
    </xdr:from>
    <xdr:to>
      <xdr:col>2</xdr:col>
      <xdr:colOff>638175</xdr:colOff>
      <xdr:row>97</xdr:row>
      <xdr:rowOff>135643</xdr:rowOff>
    </xdr:to>
    <xdr:cxnSp macro="">
      <xdr:nvCxnSpPr>
        <xdr:cNvPr id="243" name="直線コネクタ 242"/>
        <xdr:cNvCxnSpPr/>
      </xdr:nvCxnSpPr>
      <xdr:spPr>
        <a:xfrm flipV="1">
          <a:off x="1130300" y="16738575"/>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88291</xdr:rowOff>
    </xdr:from>
    <xdr:to>
      <xdr:col>6</xdr:col>
      <xdr:colOff>561975</xdr:colOff>
      <xdr:row>97</xdr:row>
      <xdr:rowOff>18441</xdr:rowOff>
    </xdr:to>
    <xdr:sp macro="" textlink="">
      <xdr:nvSpPr>
        <xdr:cNvPr id="253" name="円/楕円 252"/>
        <xdr:cNvSpPr/>
      </xdr:nvSpPr>
      <xdr:spPr>
        <a:xfrm>
          <a:off x="4584700" y="165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66718</xdr:rowOff>
    </xdr:from>
    <xdr:ext cx="534377" cy="259045"/>
    <xdr:sp macro="" textlink="">
      <xdr:nvSpPr>
        <xdr:cNvPr id="254" name="扶助費該当値テキスト"/>
        <xdr:cNvSpPr txBox="1"/>
      </xdr:nvSpPr>
      <xdr:spPr>
        <a:xfrm>
          <a:off x="4686300" y="165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82841</xdr:rowOff>
    </xdr:from>
    <xdr:to>
      <xdr:col>5</xdr:col>
      <xdr:colOff>409575</xdr:colOff>
      <xdr:row>97</xdr:row>
      <xdr:rowOff>12991</xdr:rowOff>
    </xdr:to>
    <xdr:sp macro="" textlink="">
      <xdr:nvSpPr>
        <xdr:cNvPr id="255" name="円/楕円 254"/>
        <xdr:cNvSpPr/>
      </xdr:nvSpPr>
      <xdr:spPr>
        <a:xfrm>
          <a:off x="3746500" y="165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4118</xdr:rowOff>
    </xdr:from>
    <xdr:ext cx="534377" cy="259045"/>
    <xdr:sp macro="" textlink="">
      <xdr:nvSpPr>
        <xdr:cNvPr id="256" name="テキスト ボックス 255"/>
        <xdr:cNvSpPr txBox="1"/>
      </xdr:nvSpPr>
      <xdr:spPr>
        <a:xfrm>
          <a:off x="3530111" y="166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29217</xdr:rowOff>
    </xdr:from>
    <xdr:to>
      <xdr:col>4</xdr:col>
      <xdr:colOff>206375</xdr:colOff>
      <xdr:row>97</xdr:row>
      <xdr:rowOff>130817</xdr:rowOff>
    </xdr:to>
    <xdr:sp macro="" textlink="">
      <xdr:nvSpPr>
        <xdr:cNvPr id="257" name="円/楕円 256"/>
        <xdr:cNvSpPr/>
      </xdr:nvSpPr>
      <xdr:spPr>
        <a:xfrm>
          <a:off x="2857500" y="166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121944</xdr:rowOff>
    </xdr:from>
    <xdr:ext cx="534377" cy="259045"/>
    <xdr:sp macro="" textlink="">
      <xdr:nvSpPr>
        <xdr:cNvPr id="258" name="テキスト ボックス 257"/>
        <xdr:cNvSpPr txBox="1"/>
      </xdr:nvSpPr>
      <xdr:spPr>
        <a:xfrm>
          <a:off x="2641111" y="167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57125</xdr:rowOff>
    </xdr:from>
    <xdr:to>
      <xdr:col>3</xdr:col>
      <xdr:colOff>3175</xdr:colOff>
      <xdr:row>97</xdr:row>
      <xdr:rowOff>158725</xdr:rowOff>
    </xdr:to>
    <xdr:sp macro="" textlink="">
      <xdr:nvSpPr>
        <xdr:cNvPr id="259" name="円/楕円 258"/>
        <xdr:cNvSpPr/>
      </xdr:nvSpPr>
      <xdr:spPr>
        <a:xfrm>
          <a:off x="19685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149852</xdr:rowOff>
    </xdr:from>
    <xdr:ext cx="534377" cy="259045"/>
    <xdr:sp macro="" textlink="">
      <xdr:nvSpPr>
        <xdr:cNvPr id="260" name="テキスト ボックス 259"/>
        <xdr:cNvSpPr txBox="1"/>
      </xdr:nvSpPr>
      <xdr:spPr>
        <a:xfrm>
          <a:off x="1752111"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84843</xdr:rowOff>
    </xdr:from>
    <xdr:to>
      <xdr:col>1</xdr:col>
      <xdr:colOff>485775</xdr:colOff>
      <xdr:row>98</xdr:row>
      <xdr:rowOff>14993</xdr:rowOff>
    </xdr:to>
    <xdr:sp macro="" textlink="">
      <xdr:nvSpPr>
        <xdr:cNvPr id="261" name="円/楕円 260"/>
        <xdr:cNvSpPr/>
      </xdr:nvSpPr>
      <xdr:spPr>
        <a:xfrm>
          <a:off x="1079500" y="167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31520</xdr:rowOff>
    </xdr:from>
    <xdr:ext cx="534377" cy="259045"/>
    <xdr:sp macro="" textlink="">
      <xdr:nvSpPr>
        <xdr:cNvPr id="262" name="テキスト ボックス 261"/>
        <xdr:cNvSpPr txBox="1"/>
      </xdr:nvSpPr>
      <xdr:spPr>
        <a:xfrm>
          <a:off x="863111" y="164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58697</xdr:rowOff>
    </xdr:from>
    <xdr:to>
      <xdr:col>15</xdr:col>
      <xdr:colOff>180975</xdr:colOff>
      <xdr:row>38</xdr:row>
      <xdr:rowOff>70114</xdr:rowOff>
    </xdr:to>
    <xdr:cxnSp macro="">
      <xdr:nvCxnSpPr>
        <xdr:cNvPr id="293" name="直線コネクタ 292"/>
        <xdr:cNvCxnSpPr/>
      </xdr:nvCxnSpPr>
      <xdr:spPr>
        <a:xfrm>
          <a:off x="9639300" y="6573797"/>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58697</xdr:rowOff>
    </xdr:from>
    <xdr:to>
      <xdr:col>14</xdr:col>
      <xdr:colOff>28575</xdr:colOff>
      <xdr:row>38</xdr:row>
      <xdr:rowOff>107660</xdr:rowOff>
    </xdr:to>
    <xdr:cxnSp macro="">
      <xdr:nvCxnSpPr>
        <xdr:cNvPr id="296" name="直線コネクタ 295"/>
        <xdr:cNvCxnSpPr/>
      </xdr:nvCxnSpPr>
      <xdr:spPr>
        <a:xfrm flipV="1">
          <a:off x="8750300" y="6573797"/>
          <a:ext cx="889000" cy="4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106419</xdr:rowOff>
    </xdr:from>
    <xdr:to>
      <xdr:col>12</xdr:col>
      <xdr:colOff>511175</xdr:colOff>
      <xdr:row>38</xdr:row>
      <xdr:rowOff>107660</xdr:rowOff>
    </xdr:to>
    <xdr:cxnSp macro="">
      <xdr:nvCxnSpPr>
        <xdr:cNvPr id="299" name="直線コネクタ 298"/>
        <xdr:cNvCxnSpPr/>
      </xdr:nvCxnSpPr>
      <xdr:spPr>
        <a:xfrm>
          <a:off x="7861300" y="662151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106419</xdr:rowOff>
    </xdr:from>
    <xdr:to>
      <xdr:col>11</xdr:col>
      <xdr:colOff>307975</xdr:colOff>
      <xdr:row>38</xdr:row>
      <xdr:rowOff>118453</xdr:rowOff>
    </xdr:to>
    <xdr:cxnSp macro="">
      <xdr:nvCxnSpPr>
        <xdr:cNvPr id="302" name="直線コネクタ 301"/>
        <xdr:cNvCxnSpPr/>
      </xdr:nvCxnSpPr>
      <xdr:spPr>
        <a:xfrm flipV="1">
          <a:off x="6972300" y="6621519"/>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19314</xdr:rowOff>
    </xdr:from>
    <xdr:to>
      <xdr:col>15</xdr:col>
      <xdr:colOff>231775</xdr:colOff>
      <xdr:row>38</xdr:row>
      <xdr:rowOff>120914</xdr:rowOff>
    </xdr:to>
    <xdr:sp macro="" textlink="">
      <xdr:nvSpPr>
        <xdr:cNvPr id="312" name="円/楕円 311"/>
        <xdr:cNvSpPr/>
      </xdr:nvSpPr>
      <xdr:spPr>
        <a:xfrm>
          <a:off x="104267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105691</xdr:rowOff>
    </xdr:from>
    <xdr:ext cx="534377" cy="259045"/>
    <xdr:sp macro="" textlink="">
      <xdr:nvSpPr>
        <xdr:cNvPr id="313" name="補助費等該当値テキスト"/>
        <xdr:cNvSpPr txBox="1"/>
      </xdr:nvSpPr>
      <xdr:spPr>
        <a:xfrm>
          <a:off x="10528300" y="64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7897</xdr:rowOff>
    </xdr:from>
    <xdr:to>
      <xdr:col>14</xdr:col>
      <xdr:colOff>79375</xdr:colOff>
      <xdr:row>38</xdr:row>
      <xdr:rowOff>109497</xdr:rowOff>
    </xdr:to>
    <xdr:sp macro="" textlink="">
      <xdr:nvSpPr>
        <xdr:cNvPr id="314" name="円/楕円 313"/>
        <xdr:cNvSpPr/>
      </xdr:nvSpPr>
      <xdr:spPr>
        <a:xfrm>
          <a:off x="9588500" y="65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100624</xdr:rowOff>
    </xdr:from>
    <xdr:ext cx="534377" cy="259045"/>
    <xdr:sp macro="" textlink="">
      <xdr:nvSpPr>
        <xdr:cNvPr id="315" name="テキスト ボックス 314"/>
        <xdr:cNvSpPr txBox="1"/>
      </xdr:nvSpPr>
      <xdr:spPr>
        <a:xfrm>
          <a:off x="9372111" y="66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56860</xdr:rowOff>
    </xdr:from>
    <xdr:to>
      <xdr:col>12</xdr:col>
      <xdr:colOff>561975</xdr:colOff>
      <xdr:row>38</xdr:row>
      <xdr:rowOff>158460</xdr:rowOff>
    </xdr:to>
    <xdr:sp macro="" textlink="">
      <xdr:nvSpPr>
        <xdr:cNvPr id="316" name="円/楕円 315"/>
        <xdr:cNvSpPr/>
      </xdr:nvSpPr>
      <xdr:spPr>
        <a:xfrm>
          <a:off x="8699500" y="65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149587</xdr:rowOff>
    </xdr:from>
    <xdr:ext cx="534377" cy="259045"/>
    <xdr:sp macro="" textlink="">
      <xdr:nvSpPr>
        <xdr:cNvPr id="317" name="テキスト ボックス 316"/>
        <xdr:cNvSpPr txBox="1"/>
      </xdr:nvSpPr>
      <xdr:spPr>
        <a:xfrm>
          <a:off x="8483111" y="66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55619</xdr:rowOff>
    </xdr:from>
    <xdr:to>
      <xdr:col>11</xdr:col>
      <xdr:colOff>358775</xdr:colOff>
      <xdr:row>38</xdr:row>
      <xdr:rowOff>157219</xdr:rowOff>
    </xdr:to>
    <xdr:sp macro="" textlink="">
      <xdr:nvSpPr>
        <xdr:cNvPr id="318" name="円/楕円 317"/>
        <xdr:cNvSpPr/>
      </xdr:nvSpPr>
      <xdr:spPr>
        <a:xfrm>
          <a:off x="7810500" y="6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148346</xdr:rowOff>
    </xdr:from>
    <xdr:ext cx="534377" cy="259045"/>
    <xdr:sp macro="" textlink="">
      <xdr:nvSpPr>
        <xdr:cNvPr id="319" name="テキスト ボックス 318"/>
        <xdr:cNvSpPr txBox="1"/>
      </xdr:nvSpPr>
      <xdr:spPr>
        <a:xfrm>
          <a:off x="7594111" y="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67653</xdr:rowOff>
    </xdr:from>
    <xdr:to>
      <xdr:col>10</xdr:col>
      <xdr:colOff>155575</xdr:colOff>
      <xdr:row>38</xdr:row>
      <xdr:rowOff>169253</xdr:rowOff>
    </xdr:to>
    <xdr:sp macro="" textlink="">
      <xdr:nvSpPr>
        <xdr:cNvPr id="320" name="円/楕円 319"/>
        <xdr:cNvSpPr/>
      </xdr:nvSpPr>
      <xdr:spPr>
        <a:xfrm>
          <a:off x="6921500" y="65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160380</xdr:rowOff>
    </xdr:from>
    <xdr:ext cx="534377" cy="259045"/>
    <xdr:sp macro="" textlink="">
      <xdr:nvSpPr>
        <xdr:cNvPr id="321" name="テキスト ボックス 320"/>
        <xdr:cNvSpPr txBox="1"/>
      </xdr:nvSpPr>
      <xdr:spPr>
        <a:xfrm>
          <a:off x="6705111" y="66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145948</xdr:rowOff>
    </xdr:from>
    <xdr:to>
      <xdr:col>15</xdr:col>
      <xdr:colOff>180975</xdr:colOff>
      <xdr:row>57</xdr:row>
      <xdr:rowOff>88311</xdr:rowOff>
    </xdr:to>
    <xdr:cxnSp macro="">
      <xdr:nvCxnSpPr>
        <xdr:cNvPr id="352" name="直線コネクタ 351"/>
        <xdr:cNvCxnSpPr/>
      </xdr:nvCxnSpPr>
      <xdr:spPr>
        <a:xfrm>
          <a:off x="9639300" y="9747148"/>
          <a:ext cx="838200" cy="1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83412</xdr:rowOff>
    </xdr:from>
    <xdr:to>
      <xdr:col>14</xdr:col>
      <xdr:colOff>28575</xdr:colOff>
      <xdr:row>56</xdr:row>
      <xdr:rowOff>145948</xdr:rowOff>
    </xdr:to>
    <xdr:cxnSp macro="">
      <xdr:nvCxnSpPr>
        <xdr:cNvPr id="355" name="直線コネクタ 354"/>
        <xdr:cNvCxnSpPr/>
      </xdr:nvCxnSpPr>
      <xdr:spPr>
        <a:xfrm>
          <a:off x="8750300" y="9684612"/>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83412</xdr:rowOff>
    </xdr:from>
    <xdr:to>
      <xdr:col>12</xdr:col>
      <xdr:colOff>511175</xdr:colOff>
      <xdr:row>58</xdr:row>
      <xdr:rowOff>96896</xdr:rowOff>
    </xdr:to>
    <xdr:cxnSp macro="">
      <xdr:nvCxnSpPr>
        <xdr:cNvPr id="358" name="直線コネクタ 357"/>
        <xdr:cNvCxnSpPr/>
      </xdr:nvCxnSpPr>
      <xdr:spPr>
        <a:xfrm flipV="1">
          <a:off x="7861300" y="9684612"/>
          <a:ext cx="889000" cy="3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287</xdr:rowOff>
    </xdr:from>
    <xdr:to>
      <xdr:col>11</xdr:col>
      <xdr:colOff>307975</xdr:colOff>
      <xdr:row>58</xdr:row>
      <xdr:rowOff>96896</xdr:rowOff>
    </xdr:to>
    <xdr:cxnSp macro="">
      <xdr:nvCxnSpPr>
        <xdr:cNvPr id="361" name="直線コネクタ 360"/>
        <xdr:cNvCxnSpPr/>
      </xdr:nvCxnSpPr>
      <xdr:spPr>
        <a:xfrm>
          <a:off x="6972300" y="9944387"/>
          <a:ext cx="889000" cy="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37511</xdr:rowOff>
    </xdr:from>
    <xdr:to>
      <xdr:col>15</xdr:col>
      <xdr:colOff>231775</xdr:colOff>
      <xdr:row>57</xdr:row>
      <xdr:rowOff>139111</xdr:rowOff>
    </xdr:to>
    <xdr:sp macro="" textlink="">
      <xdr:nvSpPr>
        <xdr:cNvPr id="371" name="円/楕円 370"/>
        <xdr:cNvSpPr/>
      </xdr:nvSpPr>
      <xdr:spPr>
        <a:xfrm>
          <a:off x="10426700" y="98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15938</xdr:rowOff>
    </xdr:from>
    <xdr:ext cx="599010" cy="259045"/>
    <xdr:sp macro="" textlink="">
      <xdr:nvSpPr>
        <xdr:cNvPr id="372" name="普通建設事業費該当値テキスト"/>
        <xdr:cNvSpPr txBox="1"/>
      </xdr:nvSpPr>
      <xdr:spPr>
        <a:xfrm>
          <a:off x="10528300" y="978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95148</xdr:rowOff>
    </xdr:from>
    <xdr:to>
      <xdr:col>14</xdr:col>
      <xdr:colOff>79375</xdr:colOff>
      <xdr:row>57</xdr:row>
      <xdr:rowOff>25298</xdr:rowOff>
    </xdr:to>
    <xdr:sp macro="" textlink="">
      <xdr:nvSpPr>
        <xdr:cNvPr id="373" name="円/楕円 372"/>
        <xdr:cNvSpPr/>
      </xdr:nvSpPr>
      <xdr:spPr>
        <a:xfrm>
          <a:off x="9588500" y="9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16425</xdr:rowOff>
    </xdr:from>
    <xdr:ext cx="599010" cy="259045"/>
    <xdr:sp macro="" textlink="">
      <xdr:nvSpPr>
        <xdr:cNvPr id="374" name="テキスト ボックス 373"/>
        <xdr:cNvSpPr txBox="1"/>
      </xdr:nvSpPr>
      <xdr:spPr>
        <a:xfrm>
          <a:off x="9339794" y="97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32612</xdr:rowOff>
    </xdr:from>
    <xdr:to>
      <xdr:col>12</xdr:col>
      <xdr:colOff>561975</xdr:colOff>
      <xdr:row>56</xdr:row>
      <xdr:rowOff>134212</xdr:rowOff>
    </xdr:to>
    <xdr:sp macro="" textlink="">
      <xdr:nvSpPr>
        <xdr:cNvPr id="375" name="円/楕円 374"/>
        <xdr:cNvSpPr/>
      </xdr:nvSpPr>
      <xdr:spPr>
        <a:xfrm>
          <a:off x="8699500" y="96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125339</xdr:rowOff>
    </xdr:from>
    <xdr:ext cx="599010" cy="259045"/>
    <xdr:sp macro="" textlink="">
      <xdr:nvSpPr>
        <xdr:cNvPr id="376" name="テキスト ボックス 375"/>
        <xdr:cNvSpPr txBox="1"/>
      </xdr:nvSpPr>
      <xdr:spPr>
        <a:xfrm>
          <a:off x="8450794" y="972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46096</xdr:rowOff>
    </xdr:from>
    <xdr:to>
      <xdr:col>11</xdr:col>
      <xdr:colOff>358775</xdr:colOff>
      <xdr:row>58</xdr:row>
      <xdr:rowOff>147696</xdr:rowOff>
    </xdr:to>
    <xdr:sp macro="" textlink="">
      <xdr:nvSpPr>
        <xdr:cNvPr id="377" name="円/楕円 376"/>
        <xdr:cNvSpPr/>
      </xdr:nvSpPr>
      <xdr:spPr>
        <a:xfrm>
          <a:off x="7810500" y="99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138823</xdr:rowOff>
    </xdr:from>
    <xdr:ext cx="534377" cy="259045"/>
    <xdr:sp macro="" textlink="">
      <xdr:nvSpPr>
        <xdr:cNvPr id="378" name="テキスト ボックス 377"/>
        <xdr:cNvSpPr txBox="1"/>
      </xdr:nvSpPr>
      <xdr:spPr>
        <a:xfrm>
          <a:off x="7594111" y="100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120937</xdr:rowOff>
    </xdr:from>
    <xdr:to>
      <xdr:col>10</xdr:col>
      <xdr:colOff>155575</xdr:colOff>
      <xdr:row>58</xdr:row>
      <xdr:rowOff>51087</xdr:rowOff>
    </xdr:to>
    <xdr:sp macro="" textlink="">
      <xdr:nvSpPr>
        <xdr:cNvPr id="379" name="円/楕円 378"/>
        <xdr:cNvSpPr/>
      </xdr:nvSpPr>
      <xdr:spPr>
        <a:xfrm>
          <a:off x="6921500" y="98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42214</xdr:rowOff>
    </xdr:from>
    <xdr:ext cx="534377" cy="259045"/>
    <xdr:sp macro="" textlink="">
      <xdr:nvSpPr>
        <xdr:cNvPr id="380" name="テキスト ボックス 379"/>
        <xdr:cNvSpPr txBox="1"/>
      </xdr:nvSpPr>
      <xdr:spPr>
        <a:xfrm>
          <a:off x="6705111" y="99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124890</xdr:rowOff>
    </xdr:from>
    <xdr:to>
      <xdr:col>15</xdr:col>
      <xdr:colOff>180975</xdr:colOff>
      <xdr:row>78</xdr:row>
      <xdr:rowOff>28691</xdr:rowOff>
    </xdr:to>
    <xdr:cxnSp macro="">
      <xdr:nvCxnSpPr>
        <xdr:cNvPr id="409" name="直線コネクタ 408"/>
        <xdr:cNvCxnSpPr/>
      </xdr:nvCxnSpPr>
      <xdr:spPr>
        <a:xfrm>
          <a:off x="9639300" y="13326540"/>
          <a:ext cx="838200" cy="7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149341</xdr:rowOff>
    </xdr:from>
    <xdr:to>
      <xdr:col>15</xdr:col>
      <xdr:colOff>231775</xdr:colOff>
      <xdr:row>78</xdr:row>
      <xdr:rowOff>79491</xdr:rowOff>
    </xdr:to>
    <xdr:sp macro="" textlink="">
      <xdr:nvSpPr>
        <xdr:cNvPr id="419" name="円/楕円 418"/>
        <xdr:cNvSpPr/>
      </xdr:nvSpPr>
      <xdr:spPr>
        <a:xfrm>
          <a:off x="10426700" y="13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127768</xdr:rowOff>
    </xdr:from>
    <xdr:ext cx="534377" cy="259045"/>
    <xdr:sp macro="" textlink="">
      <xdr:nvSpPr>
        <xdr:cNvPr id="420" name="普通建設事業費 （ うち新規整備　）該当値テキスト"/>
        <xdr:cNvSpPr txBox="1"/>
      </xdr:nvSpPr>
      <xdr:spPr>
        <a:xfrm>
          <a:off x="10528300" y="133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74090</xdr:rowOff>
    </xdr:from>
    <xdr:to>
      <xdr:col>14</xdr:col>
      <xdr:colOff>79375</xdr:colOff>
      <xdr:row>78</xdr:row>
      <xdr:rowOff>4240</xdr:rowOff>
    </xdr:to>
    <xdr:sp macro="" textlink="">
      <xdr:nvSpPr>
        <xdr:cNvPr id="421" name="円/楕円 420"/>
        <xdr:cNvSpPr/>
      </xdr:nvSpPr>
      <xdr:spPr>
        <a:xfrm>
          <a:off x="9588500" y="13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166817</xdr:rowOff>
    </xdr:from>
    <xdr:ext cx="534377" cy="259045"/>
    <xdr:sp macro="" textlink="">
      <xdr:nvSpPr>
        <xdr:cNvPr id="422" name="テキスト ボックス 421"/>
        <xdr:cNvSpPr txBox="1"/>
      </xdr:nvSpPr>
      <xdr:spPr>
        <a:xfrm>
          <a:off x="9372111" y="133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123473</xdr:rowOff>
    </xdr:from>
    <xdr:to>
      <xdr:col>15</xdr:col>
      <xdr:colOff>180975</xdr:colOff>
      <xdr:row>98</xdr:row>
      <xdr:rowOff>8172</xdr:rowOff>
    </xdr:to>
    <xdr:cxnSp macro="">
      <xdr:nvCxnSpPr>
        <xdr:cNvPr id="451" name="直線コネクタ 450"/>
        <xdr:cNvCxnSpPr/>
      </xdr:nvCxnSpPr>
      <xdr:spPr>
        <a:xfrm>
          <a:off x="9639300" y="16754123"/>
          <a:ext cx="838200" cy="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128822</xdr:rowOff>
    </xdr:from>
    <xdr:to>
      <xdr:col>15</xdr:col>
      <xdr:colOff>231775</xdr:colOff>
      <xdr:row>98</xdr:row>
      <xdr:rowOff>58972</xdr:rowOff>
    </xdr:to>
    <xdr:sp macro="" textlink="">
      <xdr:nvSpPr>
        <xdr:cNvPr id="461" name="円/楕円 460"/>
        <xdr:cNvSpPr/>
      </xdr:nvSpPr>
      <xdr:spPr>
        <a:xfrm>
          <a:off x="10426700" y="167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107249</xdr:rowOff>
    </xdr:from>
    <xdr:ext cx="534377" cy="259045"/>
    <xdr:sp macro="" textlink="">
      <xdr:nvSpPr>
        <xdr:cNvPr id="462" name="普通建設事業費 （ うち更新整備　）該当値テキスト"/>
        <xdr:cNvSpPr txBox="1"/>
      </xdr:nvSpPr>
      <xdr:spPr>
        <a:xfrm>
          <a:off x="10528300" y="167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72673</xdr:rowOff>
    </xdr:from>
    <xdr:to>
      <xdr:col>14</xdr:col>
      <xdr:colOff>79375</xdr:colOff>
      <xdr:row>98</xdr:row>
      <xdr:rowOff>2823</xdr:rowOff>
    </xdr:to>
    <xdr:sp macro="" textlink="">
      <xdr:nvSpPr>
        <xdr:cNvPr id="463" name="円/楕円 462"/>
        <xdr:cNvSpPr/>
      </xdr:nvSpPr>
      <xdr:spPr>
        <a:xfrm>
          <a:off x="9588500" y="167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165400</xdr:rowOff>
    </xdr:from>
    <xdr:ext cx="534377" cy="259045"/>
    <xdr:sp macro="" textlink="">
      <xdr:nvSpPr>
        <xdr:cNvPr id="464" name="テキスト ボックス 463"/>
        <xdr:cNvSpPr txBox="1"/>
      </xdr:nvSpPr>
      <xdr:spPr>
        <a:xfrm>
          <a:off x="9372111" y="167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77059</xdr:rowOff>
    </xdr:from>
    <xdr:to>
      <xdr:col>23</xdr:col>
      <xdr:colOff>517525</xdr:colOff>
      <xdr:row>38</xdr:row>
      <xdr:rowOff>22232</xdr:rowOff>
    </xdr:to>
    <xdr:cxnSp macro="">
      <xdr:nvCxnSpPr>
        <xdr:cNvPr id="491" name="直線コネクタ 490"/>
        <xdr:cNvCxnSpPr/>
      </xdr:nvCxnSpPr>
      <xdr:spPr>
        <a:xfrm flipV="1">
          <a:off x="15481300" y="6249259"/>
          <a:ext cx="838200" cy="2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22232</xdr:rowOff>
    </xdr:from>
    <xdr:to>
      <xdr:col>22</xdr:col>
      <xdr:colOff>365125</xdr:colOff>
      <xdr:row>38</xdr:row>
      <xdr:rowOff>77292</xdr:rowOff>
    </xdr:to>
    <xdr:cxnSp macro="">
      <xdr:nvCxnSpPr>
        <xdr:cNvPr id="494" name="直線コネクタ 493"/>
        <xdr:cNvCxnSpPr/>
      </xdr:nvCxnSpPr>
      <xdr:spPr>
        <a:xfrm flipV="1">
          <a:off x="14592300" y="6537332"/>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66680</xdr:rowOff>
    </xdr:from>
    <xdr:to>
      <xdr:col>21</xdr:col>
      <xdr:colOff>161925</xdr:colOff>
      <xdr:row>38</xdr:row>
      <xdr:rowOff>77292</xdr:rowOff>
    </xdr:to>
    <xdr:cxnSp macro="">
      <xdr:nvCxnSpPr>
        <xdr:cNvPr id="497" name="直線コネクタ 496"/>
        <xdr:cNvCxnSpPr/>
      </xdr:nvCxnSpPr>
      <xdr:spPr>
        <a:xfrm>
          <a:off x="13703300" y="6581780"/>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3226</xdr:rowOff>
    </xdr:from>
    <xdr:to>
      <xdr:col>19</xdr:col>
      <xdr:colOff>644525</xdr:colOff>
      <xdr:row>38</xdr:row>
      <xdr:rowOff>66680</xdr:rowOff>
    </xdr:to>
    <xdr:cxnSp macro="">
      <xdr:nvCxnSpPr>
        <xdr:cNvPr id="500" name="直線コネクタ 499"/>
        <xdr:cNvCxnSpPr/>
      </xdr:nvCxnSpPr>
      <xdr:spPr>
        <a:xfrm>
          <a:off x="12814300" y="6518326"/>
          <a:ext cx="889000" cy="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26259</xdr:rowOff>
    </xdr:from>
    <xdr:to>
      <xdr:col>23</xdr:col>
      <xdr:colOff>568325</xdr:colOff>
      <xdr:row>36</xdr:row>
      <xdr:rowOff>127859</xdr:rowOff>
    </xdr:to>
    <xdr:sp macro="" textlink="">
      <xdr:nvSpPr>
        <xdr:cNvPr id="510" name="円/楕円 509"/>
        <xdr:cNvSpPr/>
      </xdr:nvSpPr>
      <xdr:spPr>
        <a:xfrm>
          <a:off x="16268700" y="61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49136</xdr:rowOff>
    </xdr:from>
    <xdr:ext cx="534377" cy="259045"/>
    <xdr:sp macro="" textlink="">
      <xdr:nvSpPr>
        <xdr:cNvPr id="511" name="災害復旧事業費該当値テキスト"/>
        <xdr:cNvSpPr txBox="1"/>
      </xdr:nvSpPr>
      <xdr:spPr>
        <a:xfrm>
          <a:off x="16370300" y="60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142882</xdr:rowOff>
    </xdr:from>
    <xdr:to>
      <xdr:col>22</xdr:col>
      <xdr:colOff>415925</xdr:colOff>
      <xdr:row>38</xdr:row>
      <xdr:rowOff>73031</xdr:rowOff>
    </xdr:to>
    <xdr:sp macro="" textlink="">
      <xdr:nvSpPr>
        <xdr:cNvPr id="512" name="円/楕円 511"/>
        <xdr:cNvSpPr/>
      </xdr:nvSpPr>
      <xdr:spPr>
        <a:xfrm>
          <a:off x="15430500" y="6486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89559</xdr:rowOff>
    </xdr:from>
    <xdr:ext cx="534377" cy="259045"/>
    <xdr:sp macro="" textlink="">
      <xdr:nvSpPr>
        <xdr:cNvPr id="513" name="テキスト ボックス 512"/>
        <xdr:cNvSpPr txBox="1"/>
      </xdr:nvSpPr>
      <xdr:spPr>
        <a:xfrm>
          <a:off x="15214111" y="62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26492</xdr:rowOff>
    </xdr:from>
    <xdr:to>
      <xdr:col>21</xdr:col>
      <xdr:colOff>212725</xdr:colOff>
      <xdr:row>38</xdr:row>
      <xdr:rowOff>128092</xdr:rowOff>
    </xdr:to>
    <xdr:sp macro="" textlink="">
      <xdr:nvSpPr>
        <xdr:cNvPr id="514" name="円/楕円 513"/>
        <xdr:cNvSpPr/>
      </xdr:nvSpPr>
      <xdr:spPr>
        <a:xfrm>
          <a:off x="14541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144619</xdr:rowOff>
    </xdr:from>
    <xdr:ext cx="534377" cy="259045"/>
    <xdr:sp macro="" textlink="">
      <xdr:nvSpPr>
        <xdr:cNvPr id="515" name="テキスト ボックス 514"/>
        <xdr:cNvSpPr txBox="1"/>
      </xdr:nvSpPr>
      <xdr:spPr>
        <a:xfrm>
          <a:off x="14325111" y="6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15880</xdr:rowOff>
    </xdr:from>
    <xdr:to>
      <xdr:col>20</xdr:col>
      <xdr:colOff>9525</xdr:colOff>
      <xdr:row>38</xdr:row>
      <xdr:rowOff>117480</xdr:rowOff>
    </xdr:to>
    <xdr:sp macro="" textlink="">
      <xdr:nvSpPr>
        <xdr:cNvPr id="516" name="円/楕円 515"/>
        <xdr:cNvSpPr/>
      </xdr:nvSpPr>
      <xdr:spPr>
        <a:xfrm>
          <a:off x="13652500" y="65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134007</xdr:rowOff>
    </xdr:from>
    <xdr:ext cx="534377" cy="259045"/>
    <xdr:sp macro="" textlink="">
      <xdr:nvSpPr>
        <xdr:cNvPr id="517" name="テキスト ボックス 516"/>
        <xdr:cNvSpPr txBox="1"/>
      </xdr:nvSpPr>
      <xdr:spPr>
        <a:xfrm>
          <a:off x="13436111" y="63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123876</xdr:rowOff>
    </xdr:from>
    <xdr:to>
      <xdr:col>18</xdr:col>
      <xdr:colOff>492125</xdr:colOff>
      <xdr:row>38</xdr:row>
      <xdr:rowOff>54026</xdr:rowOff>
    </xdr:to>
    <xdr:sp macro="" textlink="">
      <xdr:nvSpPr>
        <xdr:cNvPr id="518" name="円/楕円 517"/>
        <xdr:cNvSpPr/>
      </xdr:nvSpPr>
      <xdr:spPr>
        <a:xfrm>
          <a:off x="12763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70553</xdr:rowOff>
    </xdr:from>
    <xdr:ext cx="534377" cy="259045"/>
    <xdr:sp macro="" textlink="">
      <xdr:nvSpPr>
        <xdr:cNvPr id="519" name="テキスト ボックス 518"/>
        <xdr:cNvSpPr txBox="1"/>
      </xdr:nvSpPr>
      <xdr:spPr>
        <a:xfrm>
          <a:off x="12547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92036</xdr:rowOff>
    </xdr:from>
    <xdr:to>
      <xdr:col>23</xdr:col>
      <xdr:colOff>517525</xdr:colOff>
      <xdr:row>76</xdr:row>
      <xdr:rowOff>154107</xdr:rowOff>
    </xdr:to>
    <xdr:cxnSp macro="">
      <xdr:nvCxnSpPr>
        <xdr:cNvPr id="601" name="直線コネクタ 600"/>
        <xdr:cNvCxnSpPr/>
      </xdr:nvCxnSpPr>
      <xdr:spPr>
        <a:xfrm>
          <a:off x="15481300" y="13122236"/>
          <a:ext cx="8382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70800</xdr:rowOff>
    </xdr:from>
    <xdr:to>
      <xdr:col>22</xdr:col>
      <xdr:colOff>365125</xdr:colOff>
      <xdr:row>76</xdr:row>
      <xdr:rowOff>92036</xdr:rowOff>
    </xdr:to>
    <xdr:cxnSp macro="">
      <xdr:nvCxnSpPr>
        <xdr:cNvPr id="604" name="直線コネクタ 603"/>
        <xdr:cNvCxnSpPr/>
      </xdr:nvCxnSpPr>
      <xdr:spPr>
        <a:xfrm>
          <a:off x="14592300" y="13101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70800</xdr:rowOff>
    </xdr:from>
    <xdr:to>
      <xdr:col>21</xdr:col>
      <xdr:colOff>161925</xdr:colOff>
      <xdr:row>76</xdr:row>
      <xdr:rowOff>102374</xdr:rowOff>
    </xdr:to>
    <xdr:cxnSp macro="">
      <xdr:nvCxnSpPr>
        <xdr:cNvPr id="607" name="直線コネクタ 606"/>
        <xdr:cNvCxnSpPr/>
      </xdr:nvCxnSpPr>
      <xdr:spPr>
        <a:xfrm flipV="1">
          <a:off x="13703300" y="13101000"/>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84305</xdr:rowOff>
    </xdr:from>
    <xdr:to>
      <xdr:col>19</xdr:col>
      <xdr:colOff>644525</xdr:colOff>
      <xdr:row>76</xdr:row>
      <xdr:rowOff>102374</xdr:rowOff>
    </xdr:to>
    <xdr:cxnSp macro="">
      <xdr:nvCxnSpPr>
        <xdr:cNvPr id="610" name="直線コネクタ 609"/>
        <xdr:cNvCxnSpPr/>
      </xdr:nvCxnSpPr>
      <xdr:spPr>
        <a:xfrm>
          <a:off x="12814300" y="13114505"/>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103307</xdr:rowOff>
    </xdr:from>
    <xdr:to>
      <xdr:col>23</xdr:col>
      <xdr:colOff>568325</xdr:colOff>
      <xdr:row>77</xdr:row>
      <xdr:rowOff>33457</xdr:rowOff>
    </xdr:to>
    <xdr:sp macro="" textlink="">
      <xdr:nvSpPr>
        <xdr:cNvPr id="620" name="円/楕円 619"/>
        <xdr:cNvSpPr/>
      </xdr:nvSpPr>
      <xdr:spPr>
        <a:xfrm>
          <a:off x="162687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81734</xdr:rowOff>
    </xdr:from>
    <xdr:ext cx="534377" cy="259045"/>
    <xdr:sp macro="" textlink="">
      <xdr:nvSpPr>
        <xdr:cNvPr id="621" name="公債費該当値テキスト"/>
        <xdr:cNvSpPr txBox="1"/>
      </xdr:nvSpPr>
      <xdr:spPr>
        <a:xfrm>
          <a:off x="16370300" y="131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41236</xdr:rowOff>
    </xdr:from>
    <xdr:to>
      <xdr:col>22</xdr:col>
      <xdr:colOff>415925</xdr:colOff>
      <xdr:row>76</xdr:row>
      <xdr:rowOff>142836</xdr:rowOff>
    </xdr:to>
    <xdr:sp macro="" textlink="">
      <xdr:nvSpPr>
        <xdr:cNvPr id="622" name="円/楕円 621"/>
        <xdr:cNvSpPr/>
      </xdr:nvSpPr>
      <xdr:spPr>
        <a:xfrm>
          <a:off x="15430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133963</xdr:rowOff>
    </xdr:from>
    <xdr:ext cx="534377" cy="259045"/>
    <xdr:sp macro="" textlink="">
      <xdr:nvSpPr>
        <xdr:cNvPr id="623" name="テキスト ボックス 622"/>
        <xdr:cNvSpPr txBox="1"/>
      </xdr:nvSpPr>
      <xdr:spPr>
        <a:xfrm>
          <a:off x="15214111" y="131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20000</xdr:rowOff>
    </xdr:from>
    <xdr:to>
      <xdr:col>21</xdr:col>
      <xdr:colOff>212725</xdr:colOff>
      <xdr:row>76</xdr:row>
      <xdr:rowOff>121600</xdr:rowOff>
    </xdr:to>
    <xdr:sp macro="" textlink="">
      <xdr:nvSpPr>
        <xdr:cNvPr id="624" name="円/楕円 623"/>
        <xdr:cNvSpPr/>
      </xdr:nvSpPr>
      <xdr:spPr>
        <a:xfrm>
          <a:off x="14541500" y="130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112727</xdr:rowOff>
    </xdr:from>
    <xdr:ext cx="534377" cy="259045"/>
    <xdr:sp macro="" textlink="">
      <xdr:nvSpPr>
        <xdr:cNvPr id="625" name="テキスト ボックス 624"/>
        <xdr:cNvSpPr txBox="1"/>
      </xdr:nvSpPr>
      <xdr:spPr>
        <a:xfrm>
          <a:off x="14325111" y="131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51574</xdr:rowOff>
    </xdr:from>
    <xdr:to>
      <xdr:col>20</xdr:col>
      <xdr:colOff>9525</xdr:colOff>
      <xdr:row>76</xdr:row>
      <xdr:rowOff>153174</xdr:rowOff>
    </xdr:to>
    <xdr:sp macro="" textlink="">
      <xdr:nvSpPr>
        <xdr:cNvPr id="626" name="円/楕円 625"/>
        <xdr:cNvSpPr/>
      </xdr:nvSpPr>
      <xdr:spPr>
        <a:xfrm>
          <a:off x="13652500" y="130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144301</xdr:rowOff>
    </xdr:from>
    <xdr:ext cx="534377" cy="259045"/>
    <xdr:sp macro="" textlink="">
      <xdr:nvSpPr>
        <xdr:cNvPr id="627" name="テキスト ボックス 626"/>
        <xdr:cNvSpPr txBox="1"/>
      </xdr:nvSpPr>
      <xdr:spPr>
        <a:xfrm>
          <a:off x="13436111" y="131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33505</xdr:rowOff>
    </xdr:from>
    <xdr:to>
      <xdr:col>18</xdr:col>
      <xdr:colOff>492125</xdr:colOff>
      <xdr:row>76</xdr:row>
      <xdr:rowOff>135105</xdr:rowOff>
    </xdr:to>
    <xdr:sp macro="" textlink="">
      <xdr:nvSpPr>
        <xdr:cNvPr id="628" name="円/楕円 627"/>
        <xdr:cNvSpPr/>
      </xdr:nvSpPr>
      <xdr:spPr>
        <a:xfrm>
          <a:off x="12763500" y="130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126232</xdr:rowOff>
    </xdr:from>
    <xdr:ext cx="534377" cy="259045"/>
    <xdr:sp macro="" textlink="">
      <xdr:nvSpPr>
        <xdr:cNvPr id="629" name="テキスト ボックス 628"/>
        <xdr:cNvSpPr txBox="1"/>
      </xdr:nvSpPr>
      <xdr:spPr>
        <a:xfrm>
          <a:off x="12547111" y="131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69462</xdr:rowOff>
    </xdr:from>
    <xdr:to>
      <xdr:col>23</xdr:col>
      <xdr:colOff>517525</xdr:colOff>
      <xdr:row>95</xdr:row>
      <xdr:rowOff>110782</xdr:rowOff>
    </xdr:to>
    <xdr:cxnSp macro="">
      <xdr:nvCxnSpPr>
        <xdr:cNvPr id="654" name="直線コネクタ 653"/>
        <xdr:cNvCxnSpPr/>
      </xdr:nvCxnSpPr>
      <xdr:spPr>
        <a:xfrm>
          <a:off x="15481300" y="16357212"/>
          <a:ext cx="8382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69462</xdr:rowOff>
    </xdr:from>
    <xdr:to>
      <xdr:col>22</xdr:col>
      <xdr:colOff>365125</xdr:colOff>
      <xdr:row>95</xdr:row>
      <xdr:rowOff>87111</xdr:rowOff>
    </xdr:to>
    <xdr:cxnSp macro="">
      <xdr:nvCxnSpPr>
        <xdr:cNvPr id="657" name="直線コネクタ 656"/>
        <xdr:cNvCxnSpPr/>
      </xdr:nvCxnSpPr>
      <xdr:spPr>
        <a:xfrm flipV="1">
          <a:off x="14592300" y="16357212"/>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86167</xdr:rowOff>
    </xdr:from>
    <xdr:to>
      <xdr:col>21</xdr:col>
      <xdr:colOff>161925</xdr:colOff>
      <xdr:row>95</xdr:row>
      <xdr:rowOff>87111</xdr:rowOff>
    </xdr:to>
    <xdr:cxnSp macro="">
      <xdr:nvCxnSpPr>
        <xdr:cNvPr id="660" name="直線コネクタ 659"/>
        <xdr:cNvCxnSpPr/>
      </xdr:nvCxnSpPr>
      <xdr:spPr>
        <a:xfrm>
          <a:off x="13703300" y="16202467"/>
          <a:ext cx="889000" cy="1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86167</xdr:rowOff>
    </xdr:from>
    <xdr:to>
      <xdr:col>19</xdr:col>
      <xdr:colOff>644525</xdr:colOff>
      <xdr:row>94</xdr:row>
      <xdr:rowOff>112423</xdr:rowOff>
    </xdr:to>
    <xdr:cxnSp macro="">
      <xdr:nvCxnSpPr>
        <xdr:cNvPr id="663" name="直線コネクタ 662"/>
        <xdr:cNvCxnSpPr/>
      </xdr:nvCxnSpPr>
      <xdr:spPr>
        <a:xfrm flipV="1">
          <a:off x="12814300" y="16202467"/>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59982</xdr:rowOff>
    </xdr:from>
    <xdr:to>
      <xdr:col>23</xdr:col>
      <xdr:colOff>568325</xdr:colOff>
      <xdr:row>95</xdr:row>
      <xdr:rowOff>161582</xdr:rowOff>
    </xdr:to>
    <xdr:sp macro="" textlink="">
      <xdr:nvSpPr>
        <xdr:cNvPr id="673" name="円/楕円 672"/>
        <xdr:cNvSpPr/>
      </xdr:nvSpPr>
      <xdr:spPr>
        <a:xfrm>
          <a:off x="16268700" y="163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82859</xdr:rowOff>
    </xdr:from>
    <xdr:ext cx="534377" cy="259045"/>
    <xdr:sp macro="" textlink="">
      <xdr:nvSpPr>
        <xdr:cNvPr id="674" name="積立金該当値テキスト"/>
        <xdr:cNvSpPr txBox="1"/>
      </xdr:nvSpPr>
      <xdr:spPr>
        <a:xfrm>
          <a:off x="16370300" y="161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18662</xdr:rowOff>
    </xdr:from>
    <xdr:to>
      <xdr:col>22</xdr:col>
      <xdr:colOff>415925</xdr:colOff>
      <xdr:row>95</xdr:row>
      <xdr:rowOff>120262</xdr:rowOff>
    </xdr:to>
    <xdr:sp macro="" textlink="">
      <xdr:nvSpPr>
        <xdr:cNvPr id="675" name="円/楕円 674"/>
        <xdr:cNvSpPr/>
      </xdr:nvSpPr>
      <xdr:spPr>
        <a:xfrm>
          <a:off x="15430500" y="163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136789</xdr:rowOff>
    </xdr:from>
    <xdr:ext cx="534377" cy="259045"/>
    <xdr:sp macro="" textlink="">
      <xdr:nvSpPr>
        <xdr:cNvPr id="676" name="テキスト ボックス 675"/>
        <xdr:cNvSpPr txBox="1"/>
      </xdr:nvSpPr>
      <xdr:spPr>
        <a:xfrm>
          <a:off x="15214111" y="160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36311</xdr:rowOff>
    </xdr:from>
    <xdr:to>
      <xdr:col>21</xdr:col>
      <xdr:colOff>212725</xdr:colOff>
      <xdr:row>95</xdr:row>
      <xdr:rowOff>137911</xdr:rowOff>
    </xdr:to>
    <xdr:sp macro="" textlink="">
      <xdr:nvSpPr>
        <xdr:cNvPr id="677" name="円/楕円 676"/>
        <xdr:cNvSpPr/>
      </xdr:nvSpPr>
      <xdr:spPr>
        <a:xfrm>
          <a:off x="14541500" y="163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154438</xdr:rowOff>
    </xdr:from>
    <xdr:ext cx="534377" cy="259045"/>
    <xdr:sp macro="" textlink="">
      <xdr:nvSpPr>
        <xdr:cNvPr id="678" name="テキスト ボックス 677"/>
        <xdr:cNvSpPr txBox="1"/>
      </xdr:nvSpPr>
      <xdr:spPr>
        <a:xfrm>
          <a:off x="14325111" y="160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35367</xdr:rowOff>
    </xdr:from>
    <xdr:to>
      <xdr:col>20</xdr:col>
      <xdr:colOff>9525</xdr:colOff>
      <xdr:row>94</xdr:row>
      <xdr:rowOff>136967</xdr:rowOff>
    </xdr:to>
    <xdr:sp macro="" textlink="">
      <xdr:nvSpPr>
        <xdr:cNvPr id="679" name="円/楕円 678"/>
        <xdr:cNvSpPr/>
      </xdr:nvSpPr>
      <xdr:spPr>
        <a:xfrm>
          <a:off x="13652500" y="161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153494</xdr:rowOff>
    </xdr:from>
    <xdr:ext cx="599010" cy="259045"/>
    <xdr:sp macro="" textlink="">
      <xdr:nvSpPr>
        <xdr:cNvPr id="680" name="テキスト ボックス 679"/>
        <xdr:cNvSpPr txBox="1"/>
      </xdr:nvSpPr>
      <xdr:spPr>
        <a:xfrm>
          <a:off x="13403794" y="15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61623</xdr:rowOff>
    </xdr:from>
    <xdr:to>
      <xdr:col>18</xdr:col>
      <xdr:colOff>492125</xdr:colOff>
      <xdr:row>94</xdr:row>
      <xdr:rowOff>163223</xdr:rowOff>
    </xdr:to>
    <xdr:sp macro="" textlink="">
      <xdr:nvSpPr>
        <xdr:cNvPr id="681" name="円/楕円 680"/>
        <xdr:cNvSpPr/>
      </xdr:nvSpPr>
      <xdr:spPr>
        <a:xfrm>
          <a:off x="12763500" y="161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8300</xdr:rowOff>
    </xdr:from>
    <xdr:ext cx="599010" cy="259045"/>
    <xdr:sp macro="" textlink="">
      <xdr:nvSpPr>
        <xdr:cNvPr id="682" name="テキスト ボックス 681"/>
        <xdr:cNvSpPr txBox="1"/>
      </xdr:nvSpPr>
      <xdr:spPr>
        <a:xfrm>
          <a:off x="12514794" y="1595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82517</xdr:rowOff>
    </xdr:from>
    <xdr:to>
      <xdr:col>32</xdr:col>
      <xdr:colOff>187325</xdr:colOff>
      <xdr:row>39</xdr:row>
      <xdr:rowOff>98878</xdr:rowOff>
    </xdr:to>
    <xdr:cxnSp macro="">
      <xdr:nvCxnSpPr>
        <xdr:cNvPr id="713" name="直線コネクタ 712"/>
        <xdr:cNvCxnSpPr/>
      </xdr:nvCxnSpPr>
      <xdr:spPr>
        <a:xfrm>
          <a:off x="21323300" y="6769067"/>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82517</xdr:rowOff>
    </xdr:from>
    <xdr:to>
      <xdr:col>31</xdr:col>
      <xdr:colOff>34925</xdr:colOff>
      <xdr:row>39</xdr:row>
      <xdr:rowOff>98878</xdr:rowOff>
    </xdr:to>
    <xdr:cxnSp macro="">
      <xdr:nvCxnSpPr>
        <xdr:cNvPr id="716" name="直線コネクタ 715"/>
        <xdr:cNvCxnSpPr/>
      </xdr:nvCxnSpPr>
      <xdr:spPr>
        <a:xfrm flipV="1">
          <a:off x="20434300" y="6769067"/>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31717</xdr:rowOff>
    </xdr:from>
    <xdr:to>
      <xdr:col>31</xdr:col>
      <xdr:colOff>85725</xdr:colOff>
      <xdr:row>39</xdr:row>
      <xdr:rowOff>133317</xdr:rowOff>
    </xdr:to>
    <xdr:sp macro="" textlink="">
      <xdr:nvSpPr>
        <xdr:cNvPr id="734" name="円/楕円 733"/>
        <xdr:cNvSpPr/>
      </xdr:nvSpPr>
      <xdr:spPr>
        <a:xfrm>
          <a:off x="21272500" y="67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124444</xdr:rowOff>
    </xdr:from>
    <xdr:ext cx="378565" cy="259045"/>
    <xdr:sp macro="" textlink="">
      <xdr:nvSpPr>
        <xdr:cNvPr id="735" name="テキスト ボックス 734"/>
        <xdr:cNvSpPr txBox="1"/>
      </xdr:nvSpPr>
      <xdr:spPr>
        <a:xfrm>
          <a:off x="21134017" y="681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114829</xdr:rowOff>
    </xdr:from>
    <xdr:to>
      <xdr:col>32</xdr:col>
      <xdr:colOff>187325</xdr:colOff>
      <xdr:row>58</xdr:row>
      <xdr:rowOff>136042</xdr:rowOff>
    </xdr:to>
    <xdr:cxnSp macro="">
      <xdr:nvCxnSpPr>
        <xdr:cNvPr id="768" name="直線コネクタ 767"/>
        <xdr:cNvCxnSpPr/>
      </xdr:nvCxnSpPr>
      <xdr:spPr>
        <a:xfrm flipV="1">
          <a:off x="21323300" y="10058929"/>
          <a:ext cx="8382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132979</xdr:rowOff>
    </xdr:from>
    <xdr:to>
      <xdr:col>31</xdr:col>
      <xdr:colOff>34925</xdr:colOff>
      <xdr:row>58</xdr:row>
      <xdr:rowOff>136042</xdr:rowOff>
    </xdr:to>
    <xdr:cxnSp macro="">
      <xdr:nvCxnSpPr>
        <xdr:cNvPr id="771" name="直線コネクタ 770"/>
        <xdr:cNvCxnSpPr/>
      </xdr:nvCxnSpPr>
      <xdr:spPr>
        <a:xfrm>
          <a:off x="20434300" y="1007707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129596</xdr:rowOff>
    </xdr:from>
    <xdr:to>
      <xdr:col>29</xdr:col>
      <xdr:colOff>517525</xdr:colOff>
      <xdr:row>58</xdr:row>
      <xdr:rowOff>132979</xdr:rowOff>
    </xdr:to>
    <xdr:cxnSp macro="">
      <xdr:nvCxnSpPr>
        <xdr:cNvPr id="774" name="直線コネクタ 773"/>
        <xdr:cNvCxnSpPr/>
      </xdr:nvCxnSpPr>
      <xdr:spPr>
        <a:xfrm>
          <a:off x="19545300" y="1007369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128910</xdr:rowOff>
    </xdr:from>
    <xdr:to>
      <xdr:col>28</xdr:col>
      <xdr:colOff>314325</xdr:colOff>
      <xdr:row>58</xdr:row>
      <xdr:rowOff>129596</xdr:rowOff>
    </xdr:to>
    <xdr:cxnSp macro="">
      <xdr:nvCxnSpPr>
        <xdr:cNvPr id="777" name="直線コネクタ 776"/>
        <xdr:cNvCxnSpPr/>
      </xdr:nvCxnSpPr>
      <xdr:spPr>
        <a:xfrm>
          <a:off x="18656300" y="1007301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64029</xdr:rowOff>
    </xdr:from>
    <xdr:to>
      <xdr:col>32</xdr:col>
      <xdr:colOff>238125</xdr:colOff>
      <xdr:row>58</xdr:row>
      <xdr:rowOff>165629</xdr:rowOff>
    </xdr:to>
    <xdr:sp macro="" textlink="">
      <xdr:nvSpPr>
        <xdr:cNvPr id="787" name="円/楕円 786"/>
        <xdr:cNvSpPr/>
      </xdr:nvSpPr>
      <xdr:spPr>
        <a:xfrm>
          <a:off x="221107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150406</xdr:rowOff>
    </xdr:from>
    <xdr:ext cx="469744" cy="259045"/>
    <xdr:sp macro="" textlink="">
      <xdr:nvSpPr>
        <xdr:cNvPr id="788" name="貸付金該当値テキスト"/>
        <xdr:cNvSpPr txBox="1"/>
      </xdr:nvSpPr>
      <xdr:spPr>
        <a:xfrm>
          <a:off x="22212300" y="99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85242</xdr:rowOff>
    </xdr:from>
    <xdr:to>
      <xdr:col>31</xdr:col>
      <xdr:colOff>85725</xdr:colOff>
      <xdr:row>59</xdr:row>
      <xdr:rowOff>15392</xdr:rowOff>
    </xdr:to>
    <xdr:sp macro="" textlink="">
      <xdr:nvSpPr>
        <xdr:cNvPr id="789" name="円/楕円 788"/>
        <xdr:cNvSpPr/>
      </xdr:nvSpPr>
      <xdr:spPr>
        <a:xfrm>
          <a:off x="2127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6519</xdr:rowOff>
    </xdr:from>
    <xdr:ext cx="378565" cy="259045"/>
    <xdr:sp macro="" textlink="">
      <xdr:nvSpPr>
        <xdr:cNvPr id="790" name="テキスト ボックス 789"/>
        <xdr:cNvSpPr txBox="1"/>
      </xdr:nvSpPr>
      <xdr:spPr>
        <a:xfrm>
          <a:off x="21134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82179</xdr:rowOff>
    </xdr:from>
    <xdr:to>
      <xdr:col>29</xdr:col>
      <xdr:colOff>568325</xdr:colOff>
      <xdr:row>59</xdr:row>
      <xdr:rowOff>12329</xdr:rowOff>
    </xdr:to>
    <xdr:sp macro="" textlink="">
      <xdr:nvSpPr>
        <xdr:cNvPr id="791" name="円/楕円 790"/>
        <xdr:cNvSpPr/>
      </xdr:nvSpPr>
      <xdr:spPr>
        <a:xfrm>
          <a:off x="20383500" y="100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3456</xdr:rowOff>
    </xdr:from>
    <xdr:ext cx="378565" cy="259045"/>
    <xdr:sp macro="" textlink="">
      <xdr:nvSpPr>
        <xdr:cNvPr id="792" name="テキスト ボックス 791"/>
        <xdr:cNvSpPr txBox="1"/>
      </xdr:nvSpPr>
      <xdr:spPr>
        <a:xfrm>
          <a:off x="20245017" y="1011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78796</xdr:rowOff>
    </xdr:from>
    <xdr:to>
      <xdr:col>28</xdr:col>
      <xdr:colOff>365125</xdr:colOff>
      <xdr:row>59</xdr:row>
      <xdr:rowOff>8946</xdr:rowOff>
    </xdr:to>
    <xdr:sp macro="" textlink="">
      <xdr:nvSpPr>
        <xdr:cNvPr id="793" name="円/楕円 792"/>
        <xdr:cNvSpPr/>
      </xdr:nvSpPr>
      <xdr:spPr>
        <a:xfrm>
          <a:off x="194945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xdr:rowOff>
    </xdr:from>
    <xdr:ext cx="378565" cy="259045"/>
    <xdr:sp macro="" textlink="">
      <xdr:nvSpPr>
        <xdr:cNvPr id="794" name="テキスト ボックス 793"/>
        <xdr:cNvSpPr txBox="1"/>
      </xdr:nvSpPr>
      <xdr:spPr>
        <a:xfrm>
          <a:off x="19356017" y="1011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78110</xdr:rowOff>
    </xdr:from>
    <xdr:to>
      <xdr:col>27</xdr:col>
      <xdr:colOff>161925</xdr:colOff>
      <xdr:row>59</xdr:row>
      <xdr:rowOff>8260</xdr:rowOff>
    </xdr:to>
    <xdr:sp macro="" textlink="">
      <xdr:nvSpPr>
        <xdr:cNvPr id="795" name="円/楕円 794"/>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170837</xdr:rowOff>
    </xdr:from>
    <xdr:ext cx="378565" cy="259045"/>
    <xdr:sp macro="" textlink="">
      <xdr:nvSpPr>
        <xdr:cNvPr id="796" name="テキスト ボックス 795"/>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142977</xdr:rowOff>
    </xdr:from>
    <xdr:to>
      <xdr:col>32</xdr:col>
      <xdr:colOff>187325</xdr:colOff>
      <xdr:row>75</xdr:row>
      <xdr:rowOff>54556</xdr:rowOff>
    </xdr:to>
    <xdr:cxnSp macro="">
      <xdr:nvCxnSpPr>
        <xdr:cNvPr id="829" name="直線コネクタ 828"/>
        <xdr:cNvCxnSpPr/>
      </xdr:nvCxnSpPr>
      <xdr:spPr>
        <a:xfrm>
          <a:off x="21323300" y="12830277"/>
          <a:ext cx="838200" cy="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142977</xdr:rowOff>
    </xdr:from>
    <xdr:to>
      <xdr:col>31</xdr:col>
      <xdr:colOff>34925</xdr:colOff>
      <xdr:row>75</xdr:row>
      <xdr:rowOff>69710</xdr:rowOff>
    </xdr:to>
    <xdr:cxnSp macro="">
      <xdr:nvCxnSpPr>
        <xdr:cNvPr id="832" name="直線コネクタ 831"/>
        <xdr:cNvCxnSpPr/>
      </xdr:nvCxnSpPr>
      <xdr:spPr>
        <a:xfrm flipV="1">
          <a:off x="20434300" y="12830277"/>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69710</xdr:rowOff>
    </xdr:from>
    <xdr:to>
      <xdr:col>29</xdr:col>
      <xdr:colOff>517525</xdr:colOff>
      <xdr:row>75</xdr:row>
      <xdr:rowOff>97875</xdr:rowOff>
    </xdr:to>
    <xdr:cxnSp macro="">
      <xdr:nvCxnSpPr>
        <xdr:cNvPr id="835" name="直線コネクタ 834"/>
        <xdr:cNvCxnSpPr/>
      </xdr:nvCxnSpPr>
      <xdr:spPr>
        <a:xfrm flipV="1">
          <a:off x="19545300" y="12928460"/>
          <a:ext cx="889000" cy="2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97875</xdr:rowOff>
    </xdr:from>
    <xdr:to>
      <xdr:col>28</xdr:col>
      <xdr:colOff>314325</xdr:colOff>
      <xdr:row>76</xdr:row>
      <xdr:rowOff>8826</xdr:rowOff>
    </xdr:to>
    <xdr:cxnSp macro="">
      <xdr:nvCxnSpPr>
        <xdr:cNvPr id="838" name="直線コネクタ 837"/>
        <xdr:cNvCxnSpPr/>
      </xdr:nvCxnSpPr>
      <xdr:spPr>
        <a:xfrm flipV="1">
          <a:off x="18656300" y="12956625"/>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3756</xdr:rowOff>
    </xdr:from>
    <xdr:to>
      <xdr:col>32</xdr:col>
      <xdr:colOff>238125</xdr:colOff>
      <xdr:row>75</xdr:row>
      <xdr:rowOff>105356</xdr:rowOff>
    </xdr:to>
    <xdr:sp macro="" textlink="">
      <xdr:nvSpPr>
        <xdr:cNvPr id="848" name="円/楕円 847"/>
        <xdr:cNvSpPr/>
      </xdr:nvSpPr>
      <xdr:spPr>
        <a:xfrm>
          <a:off x="22110700" y="12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26633</xdr:rowOff>
    </xdr:from>
    <xdr:ext cx="534377" cy="259045"/>
    <xdr:sp macro="" textlink="">
      <xdr:nvSpPr>
        <xdr:cNvPr id="849" name="繰出金該当値テキスト"/>
        <xdr:cNvSpPr txBox="1"/>
      </xdr:nvSpPr>
      <xdr:spPr>
        <a:xfrm>
          <a:off x="22212300" y="127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80,939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92177</xdr:rowOff>
    </xdr:from>
    <xdr:to>
      <xdr:col>31</xdr:col>
      <xdr:colOff>85725</xdr:colOff>
      <xdr:row>75</xdr:row>
      <xdr:rowOff>22327</xdr:rowOff>
    </xdr:to>
    <xdr:sp macro="" textlink="">
      <xdr:nvSpPr>
        <xdr:cNvPr id="850" name="円/楕円 849"/>
        <xdr:cNvSpPr/>
      </xdr:nvSpPr>
      <xdr:spPr>
        <a:xfrm>
          <a:off x="21272500" y="127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38854</xdr:rowOff>
    </xdr:from>
    <xdr:ext cx="534377" cy="259045"/>
    <xdr:sp macro="" textlink="">
      <xdr:nvSpPr>
        <xdr:cNvPr id="851" name="テキスト ボックス 850"/>
        <xdr:cNvSpPr txBox="1"/>
      </xdr:nvSpPr>
      <xdr:spPr>
        <a:xfrm>
          <a:off x="21056111" y="12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18910</xdr:rowOff>
    </xdr:from>
    <xdr:to>
      <xdr:col>29</xdr:col>
      <xdr:colOff>568325</xdr:colOff>
      <xdr:row>75</xdr:row>
      <xdr:rowOff>120510</xdr:rowOff>
    </xdr:to>
    <xdr:sp macro="" textlink="">
      <xdr:nvSpPr>
        <xdr:cNvPr id="852" name="円/楕円 851"/>
        <xdr:cNvSpPr/>
      </xdr:nvSpPr>
      <xdr:spPr>
        <a:xfrm>
          <a:off x="20383500" y="128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137037</xdr:rowOff>
    </xdr:from>
    <xdr:ext cx="534377" cy="259045"/>
    <xdr:sp macro="" textlink="">
      <xdr:nvSpPr>
        <xdr:cNvPr id="853" name="テキスト ボックス 852"/>
        <xdr:cNvSpPr txBox="1"/>
      </xdr:nvSpPr>
      <xdr:spPr>
        <a:xfrm>
          <a:off x="20167111" y="126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47075</xdr:rowOff>
    </xdr:from>
    <xdr:to>
      <xdr:col>28</xdr:col>
      <xdr:colOff>365125</xdr:colOff>
      <xdr:row>75</xdr:row>
      <xdr:rowOff>148676</xdr:rowOff>
    </xdr:to>
    <xdr:sp macro="" textlink="">
      <xdr:nvSpPr>
        <xdr:cNvPr id="854" name="円/楕円 853"/>
        <xdr:cNvSpPr/>
      </xdr:nvSpPr>
      <xdr:spPr>
        <a:xfrm>
          <a:off x="19494500" y="12905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165202</xdr:rowOff>
    </xdr:from>
    <xdr:ext cx="534377" cy="259045"/>
    <xdr:sp macro="" textlink="">
      <xdr:nvSpPr>
        <xdr:cNvPr id="855" name="テキスト ボックス 854"/>
        <xdr:cNvSpPr txBox="1"/>
      </xdr:nvSpPr>
      <xdr:spPr>
        <a:xfrm>
          <a:off x="19278111" y="126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129477</xdr:rowOff>
    </xdr:from>
    <xdr:to>
      <xdr:col>27</xdr:col>
      <xdr:colOff>161925</xdr:colOff>
      <xdr:row>76</xdr:row>
      <xdr:rowOff>59627</xdr:rowOff>
    </xdr:to>
    <xdr:sp macro="" textlink="">
      <xdr:nvSpPr>
        <xdr:cNvPr id="856" name="円/楕円 855"/>
        <xdr:cNvSpPr/>
      </xdr:nvSpPr>
      <xdr:spPr>
        <a:xfrm>
          <a:off x="18605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50753</xdr:rowOff>
    </xdr:from>
    <xdr:ext cx="534377" cy="259045"/>
    <xdr:sp macro="" textlink="">
      <xdr:nvSpPr>
        <xdr:cNvPr id="857" name="テキスト ボックス 856"/>
        <xdr:cNvSpPr txBox="1"/>
      </xdr:nvSpPr>
      <xdr:spPr>
        <a:xfrm>
          <a:off x="18389111" y="130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平成２７年度において歳出決算総額は、住民一人あたり　</a:t>
          </a:r>
          <a:r>
            <a:rPr kumimoji="1" lang="en-US" altLang="ja-JP" sz="1300">
              <a:latin typeface="ＭＳ Ｐゴシック"/>
            </a:rPr>
            <a:t>824,807</a:t>
          </a:r>
          <a:r>
            <a:rPr kumimoji="1" lang="ja-JP" altLang="en-US" sz="1300">
              <a:latin typeface="ＭＳ Ｐゴシック"/>
            </a:rPr>
            <a:t>円となっている。人件費、災害復旧費、積立金以外は類似団体より低い数値となっている。災害復旧費については台風等の被害が年度は大きかったためである。今後も事業を進めていく上で、事業内容を精査し、必要な事業を実施し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10541</xdr:rowOff>
    </xdr:from>
    <xdr:to>
      <xdr:col>6</xdr:col>
      <xdr:colOff>511175</xdr:colOff>
      <xdr:row>35</xdr:row>
      <xdr:rowOff>13589</xdr:rowOff>
    </xdr:to>
    <xdr:cxnSp macro="">
      <xdr:nvCxnSpPr>
        <xdr:cNvPr id="61" name="直線コネクタ 60"/>
        <xdr:cNvCxnSpPr/>
      </xdr:nvCxnSpPr>
      <xdr:spPr>
        <a:xfrm>
          <a:off x="3797300" y="601129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10541</xdr:rowOff>
    </xdr:from>
    <xdr:to>
      <xdr:col>5</xdr:col>
      <xdr:colOff>358775</xdr:colOff>
      <xdr:row>35</xdr:row>
      <xdr:rowOff>23749</xdr:rowOff>
    </xdr:to>
    <xdr:cxnSp macro="">
      <xdr:nvCxnSpPr>
        <xdr:cNvPr id="64" name="直線コネクタ 63"/>
        <xdr:cNvCxnSpPr/>
      </xdr:nvCxnSpPr>
      <xdr:spPr>
        <a:xfrm flipV="1">
          <a:off x="2908300" y="6011291"/>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17272</xdr:rowOff>
    </xdr:from>
    <xdr:to>
      <xdr:col>4</xdr:col>
      <xdr:colOff>155575</xdr:colOff>
      <xdr:row>35</xdr:row>
      <xdr:rowOff>23749</xdr:rowOff>
    </xdr:to>
    <xdr:cxnSp macro="">
      <xdr:nvCxnSpPr>
        <xdr:cNvPr id="67" name="直線コネクタ 66"/>
        <xdr:cNvCxnSpPr/>
      </xdr:nvCxnSpPr>
      <xdr:spPr>
        <a:xfrm>
          <a:off x="2019300" y="60180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95250</xdr:rowOff>
    </xdr:from>
    <xdr:to>
      <xdr:col>2</xdr:col>
      <xdr:colOff>638175</xdr:colOff>
      <xdr:row>35</xdr:row>
      <xdr:rowOff>17272</xdr:rowOff>
    </xdr:to>
    <xdr:cxnSp macro="">
      <xdr:nvCxnSpPr>
        <xdr:cNvPr id="70" name="直線コネクタ 69"/>
        <xdr:cNvCxnSpPr/>
      </xdr:nvCxnSpPr>
      <xdr:spPr>
        <a:xfrm>
          <a:off x="1130300" y="5924550"/>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134239</xdr:rowOff>
    </xdr:from>
    <xdr:to>
      <xdr:col>6</xdr:col>
      <xdr:colOff>561975</xdr:colOff>
      <xdr:row>35</xdr:row>
      <xdr:rowOff>64389</xdr:rowOff>
    </xdr:to>
    <xdr:sp macro="" textlink="">
      <xdr:nvSpPr>
        <xdr:cNvPr id="80" name="円/楕円 79"/>
        <xdr:cNvSpPr/>
      </xdr:nvSpPr>
      <xdr:spPr>
        <a:xfrm>
          <a:off x="45847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157116</xdr:rowOff>
    </xdr:from>
    <xdr:ext cx="534377" cy="259045"/>
    <xdr:sp macro="" textlink="">
      <xdr:nvSpPr>
        <xdr:cNvPr id="81" name="議会費該当値テキスト"/>
        <xdr:cNvSpPr txBox="1"/>
      </xdr:nvSpPr>
      <xdr:spPr>
        <a:xfrm>
          <a:off x="4686300" y="58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131191</xdr:rowOff>
    </xdr:from>
    <xdr:to>
      <xdr:col>5</xdr:col>
      <xdr:colOff>409575</xdr:colOff>
      <xdr:row>35</xdr:row>
      <xdr:rowOff>61341</xdr:rowOff>
    </xdr:to>
    <xdr:sp macro="" textlink="">
      <xdr:nvSpPr>
        <xdr:cNvPr id="82" name="円/楕円 81"/>
        <xdr:cNvSpPr/>
      </xdr:nvSpPr>
      <xdr:spPr>
        <a:xfrm>
          <a:off x="3746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77868</xdr:rowOff>
    </xdr:from>
    <xdr:ext cx="534377" cy="259045"/>
    <xdr:sp macro="" textlink="">
      <xdr:nvSpPr>
        <xdr:cNvPr id="83" name="テキスト ボックス 82"/>
        <xdr:cNvSpPr txBox="1"/>
      </xdr:nvSpPr>
      <xdr:spPr>
        <a:xfrm>
          <a:off x="3530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144399</xdr:rowOff>
    </xdr:from>
    <xdr:to>
      <xdr:col>4</xdr:col>
      <xdr:colOff>206375</xdr:colOff>
      <xdr:row>35</xdr:row>
      <xdr:rowOff>74549</xdr:rowOff>
    </xdr:to>
    <xdr:sp macro="" textlink="">
      <xdr:nvSpPr>
        <xdr:cNvPr id="84" name="円/楕円 83"/>
        <xdr:cNvSpPr/>
      </xdr:nvSpPr>
      <xdr:spPr>
        <a:xfrm>
          <a:off x="2857500" y="5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91076</xdr:rowOff>
    </xdr:from>
    <xdr:ext cx="534377" cy="259045"/>
    <xdr:sp macro="" textlink="">
      <xdr:nvSpPr>
        <xdr:cNvPr id="85" name="テキスト ボックス 84"/>
        <xdr:cNvSpPr txBox="1"/>
      </xdr:nvSpPr>
      <xdr:spPr>
        <a:xfrm>
          <a:off x="2641111" y="57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137922</xdr:rowOff>
    </xdr:from>
    <xdr:to>
      <xdr:col>3</xdr:col>
      <xdr:colOff>3175</xdr:colOff>
      <xdr:row>35</xdr:row>
      <xdr:rowOff>68072</xdr:rowOff>
    </xdr:to>
    <xdr:sp macro="" textlink="">
      <xdr:nvSpPr>
        <xdr:cNvPr id="86" name="円/楕円 85"/>
        <xdr:cNvSpPr/>
      </xdr:nvSpPr>
      <xdr:spPr>
        <a:xfrm>
          <a:off x="1968500" y="59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84599</xdr:rowOff>
    </xdr:from>
    <xdr:ext cx="534377" cy="259045"/>
    <xdr:sp macro="" textlink="">
      <xdr:nvSpPr>
        <xdr:cNvPr id="87" name="テキスト ボックス 86"/>
        <xdr:cNvSpPr txBox="1"/>
      </xdr:nvSpPr>
      <xdr:spPr>
        <a:xfrm>
          <a:off x="1752111" y="57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44450</xdr:rowOff>
    </xdr:from>
    <xdr:to>
      <xdr:col>1</xdr:col>
      <xdr:colOff>485775</xdr:colOff>
      <xdr:row>34</xdr:row>
      <xdr:rowOff>146050</xdr:rowOff>
    </xdr:to>
    <xdr:sp macro="" textlink="">
      <xdr:nvSpPr>
        <xdr:cNvPr id="88" name="円/楕円 87"/>
        <xdr:cNvSpPr/>
      </xdr:nvSpPr>
      <xdr:spPr>
        <a:xfrm>
          <a:off x="1079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162577</xdr:rowOff>
    </xdr:from>
    <xdr:ext cx="534377" cy="259045"/>
    <xdr:sp macro="" textlink="">
      <xdr:nvSpPr>
        <xdr:cNvPr id="89" name="テキスト ボックス 88"/>
        <xdr:cNvSpPr txBox="1"/>
      </xdr:nvSpPr>
      <xdr:spPr>
        <a:xfrm>
          <a:off x="863111" y="56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120870</xdr:rowOff>
    </xdr:from>
    <xdr:to>
      <xdr:col>6</xdr:col>
      <xdr:colOff>511175</xdr:colOff>
      <xdr:row>55</xdr:row>
      <xdr:rowOff>165607</xdr:rowOff>
    </xdr:to>
    <xdr:cxnSp macro="">
      <xdr:nvCxnSpPr>
        <xdr:cNvPr id="120" name="直線コネクタ 119"/>
        <xdr:cNvCxnSpPr/>
      </xdr:nvCxnSpPr>
      <xdr:spPr>
        <a:xfrm>
          <a:off x="3797300" y="9550620"/>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120870</xdr:rowOff>
    </xdr:from>
    <xdr:to>
      <xdr:col>5</xdr:col>
      <xdr:colOff>358775</xdr:colOff>
      <xdr:row>56</xdr:row>
      <xdr:rowOff>18532</xdr:rowOff>
    </xdr:to>
    <xdr:cxnSp macro="">
      <xdr:nvCxnSpPr>
        <xdr:cNvPr id="123" name="直線コネクタ 122"/>
        <xdr:cNvCxnSpPr/>
      </xdr:nvCxnSpPr>
      <xdr:spPr>
        <a:xfrm flipV="1">
          <a:off x="2908300" y="9550620"/>
          <a:ext cx="889000" cy="6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151858</xdr:rowOff>
    </xdr:from>
    <xdr:to>
      <xdr:col>4</xdr:col>
      <xdr:colOff>155575</xdr:colOff>
      <xdr:row>56</xdr:row>
      <xdr:rowOff>18532</xdr:rowOff>
    </xdr:to>
    <xdr:cxnSp macro="">
      <xdr:nvCxnSpPr>
        <xdr:cNvPr id="126" name="直線コネクタ 125"/>
        <xdr:cNvCxnSpPr/>
      </xdr:nvCxnSpPr>
      <xdr:spPr>
        <a:xfrm>
          <a:off x="2019300" y="9581608"/>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151858</xdr:rowOff>
    </xdr:from>
    <xdr:to>
      <xdr:col>2</xdr:col>
      <xdr:colOff>638175</xdr:colOff>
      <xdr:row>55</xdr:row>
      <xdr:rowOff>152100</xdr:rowOff>
    </xdr:to>
    <xdr:cxnSp macro="">
      <xdr:nvCxnSpPr>
        <xdr:cNvPr id="129" name="直線コネクタ 128"/>
        <xdr:cNvCxnSpPr/>
      </xdr:nvCxnSpPr>
      <xdr:spPr>
        <a:xfrm flipV="1">
          <a:off x="1130300" y="958160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114807</xdr:rowOff>
    </xdr:from>
    <xdr:to>
      <xdr:col>6</xdr:col>
      <xdr:colOff>561975</xdr:colOff>
      <xdr:row>56</xdr:row>
      <xdr:rowOff>44957</xdr:rowOff>
    </xdr:to>
    <xdr:sp macro="" textlink="">
      <xdr:nvSpPr>
        <xdr:cNvPr id="139" name="円/楕円 138"/>
        <xdr:cNvSpPr/>
      </xdr:nvSpPr>
      <xdr:spPr>
        <a:xfrm>
          <a:off x="4584700" y="95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137684</xdr:rowOff>
    </xdr:from>
    <xdr:ext cx="599010" cy="259045"/>
    <xdr:sp macro="" textlink="">
      <xdr:nvSpPr>
        <xdr:cNvPr id="140" name="総務費該当値テキスト"/>
        <xdr:cNvSpPr txBox="1"/>
      </xdr:nvSpPr>
      <xdr:spPr>
        <a:xfrm>
          <a:off x="4686300" y="939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70070</xdr:rowOff>
    </xdr:from>
    <xdr:to>
      <xdr:col>5</xdr:col>
      <xdr:colOff>409575</xdr:colOff>
      <xdr:row>56</xdr:row>
      <xdr:rowOff>220</xdr:rowOff>
    </xdr:to>
    <xdr:sp macro="" textlink="">
      <xdr:nvSpPr>
        <xdr:cNvPr id="141" name="円/楕円 140"/>
        <xdr:cNvSpPr/>
      </xdr:nvSpPr>
      <xdr:spPr>
        <a:xfrm>
          <a:off x="3746500" y="94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16747</xdr:rowOff>
    </xdr:from>
    <xdr:ext cx="599010" cy="259045"/>
    <xdr:sp macro="" textlink="">
      <xdr:nvSpPr>
        <xdr:cNvPr id="142" name="テキスト ボックス 141"/>
        <xdr:cNvSpPr txBox="1"/>
      </xdr:nvSpPr>
      <xdr:spPr>
        <a:xfrm>
          <a:off x="3497794" y="92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139182</xdr:rowOff>
    </xdr:from>
    <xdr:to>
      <xdr:col>4</xdr:col>
      <xdr:colOff>206375</xdr:colOff>
      <xdr:row>56</xdr:row>
      <xdr:rowOff>69332</xdr:rowOff>
    </xdr:to>
    <xdr:sp macro="" textlink="">
      <xdr:nvSpPr>
        <xdr:cNvPr id="143" name="円/楕円 142"/>
        <xdr:cNvSpPr/>
      </xdr:nvSpPr>
      <xdr:spPr>
        <a:xfrm>
          <a:off x="2857500" y="9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85859</xdr:rowOff>
    </xdr:from>
    <xdr:ext cx="599010" cy="259045"/>
    <xdr:sp macro="" textlink="">
      <xdr:nvSpPr>
        <xdr:cNvPr id="144" name="テキスト ボックス 143"/>
        <xdr:cNvSpPr txBox="1"/>
      </xdr:nvSpPr>
      <xdr:spPr>
        <a:xfrm>
          <a:off x="2608794" y="934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101058</xdr:rowOff>
    </xdr:from>
    <xdr:to>
      <xdr:col>3</xdr:col>
      <xdr:colOff>3175</xdr:colOff>
      <xdr:row>56</xdr:row>
      <xdr:rowOff>31208</xdr:rowOff>
    </xdr:to>
    <xdr:sp macro="" textlink="">
      <xdr:nvSpPr>
        <xdr:cNvPr id="145" name="円/楕円 144"/>
        <xdr:cNvSpPr/>
      </xdr:nvSpPr>
      <xdr:spPr>
        <a:xfrm>
          <a:off x="1968500" y="9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47735</xdr:rowOff>
    </xdr:from>
    <xdr:ext cx="599010" cy="259045"/>
    <xdr:sp macro="" textlink="">
      <xdr:nvSpPr>
        <xdr:cNvPr id="146" name="テキスト ボックス 145"/>
        <xdr:cNvSpPr txBox="1"/>
      </xdr:nvSpPr>
      <xdr:spPr>
        <a:xfrm>
          <a:off x="1719794" y="930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101300</xdr:rowOff>
    </xdr:from>
    <xdr:to>
      <xdr:col>1</xdr:col>
      <xdr:colOff>485775</xdr:colOff>
      <xdr:row>56</xdr:row>
      <xdr:rowOff>31450</xdr:rowOff>
    </xdr:to>
    <xdr:sp macro="" textlink="">
      <xdr:nvSpPr>
        <xdr:cNvPr id="147" name="円/楕円 146"/>
        <xdr:cNvSpPr/>
      </xdr:nvSpPr>
      <xdr:spPr>
        <a:xfrm>
          <a:off x="1079500" y="9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47977</xdr:rowOff>
    </xdr:from>
    <xdr:ext cx="599010" cy="259045"/>
    <xdr:sp macro="" textlink="">
      <xdr:nvSpPr>
        <xdr:cNvPr id="148" name="テキスト ボックス 147"/>
        <xdr:cNvSpPr txBox="1"/>
      </xdr:nvSpPr>
      <xdr:spPr>
        <a:xfrm>
          <a:off x="830794" y="930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67435</xdr:rowOff>
    </xdr:from>
    <xdr:to>
      <xdr:col>6</xdr:col>
      <xdr:colOff>511175</xdr:colOff>
      <xdr:row>76</xdr:row>
      <xdr:rowOff>122222</xdr:rowOff>
    </xdr:to>
    <xdr:cxnSp macro="">
      <xdr:nvCxnSpPr>
        <xdr:cNvPr id="176" name="直線コネクタ 175"/>
        <xdr:cNvCxnSpPr/>
      </xdr:nvCxnSpPr>
      <xdr:spPr>
        <a:xfrm flipV="1">
          <a:off x="3797300" y="13097635"/>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122222</xdr:rowOff>
    </xdr:from>
    <xdr:to>
      <xdr:col>5</xdr:col>
      <xdr:colOff>358775</xdr:colOff>
      <xdr:row>77</xdr:row>
      <xdr:rowOff>8351</xdr:rowOff>
    </xdr:to>
    <xdr:cxnSp macro="">
      <xdr:nvCxnSpPr>
        <xdr:cNvPr id="179" name="直線コネクタ 178"/>
        <xdr:cNvCxnSpPr/>
      </xdr:nvCxnSpPr>
      <xdr:spPr>
        <a:xfrm flipV="1">
          <a:off x="2908300" y="13152422"/>
          <a:ext cx="889000" cy="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2417</xdr:rowOff>
    </xdr:from>
    <xdr:to>
      <xdr:col>4</xdr:col>
      <xdr:colOff>155575</xdr:colOff>
      <xdr:row>77</xdr:row>
      <xdr:rowOff>8351</xdr:rowOff>
    </xdr:to>
    <xdr:cxnSp macro="">
      <xdr:nvCxnSpPr>
        <xdr:cNvPr id="182" name="直線コネクタ 181"/>
        <xdr:cNvCxnSpPr/>
      </xdr:nvCxnSpPr>
      <xdr:spPr>
        <a:xfrm>
          <a:off x="2019300" y="13204067"/>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2417</xdr:rowOff>
    </xdr:from>
    <xdr:to>
      <xdr:col>2</xdr:col>
      <xdr:colOff>638175</xdr:colOff>
      <xdr:row>77</xdr:row>
      <xdr:rowOff>45824</xdr:rowOff>
    </xdr:to>
    <xdr:cxnSp macro="">
      <xdr:nvCxnSpPr>
        <xdr:cNvPr id="185" name="直線コネクタ 184"/>
        <xdr:cNvCxnSpPr/>
      </xdr:nvCxnSpPr>
      <xdr:spPr>
        <a:xfrm flipV="1">
          <a:off x="1130300" y="13204067"/>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16635</xdr:rowOff>
    </xdr:from>
    <xdr:to>
      <xdr:col>6</xdr:col>
      <xdr:colOff>561975</xdr:colOff>
      <xdr:row>76</xdr:row>
      <xdr:rowOff>118235</xdr:rowOff>
    </xdr:to>
    <xdr:sp macro="" textlink="">
      <xdr:nvSpPr>
        <xdr:cNvPr id="195" name="円/楕円 194"/>
        <xdr:cNvSpPr/>
      </xdr:nvSpPr>
      <xdr:spPr>
        <a:xfrm>
          <a:off x="4584700" y="13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39512</xdr:rowOff>
    </xdr:from>
    <xdr:ext cx="599010" cy="259045"/>
    <xdr:sp macro="" textlink="">
      <xdr:nvSpPr>
        <xdr:cNvPr id="196" name="民生費該当値テキスト"/>
        <xdr:cNvSpPr txBox="1"/>
      </xdr:nvSpPr>
      <xdr:spPr>
        <a:xfrm>
          <a:off x="4686300" y="1289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71422</xdr:rowOff>
    </xdr:from>
    <xdr:to>
      <xdr:col>5</xdr:col>
      <xdr:colOff>409575</xdr:colOff>
      <xdr:row>77</xdr:row>
      <xdr:rowOff>1572</xdr:rowOff>
    </xdr:to>
    <xdr:sp macro="" textlink="">
      <xdr:nvSpPr>
        <xdr:cNvPr id="197" name="円/楕円 196"/>
        <xdr:cNvSpPr/>
      </xdr:nvSpPr>
      <xdr:spPr>
        <a:xfrm>
          <a:off x="3746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18098</xdr:rowOff>
    </xdr:from>
    <xdr:ext cx="599010" cy="259045"/>
    <xdr:sp macro="" textlink="">
      <xdr:nvSpPr>
        <xdr:cNvPr id="198" name="テキスト ボックス 197"/>
        <xdr:cNvSpPr txBox="1"/>
      </xdr:nvSpPr>
      <xdr:spPr>
        <a:xfrm>
          <a:off x="3497794" y="128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129001</xdr:rowOff>
    </xdr:from>
    <xdr:to>
      <xdr:col>4</xdr:col>
      <xdr:colOff>206375</xdr:colOff>
      <xdr:row>77</xdr:row>
      <xdr:rowOff>59151</xdr:rowOff>
    </xdr:to>
    <xdr:sp macro="" textlink="">
      <xdr:nvSpPr>
        <xdr:cNvPr id="199" name="円/楕円 198"/>
        <xdr:cNvSpPr/>
      </xdr:nvSpPr>
      <xdr:spPr>
        <a:xfrm>
          <a:off x="2857500" y="13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75678</xdr:rowOff>
    </xdr:from>
    <xdr:ext cx="599010" cy="259045"/>
    <xdr:sp macro="" textlink="">
      <xdr:nvSpPr>
        <xdr:cNvPr id="200" name="テキスト ボックス 199"/>
        <xdr:cNvSpPr txBox="1"/>
      </xdr:nvSpPr>
      <xdr:spPr>
        <a:xfrm>
          <a:off x="2608794" y="129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123067</xdr:rowOff>
    </xdr:from>
    <xdr:to>
      <xdr:col>3</xdr:col>
      <xdr:colOff>3175</xdr:colOff>
      <xdr:row>77</xdr:row>
      <xdr:rowOff>53217</xdr:rowOff>
    </xdr:to>
    <xdr:sp macro="" textlink="">
      <xdr:nvSpPr>
        <xdr:cNvPr id="201" name="円/楕円 200"/>
        <xdr:cNvSpPr/>
      </xdr:nvSpPr>
      <xdr:spPr>
        <a:xfrm>
          <a:off x="1968500" y="131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69744</xdr:rowOff>
    </xdr:from>
    <xdr:ext cx="599010" cy="259045"/>
    <xdr:sp macro="" textlink="">
      <xdr:nvSpPr>
        <xdr:cNvPr id="202" name="テキスト ボックス 201"/>
        <xdr:cNvSpPr txBox="1"/>
      </xdr:nvSpPr>
      <xdr:spPr>
        <a:xfrm>
          <a:off x="1719794" y="129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166474</xdr:rowOff>
    </xdr:from>
    <xdr:to>
      <xdr:col>1</xdr:col>
      <xdr:colOff>485775</xdr:colOff>
      <xdr:row>77</xdr:row>
      <xdr:rowOff>96624</xdr:rowOff>
    </xdr:to>
    <xdr:sp macro="" textlink="">
      <xdr:nvSpPr>
        <xdr:cNvPr id="203" name="円/楕円 202"/>
        <xdr:cNvSpPr/>
      </xdr:nvSpPr>
      <xdr:spPr>
        <a:xfrm>
          <a:off x="1079500" y="131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113151</xdr:rowOff>
    </xdr:from>
    <xdr:ext cx="599010" cy="259045"/>
    <xdr:sp macro="" textlink="">
      <xdr:nvSpPr>
        <xdr:cNvPr id="204" name="テキスト ボックス 203"/>
        <xdr:cNvSpPr txBox="1"/>
      </xdr:nvSpPr>
      <xdr:spPr>
        <a:xfrm>
          <a:off x="830794" y="129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85381</xdr:rowOff>
    </xdr:from>
    <xdr:to>
      <xdr:col>6</xdr:col>
      <xdr:colOff>511175</xdr:colOff>
      <xdr:row>97</xdr:row>
      <xdr:rowOff>132865</xdr:rowOff>
    </xdr:to>
    <xdr:cxnSp macro="">
      <xdr:nvCxnSpPr>
        <xdr:cNvPr id="231" name="直線コネクタ 230"/>
        <xdr:cNvCxnSpPr/>
      </xdr:nvCxnSpPr>
      <xdr:spPr>
        <a:xfrm>
          <a:off x="3797300" y="16716031"/>
          <a:ext cx="8382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85381</xdr:rowOff>
    </xdr:from>
    <xdr:to>
      <xdr:col>5</xdr:col>
      <xdr:colOff>358775</xdr:colOff>
      <xdr:row>97</xdr:row>
      <xdr:rowOff>126309</xdr:rowOff>
    </xdr:to>
    <xdr:cxnSp macro="">
      <xdr:nvCxnSpPr>
        <xdr:cNvPr id="234" name="直線コネクタ 233"/>
        <xdr:cNvCxnSpPr/>
      </xdr:nvCxnSpPr>
      <xdr:spPr>
        <a:xfrm flipV="1">
          <a:off x="2908300" y="16716031"/>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126309</xdr:rowOff>
    </xdr:from>
    <xdr:to>
      <xdr:col>4</xdr:col>
      <xdr:colOff>155575</xdr:colOff>
      <xdr:row>97</xdr:row>
      <xdr:rowOff>135082</xdr:rowOff>
    </xdr:to>
    <xdr:cxnSp macro="">
      <xdr:nvCxnSpPr>
        <xdr:cNvPr id="237" name="直線コネクタ 236"/>
        <xdr:cNvCxnSpPr/>
      </xdr:nvCxnSpPr>
      <xdr:spPr>
        <a:xfrm flipV="1">
          <a:off x="2019300" y="16756959"/>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135082</xdr:rowOff>
    </xdr:from>
    <xdr:to>
      <xdr:col>2</xdr:col>
      <xdr:colOff>638175</xdr:colOff>
      <xdr:row>97</xdr:row>
      <xdr:rowOff>152118</xdr:rowOff>
    </xdr:to>
    <xdr:cxnSp macro="">
      <xdr:nvCxnSpPr>
        <xdr:cNvPr id="240" name="直線コネクタ 239"/>
        <xdr:cNvCxnSpPr/>
      </xdr:nvCxnSpPr>
      <xdr:spPr>
        <a:xfrm flipV="1">
          <a:off x="1130300" y="16765732"/>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82065</xdr:rowOff>
    </xdr:from>
    <xdr:to>
      <xdr:col>6</xdr:col>
      <xdr:colOff>561975</xdr:colOff>
      <xdr:row>98</xdr:row>
      <xdr:rowOff>12215</xdr:rowOff>
    </xdr:to>
    <xdr:sp macro="" textlink="">
      <xdr:nvSpPr>
        <xdr:cNvPr id="250" name="円/楕円 249"/>
        <xdr:cNvSpPr/>
      </xdr:nvSpPr>
      <xdr:spPr>
        <a:xfrm>
          <a:off x="45847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168442</xdr:rowOff>
    </xdr:from>
    <xdr:ext cx="534377" cy="259045"/>
    <xdr:sp macro="" textlink="">
      <xdr:nvSpPr>
        <xdr:cNvPr id="251" name="衛生費該当値テキスト"/>
        <xdr:cNvSpPr txBox="1"/>
      </xdr:nvSpPr>
      <xdr:spPr>
        <a:xfrm>
          <a:off x="4686300" y="166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34581</xdr:rowOff>
    </xdr:from>
    <xdr:to>
      <xdr:col>5</xdr:col>
      <xdr:colOff>409575</xdr:colOff>
      <xdr:row>97</xdr:row>
      <xdr:rowOff>136181</xdr:rowOff>
    </xdr:to>
    <xdr:sp macro="" textlink="">
      <xdr:nvSpPr>
        <xdr:cNvPr id="252" name="円/楕円 251"/>
        <xdr:cNvSpPr/>
      </xdr:nvSpPr>
      <xdr:spPr>
        <a:xfrm>
          <a:off x="3746500" y="166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127308</xdr:rowOff>
    </xdr:from>
    <xdr:ext cx="534377" cy="259045"/>
    <xdr:sp macro="" textlink="">
      <xdr:nvSpPr>
        <xdr:cNvPr id="253" name="テキスト ボックス 252"/>
        <xdr:cNvSpPr txBox="1"/>
      </xdr:nvSpPr>
      <xdr:spPr>
        <a:xfrm>
          <a:off x="3530111" y="167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75509</xdr:rowOff>
    </xdr:from>
    <xdr:to>
      <xdr:col>4</xdr:col>
      <xdr:colOff>206375</xdr:colOff>
      <xdr:row>98</xdr:row>
      <xdr:rowOff>5659</xdr:rowOff>
    </xdr:to>
    <xdr:sp macro="" textlink="">
      <xdr:nvSpPr>
        <xdr:cNvPr id="254" name="円/楕円 253"/>
        <xdr:cNvSpPr/>
      </xdr:nvSpPr>
      <xdr:spPr>
        <a:xfrm>
          <a:off x="2857500" y="16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168236</xdr:rowOff>
    </xdr:from>
    <xdr:ext cx="534377" cy="259045"/>
    <xdr:sp macro="" textlink="">
      <xdr:nvSpPr>
        <xdr:cNvPr id="255" name="テキスト ボックス 254"/>
        <xdr:cNvSpPr txBox="1"/>
      </xdr:nvSpPr>
      <xdr:spPr>
        <a:xfrm>
          <a:off x="2641111" y="167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84282</xdr:rowOff>
    </xdr:from>
    <xdr:to>
      <xdr:col>3</xdr:col>
      <xdr:colOff>3175</xdr:colOff>
      <xdr:row>98</xdr:row>
      <xdr:rowOff>14432</xdr:rowOff>
    </xdr:to>
    <xdr:sp macro="" textlink="">
      <xdr:nvSpPr>
        <xdr:cNvPr id="256" name="円/楕円 255"/>
        <xdr:cNvSpPr/>
      </xdr:nvSpPr>
      <xdr:spPr>
        <a:xfrm>
          <a:off x="1968500" y="167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5559</xdr:rowOff>
    </xdr:from>
    <xdr:ext cx="534377" cy="259045"/>
    <xdr:sp macro="" textlink="">
      <xdr:nvSpPr>
        <xdr:cNvPr id="257" name="テキスト ボックス 256"/>
        <xdr:cNvSpPr txBox="1"/>
      </xdr:nvSpPr>
      <xdr:spPr>
        <a:xfrm>
          <a:off x="1752111" y="168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101318</xdr:rowOff>
    </xdr:from>
    <xdr:to>
      <xdr:col>1</xdr:col>
      <xdr:colOff>485775</xdr:colOff>
      <xdr:row>98</xdr:row>
      <xdr:rowOff>31468</xdr:rowOff>
    </xdr:to>
    <xdr:sp macro="" textlink="">
      <xdr:nvSpPr>
        <xdr:cNvPr id="258" name="円/楕円 257"/>
        <xdr:cNvSpPr/>
      </xdr:nvSpPr>
      <xdr:spPr>
        <a:xfrm>
          <a:off x="1079500" y="167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22595</xdr:rowOff>
    </xdr:from>
    <xdr:ext cx="534377" cy="259045"/>
    <xdr:sp macro="" textlink="">
      <xdr:nvSpPr>
        <xdr:cNvPr id="259" name="テキスト ボックス 258"/>
        <xdr:cNvSpPr txBox="1"/>
      </xdr:nvSpPr>
      <xdr:spPr>
        <a:xfrm>
          <a:off x="863111" y="1682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112085</xdr:rowOff>
    </xdr:from>
    <xdr:to>
      <xdr:col>12</xdr:col>
      <xdr:colOff>511175</xdr:colOff>
      <xdr:row>38</xdr:row>
      <xdr:rowOff>139700</xdr:rowOff>
    </xdr:to>
    <xdr:cxnSp macro="">
      <xdr:nvCxnSpPr>
        <xdr:cNvPr id="292" name="直線コネクタ 291"/>
        <xdr:cNvCxnSpPr/>
      </xdr:nvCxnSpPr>
      <xdr:spPr>
        <a:xfrm>
          <a:off x="7861300" y="6627185"/>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21286</xdr:rowOff>
    </xdr:from>
    <xdr:to>
      <xdr:col>11</xdr:col>
      <xdr:colOff>307975</xdr:colOff>
      <xdr:row>38</xdr:row>
      <xdr:rowOff>112085</xdr:rowOff>
    </xdr:to>
    <xdr:cxnSp macro="">
      <xdr:nvCxnSpPr>
        <xdr:cNvPr id="295" name="直線コネクタ 294"/>
        <xdr:cNvCxnSpPr/>
      </xdr:nvCxnSpPr>
      <xdr:spPr>
        <a:xfrm>
          <a:off x="6972300" y="6536386"/>
          <a:ext cx="889000" cy="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61285</xdr:rowOff>
    </xdr:from>
    <xdr:to>
      <xdr:col>11</xdr:col>
      <xdr:colOff>358775</xdr:colOff>
      <xdr:row>38</xdr:row>
      <xdr:rowOff>162885</xdr:rowOff>
    </xdr:to>
    <xdr:sp macro="" textlink="">
      <xdr:nvSpPr>
        <xdr:cNvPr id="311" name="円/楕円 310"/>
        <xdr:cNvSpPr/>
      </xdr:nvSpPr>
      <xdr:spPr>
        <a:xfrm>
          <a:off x="7810500" y="65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154012</xdr:rowOff>
    </xdr:from>
    <xdr:ext cx="378565" cy="259045"/>
    <xdr:sp macro="" textlink="">
      <xdr:nvSpPr>
        <xdr:cNvPr id="312" name="テキスト ボックス 311"/>
        <xdr:cNvSpPr txBox="1"/>
      </xdr:nvSpPr>
      <xdr:spPr>
        <a:xfrm>
          <a:off x="7672017" y="666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141935</xdr:rowOff>
    </xdr:from>
    <xdr:to>
      <xdr:col>10</xdr:col>
      <xdr:colOff>155575</xdr:colOff>
      <xdr:row>38</xdr:row>
      <xdr:rowOff>72086</xdr:rowOff>
    </xdr:to>
    <xdr:sp macro="" textlink="">
      <xdr:nvSpPr>
        <xdr:cNvPr id="313" name="円/楕円 312"/>
        <xdr:cNvSpPr/>
      </xdr:nvSpPr>
      <xdr:spPr>
        <a:xfrm>
          <a:off x="6921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63213</xdr:rowOff>
    </xdr:from>
    <xdr:ext cx="469744" cy="259045"/>
    <xdr:sp macro="" textlink="">
      <xdr:nvSpPr>
        <xdr:cNvPr id="314" name="テキスト ボックス 313"/>
        <xdr:cNvSpPr txBox="1"/>
      </xdr:nvSpPr>
      <xdr:spPr>
        <a:xfrm>
          <a:off x="6737427" y="65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65843</xdr:rowOff>
    </xdr:from>
    <xdr:to>
      <xdr:col>15</xdr:col>
      <xdr:colOff>180975</xdr:colOff>
      <xdr:row>58</xdr:row>
      <xdr:rowOff>68018</xdr:rowOff>
    </xdr:to>
    <xdr:cxnSp macro="">
      <xdr:nvCxnSpPr>
        <xdr:cNvPr id="343" name="直線コネクタ 342"/>
        <xdr:cNvCxnSpPr/>
      </xdr:nvCxnSpPr>
      <xdr:spPr>
        <a:xfrm flipV="1">
          <a:off x="9639300" y="10009943"/>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52897</xdr:rowOff>
    </xdr:from>
    <xdr:to>
      <xdr:col>14</xdr:col>
      <xdr:colOff>28575</xdr:colOff>
      <xdr:row>58</xdr:row>
      <xdr:rowOff>68018</xdr:rowOff>
    </xdr:to>
    <xdr:cxnSp macro="">
      <xdr:nvCxnSpPr>
        <xdr:cNvPr id="346" name="直線コネクタ 345"/>
        <xdr:cNvCxnSpPr/>
      </xdr:nvCxnSpPr>
      <xdr:spPr>
        <a:xfrm>
          <a:off x="8750300" y="9996997"/>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52897</xdr:rowOff>
    </xdr:from>
    <xdr:to>
      <xdr:col>12</xdr:col>
      <xdr:colOff>511175</xdr:colOff>
      <xdr:row>58</xdr:row>
      <xdr:rowOff>58204</xdr:rowOff>
    </xdr:to>
    <xdr:cxnSp macro="">
      <xdr:nvCxnSpPr>
        <xdr:cNvPr id="349" name="直線コネクタ 348"/>
        <xdr:cNvCxnSpPr/>
      </xdr:nvCxnSpPr>
      <xdr:spPr>
        <a:xfrm flipV="1">
          <a:off x="7861300" y="9996997"/>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58204</xdr:rowOff>
    </xdr:from>
    <xdr:to>
      <xdr:col>11</xdr:col>
      <xdr:colOff>307975</xdr:colOff>
      <xdr:row>58</xdr:row>
      <xdr:rowOff>86071</xdr:rowOff>
    </xdr:to>
    <xdr:cxnSp macro="">
      <xdr:nvCxnSpPr>
        <xdr:cNvPr id="352" name="直線コネクタ 351"/>
        <xdr:cNvCxnSpPr/>
      </xdr:nvCxnSpPr>
      <xdr:spPr>
        <a:xfrm flipV="1">
          <a:off x="6972300" y="10002304"/>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15043</xdr:rowOff>
    </xdr:from>
    <xdr:to>
      <xdr:col>15</xdr:col>
      <xdr:colOff>231775</xdr:colOff>
      <xdr:row>58</xdr:row>
      <xdr:rowOff>116643</xdr:rowOff>
    </xdr:to>
    <xdr:sp macro="" textlink="">
      <xdr:nvSpPr>
        <xdr:cNvPr id="362" name="円/楕円 361"/>
        <xdr:cNvSpPr/>
      </xdr:nvSpPr>
      <xdr:spPr>
        <a:xfrm>
          <a:off x="10426700" y="99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101420</xdr:rowOff>
    </xdr:from>
    <xdr:ext cx="534377" cy="259045"/>
    <xdr:sp macro="" textlink="">
      <xdr:nvSpPr>
        <xdr:cNvPr id="363" name="農林水産業費該当値テキスト"/>
        <xdr:cNvSpPr txBox="1"/>
      </xdr:nvSpPr>
      <xdr:spPr>
        <a:xfrm>
          <a:off x="10528300" y="98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17218</xdr:rowOff>
    </xdr:from>
    <xdr:to>
      <xdr:col>14</xdr:col>
      <xdr:colOff>79375</xdr:colOff>
      <xdr:row>58</xdr:row>
      <xdr:rowOff>118818</xdr:rowOff>
    </xdr:to>
    <xdr:sp macro="" textlink="">
      <xdr:nvSpPr>
        <xdr:cNvPr id="364" name="円/楕円 363"/>
        <xdr:cNvSpPr/>
      </xdr:nvSpPr>
      <xdr:spPr>
        <a:xfrm>
          <a:off x="9588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109945</xdr:rowOff>
    </xdr:from>
    <xdr:ext cx="534377" cy="259045"/>
    <xdr:sp macro="" textlink="">
      <xdr:nvSpPr>
        <xdr:cNvPr id="365" name="テキスト ボックス 364"/>
        <xdr:cNvSpPr txBox="1"/>
      </xdr:nvSpPr>
      <xdr:spPr>
        <a:xfrm>
          <a:off x="9372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2097</xdr:rowOff>
    </xdr:from>
    <xdr:to>
      <xdr:col>12</xdr:col>
      <xdr:colOff>561975</xdr:colOff>
      <xdr:row>58</xdr:row>
      <xdr:rowOff>103697</xdr:rowOff>
    </xdr:to>
    <xdr:sp macro="" textlink="">
      <xdr:nvSpPr>
        <xdr:cNvPr id="366" name="円/楕円 365"/>
        <xdr:cNvSpPr/>
      </xdr:nvSpPr>
      <xdr:spPr>
        <a:xfrm>
          <a:off x="8699500" y="9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94824</xdr:rowOff>
    </xdr:from>
    <xdr:ext cx="534377" cy="259045"/>
    <xdr:sp macro="" textlink="">
      <xdr:nvSpPr>
        <xdr:cNvPr id="367" name="テキスト ボックス 366"/>
        <xdr:cNvSpPr txBox="1"/>
      </xdr:nvSpPr>
      <xdr:spPr>
        <a:xfrm>
          <a:off x="8483111" y="100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7404</xdr:rowOff>
    </xdr:from>
    <xdr:to>
      <xdr:col>11</xdr:col>
      <xdr:colOff>358775</xdr:colOff>
      <xdr:row>58</xdr:row>
      <xdr:rowOff>109004</xdr:rowOff>
    </xdr:to>
    <xdr:sp macro="" textlink="">
      <xdr:nvSpPr>
        <xdr:cNvPr id="368" name="円/楕円 367"/>
        <xdr:cNvSpPr/>
      </xdr:nvSpPr>
      <xdr:spPr>
        <a:xfrm>
          <a:off x="7810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100131</xdr:rowOff>
    </xdr:from>
    <xdr:ext cx="534377" cy="259045"/>
    <xdr:sp macro="" textlink="">
      <xdr:nvSpPr>
        <xdr:cNvPr id="369" name="テキスト ボックス 368"/>
        <xdr:cNvSpPr txBox="1"/>
      </xdr:nvSpPr>
      <xdr:spPr>
        <a:xfrm>
          <a:off x="7594111" y="100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35271</xdr:rowOff>
    </xdr:from>
    <xdr:to>
      <xdr:col>10</xdr:col>
      <xdr:colOff>155575</xdr:colOff>
      <xdr:row>58</xdr:row>
      <xdr:rowOff>136871</xdr:rowOff>
    </xdr:to>
    <xdr:sp macro="" textlink="">
      <xdr:nvSpPr>
        <xdr:cNvPr id="370" name="円/楕円 369"/>
        <xdr:cNvSpPr/>
      </xdr:nvSpPr>
      <xdr:spPr>
        <a:xfrm>
          <a:off x="6921500" y="99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127998</xdr:rowOff>
    </xdr:from>
    <xdr:ext cx="534377" cy="259045"/>
    <xdr:sp macro="" textlink="">
      <xdr:nvSpPr>
        <xdr:cNvPr id="371" name="テキスト ボックス 370"/>
        <xdr:cNvSpPr txBox="1"/>
      </xdr:nvSpPr>
      <xdr:spPr>
        <a:xfrm>
          <a:off x="6705111" y="100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151701</xdr:rowOff>
    </xdr:from>
    <xdr:to>
      <xdr:col>15</xdr:col>
      <xdr:colOff>180975</xdr:colOff>
      <xdr:row>78</xdr:row>
      <xdr:rowOff>82156</xdr:rowOff>
    </xdr:to>
    <xdr:cxnSp macro="">
      <xdr:nvCxnSpPr>
        <xdr:cNvPr id="400" name="直線コネクタ 399"/>
        <xdr:cNvCxnSpPr/>
      </xdr:nvCxnSpPr>
      <xdr:spPr>
        <a:xfrm flipV="1">
          <a:off x="9639300" y="13353351"/>
          <a:ext cx="8382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82156</xdr:rowOff>
    </xdr:from>
    <xdr:to>
      <xdr:col>14</xdr:col>
      <xdr:colOff>28575</xdr:colOff>
      <xdr:row>78</xdr:row>
      <xdr:rowOff>109207</xdr:rowOff>
    </xdr:to>
    <xdr:cxnSp macro="">
      <xdr:nvCxnSpPr>
        <xdr:cNvPr id="403" name="直線コネクタ 402"/>
        <xdr:cNvCxnSpPr/>
      </xdr:nvCxnSpPr>
      <xdr:spPr>
        <a:xfrm flipV="1">
          <a:off x="8750300" y="1345525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90043</xdr:rowOff>
    </xdr:from>
    <xdr:to>
      <xdr:col>12</xdr:col>
      <xdr:colOff>511175</xdr:colOff>
      <xdr:row>78</xdr:row>
      <xdr:rowOff>109207</xdr:rowOff>
    </xdr:to>
    <xdr:cxnSp macro="">
      <xdr:nvCxnSpPr>
        <xdr:cNvPr id="406" name="直線コネクタ 405"/>
        <xdr:cNvCxnSpPr/>
      </xdr:nvCxnSpPr>
      <xdr:spPr>
        <a:xfrm>
          <a:off x="7861300" y="13463143"/>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90043</xdr:rowOff>
    </xdr:from>
    <xdr:to>
      <xdr:col>11</xdr:col>
      <xdr:colOff>307975</xdr:colOff>
      <xdr:row>78</xdr:row>
      <xdr:rowOff>105257</xdr:rowOff>
    </xdr:to>
    <xdr:cxnSp macro="">
      <xdr:nvCxnSpPr>
        <xdr:cNvPr id="409" name="直線コネクタ 408"/>
        <xdr:cNvCxnSpPr/>
      </xdr:nvCxnSpPr>
      <xdr:spPr>
        <a:xfrm flipV="1">
          <a:off x="6972300" y="13463143"/>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100901</xdr:rowOff>
    </xdr:from>
    <xdr:to>
      <xdr:col>15</xdr:col>
      <xdr:colOff>231775</xdr:colOff>
      <xdr:row>78</xdr:row>
      <xdr:rowOff>31051</xdr:rowOff>
    </xdr:to>
    <xdr:sp macro="" textlink="">
      <xdr:nvSpPr>
        <xdr:cNvPr id="419" name="円/楕円 418"/>
        <xdr:cNvSpPr/>
      </xdr:nvSpPr>
      <xdr:spPr>
        <a:xfrm>
          <a:off x="104267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79328</xdr:rowOff>
    </xdr:from>
    <xdr:ext cx="534377" cy="259045"/>
    <xdr:sp macro="" textlink="">
      <xdr:nvSpPr>
        <xdr:cNvPr id="420" name="商工費該当値テキスト"/>
        <xdr:cNvSpPr txBox="1"/>
      </xdr:nvSpPr>
      <xdr:spPr>
        <a:xfrm>
          <a:off x="10528300" y="132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31356</xdr:rowOff>
    </xdr:from>
    <xdr:to>
      <xdr:col>14</xdr:col>
      <xdr:colOff>79375</xdr:colOff>
      <xdr:row>78</xdr:row>
      <xdr:rowOff>132956</xdr:rowOff>
    </xdr:to>
    <xdr:sp macro="" textlink="">
      <xdr:nvSpPr>
        <xdr:cNvPr id="421" name="円/楕円 420"/>
        <xdr:cNvSpPr/>
      </xdr:nvSpPr>
      <xdr:spPr>
        <a:xfrm>
          <a:off x="9588500" y="13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124083</xdr:rowOff>
    </xdr:from>
    <xdr:ext cx="534377" cy="259045"/>
    <xdr:sp macro="" textlink="">
      <xdr:nvSpPr>
        <xdr:cNvPr id="422" name="テキスト ボックス 421"/>
        <xdr:cNvSpPr txBox="1"/>
      </xdr:nvSpPr>
      <xdr:spPr>
        <a:xfrm>
          <a:off x="9372111" y="134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58407</xdr:rowOff>
    </xdr:from>
    <xdr:to>
      <xdr:col>12</xdr:col>
      <xdr:colOff>561975</xdr:colOff>
      <xdr:row>78</xdr:row>
      <xdr:rowOff>160007</xdr:rowOff>
    </xdr:to>
    <xdr:sp macro="" textlink="">
      <xdr:nvSpPr>
        <xdr:cNvPr id="423" name="円/楕円 422"/>
        <xdr:cNvSpPr/>
      </xdr:nvSpPr>
      <xdr:spPr>
        <a:xfrm>
          <a:off x="86995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151134</xdr:rowOff>
    </xdr:from>
    <xdr:ext cx="469744" cy="259045"/>
    <xdr:sp macro="" textlink="">
      <xdr:nvSpPr>
        <xdr:cNvPr id="424" name="テキスト ボックス 423"/>
        <xdr:cNvSpPr txBox="1"/>
      </xdr:nvSpPr>
      <xdr:spPr>
        <a:xfrm>
          <a:off x="8515427" y="135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39243</xdr:rowOff>
    </xdr:from>
    <xdr:to>
      <xdr:col>11</xdr:col>
      <xdr:colOff>358775</xdr:colOff>
      <xdr:row>78</xdr:row>
      <xdr:rowOff>140843</xdr:rowOff>
    </xdr:to>
    <xdr:sp macro="" textlink="">
      <xdr:nvSpPr>
        <xdr:cNvPr id="425" name="円/楕円 424"/>
        <xdr:cNvSpPr/>
      </xdr:nvSpPr>
      <xdr:spPr>
        <a:xfrm>
          <a:off x="7810500" y="134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131970</xdr:rowOff>
    </xdr:from>
    <xdr:ext cx="469744" cy="259045"/>
    <xdr:sp macro="" textlink="">
      <xdr:nvSpPr>
        <xdr:cNvPr id="426" name="テキスト ボックス 425"/>
        <xdr:cNvSpPr txBox="1"/>
      </xdr:nvSpPr>
      <xdr:spPr>
        <a:xfrm>
          <a:off x="7626427" y="1350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54457</xdr:rowOff>
    </xdr:from>
    <xdr:to>
      <xdr:col>10</xdr:col>
      <xdr:colOff>155575</xdr:colOff>
      <xdr:row>78</xdr:row>
      <xdr:rowOff>156057</xdr:rowOff>
    </xdr:to>
    <xdr:sp macro="" textlink="">
      <xdr:nvSpPr>
        <xdr:cNvPr id="427" name="円/楕円 426"/>
        <xdr:cNvSpPr/>
      </xdr:nvSpPr>
      <xdr:spPr>
        <a:xfrm>
          <a:off x="6921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147184</xdr:rowOff>
    </xdr:from>
    <xdr:ext cx="469744" cy="259045"/>
    <xdr:sp macro="" textlink="">
      <xdr:nvSpPr>
        <xdr:cNvPr id="428" name="テキスト ボックス 427"/>
        <xdr:cNvSpPr txBox="1"/>
      </xdr:nvSpPr>
      <xdr:spPr>
        <a:xfrm>
          <a:off x="6737427"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50767</xdr:rowOff>
    </xdr:from>
    <xdr:to>
      <xdr:col>15</xdr:col>
      <xdr:colOff>180975</xdr:colOff>
      <xdr:row>97</xdr:row>
      <xdr:rowOff>89012</xdr:rowOff>
    </xdr:to>
    <xdr:cxnSp macro="">
      <xdr:nvCxnSpPr>
        <xdr:cNvPr id="457" name="直線コネクタ 456"/>
        <xdr:cNvCxnSpPr/>
      </xdr:nvCxnSpPr>
      <xdr:spPr>
        <a:xfrm>
          <a:off x="9639300" y="16681417"/>
          <a:ext cx="8382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50767</xdr:rowOff>
    </xdr:from>
    <xdr:to>
      <xdr:col>14</xdr:col>
      <xdr:colOff>28575</xdr:colOff>
      <xdr:row>97</xdr:row>
      <xdr:rowOff>57572</xdr:rowOff>
    </xdr:to>
    <xdr:cxnSp macro="">
      <xdr:nvCxnSpPr>
        <xdr:cNvPr id="460" name="直線コネクタ 459"/>
        <xdr:cNvCxnSpPr/>
      </xdr:nvCxnSpPr>
      <xdr:spPr>
        <a:xfrm flipV="1">
          <a:off x="8750300" y="16681417"/>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57572</xdr:rowOff>
    </xdr:from>
    <xdr:to>
      <xdr:col>12</xdr:col>
      <xdr:colOff>511175</xdr:colOff>
      <xdr:row>97</xdr:row>
      <xdr:rowOff>170165</xdr:rowOff>
    </xdr:to>
    <xdr:cxnSp macro="">
      <xdr:nvCxnSpPr>
        <xdr:cNvPr id="463" name="直線コネクタ 462"/>
        <xdr:cNvCxnSpPr/>
      </xdr:nvCxnSpPr>
      <xdr:spPr>
        <a:xfrm flipV="1">
          <a:off x="7861300" y="16688222"/>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108383</xdr:rowOff>
    </xdr:from>
    <xdr:to>
      <xdr:col>11</xdr:col>
      <xdr:colOff>307975</xdr:colOff>
      <xdr:row>97</xdr:row>
      <xdr:rowOff>170165</xdr:rowOff>
    </xdr:to>
    <xdr:cxnSp macro="">
      <xdr:nvCxnSpPr>
        <xdr:cNvPr id="466" name="直線コネクタ 465"/>
        <xdr:cNvCxnSpPr/>
      </xdr:nvCxnSpPr>
      <xdr:spPr>
        <a:xfrm>
          <a:off x="6972300" y="16739033"/>
          <a:ext cx="889000" cy="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38212</xdr:rowOff>
    </xdr:from>
    <xdr:to>
      <xdr:col>15</xdr:col>
      <xdr:colOff>231775</xdr:colOff>
      <xdr:row>97</xdr:row>
      <xdr:rowOff>139812</xdr:rowOff>
    </xdr:to>
    <xdr:sp macro="" textlink="">
      <xdr:nvSpPr>
        <xdr:cNvPr id="476" name="円/楕円 475"/>
        <xdr:cNvSpPr/>
      </xdr:nvSpPr>
      <xdr:spPr>
        <a:xfrm>
          <a:off x="10426700" y="166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124589</xdr:rowOff>
    </xdr:from>
    <xdr:ext cx="534377" cy="259045"/>
    <xdr:sp macro="" textlink="">
      <xdr:nvSpPr>
        <xdr:cNvPr id="477" name="土木費該当値テキスト"/>
        <xdr:cNvSpPr txBox="1"/>
      </xdr:nvSpPr>
      <xdr:spPr>
        <a:xfrm>
          <a:off x="10528300" y="165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171417</xdr:rowOff>
    </xdr:from>
    <xdr:to>
      <xdr:col>14</xdr:col>
      <xdr:colOff>79375</xdr:colOff>
      <xdr:row>97</xdr:row>
      <xdr:rowOff>101567</xdr:rowOff>
    </xdr:to>
    <xdr:sp macro="" textlink="">
      <xdr:nvSpPr>
        <xdr:cNvPr id="478" name="円/楕円 477"/>
        <xdr:cNvSpPr/>
      </xdr:nvSpPr>
      <xdr:spPr>
        <a:xfrm>
          <a:off x="9588500" y="166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92694</xdr:rowOff>
    </xdr:from>
    <xdr:ext cx="534377" cy="259045"/>
    <xdr:sp macro="" textlink="">
      <xdr:nvSpPr>
        <xdr:cNvPr id="479" name="テキスト ボックス 478"/>
        <xdr:cNvSpPr txBox="1"/>
      </xdr:nvSpPr>
      <xdr:spPr>
        <a:xfrm>
          <a:off x="9372111" y="167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6772</xdr:rowOff>
    </xdr:from>
    <xdr:to>
      <xdr:col>12</xdr:col>
      <xdr:colOff>561975</xdr:colOff>
      <xdr:row>97</xdr:row>
      <xdr:rowOff>108372</xdr:rowOff>
    </xdr:to>
    <xdr:sp macro="" textlink="">
      <xdr:nvSpPr>
        <xdr:cNvPr id="480" name="円/楕円 479"/>
        <xdr:cNvSpPr/>
      </xdr:nvSpPr>
      <xdr:spPr>
        <a:xfrm>
          <a:off x="8699500" y="166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99499</xdr:rowOff>
    </xdr:from>
    <xdr:ext cx="534377" cy="259045"/>
    <xdr:sp macro="" textlink="">
      <xdr:nvSpPr>
        <xdr:cNvPr id="481" name="テキスト ボックス 480"/>
        <xdr:cNvSpPr txBox="1"/>
      </xdr:nvSpPr>
      <xdr:spPr>
        <a:xfrm>
          <a:off x="8483111" y="167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119365</xdr:rowOff>
    </xdr:from>
    <xdr:to>
      <xdr:col>11</xdr:col>
      <xdr:colOff>358775</xdr:colOff>
      <xdr:row>98</xdr:row>
      <xdr:rowOff>49515</xdr:rowOff>
    </xdr:to>
    <xdr:sp macro="" textlink="">
      <xdr:nvSpPr>
        <xdr:cNvPr id="482" name="円/楕円 481"/>
        <xdr:cNvSpPr/>
      </xdr:nvSpPr>
      <xdr:spPr>
        <a:xfrm>
          <a:off x="7810500" y="167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40642</xdr:rowOff>
    </xdr:from>
    <xdr:ext cx="534377" cy="259045"/>
    <xdr:sp macro="" textlink="">
      <xdr:nvSpPr>
        <xdr:cNvPr id="483" name="テキスト ボックス 482"/>
        <xdr:cNvSpPr txBox="1"/>
      </xdr:nvSpPr>
      <xdr:spPr>
        <a:xfrm>
          <a:off x="7594111" y="168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57583</xdr:rowOff>
    </xdr:from>
    <xdr:to>
      <xdr:col>10</xdr:col>
      <xdr:colOff>155575</xdr:colOff>
      <xdr:row>97</xdr:row>
      <xdr:rowOff>159183</xdr:rowOff>
    </xdr:to>
    <xdr:sp macro="" textlink="">
      <xdr:nvSpPr>
        <xdr:cNvPr id="484" name="円/楕円 483"/>
        <xdr:cNvSpPr/>
      </xdr:nvSpPr>
      <xdr:spPr>
        <a:xfrm>
          <a:off x="6921500" y="166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150310</xdr:rowOff>
    </xdr:from>
    <xdr:ext cx="534377" cy="259045"/>
    <xdr:sp macro="" textlink="">
      <xdr:nvSpPr>
        <xdr:cNvPr id="485" name="テキスト ボックス 484"/>
        <xdr:cNvSpPr txBox="1"/>
      </xdr:nvSpPr>
      <xdr:spPr>
        <a:xfrm>
          <a:off x="6705111" y="167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123165</xdr:rowOff>
    </xdr:from>
    <xdr:to>
      <xdr:col>23</xdr:col>
      <xdr:colOff>517525</xdr:colOff>
      <xdr:row>37</xdr:row>
      <xdr:rowOff>109525</xdr:rowOff>
    </xdr:to>
    <xdr:cxnSp macro="">
      <xdr:nvCxnSpPr>
        <xdr:cNvPr id="514" name="直線コネクタ 513"/>
        <xdr:cNvCxnSpPr/>
      </xdr:nvCxnSpPr>
      <xdr:spPr>
        <a:xfrm>
          <a:off x="15481300" y="6123915"/>
          <a:ext cx="838200" cy="3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43436</xdr:rowOff>
    </xdr:from>
    <xdr:to>
      <xdr:col>22</xdr:col>
      <xdr:colOff>365125</xdr:colOff>
      <xdr:row>35</xdr:row>
      <xdr:rowOff>123165</xdr:rowOff>
    </xdr:to>
    <xdr:cxnSp macro="">
      <xdr:nvCxnSpPr>
        <xdr:cNvPr id="517" name="直線コネクタ 516"/>
        <xdr:cNvCxnSpPr/>
      </xdr:nvCxnSpPr>
      <xdr:spPr>
        <a:xfrm>
          <a:off x="14592300" y="6044186"/>
          <a:ext cx="889000" cy="7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43436</xdr:rowOff>
    </xdr:from>
    <xdr:to>
      <xdr:col>21</xdr:col>
      <xdr:colOff>161925</xdr:colOff>
      <xdr:row>37</xdr:row>
      <xdr:rowOff>149202</xdr:rowOff>
    </xdr:to>
    <xdr:cxnSp macro="">
      <xdr:nvCxnSpPr>
        <xdr:cNvPr id="520" name="直線コネクタ 519"/>
        <xdr:cNvCxnSpPr/>
      </xdr:nvCxnSpPr>
      <xdr:spPr>
        <a:xfrm flipV="1">
          <a:off x="13703300" y="6044186"/>
          <a:ext cx="889000" cy="4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77544</xdr:rowOff>
    </xdr:from>
    <xdr:to>
      <xdr:col>19</xdr:col>
      <xdr:colOff>644525</xdr:colOff>
      <xdr:row>37</xdr:row>
      <xdr:rowOff>149202</xdr:rowOff>
    </xdr:to>
    <xdr:cxnSp macro="">
      <xdr:nvCxnSpPr>
        <xdr:cNvPr id="523" name="直線コネクタ 522"/>
        <xdr:cNvCxnSpPr/>
      </xdr:nvCxnSpPr>
      <xdr:spPr>
        <a:xfrm>
          <a:off x="12814300" y="6421194"/>
          <a:ext cx="889000" cy="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58725</xdr:rowOff>
    </xdr:from>
    <xdr:to>
      <xdr:col>23</xdr:col>
      <xdr:colOff>568325</xdr:colOff>
      <xdr:row>37</xdr:row>
      <xdr:rowOff>160325</xdr:rowOff>
    </xdr:to>
    <xdr:sp macro="" textlink="">
      <xdr:nvSpPr>
        <xdr:cNvPr id="533" name="円/楕円 532"/>
        <xdr:cNvSpPr/>
      </xdr:nvSpPr>
      <xdr:spPr>
        <a:xfrm>
          <a:off x="162687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37152</xdr:rowOff>
    </xdr:from>
    <xdr:ext cx="534377" cy="259045"/>
    <xdr:sp macro="" textlink="">
      <xdr:nvSpPr>
        <xdr:cNvPr id="534" name="消防費該当値テキスト"/>
        <xdr:cNvSpPr txBox="1"/>
      </xdr:nvSpPr>
      <xdr:spPr>
        <a:xfrm>
          <a:off x="16370300"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72365</xdr:rowOff>
    </xdr:from>
    <xdr:to>
      <xdr:col>22</xdr:col>
      <xdr:colOff>415925</xdr:colOff>
      <xdr:row>36</xdr:row>
      <xdr:rowOff>2515</xdr:rowOff>
    </xdr:to>
    <xdr:sp macro="" textlink="">
      <xdr:nvSpPr>
        <xdr:cNvPr id="535" name="円/楕円 534"/>
        <xdr:cNvSpPr/>
      </xdr:nvSpPr>
      <xdr:spPr>
        <a:xfrm>
          <a:off x="15430500" y="60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19042</xdr:rowOff>
    </xdr:from>
    <xdr:ext cx="534377" cy="259045"/>
    <xdr:sp macro="" textlink="">
      <xdr:nvSpPr>
        <xdr:cNvPr id="536" name="テキスト ボックス 535"/>
        <xdr:cNvSpPr txBox="1"/>
      </xdr:nvSpPr>
      <xdr:spPr>
        <a:xfrm>
          <a:off x="15214111" y="58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164086</xdr:rowOff>
    </xdr:from>
    <xdr:to>
      <xdr:col>21</xdr:col>
      <xdr:colOff>212725</xdr:colOff>
      <xdr:row>35</xdr:row>
      <xdr:rowOff>94236</xdr:rowOff>
    </xdr:to>
    <xdr:sp macro="" textlink="">
      <xdr:nvSpPr>
        <xdr:cNvPr id="537" name="円/楕円 536"/>
        <xdr:cNvSpPr/>
      </xdr:nvSpPr>
      <xdr:spPr>
        <a:xfrm>
          <a:off x="14541500" y="59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110763</xdr:rowOff>
    </xdr:from>
    <xdr:ext cx="534377" cy="259045"/>
    <xdr:sp macro="" textlink="">
      <xdr:nvSpPr>
        <xdr:cNvPr id="538" name="テキスト ボックス 537"/>
        <xdr:cNvSpPr txBox="1"/>
      </xdr:nvSpPr>
      <xdr:spPr>
        <a:xfrm>
          <a:off x="14325111" y="57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98402</xdr:rowOff>
    </xdr:from>
    <xdr:to>
      <xdr:col>20</xdr:col>
      <xdr:colOff>9525</xdr:colOff>
      <xdr:row>38</xdr:row>
      <xdr:rowOff>28552</xdr:rowOff>
    </xdr:to>
    <xdr:sp macro="" textlink="">
      <xdr:nvSpPr>
        <xdr:cNvPr id="539" name="円/楕円 538"/>
        <xdr:cNvSpPr/>
      </xdr:nvSpPr>
      <xdr:spPr>
        <a:xfrm>
          <a:off x="13652500" y="64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19680</xdr:rowOff>
    </xdr:from>
    <xdr:ext cx="534377" cy="259045"/>
    <xdr:sp macro="" textlink="">
      <xdr:nvSpPr>
        <xdr:cNvPr id="540" name="テキスト ボックス 539"/>
        <xdr:cNvSpPr txBox="1"/>
      </xdr:nvSpPr>
      <xdr:spPr>
        <a:xfrm>
          <a:off x="13436111" y="65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26744</xdr:rowOff>
    </xdr:from>
    <xdr:to>
      <xdr:col>18</xdr:col>
      <xdr:colOff>492125</xdr:colOff>
      <xdr:row>37</xdr:row>
      <xdr:rowOff>128344</xdr:rowOff>
    </xdr:to>
    <xdr:sp macro="" textlink="">
      <xdr:nvSpPr>
        <xdr:cNvPr id="541" name="円/楕円 540"/>
        <xdr:cNvSpPr/>
      </xdr:nvSpPr>
      <xdr:spPr>
        <a:xfrm>
          <a:off x="12763500" y="63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144871</xdr:rowOff>
    </xdr:from>
    <xdr:ext cx="534377" cy="259045"/>
    <xdr:sp macro="" textlink="">
      <xdr:nvSpPr>
        <xdr:cNvPr id="542" name="テキスト ボックス 541"/>
        <xdr:cNvSpPr txBox="1"/>
      </xdr:nvSpPr>
      <xdr:spPr>
        <a:xfrm>
          <a:off x="12547111" y="61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26799</xdr:rowOff>
    </xdr:from>
    <xdr:to>
      <xdr:col>23</xdr:col>
      <xdr:colOff>517525</xdr:colOff>
      <xdr:row>56</xdr:row>
      <xdr:rowOff>168650</xdr:rowOff>
    </xdr:to>
    <xdr:cxnSp macro="">
      <xdr:nvCxnSpPr>
        <xdr:cNvPr id="569" name="直線コネクタ 568"/>
        <xdr:cNvCxnSpPr/>
      </xdr:nvCxnSpPr>
      <xdr:spPr>
        <a:xfrm flipV="1">
          <a:off x="15481300" y="9627999"/>
          <a:ext cx="838200" cy="1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148995</xdr:rowOff>
    </xdr:from>
    <xdr:to>
      <xdr:col>22</xdr:col>
      <xdr:colOff>365125</xdr:colOff>
      <xdr:row>56</xdr:row>
      <xdr:rowOff>168650</xdr:rowOff>
    </xdr:to>
    <xdr:cxnSp macro="">
      <xdr:nvCxnSpPr>
        <xdr:cNvPr id="572" name="直線コネクタ 571"/>
        <xdr:cNvCxnSpPr/>
      </xdr:nvCxnSpPr>
      <xdr:spPr>
        <a:xfrm>
          <a:off x="14592300" y="9750195"/>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148995</xdr:rowOff>
    </xdr:from>
    <xdr:to>
      <xdr:col>21</xdr:col>
      <xdr:colOff>161925</xdr:colOff>
      <xdr:row>57</xdr:row>
      <xdr:rowOff>85732</xdr:rowOff>
    </xdr:to>
    <xdr:cxnSp macro="">
      <xdr:nvCxnSpPr>
        <xdr:cNvPr id="575" name="直線コネクタ 574"/>
        <xdr:cNvCxnSpPr/>
      </xdr:nvCxnSpPr>
      <xdr:spPr>
        <a:xfrm flipV="1">
          <a:off x="13703300" y="9750195"/>
          <a:ext cx="889000" cy="10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163808</xdr:rowOff>
    </xdr:from>
    <xdr:to>
      <xdr:col>19</xdr:col>
      <xdr:colOff>644525</xdr:colOff>
      <xdr:row>57</xdr:row>
      <xdr:rowOff>85732</xdr:rowOff>
    </xdr:to>
    <xdr:cxnSp macro="">
      <xdr:nvCxnSpPr>
        <xdr:cNvPr id="578" name="直線コネクタ 577"/>
        <xdr:cNvCxnSpPr/>
      </xdr:nvCxnSpPr>
      <xdr:spPr>
        <a:xfrm>
          <a:off x="12814300" y="9765008"/>
          <a:ext cx="889000" cy="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147449</xdr:rowOff>
    </xdr:from>
    <xdr:to>
      <xdr:col>23</xdr:col>
      <xdr:colOff>568325</xdr:colOff>
      <xdr:row>56</xdr:row>
      <xdr:rowOff>77599</xdr:rowOff>
    </xdr:to>
    <xdr:sp macro="" textlink="">
      <xdr:nvSpPr>
        <xdr:cNvPr id="588" name="円/楕円 587"/>
        <xdr:cNvSpPr/>
      </xdr:nvSpPr>
      <xdr:spPr>
        <a:xfrm>
          <a:off x="16268700" y="95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170326</xdr:rowOff>
    </xdr:from>
    <xdr:ext cx="534377" cy="259045"/>
    <xdr:sp macro="" textlink="">
      <xdr:nvSpPr>
        <xdr:cNvPr id="589" name="教育費該当値テキスト"/>
        <xdr:cNvSpPr txBox="1"/>
      </xdr:nvSpPr>
      <xdr:spPr>
        <a:xfrm>
          <a:off x="16370300" y="94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117850</xdr:rowOff>
    </xdr:from>
    <xdr:to>
      <xdr:col>22</xdr:col>
      <xdr:colOff>415925</xdr:colOff>
      <xdr:row>57</xdr:row>
      <xdr:rowOff>48000</xdr:rowOff>
    </xdr:to>
    <xdr:sp macro="" textlink="">
      <xdr:nvSpPr>
        <xdr:cNvPr id="590" name="円/楕円 589"/>
        <xdr:cNvSpPr/>
      </xdr:nvSpPr>
      <xdr:spPr>
        <a:xfrm>
          <a:off x="15430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39127</xdr:rowOff>
    </xdr:from>
    <xdr:ext cx="534377" cy="259045"/>
    <xdr:sp macro="" textlink="">
      <xdr:nvSpPr>
        <xdr:cNvPr id="591" name="テキスト ボックス 590"/>
        <xdr:cNvSpPr txBox="1"/>
      </xdr:nvSpPr>
      <xdr:spPr>
        <a:xfrm>
          <a:off x="15214111" y="98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98195</xdr:rowOff>
    </xdr:from>
    <xdr:to>
      <xdr:col>21</xdr:col>
      <xdr:colOff>212725</xdr:colOff>
      <xdr:row>57</xdr:row>
      <xdr:rowOff>28345</xdr:rowOff>
    </xdr:to>
    <xdr:sp macro="" textlink="">
      <xdr:nvSpPr>
        <xdr:cNvPr id="592" name="円/楕円 591"/>
        <xdr:cNvSpPr/>
      </xdr:nvSpPr>
      <xdr:spPr>
        <a:xfrm>
          <a:off x="14541500" y="9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19472</xdr:rowOff>
    </xdr:from>
    <xdr:ext cx="534377" cy="259045"/>
    <xdr:sp macro="" textlink="">
      <xdr:nvSpPr>
        <xdr:cNvPr id="593" name="テキスト ボックス 592"/>
        <xdr:cNvSpPr txBox="1"/>
      </xdr:nvSpPr>
      <xdr:spPr>
        <a:xfrm>
          <a:off x="14325111" y="9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34932</xdr:rowOff>
    </xdr:from>
    <xdr:to>
      <xdr:col>20</xdr:col>
      <xdr:colOff>9525</xdr:colOff>
      <xdr:row>57</xdr:row>
      <xdr:rowOff>136532</xdr:rowOff>
    </xdr:to>
    <xdr:sp macro="" textlink="">
      <xdr:nvSpPr>
        <xdr:cNvPr id="594" name="円/楕円 593"/>
        <xdr:cNvSpPr/>
      </xdr:nvSpPr>
      <xdr:spPr>
        <a:xfrm>
          <a:off x="13652500" y="98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127659</xdr:rowOff>
    </xdr:from>
    <xdr:ext cx="534377" cy="259045"/>
    <xdr:sp macro="" textlink="">
      <xdr:nvSpPr>
        <xdr:cNvPr id="595" name="テキスト ボックス 594"/>
        <xdr:cNvSpPr txBox="1"/>
      </xdr:nvSpPr>
      <xdr:spPr>
        <a:xfrm>
          <a:off x="13436111" y="99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113008</xdr:rowOff>
    </xdr:from>
    <xdr:to>
      <xdr:col>18</xdr:col>
      <xdr:colOff>492125</xdr:colOff>
      <xdr:row>57</xdr:row>
      <xdr:rowOff>43158</xdr:rowOff>
    </xdr:to>
    <xdr:sp macro="" textlink="">
      <xdr:nvSpPr>
        <xdr:cNvPr id="596" name="円/楕円 595"/>
        <xdr:cNvSpPr/>
      </xdr:nvSpPr>
      <xdr:spPr>
        <a:xfrm>
          <a:off x="12763500" y="97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34285</xdr:rowOff>
    </xdr:from>
    <xdr:ext cx="534377" cy="259045"/>
    <xdr:sp macro="" textlink="">
      <xdr:nvSpPr>
        <xdr:cNvPr id="597" name="テキスト ボックス 596"/>
        <xdr:cNvSpPr txBox="1"/>
      </xdr:nvSpPr>
      <xdr:spPr>
        <a:xfrm>
          <a:off x="12547111" y="98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77059</xdr:rowOff>
    </xdr:from>
    <xdr:to>
      <xdr:col>23</xdr:col>
      <xdr:colOff>517525</xdr:colOff>
      <xdr:row>78</xdr:row>
      <xdr:rowOff>22231</xdr:rowOff>
    </xdr:to>
    <xdr:cxnSp macro="">
      <xdr:nvCxnSpPr>
        <xdr:cNvPr id="624" name="直線コネクタ 623"/>
        <xdr:cNvCxnSpPr/>
      </xdr:nvCxnSpPr>
      <xdr:spPr>
        <a:xfrm flipV="1">
          <a:off x="15481300" y="13107259"/>
          <a:ext cx="838200" cy="28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22231</xdr:rowOff>
    </xdr:from>
    <xdr:to>
      <xdr:col>22</xdr:col>
      <xdr:colOff>365125</xdr:colOff>
      <xdr:row>78</xdr:row>
      <xdr:rowOff>77293</xdr:rowOff>
    </xdr:to>
    <xdr:cxnSp macro="">
      <xdr:nvCxnSpPr>
        <xdr:cNvPr id="627" name="直線コネクタ 626"/>
        <xdr:cNvCxnSpPr/>
      </xdr:nvCxnSpPr>
      <xdr:spPr>
        <a:xfrm flipV="1">
          <a:off x="14592300" y="13395331"/>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66681</xdr:rowOff>
    </xdr:from>
    <xdr:to>
      <xdr:col>21</xdr:col>
      <xdr:colOff>161925</xdr:colOff>
      <xdr:row>78</xdr:row>
      <xdr:rowOff>77293</xdr:rowOff>
    </xdr:to>
    <xdr:cxnSp macro="">
      <xdr:nvCxnSpPr>
        <xdr:cNvPr id="630" name="直線コネクタ 629"/>
        <xdr:cNvCxnSpPr/>
      </xdr:nvCxnSpPr>
      <xdr:spPr>
        <a:xfrm>
          <a:off x="13703300" y="13439781"/>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3226</xdr:rowOff>
    </xdr:from>
    <xdr:to>
      <xdr:col>19</xdr:col>
      <xdr:colOff>644525</xdr:colOff>
      <xdr:row>78</xdr:row>
      <xdr:rowOff>66681</xdr:rowOff>
    </xdr:to>
    <xdr:cxnSp macro="">
      <xdr:nvCxnSpPr>
        <xdr:cNvPr id="633" name="直線コネクタ 632"/>
        <xdr:cNvCxnSpPr/>
      </xdr:nvCxnSpPr>
      <xdr:spPr>
        <a:xfrm>
          <a:off x="12814300" y="13376326"/>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26259</xdr:rowOff>
    </xdr:from>
    <xdr:to>
      <xdr:col>23</xdr:col>
      <xdr:colOff>568325</xdr:colOff>
      <xdr:row>76</xdr:row>
      <xdr:rowOff>127859</xdr:rowOff>
    </xdr:to>
    <xdr:sp macro="" textlink="">
      <xdr:nvSpPr>
        <xdr:cNvPr id="643" name="円/楕円 642"/>
        <xdr:cNvSpPr/>
      </xdr:nvSpPr>
      <xdr:spPr>
        <a:xfrm>
          <a:off x="16268700" y="130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49136</xdr:rowOff>
    </xdr:from>
    <xdr:ext cx="534377" cy="259045"/>
    <xdr:sp macro="" textlink="">
      <xdr:nvSpPr>
        <xdr:cNvPr id="644" name="災害復旧費該当値テキスト"/>
        <xdr:cNvSpPr txBox="1"/>
      </xdr:nvSpPr>
      <xdr:spPr>
        <a:xfrm>
          <a:off x="16370300" y="129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142881</xdr:rowOff>
    </xdr:from>
    <xdr:to>
      <xdr:col>22</xdr:col>
      <xdr:colOff>415925</xdr:colOff>
      <xdr:row>78</xdr:row>
      <xdr:rowOff>73031</xdr:rowOff>
    </xdr:to>
    <xdr:sp macro="" textlink="">
      <xdr:nvSpPr>
        <xdr:cNvPr id="645" name="円/楕円 644"/>
        <xdr:cNvSpPr/>
      </xdr:nvSpPr>
      <xdr:spPr>
        <a:xfrm>
          <a:off x="15430500" y="133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89558</xdr:rowOff>
    </xdr:from>
    <xdr:ext cx="534377" cy="259045"/>
    <xdr:sp macro="" textlink="">
      <xdr:nvSpPr>
        <xdr:cNvPr id="646" name="テキスト ボックス 645"/>
        <xdr:cNvSpPr txBox="1"/>
      </xdr:nvSpPr>
      <xdr:spPr>
        <a:xfrm>
          <a:off x="15214111" y="131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26493</xdr:rowOff>
    </xdr:from>
    <xdr:to>
      <xdr:col>21</xdr:col>
      <xdr:colOff>212725</xdr:colOff>
      <xdr:row>78</xdr:row>
      <xdr:rowOff>128093</xdr:rowOff>
    </xdr:to>
    <xdr:sp macro="" textlink="">
      <xdr:nvSpPr>
        <xdr:cNvPr id="647" name="円/楕円 646"/>
        <xdr:cNvSpPr/>
      </xdr:nvSpPr>
      <xdr:spPr>
        <a:xfrm>
          <a:off x="14541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144620</xdr:rowOff>
    </xdr:from>
    <xdr:ext cx="534377" cy="259045"/>
    <xdr:sp macro="" textlink="">
      <xdr:nvSpPr>
        <xdr:cNvPr id="648" name="テキスト ボックス 647"/>
        <xdr:cNvSpPr txBox="1"/>
      </xdr:nvSpPr>
      <xdr:spPr>
        <a:xfrm>
          <a:off x="14325111" y="131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15881</xdr:rowOff>
    </xdr:from>
    <xdr:to>
      <xdr:col>20</xdr:col>
      <xdr:colOff>9525</xdr:colOff>
      <xdr:row>78</xdr:row>
      <xdr:rowOff>117481</xdr:rowOff>
    </xdr:to>
    <xdr:sp macro="" textlink="">
      <xdr:nvSpPr>
        <xdr:cNvPr id="649" name="円/楕円 648"/>
        <xdr:cNvSpPr/>
      </xdr:nvSpPr>
      <xdr:spPr>
        <a:xfrm>
          <a:off x="13652500" y="13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134008</xdr:rowOff>
    </xdr:from>
    <xdr:ext cx="534377" cy="259045"/>
    <xdr:sp macro="" textlink="">
      <xdr:nvSpPr>
        <xdr:cNvPr id="650" name="テキスト ボックス 649"/>
        <xdr:cNvSpPr txBox="1"/>
      </xdr:nvSpPr>
      <xdr:spPr>
        <a:xfrm>
          <a:off x="13436111" y="131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123876</xdr:rowOff>
    </xdr:from>
    <xdr:to>
      <xdr:col>18</xdr:col>
      <xdr:colOff>492125</xdr:colOff>
      <xdr:row>78</xdr:row>
      <xdr:rowOff>54026</xdr:rowOff>
    </xdr:to>
    <xdr:sp macro="" textlink="">
      <xdr:nvSpPr>
        <xdr:cNvPr id="651" name="円/楕円 650"/>
        <xdr:cNvSpPr/>
      </xdr:nvSpPr>
      <xdr:spPr>
        <a:xfrm>
          <a:off x="12763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70553</xdr:rowOff>
    </xdr:from>
    <xdr:ext cx="534377" cy="259045"/>
    <xdr:sp macro="" textlink="">
      <xdr:nvSpPr>
        <xdr:cNvPr id="652" name="テキスト ボックス 651"/>
        <xdr:cNvSpPr txBox="1"/>
      </xdr:nvSpPr>
      <xdr:spPr>
        <a:xfrm>
          <a:off x="12547111" y="131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92036</xdr:rowOff>
    </xdr:from>
    <xdr:to>
      <xdr:col>23</xdr:col>
      <xdr:colOff>517525</xdr:colOff>
      <xdr:row>96</xdr:row>
      <xdr:rowOff>154107</xdr:rowOff>
    </xdr:to>
    <xdr:cxnSp macro="">
      <xdr:nvCxnSpPr>
        <xdr:cNvPr id="679" name="直線コネクタ 678"/>
        <xdr:cNvCxnSpPr/>
      </xdr:nvCxnSpPr>
      <xdr:spPr>
        <a:xfrm>
          <a:off x="15481300" y="16551236"/>
          <a:ext cx="8382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70800</xdr:rowOff>
    </xdr:from>
    <xdr:to>
      <xdr:col>22</xdr:col>
      <xdr:colOff>365125</xdr:colOff>
      <xdr:row>96</xdr:row>
      <xdr:rowOff>92036</xdr:rowOff>
    </xdr:to>
    <xdr:cxnSp macro="">
      <xdr:nvCxnSpPr>
        <xdr:cNvPr id="682" name="直線コネクタ 681"/>
        <xdr:cNvCxnSpPr/>
      </xdr:nvCxnSpPr>
      <xdr:spPr>
        <a:xfrm>
          <a:off x="14592300" y="16530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70800</xdr:rowOff>
    </xdr:from>
    <xdr:to>
      <xdr:col>21</xdr:col>
      <xdr:colOff>161925</xdr:colOff>
      <xdr:row>96</xdr:row>
      <xdr:rowOff>102374</xdr:rowOff>
    </xdr:to>
    <xdr:cxnSp macro="">
      <xdr:nvCxnSpPr>
        <xdr:cNvPr id="685" name="直線コネクタ 684"/>
        <xdr:cNvCxnSpPr/>
      </xdr:nvCxnSpPr>
      <xdr:spPr>
        <a:xfrm flipV="1">
          <a:off x="13703300" y="16530000"/>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84305</xdr:rowOff>
    </xdr:from>
    <xdr:to>
      <xdr:col>19</xdr:col>
      <xdr:colOff>644525</xdr:colOff>
      <xdr:row>96</xdr:row>
      <xdr:rowOff>102374</xdr:rowOff>
    </xdr:to>
    <xdr:cxnSp macro="">
      <xdr:nvCxnSpPr>
        <xdr:cNvPr id="688" name="直線コネクタ 687"/>
        <xdr:cNvCxnSpPr/>
      </xdr:nvCxnSpPr>
      <xdr:spPr>
        <a:xfrm>
          <a:off x="12814300" y="16543505"/>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103307</xdr:rowOff>
    </xdr:from>
    <xdr:to>
      <xdr:col>23</xdr:col>
      <xdr:colOff>568325</xdr:colOff>
      <xdr:row>97</xdr:row>
      <xdr:rowOff>33457</xdr:rowOff>
    </xdr:to>
    <xdr:sp macro="" textlink="">
      <xdr:nvSpPr>
        <xdr:cNvPr id="698" name="円/楕円 697"/>
        <xdr:cNvSpPr/>
      </xdr:nvSpPr>
      <xdr:spPr>
        <a:xfrm>
          <a:off x="162687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81734</xdr:rowOff>
    </xdr:from>
    <xdr:ext cx="534377" cy="259045"/>
    <xdr:sp macro="" textlink="">
      <xdr:nvSpPr>
        <xdr:cNvPr id="699" name="公債費該当値テキスト"/>
        <xdr:cNvSpPr txBox="1"/>
      </xdr:nvSpPr>
      <xdr:spPr>
        <a:xfrm>
          <a:off x="16370300" y="165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41236</xdr:rowOff>
    </xdr:from>
    <xdr:to>
      <xdr:col>22</xdr:col>
      <xdr:colOff>415925</xdr:colOff>
      <xdr:row>96</xdr:row>
      <xdr:rowOff>142836</xdr:rowOff>
    </xdr:to>
    <xdr:sp macro="" textlink="">
      <xdr:nvSpPr>
        <xdr:cNvPr id="700" name="円/楕円 699"/>
        <xdr:cNvSpPr/>
      </xdr:nvSpPr>
      <xdr:spPr>
        <a:xfrm>
          <a:off x="15430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133963</xdr:rowOff>
    </xdr:from>
    <xdr:ext cx="534377" cy="259045"/>
    <xdr:sp macro="" textlink="">
      <xdr:nvSpPr>
        <xdr:cNvPr id="701" name="テキスト ボックス 700"/>
        <xdr:cNvSpPr txBox="1"/>
      </xdr:nvSpPr>
      <xdr:spPr>
        <a:xfrm>
          <a:off x="15214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20000</xdr:rowOff>
    </xdr:from>
    <xdr:to>
      <xdr:col>21</xdr:col>
      <xdr:colOff>212725</xdr:colOff>
      <xdr:row>96</xdr:row>
      <xdr:rowOff>121600</xdr:rowOff>
    </xdr:to>
    <xdr:sp macro="" textlink="">
      <xdr:nvSpPr>
        <xdr:cNvPr id="702" name="円/楕円 701"/>
        <xdr:cNvSpPr/>
      </xdr:nvSpPr>
      <xdr:spPr>
        <a:xfrm>
          <a:off x="14541500" y="164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112727</xdr:rowOff>
    </xdr:from>
    <xdr:ext cx="534377" cy="259045"/>
    <xdr:sp macro="" textlink="">
      <xdr:nvSpPr>
        <xdr:cNvPr id="703" name="テキスト ボックス 702"/>
        <xdr:cNvSpPr txBox="1"/>
      </xdr:nvSpPr>
      <xdr:spPr>
        <a:xfrm>
          <a:off x="14325111" y="165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51574</xdr:rowOff>
    </xdr:from>
    <xdr:to>
      <xdr:col>20</xdr:col>
      <xdr:colOff>9525</xdr:colOff>
      <xdr:row>96</xdr:row>
      <xdr:rowOff>153174</xdr:rowOff>
    </xdr:to>
    <xdr:sp macro="" textlink="">
      <xdr:nvSpPr>
        <xdr:cNvPr id="704" name="円/楕円 703"/>
        <xdr:cNvSpPr/>
      </xdr:nvSpPr>
      <xdr:spPr>
        <a:xfrm>
          <a:off x="13652500" y="16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144301</xdr:rowOff>
    </xdr:from>
    <xdr:ext cx="534377" cy="259045"/>
    <xdr:sp macro="" textlink="">
      <xdr:nvSpPr>
        <xdr:cNvPr id="705" name="テキスト ボックス 704"/>
        <xdr:cNvSpPr txBox="1"/>
      </xdr:nvSpPr>
      <xdr:spPr>
        <a:xfrm>
          <a:off x="13436111" y="166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33505</xdr:rowOff>
    </xdr:from>
    <xdr:to>
      <xdr:col>18</xdr:col>
      <xdr:colOff>492125</xdr:colOff>
      <xdr:row>96</xdr:row>
      <xdr:rowOff>135105</xdr:rowOff>
    </xdr:to>
    <xdr:sp macro="" textlink="">
      <xdr:nvSpPr>
        <xdr:cNvPr id="706" name="円/楕円 705"/>
        <xdr:cNvSpPr/>
      </xdr:nvSpPr>
      <xdr:spPr>
        <a:xfrm>
          <a:off x="12763500" y="164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126232</xdr:rowOff>
    </xdr:from>
    <xdr:ext cx="534377" cy="259045"/>
    <xdr:sp macro="" textlink="">
      <xdr:nvSpPr>
        <xdr:cNvPr id="707" name="テキスト ボックス 706"/>
        <xdr:cNvSpPr txBox="1"/>
      </xdr:nvSpPr>
      <xdr:spPr>
        <a:xfrm>
          <a:off x="12547111" y="165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消防費については、</a:t>
          </a:r>
          <a:r>
            <a:rPr kumimoji="1" lang="en-US" altLang="ja-JP" sz="1300">
              <a:latin typeface="ＭＳ Ｐゴシック"/>
            </a:rPr>
            <a:t>43,210</a:t>
          </a:r>
          <a:r>
            <a:rPr kumimoji="1" lang="ja-JP" altLang="en-US" sz="1300">
              <a:latin typeface="ＭＳ Ｐゴシック"/>
            </a:rPr>
            <a:t>円減少の</a:t>
          </a:r>
          <a:r>
            <a:rPr kumimoji="1" lang="en-US" altLang="ja-JP" sz="1300">
              <a:latin typeface="ＭＳ Ｐゴシック"/>
            </a:rPr>
            <a:t>36,460</a:t>
          </a:r>
          <a:r>
            <a:rPr kumimoji="1" lang="ja-JP" altLang="en-US" sz="1300">
              <a:latin typeface="ＭＳ Ｐゴシック"/>
            </a:rPr>
            <a:t>円となっている。これは、前年度までの防災行政無線整備事業が終了したことによる減少である。</a:t>
          </a:r>
          <a:endParaRPr kumimoji="1" lang="en-US" altLang="ja-JP" sz="1300">
            <a:latin typeface="ＭＳ Ｐゴシック"/>
          </a:endParaRPr>
        </a:p>
        <a:p>
          <a:r>
            <a:rPr kumimoji="1" lang="ja-JP" altLang="en-US" sz="1300">
              <a:latin typeface="ＭＳ Ｐゴシック"/>
            </a:rPr>
            <a:t>教育費については、</a:t>
          </a:r>
          <a:r>
            <a:rPr kumimoji="1" lang="en-US" altLang="ja-JP" sz="1300">
              <a:latin typeface="ＭＳ Ｐゴシック"/>
            </a:rPr>
            <a:t>31,026</a:t>
          </a:r>
          <a:r>
            <a:rPr kumimoji="1" lang="ja-JP" altLang="en-US" sz="1300">
              <a:latin typeface="ＭＳ Ｐゴシック"/>
            </a:rPr>
            <a:t>円増加の</a:t>
          </a:r>
          <a:r>
            <a:rPr kumimoji="1" lang="en-US" altLang="ja-JP" sz="1300">
              <a:latin typeface="ＭＳ Ｐゴシック"/>
            </a:rPr>
            <a:t>99,694</a:t>
          </a:r>
          <a:r>
            <a:rPr kumimoji="1" lang="ja-JP" altLang="en-US" sz="1300">
              <a:latin typeface="ＭＳ Ｐゴシック"/>
            </a:rPr>
            <a:t>円となっている。これは、学校給食センター建設事業による増加である。</a:t>
          </a:r>
          <a:endParaRPr kumimoji="1" lang="en-US" altLang="ja-JP" sz="1300">
            <a:latin typeface="ＭＳ Ｐゴシック"/>
          </a:endParaRPr>
        </a:p>
        <a:p>
          <a:r>
            <a:rPr kumimoji="1" lang="ja-JP" altLang="en-US" sz="1300">
              <a:latin typeface="ＭＳ Ｐゴシック"/>
            </a:rPr>
            <a:t>商工費についえは、</a:t>
          </a:r>
          <a:r>
            <a:rPr kumimoji="1" lang="en-US" altLang="ja-JP" sz="1300">
              <a:latin typeface="ＭＳ Ｐゴシック"/>
            </a:rPr>
            <a:t>8,024</a:t>
          </a:r>
          <a:r>
            <a:rPr kumimoji="1" lang="ja-JP" altLang="en-US" sz="1300">
              <a:latin typeface="ＭＳ Ｐゴシック"/>
            </a:rPr>
            <a:t>円増加の</a:t>
          </a:r>
          <a:r>
            <a:rPr kumimoji="1" lang="en-US" altLang="ja-JP" sz="1300">
              <a:latin typeface="ＭＳ Ｐゴシック"/>
            </a:rPr>
            <a:t>18,555</a:t>
          </a:r>
          <a:r>
            <a:rPr kumimoji="1" lang="ja-JP" altLang="en-US" sz="1300">
              <a:latin typeface="ＭＳ Ｐゴシック"/>
            </a:rPr>
            <a:t>円となっている。これは、地域住民生活等緊急支援交付金（消費喚起）事業の増加によるものである。</a:t>
          </a:r>
          <a:endParaRPr kumimoji="1" lang="en-US" altLang="ja-JP" sz="1300">
            <a:latin typeface="ＭＳ Ｐゴシック"/>
          </a:endParaRPr>
        </a:p>
        <a:p>
          <a:r>
            <a:rPr kumimoji="1" lang="ja-JP" altLang="en-US" sz="1300">
              <a:latin typeface="ＭＳ Ｐゴシック"/>
            </a:rPr>
            <a:t>衛生費については、</a:t>
          </a:r>
          <a:r>
            <a:rPr kumimoji="1" lang="en-US" altLang="ja-JP" sz="1300">
              <a:latin typeface="ＭＳ Ｐゴシック"/>
            </a:rPr>
            <a:t>10,386</a:t>
          </a:r>
          <a:r>
            <a:rPr kumimoji="1" lang="ja-JP" altLang="en-US" sz="1300">
              <a:latin typeface="ＭＳ Ｐゴシック"/>
            </a:rPr>
            <a:t>円減少の</a:t>
          </a:r>
          <a:r>
            <a:rPr kumimoji="1" lang="en-US" altLang="ja-JP" sz="1300">
              <a:latin typeface="ＭＳ Ｐゴシック"/>
            </a:rPr>
            <a:t>38,995</a:t>
          </a:r>
          <a:r>
            <a:rPr kumimoji="1" lang="ja-JP" altLang="en-US" sz="1300">
              <a:latin typeface="ＭＳ Ｐゴシック"/>
            </a:rPr>
            <a:t>円となっている。これは、簡易水道事業の減による操出金が減少したことによるものである。</a:t>
          </a:r>
          <a:endParaRPr kumimoji="1" lang="en-US" altLang="ja-JP" sz="1300">
            <a:latin typeface="ＭＳ Ｐゴシック"/>
          </a:endParaRPr>
        </a:p>
        <a:p>
          <a:r>
            <a:rPr kumimoji="1" lang="ja-JP" altLang="en-US" sz="1300">
              <a:latin typeface="ＭＳ Ｐゴシック"/>
            </a:rPr>
            <a:t>災害復旧費については、</a:t>
          </a:r>
          <a:r>
            <a:rPr kumimoji="1" lang="en-US" altLang="ja-JP" sz="1300">
              <a:latin typeface="ＭＳ Ｐゴシック"/>
            </a:rPr>
            <a:t>31,026</a:t>
          </a:r>
          <a:r>
            <a:rPr kumimoji="1" lang="ja-JP" altLang="en-US" sz="1300">
              <a:latin typeface="ＭＳ Ｐゴシック"/>
            </a:rPr>
            <a:t>円増加の</a:t>
          </a:r>
          <a:r>
            <a:rPr kumimoji="1" lang="en-US" altLang="ja-JP" sz="1300">
              <a:latin typeface="ＭＳ Ｐゴシック"/>
            </a:rPr>
            <a:t>99,694</a:t>
          </a:r>
          <a:r>
            <a:rPr kumimoji="1" lang="ja-JP" altLang="en-US" sz="1300">
              <a:latin typeface="ＭＳ Ｐゴシック"/>
            </a:rPr>
            <a:t>円となっている。これは本年度台風等による被害が多くあったためである。</a:t>
          </a:r>
          <a:endParaRPr kumimoji="1" lang="en-US" altLang="ja-JP" sz="1300">
            <a:latin typeface="ＭＳ Ｐゴシック"/>
          </a:endParaRPr>
        </a:p>
        <a:p>
          <a:r>
            <a:rPr kumimoji="1" lang="ja-JP" altLang="en-US" sz="1300">
              <a:latin typeface="ＭＳ Ｐゴシック"/>
            </a:rPr>
            <a:t>公債費については、</a:t>
          </a:r>
          <a:r>
            <a:rPr kumimoji="1" lang="en-US" altLang="ja-JP" sz="1300">
              <a:latin typeface="ＭＳ Ｐゴシック"/>
            </a:rPr>
            <a:t>13,576</a:t>
          </a:r>
          <a:r>
            <a:rPr kumimoji="1" lang="ja-JP" altLang="en-US" sz="1300">
              <a:latin typeface="ＭＳ Ｐゴシック"/>
            </a:rPr>
            <a:t>円減少の</a:t>
          </a:r>
          <a:r>
            <a:rPr kumimoji="1" lang="en-US" altLang="ja-JP" sz="1300">
              <a:latin typeface="ＭＳ Ｐゴシック"/>
            </a:rPr>
            <a:t>71,849</a:t>
          </a:r>
          <a:r>
            <a:rPr kumimoji="1" lang="ja-JP" altLang="en-US" sz="1300">
              <a:latin typeface="ＭＳ Ｐゴシック"/>
            </a:rPr>
            <a:t>円となってる。これは過疎対策事業債の償還額が減少したことによるものである。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今後も事業を進めていく</a:t>
          </a:r>
          <a:r>
            <a:rPr kumimoji="1" lang="ja-JP" altLang="en-US" sz="1300">
              <a:solidFill>
                <a:schemeClr val="dk1"/>
              </a:solidFill>
              <a:effectLst/>
              <a:latin typeface="+mn-lt"/>
              <a:ea typeface="+mn-ea"/>
              <a:cs typeface="+mn-cs"/>
            </a:rPr>
            <a:t>うえ</a:t>
          </a:r>
          <a:r>
            <a:rPr kumimoji="1" lang="ja-JP" altLang="ja-JP" sz="1300">
              <a:solidFill>
                <a:schemeClr val="dk1"/>
              </a:solidFill>
              <a:effectLst/>
              <a:latin typeface="+mn-lt"/>
              <a:ea typeface="+mn-ea"/>
              <a:cs typeface="+mn-cs"/>
            </a:rPr>
            <a:t>で、事業内容を精査し、必要な事業を実施し健全な財政運営に努めていく。</a:t>
          </a: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年度の実質収支比率は、前年度と比較して</a:t>
          </a:r>
          <a:r>
            <a:rPr lang="ja-JP" altLang="en-US" sz="1100">
              <a:solidFill>
                <a:schemeClr val="dk1"/>
              </a:solidFill>
              <a:effectLst/>
              <a:latin typeface="+mn-lt"/>
              <a:ea typeface="+mn-ea"/>
              <a:cs typeface="+mn-cs"/>
            </a:rPr>
            <a:t>０．９４</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６．２４</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年度において、元利償還金が前年度に比べ</a:t>
          </a:r>
          <a:r>
            <a:rPr lang="ja-JP" altLang="en-US" sz="1100">
              <a:solidFill>
                <a:schemeClr val="dk1"/>
              </a:solidFill>
              <a:effectLst/>
              <a:latin typeface="+mn-lt"/>
              <a:ea typeface="+mn-ea"/>
              <a:cs typeface="+mn-cs"/>
            </a:rPr>
            <a:t>９５</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している。主な要因は</a:t>
          </a:r>
          <a:r>
            <a:rPr lang="ja-JP" altLang="en-US" sz="1100">
              <a:solidFill>
                <a:schemeClr val="dk1"/>
              </a:solidFill>
              <a:effectLst/>
              <a:latin typeface="+mn-lt"/>
              <a:ea typeface="+mn-ea"/>
              <a:cs typeface="+mn-cs"/>
            </a:rPr>
            <a:t>過疎対策事業債及び</a:t>
          </a:r>
          <a:r>
            <a:rPr lang="ja-JP" altLang="ja-JP" sz="1100">
              <a:solidFill>
                <a:schemeClr val="dk1"/>
              </a:solidFill>
              <a:effectLst/>
              <a:latin typeface="+mn-lt"/>
              <a:ea typeface="+mn-ea"/>
              <a:cs typeface="+mn-cs"/>
            </a:rPr>
            <a:t>臨時財政対策債の償還終了による元利償還金の減</a:t>
          </a:r>
          <a:r>
            <a:rPr lang="ja-JP" altLang="en-US" sz="1100">
              <a:solidFill>
                <a:schemeClr val="dk1"/>
              </a:solidFill>
              <a:effectLst/>
              <a:latin typeface="+mn-lt"/>
              <a:ea typeface="+mn-ea"/>
              <a:cs typeface="+mn-cs"/>
            </a:rPr>
            <a:t>少</a:t>
          </a:r>
          <a:r>
            <a:rPr lang="ja-JP" altLang="ja-JP" sz="1100">
              <a:solidFill>
                <a:schemeClr val="dk1"/>
              </a:solidFill>
              <a:effectLst/>
              <a:latin typeface="+mn-lt"/>
              <a:ea typeface="+mn-ea"/>
              <a:cs typeface="+mn-cs"/>
            </a:rPr>
            <a:t>によるもので</a:t>
          </a:r>
          <a:r>
            <a:rPr lang="ja-JP" altLang="en-US" sz="1100">
              <a:solidFill>
                <a:schemeClr val="dk1"/>
              </a:solidFill>
              <a:effectLst/>
              <a:latin typeface="+mn-lt"/>
              <a:ea typeface="+mn-ea"/>
              <a:cs typeface="+mn-cs"/>
            </a:rPr>
            <a:t>ある</a:t>
          </a:r>
          <a:r>
            <a:rPr lang="ja-JP" altLang="ja-JP" sz="1100">
              <a:solidFill>
                <a:schemeClr val="dk1"/>
              </a:solidFill>
              <a:effectLst/>
              <a:latin typeface="+mn-lt"/>
              <a:ea typeface="+mn-ea"/>
              <a:cs typeface="+mn-cs"/>
            </a:rPr>
            <a:t>。今後も計画的に事業を推進し、公債費の抑制に努める。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徳島県神山町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
5,770
173.30
5,077,009
4,792,129
186,101
2,984,762
2,971,328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5077009</v>
      </c>
      <c r="BO4" s="409"/>
      <c r="BP4" s="409"/>
      <c r="BQ4" s="409"/>
      <c r="BR4" s="409"/>
      <c r="BS4" s="409"/>
      <c r="BT4" s="409"/>
      <c r="BU4" s="410"/>
      <c r="BV4" s="408">
        <v>4965816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5.3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4792129</v>
      </c>
      <c r="BO5" s="414"/>
      <c r="BP5" s="414"/>
      <c r="BQ5" s="414"/>
      <c r="BR5" s="414"/>
      <c r="BS5" s="414"/>
      <c r="BT5" s="414"/>
      <c r="BU5" s="415"/>
      <c r="BV5" s="413">
        <v>4768692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74.7</v>
      </c>
      <c r="CU5" s="384"/>
      <c r="CV5" s="384"/>
      <c r="CW5" s="384"/>
      <c r="CX5" s="384"/>
      <c r="CY5" s="384"/>
      <c r="CZ5" s="384"/>
      <c r="DA5" s="385"/>
      <c r="DB5" s="383">
        <v>77.7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284880</v>
      </c>
      <c r="BO6" s="414"/>
      <c r="BP6" s="414"/>
      <c r="BQ6" s="414"/>
      <c r="BR6" s="414"/>
      <c r="BS6" s="414"/>
      <c r="BT6" s="414"/>
      <c r="BU6" s="415"/>
      <c r="BV6" s="413">
        <v>197124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78.7</v>
      </c>
      <c r="CU6" s="560"/>
      <c r="CV6" s="560"/>
      <c r="CW6" s="560"/>
      <c r="CX6" s="560"/>
      <c r="CY6" s="560"/>
      <c r="CZ6" s="560"/>
      <c r="DA6" s="561"/>
      <c r="DB6" s="559">
        <v>82.1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98779</v>
      </c>
      <c r="BO7" s="414"/>
      <c r="BP7" s="414"/>
      <c r="BQ7" s="414"/>
      <c r="BR7" s="414"/>
      <c r="BS7" s="414"/>
      <c r="BT7" s="414"/>
      <c r="BU7" s="415"/>
      <c r="BV7" s="413">
        <v>42129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2984762</v>
      </c>
      <c r="CU7" s="414"/>
      <c r="CV7" s="414"/>
      <c r="CW7" s="414"/>
      <c r="CX7" s="414"/>
      <c r="CY7" s="414"/>
      <c r="CZ7" s="414"/>
      <c r="DA7" s="415"/>
      <c r="DB7" s="413">
        <v>2923581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186101</v>
      </c>
      <c r="BO8" s="414"/>
      <c r="BP8" s="414"/>
      <c r="BQ8" s="414"/>
      <c r="BR8" s="414"/>
      <c r="BS8" s="414"/>
      <c r="BT8" s="414"/>
      <c r="BU8" s="415"/>
      <c r="BV8" s="413">
        <v>154995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5300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31106</v>
      </c>
      <c r="BO9" s="414"/>
      <c r="BP9" s="414"/>
      <c r="BQ9" s="414"/>
      <c r="BR9" s="414"/>
      <c r="BS9" s="414"/>
      <c r="BT9" s="414"/>
      <c r="BU9" s="415"/>
      <c r="BV9" s="413">
        <v>1562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6038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410000</v>
      </c>
      <c r="BO10" s="414"/>
      <c r="BP10" s="414"/>
      <c r="BQ10" s="414"/>
      <c r="BR10" s="414"/>
      <c r="BS10" s="414"/>
      <c r="BT10" s="414"/>
      <c r="BU10" s="415"/>
      <c r="BV10" s="413">
        <v>460000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5810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5770</v>
      </c>
      <c r="S13" s="515"/>
      <c r="T13" s="515"/>
      <c r="U13" s="515"/>
      <c r="V13" s="516"/>
      <c r="W13" s="502" t="s">
        <v>121</v>
      </c>
      <c r="X13" s="426"/>
      <c r="Y13" s="426"/>
      <c r="Z13" s="426"/>
      <c r="AA13" s="426"/>
      <c r="AB13" s="427"/>
      <c r="AC13" s="389">
        <v>911</v>
      </c>
      <c r="AD13" s="390"/>
      <c r="AE13" s="390"/>
      <c r="AF13" s="390"/>
      <c r="AG13" s="391"/>
      <c r="AH13" s="389">
        <v>1176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441106</v>
      </c>
      <c r="BO13" s="414"/>
      <c r="BP13" s="414"/>
      <c r="BQ13" s="414"/>
      <c r="BR13" s="414"/>
      <c r="BS13" s="414"/>
      <c r="BT13" s="414"/>
      <c r="BU13" s="415"/>
      <c r="BV13" s="413">
        <v>461562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3.5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5990</v>
      </c>
      <c r="S14" s="515"/>
      <c r="T14" s="515"/>
      <c r="U14" s="515"/>
      <c r="V14" s="516"/>
      <c r="W14" s="517"/>
      <c r="X14" s="429"/>
      <c r="Y14" s="429"/>
      <c r="Z14" s="429"/>
      <c r="AA14" s="429"/>
      <c r="AB14" s="430"/>
      <c r="AC14" s="507">
        <v>31.4</v>
      </c>
      <c r="AD14" s="508"/>
      <c r="AE14" s="508"/>
      <c r="AF14" s="508"/>
      <c r="AG14" s="509"/>
      <c r="AH14" s="507">
        <v>33.4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5931</v>
      </c>
      <c r="S15" s="515"/>
      <c r="T15" s="515"/>
      <c r="U15" s="515"/>
      <c r="V15" s="516"/>
      <c r="W15" s="502" t="s">
        <v>128</v>
      </c>
      <c r="X15" s="426"/>
      <c r="Y15" s="426"/>
      <c r="Z15" s="426"/>
      <c r="AA15" s="426"/>
      <c r="AB15" s="427"/>
      <c r="AC15" s="389">
        <v>630</v>
      </c>
      <c r="AD15" s="390"/>
      <c r="AE15" s="390"/>
      <c r="AF15" s="390"/>
      <c r="AG15" s="391"/>
      <c r="AH15" s="389">
        <v>835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567933</v>
      </c>
      <c r="BO15" s="409"/>
      <c r="BP15" s="409"/>
      <c r="BQ15" s="409"/>
      <c r="BR15" s="409"/>
      <c r="BS15" s="409"/>
      <c r="BT15" s="409"/>
      <c r="BU15" s="410"/>
      <c r="BV15" s="408">
        <v>539840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21.7</v>
      </c>
      <c r="AD16" s="508"/>
      <c r="AE16" s="508"/>
      <c r="AF16" s="508"/>
      <c r="AG16" s="509"/>
      <c r="AH16" s="507">
        <v>23.7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2697423</v>
      </c>
      <c r="BO16" s="414"/>
      <c r="BP16" s="414"/>
      <c r="BQ16" s="414"/>
      <c r="BR16" s="414"/>
      <c r="BS16" s="414"/>
      <c r="BT16" s="414"/>
      <c r="BU16" s="415"/>
      <c r="BV16" s="413">
        <v>2645664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1363</v>
      </c>
      <c r="AD17" s="390"/>
      <c r="AE17" s="390"/>
      <c r="AF17" s="390"/>
      <c r="AG17" s="391"/>
      <c r="AH17" s="389">
        <v>1503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701338</v>
      </c>
      <c r="BO17" s="414"/>
      <c r="BP17" s="414"/>
      <c r="BQ17" s="414"/>
      <c r="BR17" s="414"/>
      <c r="BS17" s="414"/>
      <c r="BT17" s="414"/>
      <c r="BU17" s="415"/>
      <c r="BV17" s="413">
        <v>674100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173.3</v>
      </c>
      <c r="M18" s="478"/>
      <c r="N18" s="478"/>
      <c r="O18" s="478"/>
      <c r="P18" s="478"/>
      <c r="Q18" s="478"/>
      <c r="R18" s="479"/>
      <c r="S18" s="479"/>
      <c r="T18" s="479"/>
      <c r="U18" s="479"/>
      <c r="V18" s="480"/>
      <c r="W18" s="494"/>
      <c r="X18" s="495"/>
      <c r="Y18" s="495"/>
      <c r="Z18" s="495"/>
      <c r="AA18" s="495"/>
      <c r="AB18" s="503"/>
      <c r="AC18" s="377">
        <v>46.9</v>
      </c>
      <c r="AD18" s="378"/>
      <c r="AE18" s="378"/>
      <c r="AF18" s="378"/>
      <c r="AG18" s="481"/>
      <c r="AH18" s="377">
        <v>42.7</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2248696</v>
      </c>
      <c r="BO18" s="414"/>
      <c r="BP18" s="414"/>
      <c r="BQ18" s="414"/>
      <c r="BR18" s="414"/>
      <c r="BS18" s="414"/>
      <c r="BT18" s="414"/>
      <c r="BU18" s="415"/>
      <c r="BV18" s="413">
        <v>2284961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3508470</v>
      </c>
      <c r="BO19" s="414"/>
      <c r="BP19" s="414"/>
      <c r="BQ19" s="414"/>
      <c r="BR19" s="414"/>
      <c r="BS19" s="414"/>
      <c r="BT19" s="414"/>
      <c r="BU19" s="415"/>
      <c r="BV19" s="413">
        <v>3422119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2156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2971328</v>
      </c>
      <c r="BO23" s="414"/>
      <c r="BP23" s="414"/>
      <c r="BQ23" s="414"/>
      <c r="BR23" s="414"/>
      <c r="BS23" s="414"/>
      <c r="BT23" s="414"/>
      <c r="BU23" s="415"/>
      <c r="BV23" s="413">
        <v>2793851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7460</v>
      </c>
      <c r="R24" s="390"/>
      <c r="S24" s="390"/>
      <c r="T24" s="390"/>
      <c r="U24" s="390"/>
      <c r="V24" s="391"/>
      <c r="W24" s="455"/>
      <c r="X24" s="446"/>
      <c r="Y24" s="447"/>
      <c r="Z24" s="386" t="s">
        <v>152</v>
      </c>
      <c r="AA24" s="387"/>
      <c r="AB24" s="387"/>
      <c r="AC24" s="387"/>
      <c r="AD24" s="387"/>
      <c r="AE24" s="387"/>
      <c r="AF24" s="387"/>
      <c r="AG24" s="388"/>
      <c r="AH24" s="389">
        <v>89</v>
      </c>
      <c r="AI24" s="390"/>
      <c r="AJ24" s="390"/>
      <c r="AK24" s="390"/>
      <c r="AL24" s="391"/>
      <c r="AM24" s="389">
        <v>273141</v>
      </c>
      <c r="AN24" s="390"/>
      <c r="AO24" s="390"/>
      <c r="AP24" s="390"/>
      <c r="AQ24" s="390"/>
      <c r="AR24" s="391"/>
      <c r="AS24" s="389">
        <v>3069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2772584</v>
      </c>
      <c r="BO24" s="414"/>
      <c r="BP24" s="414"/>
      <c r="BQ24" s="414"/>
      <c r="BR24" s="414"/>
      <c r="BS24" s="414"/>
      <c r="BT24" s="414"/>
      <c r="BU24" s="415"/>
      <c r="BV24" s="413">
        <v>2508162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5970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102651</v>
      </c>
      <c r="BO25" s="409"/>
      <c r="BP25" s="409"/>
      <c r="BQ25" s="409"/>
      <c r="BR25" s="409"/>
      <c r="BS25" s="409"/>
      <c r="BT25" s="409"/>
      <c r="BU25" s="410"/>
      <c r="BV25" s="408">
        <v>55201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5410</v>
      </c>
      <c r="R26" s="390"/>
      <c r="S26" s="390"/>
      <c r="T26" s="390"/>
      <c r="U26" s="390"/>
      <c r="V26" s="391"/>
      <c r="W26" s="455"/>
      <c r="X26" s="446"/>
      <c r="Y26" s="447"/>
      <c r="Z26" s="386" t="s">
        <v>158</v>
      </c>
      <c r="AA26" s="468"/>
      <c r="AB26" s="468"/>
      <c r="AC26" s="468"/>
      <c r="AD26" s="468"/>
      <c r="AE26" s="468"/>
      <c r="AF26" s="468"/>
      <c r="AG26" s="469"/>
      <c r="AH26" s="389">
        <v>12</v>
      </c>
      <c r="AI26" s="390"/>
      <c r="AJ26" s="390"/>
      <c r="AK26" s="390"/>
      <c r="AL26" s="391"/>
      <c r="AM26" s="389">
        <v>37596</v>
      </c>
      <c r="AN26" s="390"/>
      <c r="AO26" s="390"/>
      <c r="AP26" s="390"/>
      <c r="AQ26" s="390"/>
      <c r="AR26" s="391"/>
      <c r="AS26" s="389">
        <v>3133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2840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144802</v>
      </c>
      <c r="BO27" s="417"/>
      <c r="BP27" s="417"/>
      <c r="BQ27" s="417"/>
      <c r="BR27" s="417"/>
      <c r="BS27" s="417"/>
      <c r="BT27" s="417"/>
      <c r="BU27" s="418"/>
      <c r="BV27" s="416">
        <v>144802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2340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5253843</v>
      </c>
      <c r="BO28" s="409"/>
      <c r="BP28" s="409"/>
      <c r="BQ28" s="409"/>
      <c r="BR28" s="409"/>
      <c r="BS28" s="409"/>
      <c r="BT28" s="409"/>
      <c r="BU28" s="410"/>
      <c r="BV28" s="408">
        <v>4843843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1950</v>
      </c>
      <c r="R29" s="390"/>
      <c r="S29" s="390"/>
      <c r="T29" s="390"/>
      <c r="U29" s="390"/>
      <c r="V29" s="391"/>
      <c r="W29" s="456"/>
      <c r="X29" s="457"/>
      <c r="Y29" s="458"/>
      <c r="Z29" s="386" t="s">
        <v>168</v>
      </c>
      <c r="AA29" s="387"/>
      <c r="AB29" s="387"/>
      <c r="AC29" s="387"/>
      <c r="AD29" s="387"/>
      <c r="AE29" s="387"/>
      <c r="AF29" s="387"/>
      <c r="AG29" s="388"/>
      <c r="AH29" s="389">
        <v>89</v>
      </c>
      <c r="AI29" s="390"/>
      <c r="AJ29" s="390"/>
      <c r="AK29" s="390"/>
      <c r="AL29" s="391"/>
      <c r="AM29" s="389">
        <v>273141</v>
      </c>
      <c r="AN29" s="390"/>
      <c r="AO29" s="390"/>
      <c r="AP29" s="390"/>
      <c r="AQ29" s="390"/>
      <c r="AR29" s="391"/>
      <c r="AS29" s="389">
        <v>3069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920806</v>
      </c>
      <c r="BO29" s="414"/>
      <c r="BP29" s="414"/>
      <c r="BQ29" s="414"/>
      <c r="BR29" s="414"/>
      <c r="BS29" s="414"/>
      <c r="BT29" s="414"/>
      <c r="BU29" s="415"/>
      <c r="BV29" s="413">
        <v>918715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1944071</v>
      </c>
      <c r="BO30" s="417"/>
      <c r="BP30" s="417"/>
      <c r="BQ30" s="417"/>
      <c r="BR30" s="417"/>
      <c r="BS30" s="417"/>
      <c r="BT30" s="417"/>
      <c r="BU30" s="418"/>
      <c r="BV30" s="416">
        <v>2025626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徳島県市町村議会議員公務災害補償等組合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(株)神山温泉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徳島県市町村総合事務組合(一般会計)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徳島県市町村総合事務組合(滞納整理機構特別会計)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阿北環境整備組合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名西消防組合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徳島県後期高齢者広域連合(一般会計)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徳島県後期高齢者広域連合(後期高齢者医療事業会計)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501197</v>
      </c>
      <c r="S5" s="669"/>
      <c r="T5" s="669"/>
      <c r="U5" s="669"/>
      <c r="V5" s="669"/>
      <c r="W5" s="669"/>
      <c r="X5" s="669"/>
      <c r="Y5" s="716"/>
      <c r="Z5" s="729">
        <v>9.9</v>
      </c>
      <c r="AA5" s="729"/>
      <c r="AB5" s="729"/>
      <c r="AC5" s="729"/>
      <c r="AD5" s="730">
        <v>501197</v>
      </c>
      <c r="AE5" s="730"/>
      <c r="AF5" s="730"/>
      <c r="AG5" s="730"/>
      <c r="AH5" s="730"/>
      <c r="AI5" s="730"/>
      <c r="AJ5" s="730"/>
      <c r="AK5" s="730"/>
      <c r="AL5" s="717">
        <v>17.5</v>
      </c>
      <c r="AM5" s="686"/>
      <c r="AN5" s="686"/>
      <c r="AO5" s="718"/>
      <c r="AP5" s="705" t="s">
        <v>207</v>
      </c>
      <c r="AQ5" s="706"/>
      <c r="AR5" s="706"/>
      <c r="AS5" s="706"/>
      <c r="AT5" s="706"/>
      <c r="AU5" s="706"/>
      <c r="AV5" s="706"/>
      <c r="AW5" s="706"/>
      <c r="AX5" s="706"/>
      <c r="AY5" s="706"/>
      <c r="AZ5" s="706"/>
      <c r="BA5" s="706"/>
      <c r="BB5" s="706"/>
      <c r="BC5" s="706"/>
      <c r="BD5" s="706"/>
      <c r="BE5" s="706"/>
      <c r="BF5" s="707"/>
      <c r="BG5" s="618">
        <v>501197</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86363</v>
      </c>
      <c r="S6" s="619"/>
      <c r="T6" s="619"/>
      <c r="U6" s="619"/>
      <c r="V6" s="619"/>
      <c r="W6" s="619"/>
      <c r="X6" s="619"/>
      <c r="Y6" s="620"/>
      <c r="Z6" s="671">
        <v>1.7</v>
      </c>
      <c r="AA6" s="671"/>
      <c r="AB6" s="671"/>
      <c r="AC6" s="671"/>
      <c r="AD6" s="672">
        <v>86363</v>
      </c>
      <c r="AE6" s="672"/>
      <c r="AF6" s="672"/>
      <c r="AG6" s="672"/>
      <c r="AH6" s="672"/>
      <c r="AI6" s="672"/>
      <c r="AJ6" s="672"/>
      <c r="AK6" s="672"/>
      <c r="AL6" s="641">
        <v>3</v>
      </c>
      <c r="AM6" s="673"/>
      <c r="AN6" s="673"/>
      <c r="AO6" s="674"/>
      <c r="AP6" s="615" t="s">
        <v>213</v>
      </c>
      <c r="AQ6" s="616"/>
      <c r="AR6" s="616"/>
      <c r="AS6" s="616"/>
      <c r="AT6" s="616"/>
      <c r="AU6" s="616"/>
      <c r="AV6" s="616"/>
      <c r="AW6" s="616"/>
      <c r="AX6" s="616"/>
      <c r="AY6" s="616"/>
      <c r="AZ6" s="616"/>
      <c r="BA6" s="616"/>
      <c r="BB6" s="616"/>
      <c r="BC6" s="616"/>
      <c r="BD6" s="616"/>
      <c r="BE6" s="616"/>
      <c r="BF6" s="617"/>
      <c r="BG6" s="618">
        <v>501197</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67648</v>
      </c>
      <c r="CS6" s="619"/>
      <c r="CT6" s="619"/>
      <c r="CU6" s="619"/>
      <c r="CV6" s="619"/>
      <c r="CW6" s="619"/>
      <c r="CX6" s="619"/>
      <c r="CY6" s="620"/>
      <c r="CZ6" s="671">
        <v>1.4</v>
      </c>
      <c r="DA6" s="671"/>
      <c r="DB6" s="671"/>
      <c r="DC6" s="671"/>
      <c r="DD6" s="624" t="s">
        <v>208</v>
      </c>
      <c r="DE6" s="619"/>
      <c r="DF6" s="619"/>
      <c r="DG6" s="619"/>
      <c r="DH6" s="619"/>
      <c r="DI6" s="619"/>
      <c r="DJ6" s="619"/>
      <c r="DK6" s="619"/>
      <c r="DL6" s="619"/>
      <c r="DM6" s="619"/>
      <c r="DN6" s="619"/>
      <c r="DO6" s="619"/>
      <c r="DP6" s="620"/>
      <c r="DQ6" s="624">
        <v>67648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915</v>
      </c>
      <c r="S7" s="619"/>
      <c r="T7" s="619"/>
      <c r="U7" s="619"/>
      <c r="V7" s="619"/>
      <c r="W7" s="619"/>
      <c r="X7" s="619"/>
      <c r="Y7" s="620"/>
      <c r="Z7" s="671">
        <v>0</v>
      </c>
      <c r="AA7" s="671"/>
      <c r="AB7" s="671"/>
      <c r="AC7" s="671"/>
      <c r="AD7" s="672">
        <v>915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148920</v>
      </c>
      <c r="BH7" s="619"/>
      <c r="BI7" s="619"/>
      <c r="BJ7" s="619"/>
      <c r="BK7" s="619"/>
      <c r="BL7" s="619"/>
      <c r="BM7" s="619"/>
      <c r="BN7" s="620"/>
      <c r="BO7" s="671">
        <v>29.7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1101382</v>
      </c>
      <c r="CS7" s="619"/>
      <c r="CT7" s="619"/>
      <c r="CU7" s="619"/>
      <c r="CV7" s="619"/>
      <c r="CW7" s="619"/>
      <c r="CX7" s="619"/>
      <c r="CY7" s="620"/>
      <c r="CZ7" s="671">
        <v>23</v>
      </c>
      <c r="DA7" s="671"/>
      <c r="DB7" s="671"/>
      <c r="DC7" s="671"/>
      <c r="DD7" s="624">
        <v>28730</v>
      </c>
      <c r="DE7" s="619"/>
      <c r="DF7" s="619"/>
      <c r="DG7" s="619"/>
      <c r="DH7" s="619"/>
      <c r="DI7" s="619"/>
      <c r="DJ7" s="619"/>
      <c r="DK7" s="619"/>
      <c r="DL7" s="619"/>
      <c r="DM7" s="619"/>
      <c r="DN7" s="619"/>
      <c r="DO7" s="619"/>
      <c r="DP7" s="620"/>
      <c r="DQ7" s="624">
        <v>970340</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3952</v>
      </c>
      <c r="S8" s="619"/>
      <c r="T8" s="619"/>
      <c r="U8" s="619"/>
      <c r="V8" s="619"/>
      <c r="W8" s="619"/>
      <c r="X8" s="619"/>
      <c r="Y8" s="620"/>
      <c r="Z8" s="671">
        <v>0.1</v>
      </c>
      <c r="AA8" s="671"/>
      <c r="AB8" s="671"/>
      <c r="AC8" s="671"/>
      <c r="AD8" s="672">
        <v>3952</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7641</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1108582</v>
      </c>
      <c r="CS8" s="619"/>
      <c r="CT8" s="619"/>
      <c r="CU8" s="619"/>
      <c r="CV8" s="619"/>
      <c r="CW8" s="619"/>
      <c r="CX8" s="619"/>
      <c r="CY8" s="620"/>
      <c r="CZ8" s="671">
        <v>23.1</v>
      </c>
      <c r="DA8" s="671"/>
      <c r="DB8" s="671"/>
      <c r="DC8" s="671"/>
      <c r="DD8" s="624">
        <v>45884</v>
      </c>
      <c r="DE8" s="619"/>
      <c r="DF8" s="619"/>
      <c r="DG8" s="619"/>
      <c r="DH8" s="619"/>
      <c r="DI8" s="619"/>
      <c r="DJ8" s="619"/>
      <c r="DK8" s="619"/>
      <c r="DL8" s="619"/>
      <c r="DM8" s="619"/>
      <c r="DN8" s="619"/>
      <c r="DO8" s="619"/>
      <c r="DP8" s="620"/>
      <c r="DQ8" s="624">
        <v>758722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3825</v>
      </c>
      <c r="S9" s="619"/>
      <c r="T9" s="619"/>
      <c r="U9" s="619"/>
      <c r="V9" s="619"/>
      <c r="W9" s="619"/>
      <c r="X9" s="619"/>
      <c r="Y9" s="620"/>
      <c r="Z9" s="671">
        <v>0.1</v>
      </c>
      <c r="AA9" s="671"/>
      <c r="AB9" s="671"/>
      <c r="AC9" s="671"/>
      <c r="AD9" s="672">
        <v>3825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124844</v>
      </c>
      <c r="BH9" s="619"/>
      <c r="BI9" s="619"/>
      <c r="BJ9" s="619"/>
      <c r="BK9" s="619"/>
      <c r="BL9" s="619"/>
      <c r="BM9" s="619"/>
      <c r="BN9" s="620"/>
      <c r="BO9" s="671">
        <v>24.9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226559</v>
      </c>
      <c r="CS9" s="619"/>
      <c r="CT9" s="619"/>
      <c r="CU9" s="619"/>
      <c r="CV9" s="619"/>
      <c r="CW9" s="619"/>
      <c r="CX9" s="619"/>
      <c r="CY9" s="620"/>
      <c r="CZ9" s="671">
        <v>4.7</v>
      </c>
      <c r="DA9" s="671"/>
      <c r="DB9" s="671"/>
      <c r="DC9" s="671"/>
      <c r="DD9" s="624">
        <v>25314</v>
      </c>
      <c r="DE9" s="619"/>
      <c r="DF9" s="619"/>
      <c r="DG9" s="619"/>
      <c r="DH9" s="619"/>
      <c r="DI9" s="619"/>
      <c r="DJ9" s="619"/>
      <c r="DK9" s="619"/>
      <c r="DL9" s="619"/>
      <c r="DM9" s="619"/>
      <c r="DN9" s="619"/>
      <c r="DO9" s="619"/>
      <c r="DP9" s="620"/>
      <c r="DQ9" s="624">
        <v>185212</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103056</v>
      </c>
      <c r="S10" s="619"/>
      <c r="T10" s="619"/>
      <c r="U10" s="619"/>
      <c r="V10" s="619"/>
      <c r="W10" s="619"/>
      <c r="X10" s="619"/>
      <c r="Y10" s="620"/>
      <c r="Z10" s="671">
        <v>2</v>
      </c>
      <c r="AA10" s="671"/>
      <c r="AB10" s="671"/>
      <c r="AC10" s="671"/>
      <c r="AD10" s="672">
        <v>103056</v>
      </c>
      <c r="AE10" s="672"/>
      <c r="AF10" s="672"/>
      <c r="AG10" s="672"/>
      <c r="AH10" s="672"/>
      <c r="AI10" s="672"/>
      <c r="AJ10" s="672"/>
      <c r="AK10" s="672"/>
      <c r="AL10" s="641">
        <v>3.6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12822</v>
      </c>
      <c r="BH10" s="619"/>
      <c r="BI10" s="619"/>
      <c r="BJ10" s="619"/>
      <c r="BK10" s="619"/>
      <c r="BL10" s="619"/>
      <c r="BM10" s="619"/>
      <c r="BN10" s="620"/>
      <c r="BO10" s="671">
        <v>2.6</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15991</v>
      </c>
      <c r="S11" s="619"/>
      <c r="T11" s="619"/>
      <c r="U11" s="619"/>
      <c r="V11" s="619"/>
      <c r="W11" s="619"/>
      <c r="X11" s="619"/>
      <c r="Y11" s="620"/>
      <c r="Z11" s="671">
        <v>0.3</v>
      </c>
      <c r="AA11" s="671"/>
      <c r="AB11" s="671"/>
      <c r="AC11" s="671"/>
      <c r="AD11" s="672">
        <v>15991</v>
      </c>
      <c r="AE11" s="672"/>
      <c r="AF11" s="672"/>
      <c r="AG11" s="672"/>
      <c r="AH11" s="672"/>
      <c r="AI11" s="672"/>
      <c r="AJ11" s="672"/>
      <c r="AK11" s="672"/>
      <c r="AL11" s="641">
        <v>0.6</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3613</v>
      </c>
      <c r="BH11" s="619"/>
      <c r="BI11" s="619"/>
      <c r="BJ11" s="619"/>
      <c r="BK11" s="619"/>
      <c r="BL11" s="619"/>
      <c r="BM11" s="619"/>
      <c r="BN11" s="620"/>
      <c r="BO11" s="671">
        <v>0.7</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228829</v>
      </c>
      <c r="CS11" s="619"/>
      <c r="CT11" s="619"/>
      <c r="CU11" s="619"/>
      <c r="CV11" s="619"/>
      <c r="CW11" s="619"/>
      <c r="CX11" s="619"/>
      <c r="CY11" s="620"/>
      <c r="CZ11" s="671">
        <v>4.8</v>
      </c>
      <c r="DA11" s="671"/>
      <c r="DB11" s="671"/>
      <c r="DC11" s="671"/>
      <c r="DD11" s="624">
        <v>25006</v>
      </c>
      <c r="DE11" s="619"/>
      <c r="DF11" s="619"/>
      <c r="DG11" s="619"/>
      <c r="DH11" s="619"/>
      <c r="DI11" s="619"/>
      <c r="DJ11" s="619"/>
      <c r="DK11" s="619"/>
      <c r="DL11" s="619"/>
      <c r="DM11" s="619"/>
      <c r="DN11" s="619"/>
      <c r="DO11" s="619"/>
      <c r="DP11" s="620"/>
      <c r="DQ11" s="624">
        <v>137633</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311634</v>
      </c>
      <c r="BH12" s="619"/>
      <c r="BI12" s="619"/>
      <c r="BJ12" s="619"/>
      <c r="BK12" s="619"/>
      <c r="BL12" s="619"/>
      <c r="BM12" s="619"/>
      <c r="BN12" s="620"/>
      <c r="BO12" s="671">
        <v>62.2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107805</v>
      </c>
      <c r="CS12" s="619"/>
      <c r="CT12" s="619"/>
      <c r="CU12" s="619"/>
      <c r="CV12" s="619"/>
      <c r="CW12" s="619"/>
      <c r="CX12" s="619"/>
      <c r="CY12" s="620"/>
      <c r="CZ12" s="671">
        <v>2.2000000000000002</v>
      </c>
      <c r="DA12" s="671"/>
      <c r="DB12" s="671"/>
      <c r="DC12" s="671"/>
      <c r="DD12" s="624">
        <v>36164</v>
      </c>
      <c r="DE12" s="619"/>
      <c r="DF12" s="619"/>
      <c r="DG12" s="619"/>
      <c r="DH12" s="619"/>
      <c r="DI12" s="619"/>
      <c r="DJ12" s="619"/>
      <c r="DK12" s="619"/>
      <c r="DL12" s="619"/>
      <c r="DM12" s="619"/>
      <c r="DN12" s="619"/>
      <c r="DO12" s="619"/>
      <c r="DP12" s="620"/>
      <c r="DQ12" s="624">
        <v>58376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11929</v>
      </c>
      <c r="S13" s="619"/>
      <c r="T13" s="619"/>
      <c r="U13" s="619"/>
      <c r="V13" s="619"/>
      <c r="W13" s="619"/>
      <c r="X13" s="619"/>
      <c r="Y13" s="620"/>
      <c r="Z13" s="671">
        <v>0.2</v>
      </c>
      <c r="AA13" s="671"/>
      <c r="AB13" s="671"/>
      <c r="AC13" s="671"/>
      <c r="AD13" s="672">
        <v>11929</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311166</v>
      </c>
      <c r="BH13" s="619"/>
      <c r="BI13" s="619"/>
      <c r="BJ13" s="619"/>
      <c r="BK13" s="619"/>
      <c r="BL13" s="619"/>
      <c r="BM13" s="619"/>
      <c r="BN13" s="620"/>
      <c r="BO13" s="671">
        <v>62.1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227473</v>
      </c>
      <c r="CS13" s="619"/>
      <c r="CT13" s="619"/>
      <c r="CU13" s="619"/>
      <c r="CV13" s="619"/>
      <c r="CW13" s="619"/>
      <c r="CX13" s="619"/>
      <c r="CY13" s="620"/>
      <c r="CZ13" s="671">
        <v>4.7</v>
      </c>
      <c r="DA13" s="671"/>
      <c r="DB13" s="671"/>
      <c r="DC13" s="671"/>
      <c r="DD13" s="624">
        <v>114114</v>
      </c>
      <c r="DE13" s="619"/>
      <c r="DF13" s="619"/>
      <c r="DG13" s="619"/>
      <c r="DH13" s="619"/>
      <c r="DI13" s="619"/>
      <c r="DJ13" s="619"/>
      <c r="DK13" s="619"/>
      <c r="DL13" s="619"/>
      <c r="DM13" s="619"/>
      <c r="DN13" s="619"/>
      <c r="DO13" s="619"/>
      <c r="DP13" s="620"/>
      <c r="DQ13" s="624">
        <v>118913</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19569</v>
      </c>
      <c r="BH14" s="619"/>
      <c r="BI14" s="619"/>
      <c r="BJ14" s="619"/>
      <c r="BK14" s="619"/>
      <c r="BL14" s="619"/>
      <c r="BM14" s="619"/>
      <c r="BN14" s="620"/>
      <c r="BO14" s="671">
        <v>3.9</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211832</v>
      </c>
      <c r="CS14" s="619"/>
      <c r="CT14" s="619"/>
      <c r="CU14" s="619"/>
      <c r="CV14" s="619"/>
      <c r="CW14" s="619"/>
      <c r="CX14" s="619"/>
      <c r="CY14" s="620"/>
      <c r="CZ14" s="671">
        <v>4.4000000000000004</v>
      </c>
      <c r="DA14" s="671"/>
      <c r="DB14" s="671"/>
      <c r="DC14" s="671"/>
      <c r="DD14" s="624">
        <v>29649</v>
      </c>
      <c r="DE14" s="619"/>
      <c r="DF14" s="619"/>
      <c r="DG14" s="619"/>
      <c r="DH14" s="619"/>
      <c r="DI14" s="619"/>
      <c r="DJ14" s="619"/>
      <c r="DK14" s="619"/>
      <c r="DL14" s="619"/>
      <c r="DM14" s="619"/>
      <c r="DN14" s="619"/>
      <c r="DO14" s="619"/>
      <c r="DP14" s="620"/>
      <c r="DQ14" s="624">
        <v>180765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286</v>
      </c>
      <c r="S15" s="619"/>
      <c r="T15" s="619"/>
      <c r="U15" s="619"/>
      <c r="V15" s="619"/>
      <c r="W15" s="619"/>
      <c r="X15" s="619"/>
      <c r="Y15" s="620"/>
      <c r="Z15" s="671">
        <v>0</v>
      </c>
      <c r="AA15" s="671"/>
      <c r="AB15" s="671"/>
      <c r="AC15" s="671"/>
      <c r="AD15" s="672">
        <v>286</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21074</v>
      </c>
      <c r="BH15" s="619"/>
      <c r="BI15" s="619"/>
      <c r="BJ15" s="619"/>
      <c r="BK15" s="619"/>
      <c r="BL15" s="619"/>
      <c r="BM15" s="619"/>
      <c r="BN15" s="620"/>
      <c r="BO15" s="671">
        <v>4.2</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579223</v>
      </c>
      <c r="CS15" s="619"/>
      <c r="CT15" s="619"/>
      <c r="CU15" s="619"/>
      <c r="CV15" s="619"/>
      <c r="CW15" s="619"/>
      <c r="CX15" s="619"/>
      <c r="CY15" s="620"/>
      <c r="CZ15" s="671">
        <v>12.1</v>
      </c>
      <c r="DA15" s="671"/>
      <c r="DB15" s="671"/>
      <c r="DC15" s="671"/>
      <c r="DD15" s="624">
        <v>323988</v>
      </c>
      <c r="DE15" s="619"/>
      <c r="DF15" s="619"/>
      <c r="DG15" s="619"/>
      <c r="DH15" s="619"/>
      <c r="DI15" s="619"/>
      <c r="DJ15" s="619"/>
      <c r="DK15" s="619"/>
      <c r="DL15" s="619"/>
      <c r="DM15" s="619"/>
      <c r="DN15" s="619"/>
      <c r="DO15" s="619"/>
      <c r="DP15" s="620"/>
      <c r="DQ15" s="624">
        <v>288962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2361859</v>
      </c>
      <c r="S16" s="619"/>
      <c r="T16" s="619"/>
      <c r="U16" s="619"/>
      <c r="V16" s="619"/>
      <c r="W16" s="619"/>
      <c r="X16" s="619"/>
      <c r="Y16" s="620"/>
      <c r="Z16" s="671">
        <v>46.5</v>
      </c>
      <c r="AA16" s="671"/>
      <c r="AB16" s="671"/>
      <c r="AC16" s="671"/>
      <c r="AD16" s="672">
        <v>2129490</v>
      </c>
      <c r="AE16" s="672"/>
      <c r="AF16" s="672"/>
      <c r="AG16" s="672"/>
      <c r="AH16" s="672"/>
      <c r="AI16" s="672"/>
      <c r="AJ16" s="672"/>
      <c r="AK16" s="672"/>
      <c r="AL16" s="641">
        <v>74.5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515352</v>
      </c>
      <c r="CS16" s="619"/>
      <c r="CT16" s="619"/>
      <c r="CU16" s="619"/>
      <c r="CV16" s="619"/>
      <c r="CW16" s="619"/>
      <c r="CX16" s="619"/>
      <c r="CY16" s="620"/>
      <c r="CZ16" s="671">
        <v>10.8</v>
      </c>
      <c r="DA16" s="671"/>
      <c r="DB16" s="671"/>
      <c r="DC16" s="671"/>
      <c r="DD16" s="624" t="s">
        <v>109</v>
      </c>
      <c r="DE16" s="619"/>
      <c r="DF16" s="619"/>
      <c r="DG16" s="619"/>
      <c r="DH16" s="619"/>
      <c r="DI16" s="619"/>
      <c r="DJ16" s="619"/>
      <c r="DK16" s="619"/>
      <c r="DL16" s="619"/>
      <c r="DM16" s="619"/>
      <c r="DN16" s="619"/>
      <c r="DO16" s="619"/>
      <c r="DP16" s="620"/>
      <c r="DQ16" s="624">
        <v>47811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2129490</v>
      </c>
      <c r="S17" s="619"/>
      <c r="T17" s="619"/>
      <c r="U17" s="619"/>
      <c r="V17" s="619"/>
      <c r="W17" s="619"/>
      <c r="X17" s="619"/>
      <c r="Y17" s="620"/>
      <c r="Z17" s="671">
        <v>41.9</v>
      </c>
      <c r="AA17" s="671"/>
      <c r="AB17" s="671"/>
      <c r="AC17" s="671"/>
      <c r="AD17" s="672">
        <v>2129490</v>
      </c>
      <c r="AE17" s="672"/>
      <c r="AF17" s="672"/>
      <c r="AG17" s="672"/>
      <c r="AH17" s="672"/>
      <c r="AI17" s="672"/>
      <c r="AJ17" s="672"/>
      <c r="AK17" s="672"/>
      <c r="AL17" s="641">
        <v>74.5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417444</v>
      </c>
      <c r="CS17" s="619"/>
      <c r="CT17" s="619"/>
      <c r="CU17" s="619"/>
      <c r="CV17" s="619"/>
      <c r="CW17" s="619"/>
      <c r="CX17" s="619"/>
      <c r="CY17" s="620"/>
      <c r="CZ17" s="671">
        <v>8.6999999999999993</v>
      </c>
      <c r="DA17" s="671"/>
      <c r="DB17" s="671"/>
      <c r="DC17" s="671"/>
      <c r="DD17" s="624" t="s">
        <v>109</v>
      </c>
      <c r="DE17" s="619"/>
      <c r="DF17" s="619"/>
      <c r="DG17" s="619"/>
      <c r="DH17" s="619"/>
      <c r="DI17" s="619"/>
      <c r="DJ17" s="619"/>
      <c r="DK17" s="619"/>
      <c r="DL17" s="619"/>
      <c r="DM17" s="619"/>
      <c r="DN17" s="619"/>
      <c r="DO17" s="619"/>
      <c r="DP17" s="620"/>
      <c r="DQ17" s="624">
        <v>409208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232369</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3089373</v>
      </c>
      <c r="S20" s="619"/>
      <c r="T20" s="619"/>
      <c r="U20" s="619"/>
      <c r="V20" s="619"/>
      <c r="W20" s="619"/>
      <c r="X20" s="619"/>
      <c r="Y20" s="620"/>
      <c r="Z20" s="671">
        <v>60.9</v>
      </c>
      <c r="AA20" s="671"/>
      <c r="AB20" s="671"/>
      <c r="AC20" s="671"/>
      <c r="AD20" s="672">
        <v>2857004</v>
      </c>
      <c r="AE20" s="672"/>
      <c r="AF20" s="672"/>
      <c r="AG20" s="672"/>
      <c r="AH20" s="672"/>
      <c r="AI20" s="672"/>
      <c r="AJ20" s="672"/>
      <c r="AK20" s="672"/>
      <c r="AL20" s="641">
        <v>100</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4792129</v>
      </c>
      <c r="CS20" s="619"/>
      <c r="CT20" s="619"/>
      <c r="CU20" s="619"/>
      <c r="CV20" s="619"/>
      <c r="CW20" s="619"/>
      <c r="CX20" s="619"/>
      <c r="CY20" s="620"/>
      <c r="CZ20" s="671">
        <v>100</v>
      </c>
      <c r="DA20" s="671"/>
      <c r="DB20" s="671"/>
      <c r="DC20" s="671"/>
      <c r="DD20" s="624">
        <v>628849</v>
      </c>
      <c r="DE20" s="619"/>
      <c r="DF20" s="619"/>
      <c r="DG20" s="619"/>
      <c r="DH20" s="619"/>
      <c r="DI20" s="619"/>
      <c r="DJ20" s="619"/>
      <c r="DK20" s="619"/>
      <c r="DL20" s="619"/>
      <c r="DM20" s="619"/>
      <c r="DN20" s="619"/>
      <c r="DO20" s="619"/>
      <c r="DP20" s="620"/>
      <c r="DQ20" s="624">
        <v>3223590</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960</v>
      </c>
      <c r="S21" s="619"/>
      <c r="T21" s="619"/>
      <c r="U21" s="619"/>
      <c r="V21" s="619"/>
      <c r="W21" s="619"/>
      <c r="X21" s="619"/>
      <c r="Y21" s="620"/>
      <c r="Z21" s="671">
        <v>0</v>
      </c>
      <c r="AA21" s="671"/>
      <c r="AB21" s="671"/>
      <c r="AC21" s="671"/>
      <c r="AD21" s="672">
        <v>960</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26664</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57971</v>
      </c>
      <c r="S23" s="619"/>
      <c r="T23" s="619"/>
      <c r="U23" s="619"/>
      <c r="V23" s="619"/>
      <c r="W23" s="619"/>
      <c r="X23" s="619"/>
      <c r="Y23" s="620"/>
      <c r="Z23" s="671">
        <v>1.1000000000000001</v>
      </c>
      <c r="AA23" s="671"/>
      <c r="AB23" s="671"/>
      <c r="AC23" s="671"/>
      <c r="AD23" s="672" t="s">
        <v>109</v>
      </c>
      <c r="AE23" s="672"/>
      <c r="AF23" s="672"/>
      <c r="AG23" s="672"/>
      <c r="AH23" s="672"/>
      <c r="AI23" s="672"/>
      <c r="AJ23" s="672"/>
      <c r="AK23" s="672"/>
      <c r="AL23" s="641" t="s">
        <v>109</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4888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1628201</v>
      </c>
      <c r="CS24" s="669"/>
      <c r="CT24" s="669"/>
      <c r="CU24" s="669"/>
      <c r="CV24" s="669"/>
      <c r="CW24" s="669"/>
      <c r="CX24" s="669"/>
      <c r="CY24" s="716"/>
      <c r="CZ24" s="720">
        <v>34</v>
      </c>
      <c r="DA24" s="721"/>
      <c r="DB24" s="721"/>
      <c r="DC24" s="722"/>
      <c r="DD24" s="715">
        <v>1382740</v>
      </c>
      <c r="DE24" s="669"/>
      <c r="DF24" s="669"/>
      <c r="DG24" s="669"/>
      <c r="DH24" s="669"/>
      <c r="DI24" s="669"/>
      <c r="DJ24" s="669"/>
      <c r="DK24" s="716"/>
      <c r="DL24" s="715">
        <v>1348819</v>
      </c>
      <c r="DM24" s="669"/>
      <c r="DN24" s="669"/>
      <c r="DO24" s="669"/>
      <c r="DP24" s="669"/>
      <c r="DQ24" s="669"/>
      <c r="DR24" s="669"/>
      <c r="DS24" s="669"/>
      <c r="DT24" s="669"/>
      <c r="DU24" s="669"/>
      <c r="DV24" s="716"/>
      <c r="DW24" s="717">
        <v>44.8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385519</v>
      </c>
      <c r="S25" s="619"/>
      <c r="T25" s="619"/>
      <c r="U25" s="619"/>
      <c r="V25" s="619"/>
      <c r="W25" s="619"/>
      <c r="X25" s="619"/>
      <c r="Y25" s="620"/>
      <c r="Z25" s="671">
        <v>7.6</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850351</v>
      </c>
      <c r="CS25" s="637"/>
      <c r="CT25" s="637"/>
      <c r="CU25" s="637"/>
      <c r="CV25" s="637"/>
      <c r="CW25" s="637"/>
      <c r="CX25" s="637"/>
      <c r="CY25" s="638"/>
      <c r="CZ25" s="621">
        <v>17.7</v>
      </c>
      <c r="DA25" s="639"/>
      <c r="DB25" s="639"/>
      <c r="DC25" s="640"/>
      <c r="DD25" s="624">
        <v>814984</v>
      </c>
      <c r="DE25" s="637"/>
      <c r="DF25" s="637"/>
      <c r="DG25" s="637"/>
      <c r="DH25" s="637"/>
      <c r="DI25" s="637"/>
      <c r="DJ25" s="637"/>
      <c r="DK25" s="638"/>
      <c r="DL25" s="624">
        <v>781319</v>
      </c>
      <c r="DM25" s="637"/>
      <c r="DN25" s="637"/>
      <c r="DO25" s="637"/>
      <c r="DP25" s="637"/>
      <c r="DQ25" s="637"/>
      <c r="DR25" s="637"/>
      <c r="DS25" s="637"/>
      <c r="DT25" s="637"/>
      <c r="DU25" s="637"/>
      <c r="DV25" s="638"/>
      <c r="DW25" s="641">
        <v>25.9</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519049</v>
      </c>
      <c r="CS26" s="619"/>
      <c r="CT26" s="619"/>
      <c r="CU26" s="619"/>
      <c r="CV26" s="619"/>
      <c r="CW26" s="619"/>
      <c r="CX26" s="619"/>
      <c r="CY26" s="620"/>
      <c r="CZ26" s="621">
        <v>10.8</v>
      </c>
      <c r="DA26" s="639"/>
      <c r="DB26" s="639"/>
      <c r="DC26" s="640"/>
      <c r="DD26" s="624">
        <v>492912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548787</v>
      </c>
      <c r="S27" s="619"/>
      <c r="T27" s="619"/>
      <c r="U27" s="619"/>
      <c r="V27" s="619"/>
      <c r="W27" s="619"/>
      <c r="X27" s="619"/>
      <c r="Y27" s="620"/>
      <c r="Z27" s="671">
        <v>10.8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501197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360406</v>
      </c>
      <c r="CS27" s="637"/>
      <c r="CT27" s="637"/>
      <c r="CU27" s="637"/>
      <c r="CV27" s="637"/>
      <c r="CW27" s="637"/>
      <c r="CX27" s="637"/>
      <c r="CY27" s="638"/>
      <c r="CZ27" s="621">
        <v>7.5</v>
      </c>
      <c r="DA27" s="639"/>
      <c r="DB27" s="639"/>
      <c r="DC27" s="640"/>
      <c r="DD27" s="624">
        <v>158548</v>
      </c>
      <c r="DE27" s="637"/>
      <c r="DF27" s="637"/>
      <c r="DG27" s="637"/>
      <c r="DH27" s="637"/>
      <c r="DI27" s="637"/>
      <c r="DJ27" s="637"/>
      <c r="DK27" s="638"/>
      <c r="DL27" s="624">
        <v>158292</v>
      </c>
      <c r="DM27" s="637"/>
      <c r="DN27" s="637"/>
      <c r="DO27" s="637"/>
      <c r="DP27" s="637"/>
      <c r="DQ27" s="637"/>
      <c r="DR27" s="637"/>
      <c r="DS27" s="637"/>
      <c r="DT27" s="637"/>
      <c r="DU27" s="637"/>
      <c r="DV27" s="638"/>
      <c r="DW27" s="641">
        <v>5.3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8897</v>
      </c>
      <c r="S28" s="619"/>
      <c r="T28" s="619"/>
      <c r="U28" s="619"/>
      <c r="V28" s="619"/>
      <c r="W28" s="619"/>
      <c r="X28" s="619"/>
      <c r="Y28" s="620"/>
      <c r="Z28" s="671">
        <v>0.2</v>
      </c>
      <c r="AA28" s="671"/>
      <c r="AB28" s="671"/>
      <c r="AC28" s="671"/>
      <c r="AD28" s="672">
        <v>251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417444</v>
      </c>
      <c r="CS28" s="619"/>
      <c r="CT28" s="619"/>
      <c r="CU28" s="619"/>
      <c r="CV28" s="619"/>
      <c r="CW28" s="619"/>
      <c r="CX28" s="619"/>
      <c r="CY28" s="620"/>
      <c r="CZ28" s="621">
        <v>8.6999999999999993</v>
      </c>
      <c r="DA28" s="639"/>
      <c r="DB28" s="639"/>
      <c r="DC28" s="640"/>
      <c r="DD28" s="624">
        <v>409208</v>
      </c>
      <c r="DE28" s="619"/>
      <c r="DF28" s="619"/>
      <c r="DG28" s="619"/>
      <c r="DH28" s="619"/>
      <c r="DI28" s="619"/>
      <c r="DJ28" s="619"/>
      <c r="DK28" s="620"/>
      <c r="DL28" s="624">
        <v>409208</v>
      </c>
      <c r="DM28" s="619"/>
      <c r="DN28" s="619"/>
      <c r="DO28" s="619"/>
      <c r="DP28" s="619"/>
      <c r="DQ28" s="619"/>
      <c r="DR28" s="619"/>
      <c r="DS28" s="619"/>
      <c r="DT28" s="619"/>
      <c r="DU28" s="619"/>
      <c r="DV28" s="620"/>
      <c r="DW28" s="641">
        <v>13.6</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2292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417444</v>
      </c>
      <c r="CS29" s="637"/>
      <c r="CT29" s="637"/>
      <c r="CU29" s="637"/>
      <c r="CV29" s="637"/>
      <c r="CW29" s="637"/>
      <c r="CX29" s="637"/>
      <c r="CY29" s="638"/>
      <c r="CZ29" s="621">
        <v>8.6999999999999993</v>
      </c>
      <c r="DA29" s="639"/>
      <c r="DB29" s="639"/>
      <c r="DC29" s="640"/>
      <c r="DD29" s="624">
        <v>409208</v>
      </c>
      <c r="DE29" s="637"/>
      <c r="DF29" s="637"/>
      <c r="DG29" s="637"/>
      <c r="DH29" s="637"/>
      <c r="DI29" s="637"/>
      <c r="DJ29" s="637"/>
      <c r="DK29" s="638"/>
      <c r="DL29" s="624">
        <v>409208</v>
      </c>
      <c r="DM29" s="637"/>
      <c r="DN29" s="637"/>
      <c r="DO29" s="637"/>
      <c r="DP29" s="637"/>
      <c r="DQ29" s="637"/>
      <c r="DR29" s="637"/>
      <c r="DS29" s="637"/>
      <c r="DT29" s="637"/>
      <c r="DU29" s="637"/>
      <c r="DV29" s="638"/>
      <c r="DW29" s="641">
        <v>13.6</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105565</v>
      </c>
      <c r="S30" s="619"/>
      <c r="T30" s="619"/>
      <c r="U30" s="619"/>
      <c r="V30" s="619"/>
      <c r="W30" s="619"/>
      <c r="X30" s="619"/>
      <c r="Y30" s="620"/>
      <c r="Z30" s="671">
        <v>2.1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94.2</v>
      </c>
      <c r="BN30" s="685"/>
      <c r="BO30" s="685"/>
      <c r="BP30" s="685"/>
      <c r="BQ30" s="687"/>
      <c r="BR30" s="684">
        <v>99</v>
      </c>
      <c r="BS30" s="685"/>
      <c r="BT30" s="685"/>
      <c r="BU30" s="685"/>
      <c r="BV30" s="685"/>
      <c r="BW30" s="685"/>
      <c r="BX30" s="686">
        <v>94</v>
      </c>
      <c r="BY30" s="685"/>
      <c r="BZ30" s="685"/>
      <c r="CA30" s="685"/>
      <c r="CB30" s="687"/>
      <c r="CD30" s="690"/>
      <c r="CE30" s="691"/>
      <c r="CF30" s="655" t="s">
        <v>291</v>
      </c>
      <c r="CG30" s="652"/>
      <c r="CH30" s="652"/>
      <c r="CI30" s="652"/>
      <c r="CJ30" s="652"/>
      <c r="CK30" s="652"/>
      <c r="CL30" s="652"/>
      <c r="CM30" s="652"/>
      <c r="CN30" s="652"/>
      <c r="CO30" s="652"/>
      <c r="CP30" s="652"/>
      <c r="CQ30" s="653"/>
      <c r="CR30" s="618">
        <v>394723</v>
      </c>
      <c r="CS30" s="619"/>
      <c r="CT30" s="619"/>
      <c r="CU30" s="619"/>
      <c r="CV30" s="619"/>
      <c r="CW30" s="619"/>
      <c r="CX30" s="619"/>
      <c r="CY30" s="620"/>
      <c r="CZ30" s="621">
        <v>8.1999999999999993</v>
      </c>
      <c r="DA30" s="639"/>
      <c r="DB30" s="639"/>
      <c r="DC30" s="640"/>
      <c r="DD30" s="624">
        <v>387311</v>
      </c>
      <c r="DE30" s="619"/>
      <c r="DF30" s="619"/>
      <c r="DG30" s="619"/>
      <c r="DH30" s="619"/>
      <c r="DI30" s="619"/>
      <c r="DJ30" s="619"/>
      <c r="DK30" s="620"/>
      <c r="DL30" s="624">
        <v>387311</v>
      </c>
      <c r="DM30" s="619"/>
      <c r="DN30" s="619"/>
      <c r="DO30" s="619"/>
      <c r="DP30" s="619"/>
      <c r="DQ30" s="619"/>
      <c r="DR30" s="619"/>
      <c r="DS30" s="619"/>
      <c r="DT30" s="619"/>
      <c r="DU30" s="619"/>
      <c r="DV30" s="620"/>
      <c r="DW30" s="641">
        <v>12.9</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197124</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98.3</v>
      </c>
      <c r="BN31" s="683"/>
      <c r="BO31" s="683"/>
      <c r="BP31" s="683"/>
      <c r="BQ31" s="647"/>
      <c r="BR31" s="682">
        <v>99.1</v>
      </c>
      <c r="BS31" s="637"/>
      <c r="BT31" s="637"/>
      <c r="BU31" s="637"/>
      <c r="BV31" s="637"/>
      <c r="BW31" s="637"/>
      <c r="BX31" s="673">
        <v>97.3</v>
      </c>
      <c r="BY31" s="683"/>
      <c r="BZ31" s="683"/>
      <c r="CA31" s="683"/>
      <c r="CB31" s="647"/>
      <c r="CD31" s="690"/>
      <c r="CE31" s="691"/>
      <c r="CF31" s="655" t="s">
        <v>295</v>
      </c>
      <c r="CG31" s="652"/>
      <c r="CH31" s="652"/>
      <c r="CI31" s="652"/>
      <c r="CJ31" s="652"/>
      <c r="CK31" s="652"/>
      <c r="CL31" s="652"/>
      <c r="CM31" s="652"/>
      <c r="CN31" s="652"/>
      <c r="CO31" s="652"/>
      <c r="CP31" s="652"/>
      <c r="CQ31" s="653"/>
      <c r="CR31" s="618">
        <v>22721</v>
      </c>
      <c r="CS31" s="637"/>
      <c r="CT31" s="637"/>
      <c r="CU31" s="637"/>
      <c r="CV31" s="637"/>
      <c r="CW31" s="637"/>
      <c r="CX31" s="637"/>
      <c r="CY31" s="638"/>
      <c r="CZ31" s="621">
        <v>0.5</v>
      </c>
      <c r="DA31" s="639"/>
      <c r="DB31" s="639"/>
      <c r="DC31" s="640"/>
      <c r="DD31" s="624">
        <v>21897</v>
      </c>
      <c r="DE31" s="637"/>
      <c r="DF31" s="637"/>
      <c r="DG31" s="637"/>
      <c r="DH31" s="637"/>
      <c r="DI31" s="637"/>
      <c r="DJ31" s="637"/>
      <c r="DK31" s="638"/>
      <c r="DL31" s="624">
        <v>21897</v>
      </c>
      <c r="DM31" s="637"/>
      <c r="DN31" s="637"/>
      <c r="DO31" s="637"/>
      <c r="DP31" s="637"/>
      <c r="DQ31" s="637"/>
      <c r="DR31" s="637"/>
      <c r="DS31" s="637"/>
      <c r="DT31" s="637"/>
      <c r="DU31" s="637"/>
      <c r="DV31" s="638"/>
      <c r="DW31" s="641">
        <v>0.7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76769</v>
      </c>
      <c r="S32" s="619"/>
      <c r="T32" s="619"/>
      <c r="U32" s="619"/>
      <c r="V32" s="619"/>
      <c r="W32" s="619"/>
      <c r="X32" s="619"/>
      <c r="Y32" s="620"/>
      <c r="Z32" s="671">
        <v>1.5</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92</v>
      </c>
      <c r="BN32" s="603"/>
      <c r="BO32" s="603"/>
      <c r="BP32" s="603"/>
      <c r="BQ32" s="660"/>
      <c r="BR32" s="681">
        <v>99</v>
      </c>
      <c r="BS32" s="603"/>
      <c r="BT32" s="603"/>
      <c r="BU32" s="603"/>
      <c r="BV32" s="603"/>
      <c r="BW32" s="603"/>
      <c r="BX32" s="666">
        <v>92.2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572200</v>
      </c>
      <c r="S33" s="619"/>
      <c r="T33" s="619"/>
      <c r="U33" s="619"/>
      <c r="V33" s="619"/>
      <c r="W33" s="619"/>
      <c r="X33" s="619"/>
      <c r="Y33" s="620"/>
      <c r="Z33" s="671">
        <v>11.3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2019727</v>
      </c>
      <c r="CS33" s="637"/>
      <c r="CT33" s="637"/>
      <c r="CU33" s="637"/>
      <c r="CV33" s="637"/>
      <c r="CW33" s="637"/>
      <c r="CX33" s="637"/>
      <c r="CY33" s="638"/>
      <c r="CZ33" s="621">
        <v>42.1</v>
      </c>
      <c r="DA33" s="639"/>
      <c r="DB33" s="639"/>
      <c r="DC33" s="640"/>
      <c r="DD33" s="624">
        <v>1643035</v>
      </c>
      <c r="DE33" s="637"/>
      <c r="DF33" s="637"/>
      <c r="DG33" s="637"/>
      <c r="DH33" s="637"/>
      <c r="DI33" s="637"/>
      <c r="DJ33" s="637"/>
      <c r="DK33" s="638"/>
      <c r="DL33" s="624">
        <v>899877</v>
      </c>
      <c r="DM33" s="637"/>
      <c r="DN33" s="637"/>
      <c r="DO33" s="637"/>
      <c r="DP33" s="637"/>
      <c r="DQ33" s="637"/>
      <c r="DR33" s="637"/>
      <c r="DS33" s="637"/>
      <c r="DT33" s="637"/>
      <c r="DU33" s="637"/>
      <c r="DV33" s="638"/>
      <c r="DW33" s="641">
        <v>29.9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711462</v>
      </c>
      <c r="CS34" s="619"/>
      <c r="CT34" s="619"/>
      <c r="CU34" s="619"/>
      <c r="CV34" s="619"/>
      <c r="CW34" s="619"/>
      <c r="CX34" s="619"/>
      <c r="CY34" s="620"/>
      <c r="CZ34" s="621">
        <v>14.8</v>
      </c>
      <c r="DA34" s="639"/>
      <c r="DB34" s="639"/>
      <c r="DC34" s="640"/>
      <c r="DD34" s="624">
        <v>492139</v>
      </c>
      <c r="DE34" s="619"/>
      <c r="DF34" s="619"/>
      <c r="DG34" s="619"/>
      <c r="DH34" s="619"/>
      <c r="DI34" s="619"/>
      <c r="DJ34" s="619"/>
      <c r="DK34" s="620"/>
      <c r="DL34" s="624">
        <v>250474</v>
      </c>
      <c r="DM34" s="619"/>
      <c r="DN34" s="619"/>
      <c r="DO34" s="619"/>
      <c r="DP34" s="619"/>
      <c r="DQ34" s="619"/>
      <c r="DR34" s="619"/>
      <c r="DS34" s="619"/>
      <c r="DT34" s="619"/>
      <c r="DU34" s="619"/>
      <c r="DV34" s="620"/>
      <c r="DW34" s="641">
        <v>8.3000000000000007</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153900</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470255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120375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39391</v>
      </c>
      <c r="CS35" s="637"/>
      <c r="CT35" s="637"/>
      <c r="CU35" s="637"/>
      <c r="CV35" s="637"/>
      <c r="CW35" s="637"/>
      <c r="CX35" s="637"/>
      <c r="CY35" s="638"/>
      <c r="CZ35" s="621">
        <v>0.8</v>
      </c>
      <c r="DA35" s="639"/>
      <c r="DB35" s="639"/>
      <c r="DC35" s="640"/>
      <c r="DD35" s="624">
        <v>36456</v>
      </c>
      <c r="DE35" s="637"/>
      <c r="DF35" s="637"/>
      <c r="DG35" s="637"/>
      <c r="DH35" s="637"/>
      <c r="DI35" s="637"/>
      <c r="DJ35" s="637"/>
      <c r="DK35" s="638"/>
      <c r="DL35" s="624">
        <v>36456</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5077009</v>
      </c>
      <c r="S36" s="659"/>
      <c r="T36" s="659"/>
      <c r="U36" s="659"/>
      <c r="V36" s="659"/>
      <c r="W36" s="659"/>
      <c r="X36" s="659"/>
      <c r="Y36" s="662"/>
      <c r="Z36" s="663">
        <v>100</v>
      </c>
      <c r="AA36" s="663"/>
      <c r="AB36" s="663"/>
      <c r="AC36" s="663"/>
      <c r="AD36" s="664">
        <v>2858215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39533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108879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356198</v>
      </c>
      <c r="CS36" s="619"/>
      <c r="CT36" s="619"/>
      <c r="CU36" s="619"/>
      <c r="CV36" s="619"/>
      <c r="CW36" s="619"/>
      <c r="CX36" s="619"/>
      <c r="CY36" s="620"/>
      <c r="CZ36" s="621">
        <v>7.4</v>
      </c>
      <c r="DA36" s="639"/>
      <c r="DB36" s="639"/>
      <c r="DC36" s="640"/>
      <c r="DD36" s="624">
        <v>297434</v>
      </c>
      <c r="DE36" s="619"/>
      <c r="DF36" s="619"/>
      <c r="DG36" s="619"/>
      <c r="DH36" s="619"/>
      <c r="DI36" s="619"/>
      <c r="DJ36" s="619"/>
      <c r="DK36" s="620"/>
      <c r="DL36" s="624">
        <v>238825</v>
      </c>
      <c r="DM36" s="619"/>
      <c r="DN36" s="619"/>
      <c r="DO36" s="619"/>
      <c r="DP36" s="619"/>
      <c r="DQ36" s="619"/>
      <c r="DR36" s="619"/>
      <c r="DS36" s="619"/>
      <c r="DT36" s="619"/>
      <c r="DU36" s="619"/>
      <c r="DV36" s="620"/>
      <c r="DW36" s="641">
        <v>7.9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t="s">
        <v>208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903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168786</v>
      </c>
      <c r="CS37" s="637"/>
      <c r="CT37" s="637"/>
      <c r="CU37" s="637"/>
      <c r="CV37" s="637"/>
      <c r="CW37" s="637"/>
      <c r="CX37" s="637"/>
      <c r="CY37" s="638"/>
      <c r="CZ37" s="621">
        <v>3.5</v>
      </c>
      <c r="DA37" s="639"/>
      <c r="DB37" s="639"/>
      <c r="DC37" s="640"/>
      <c r="DD37" s="624">
        <v>168786</v>
      </c>
      <c r="DE37" s="637"/>
      <c r="DF37" s="637"/>
      <c r="DG37" s="637"/>
      <c r="DH37" s="637"/>
      <c r="DI37" s="637"/>
      <c r="DJ37" s="637"/>
      <c r="DK37" s="638"/>
      <c r="DL37" s="624">
        <v>161497</v>
      </c>
      <c r="DM37" s="637"/>
      <c r="DN37" s="637"/>
      <c r="DO37" s="637"/>
      <c r="DP37" s="637"/>
      <c r="DQ37" s="637"/>
      <c r="DR37" s="637"/>
      <c r="DS37" s="637"/>
      <c r="DT37" s="637"/>
      <c r="DU37" s="637"/>
      <c r="DV37" s="638"/>
      <c r="DW37" s="641">
        <v>5.4</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1430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470255</v>
      </c>
      <c r="CS38" s="619"/>
      <c r="CT38" s="619"/>
      <c r="CU38" s="619"/>
      <c r="CV38" s="619"/>
      <c r="CW38" s="619"/>
      <c r="CX38" s="619"/>
      <c r="CY38" s="620"/>
      <c r="CZ38" s="621">
        <v>9.8000000000000007</v>
      </c>
      <c r="DA38" s="639"/>
      <c r="DB38" s="639"/>
      <c r="DC38" s="640"/>
      <c r="DD38" s="624">
        <v>401447</v>
      </c>
      <c r="DE38" s="619"/>
      <c r="DF38" s="619"/>
      <c r="DG38" s="619"/>
      <c r="DH38" s="619"/>
      <c r="DI38" s="619"/>
      <c r="DJ38" s="619"/>
      <c r="DK38" s="620"/>
      <c r="DL38" s="624">
        <v>374122</v>
      </c>
      <c r="DM38" s="619"/>
      <c r="DN38" s="619"/>
      <c r="DO38" s="619"/>
      <c r="DP38" s="619"/>
      <c r="DQ38" s="619"/>
      <c r="DR38" s="619"/>
      <c r="DS38" s="619"/>
      <c r="DT38" s="619"/>
      <c r="DU38" s="619"/>
      <c r="DV38" s="620"/>
      <c r="DW38" s="641">
        <v>12.4</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436101</v>
      </c>
      <c r="CS39" s="637"/>
      <c r="CT39" s="637"/>
      <c r="CU39" s="637"/>
      <c r="CV39" s="637"/>
      <c r="CW39" s="637"/>
      <c r="CX39" s="637"/>
      <c r="CY39" s="638"/>
      <c r="CZ39" s="621">
        <v>9.1</v>
      </c>
      <c r="DA39" s="639"/>
      <c r="DB39" s="639"/>
      <c r="DC39" s="640"/>
      <c r="DD39" s="624">
        <v>409239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70478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176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6320</v>
      </c>
      <c r="CS40" s="619"/>
      <c r="CT40" s="619"/>
      <c r="CU40" s="619"/>
      <c r="CV40" s="619"/>
      <c r="CW40" s="619"/>
      <c r="CX40" s="619"/>
      <c r="CY40" s="620"/>
      <c r="CZ40" s="621">
        <v>0.1</v>
      </c>
      <c r="DA40" s="639"/>
      <c r="DB40" s="639"/>
      <c r="DC40" s="640"/>
      <c r="DD40" s="624">
        <v>6320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360244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411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1144201</v>
      </c>
      <c r="CS42" s="619"/>
      <c r="CT42" s="619"/>
      <c r="CU42" s="619"/>
      <c r="CV42" s="619"/>
      <c r="CW42" s="619"/>
      <c r="CX42" s="619"/>
      <c r="CY42" s="620"/>
      <c r="CZ42" s="621">
        <v>23.9</v>
      </c>
      <c r="DA42" s="622"/>
      <c r="DB42" s="622"/>
      <c r="DC42" s="623"/>
      <c r="DD42" s="624">
        <v>197815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5811</v>
      </c>
      <c r="CS43" s="637"/>
      <c r="CT43" s="637"/>
      <c r="CU43" s="637"/>
      <c r="CV43" s="637"/>
      <c r="CW43" s="637"/>
      <c r="CX43" s="637"/>
      <c r="CY43" s="638"/>
      <c r="CZ43" s="621">
        <v>0.1</v>
      </c>
      <c r="DA43" s="639"/>
      <c r="DB43" s="639"/>
      <c r="DC43" s="640"/>
      <c r="DD43" s="624">
        <v>5811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628849</v>
      </c>
      <c r="CS44" s="619"/>
      <c r="CT44" s="619"/>
      <c r="CU44" s="619"/>
      <c r="CV44" s="619"/>
      <c r="CW44" s="619"/>
      <c r="CX44" s="619"/>
      <c r="CY44" s="620"/>
      <c r="CZ44" s="621">
        <v>13.1</v>
      </c>
      <c r="DA44" s="622"/>
      <c r="DB44" s="622"/>
      <c r="DC44" s="623"/>
      <c r="DD44" s="624">
        <v>150004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374691</v>
      </c>
      <c r="CS45" s="637"/>
      <c r="CT45" s="637"/>
      <c r="CU45" s="637"/>
      <c r="CV45" s="637"/>
      <c r="CW45" s="637"/>
      <c r="CX45" s="637"/>
      <c r="CY45" s="638"/>
      <c r="CZ45" s="621">
        <v>7.8</v>
      </c>
      <c r="DA45" s="639"/>
      <c r="DB45" s="639"/>
      <c r="DC45" s="640"/>
      <c r="DD45" s="624">
        <v>55153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238832</v>
      </c>
      <c r="CS46" s="619"/>
      <c r="CT46" s="619"/>
      <c r="CU46" s="619"/>
      <c r="CV46" s="619"/>
      <c r="CW46" s="619"/>
      <c r="CX46" s="619"/>
      <c r="CY46" s="620"/>
      <c r="CZ46" s="621">
        <v>5</v>
      </c>
      <c r="DA46" s="622"/>
      <c r="DB46" s="622"/>
      <c r="DC46" s="623"/>
      <c r="DD46" s="624">
        <v>90025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515352</v>
      </c>
      <c r="CS47" s="637"/>
      <c r="CT47" s="637"/>
      <c r="CU47" s="637"/>
      <c r="CV47" s="637"/>
      <c r="CW47" s="637"/>
      <c r="CX47" s="637"/>
      <c r="CY47" s="638"/>
      <c r="CZ47" s="621">
        <v>10.8</v>
      </c>
      <c r="DA47" s="639"/>
      <c r="DB47" s="639"/>
      <c r="DC47" s="640"/>
      <c r="DD47" s="624">
        <v>47811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4792129</v>
      </c>
      <c r="CS49" s="603"/>
      <c r="CT49" s="603"/>
      <c r="CU49" s="603"/>
      <c r="CV49" s="603"/>
      <c r="CW49" s="603"/>
      <c r="CX49" s="603"/>
      <c r="CY49" s="604"/>
      <c r="CZ49" s="605">
        <v>100</v>
      </c>
      <c r="DA49" s="606"/>
      <c r="DB49" s="606"/>
      <c r="DC49" s="607"/>
      <c r="DD49" s="608">
        <v>3223590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341</v>
      </c>
      <c r="DK2" s="1140"/>
      <c r="DL2" s="1140"/>
      <c r="DM2" s="1140"/>
      <c r="DN2" s="1140"/>
      <c r="DO2" s="1141"/>
      <c r="DP2" s="200"/>
      <c r="DQ2" s="1139" t="s">
        <v>342</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2"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7" t="s">
        <v>359</v>
      </c>
      <c r="DH5" s="1128"/>
      <c r="DI5" s="1128"/>
      <c r="DJ5" s="1128"/>
      <c r="DK5" s="1129"/>
      <c r="DL5" s="1127" t="s">
        <v>360</v>
      </c>
      <c r="DM5" s="1128"/>
      <c r="DN5" s="1128"/>
      <c r="DO5" s="1128"/>
      <c r="DP5" s="1129"/>
      <c r="DQ5" s="1030" t="s">
        <v>361</v>
      </c>
      <c r="DR5" s="1031"/>
      <c r="DS5" s="1031"/>
      <c r="DT5" s="1031"/>
      <c r="DU5" s="1032"/>
      <c r="DV5" s="1030" t="s">
        <v>352</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9" t="s">
        <v>362</v>
      </c>
      <c r="C7" s="1080"/>
      <c r="D7" s="1080"/>
      <c r="E7" s="1080"/>
      <c r="F7" s="1080"/>
      <c r="G7" s="1080"/>
      <c r="H7" s="1080"/>
      <c r="I7" s="1080"/>
      <c r="J7" s="1080"/>
      <c r="K7" s="1080"/>
      <c r="L7" s="1080"/>
      <c r="M7" s="1080"/>
      <c r="N7" s="1080"/>
      <c r="O7" s="1080"/>
      <c r="P7" s="1081"/>
      <c r="Q7" s="1133">
        <v>5092</v>
      </c>
      <c r="R7" s="1134"/>
      <c r="S7" s="1134"/>
      <c r="T7" s="1134"/>
      <c r="U7" s="1134"/>
      <c r="V7" s="1134">
        <v>4807</v>
      </c>
      <c r="W7" s="1134"/>
      <c r="X7" s="1134"/>
      <c r="Y7" s="1134"/>
      <c r="Z7" s="1134"/>
      <c r="AA7" s="1134">
        <v>285</v>
      </c>
      <c r="AB7" s="1134"/>
      <c r="AC7" s="1134"/>
      <c r="AD7" s="1134"/>
      <c r="AE7" s="1135"/>
      <c r="AF7" s="1136">
        <v>186</v>
      </c>
      <c r="AG7" s="1137"/>
      <c r="AH7" s="1137"/>
      <c r="AI7" s="1137"/>
      <c r="AJ7" s="1138"/>
      <c r="AK7" s="1120" t="s">
        <v>538</v>
      </c>
      <c r="AL7" s="1121"/>
      <c r="AM7" s="1121"/>
      <c r="AN7" s="1121"/>
      <c r="AO7" s="1121"/>
      <c r="AP7" s="1121">
        <v>2971</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528</v>
      </c>
      <c r="BT7" s="1125"/>
      <c r="BU7" s="1125"/>
      <c r="BV7" s="1125"/>
      <c r="BW7" s="1125"/>
      <c r="BX7" s="1125"/>
      <c r="BY7" s="1125"/>
      <c r="BZ7" s="1125"/>
      <c r="CA7" s="1125"/>
      <c r="CB7" s="1125"/>
      <c r="CC7" s="1125"/>
      <c r="CD7" s="1125"/>
      <c r="CE7" s="1125"/>
      <c r="CF7" s="1125"/>
      <c r="CG7" s="1126"/>
      <c r="CH7" s="1117">
        <v>10</v>
      </c>
      <c r="CI7" s="1118"/>
      <c r="CJ7" s="1118"/>
      <c r="CK7" s="1118"/>
      <c r="CL7" s="1119"/>
      <c r="CM7" s="1117">
        <v>95</v>
      </c>
      <c r="CN7" s="1118"/>
      <c r="CO7" s="1118"/>
      <c r="CP7" s="1118"/>
      <c r="CQ7" s="1119"/>
      <c r="CR7" s="1117">
        <v>26</v>
      </c>
      <c r="CS7" s="1118"/>
      <c r="CT7" s="1118"/>
      <c r="CU7" s="1118"/>
      <c r="CV7" s="1119"/>
      <c r="CW7" s="1117" t="s">
        <v>536</v>
      </c>
      <c r="CX7" s="1118"/>
      <c r="CY7" s="1118"/>
      <c r="CZ7" s="1118"/>
      <c r="DA7" s="1119"/>
      <c r="DB7" s="1117" t="s">
        <v>536</v>
      </c>
      <c r="DC7" s="1118"/>
      <c r="DD7" s="1118"/>
      <c r="DE7" s="1118"/>
      <c r="DF7" s="1119"/>
      <c r="DG7" s="1117" t="s">
        <v>536</v>
      </c>
      <c r="DH7" s="1118"/>
      <c r="DI7" s="1118"/>
      <c r="DJ7" s="1118"/>
      <c r="DK7" s="1119"/>
      <c r="DL7" s="1117" t="s">
        <v>536</v>
      </c>
      <c r="DM7" s="1118"/>
      <c r="DN7" s="1118"/>
      <c r="DO7" s="1118"/>
      <c r="DP7" s="1119"/>
      <c r="DQ7" s="1117" t="s">
        <v>536</v>
      </c>
      <c r="DR7" s="1118"/>
      <c r="DS7" s="1118"/>
      <c r="DT7" s="1118"/>
      <c r="DU7" s="1119"/>
      <c r="DV7" s="1144"/>
      <c r="DW7" s="1145"/>
      <c r="DX7" s="1145"/>
      <c r="DY7" s="1145"/>
      <c r="DZ7" s="1146"/>
      <c r="EA7" s="205"/>
    </row>
    <row r="8" spans="1:131" s="206" customFormat="1" ht="26.25" customHeight="1" x14ac:dyDescent="0.15">
      <c r="A8" s="212">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363</v>
      </c>
      <c r="BA22" s="1058"/>
      <c r="BB22" s="1058"/>
      <c r="BC22" s="1058"/>
      <c r="BD22" s="1059"/>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7">
        <v>5077</v>
      </c>
      <c r="R23" s="1098"/>
      <c r="S23" s="1098"/>
      <c r="T23" s="1098"/>
      <c r="U23" s="1098"/>
      <c r="V23" s="1098">
        <v>4792</v>
      </c>
      <c r="W23" s="1098"/>
      <c r="X23" s="1098"/>
      <c r="Y23" s="1098"/>
      <c r="Z23" s="1098"/>
      <c r="AA23" s="1098">
        <v>285</v>
      </c>
      <c r="AB23" s="1098"/>
      <c r="AC23" s="1098"/>
      <c r="AD23" s="1098"/>
      <c r="AE23" s="1099"/>
      <c r="AF23" s="1100">
        <v>186</v>
      </c>
      <c r="AG23" s="1098"/>
      <c r="AH23" s="1098"/>
      <c r="AI23" s="1098"/>
      <c r="AJ23" s="1101"/>
      <c r="AK23" s="1102"/>
      <c r="AL23" s="1103"/>
      <c r="AM23" s="1103"/>
      <c r="AN23" s="1103"/>
      <c r="AO23" s="1103"/>
      <c r="AP23" s="1098">
        <v>2971</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345</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352</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376</v>
      </c>
      <c r="C28" s="1080"/>
      <c r="D28" s="1080"/>
      <c r="E28" s="1080"/>
      <c r="F28" s="1080"/>
      <c r="G28" s="1080"/>
      <c r="H28" s="1080"/>
      <c r="I28" s="1080"/>
      <c r="J28" s="1080"/>
      <c r="K28" s="1080"/>
      <c r="L28" s="1080"/>
      <c r="M28" s="1080"/>
      <c r="N28" s="1080"/>
      <c r="O28" s="1080"/>
      <c r="P28" s="1081"/>
      <c r="Q28" s="1082">
        <v>1113</v>
      </c>
      <c r="R28" s="1083"/>
      <c r="S28" s="1083"/>
      <c r="T28" s="1083"/>
      <c r="U28" s="1083"/>
      <c r="V28" s="1083">
        <v>993</v>
      </c>
      <c r="W28" s="1083"/>
      <c r="X28" s="1083"/>
      <c r="Y28" s="1083"/>
      <c r="Z28" s="1083"/>
      <c r="AA28" s="1083">
        <v>120</v>
      </c>
      <c r="AB28" s="1083"/>
      <c r="AC28" s="1083"/>
      <c r="AD28" s="1083"/>
      <c r="AE28" s="1084"/>
      <c r="AF28" s="1085">
        <v>120</v>
      </c>
      <c r="AG28" s="1083"/>
      <c r="AH28" s="1083"/>
      <c r="AI28" s="1083"/>
      <c r="AJ28" s="1086"/>
      <c r="AK28" s="1087">
        <v>70</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0" t="s">
        <v>377</v>
      </c>
      <c r="C29" s="1061"/>
      <c r="D29" s="1061"/>
      <c r="E29" s="1061"/>
      <c r="F29" s="1061"/>
      <c r="G29" s="1061"/>
      <c r="H29" s="1061"/>
      <c r="I29" s="1061"/>
      <c r="J29" s="1061"/>
      <c r="K29" s="1061"/>
      <c r="L29" s="1061"/>
      <c r="M29" s="1061"/>
      <c r="N29" s="1061"/>
      <c r="O29" s="1061"/>
      <c r="P29" s="1062"/>
      <c r="Q29" s="1072">
        <v>1012</v>
      </c>
      <c r="R29" s="1073"/>
      <c r="S29" s="1073"/>
      <c r="T29" s="1073"/>
      <c r="U29" s="1073"/>
      <c r="V29" s="1073">
        <v>976</v>
      </c>
      <c r="W29" s="1073"/>
      <c r="X29" s="1073"/>
      <c r="Y29" s="1073"/>
      <c r="Z29" s="1073"/>
      <c r="AA29" s="1073">
        <v>36</v>
      </c>
      <c r="AB29" s="1073"/>
      <c r="AC29" s="1073"/>
      <c r="AD29" s="1073"/>
      <c r="AE29" s="1074"/>
      <c r="AF29" s="1066">
        <v>36</v>
      </c>
      <c r="AG29" s="1067"/>
      <c r="AH29" s="1067"/>
      <c r="AI29" s="1067"/>
      <c r="AJ29" s="1068"/>
      <c r="AK29" s="1006">
        <v>181</v>
      </c>
      <c r="AL29" s="997"/>
      <c r="AM29" s="997"/>
      <c r="AN29" s="997"/>
      <c r="AO29" s="997"/>
      <c r="AP29" s="997" t="s">
        <v>536</v>
      </c>
      <c r="AQ29" s="997"/>
      <c r="AR29" s="997"/>
      <c r="AS29" s="997"/>
      <c r="AT29" s="997"/>
      <c r="AU29" s="997" t="s">
        <v>536</v>
      </c>
      <c r="AV29" s="997"/>
      <c r="AW29" s="997"/>
      <c r="AX29" s="997"/>
      <c r="AY29" s="997"/>
      <c r="AZ29" s="1071" t="s">
        <v>536</v>
      </c>
      <c r="BA29" s="1071"/>
      <c r="BB29" s="1071"/>
      <c r="BC29" s="1071"/>
      <c r="BD29" s="1071"/>
      <c r="BE29" s="1055"/>
      <c r="BF29" s="1055"/>
      <c r="BG29" s="1055"/>
      <c r="BH29" s="1055"/>
      <c r="BI29" s="1056"/>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0" t="s">
        <v>378</v>
      </c>
      <c r="C30" s="1061"/>
      <c r="D30" s="1061"/>
      <c r="E30" s="1061"/>
      <c r="F30" s="1061"/>
      <c r="G30" s="1061"/>
      <c r="H30" s="1061"/>
      <c r="I30" s="1061"/>
      <c r="J30" s="1061"/>
      <c r="K30" s="1061"/>
      <c r="L30" s="1061"/>
      <c r="M30" s="1061"/>
      <c r="N30" s="1061"/>
      <c r="O30" s="1061"/>
      <c r="P30" s="1062"/>
      <c r="Q30" s="1072">
        <v>115</v>
      </c>
      <c r="R30" s="1073"/>
      <c r="S30" s="1073"/>
      <c r="T30" s="1073"/>
      <c r="U30" s="1073"/>
      <c r="V30" s="1073">
        <v>115</v>
      </c>
      <c r="W30" s="1073"/>
      <c r="X30" s="1073"/>
      <c r="Y30" s="1073"/>
      <c r="Z30" s="1073"/>
      <c r="AA30" s="1073">
        <v>0</v>
      </c>
      <c r="AB30" s="1073"/>
      <c r="AC30" s="1073"/>
      <c r="AD30" s="1073"/>
      <c r="AE30" s="1074"/>
      <c r="AF30" s="1066">
        <v>0</v>
      </c>
      <c r="AG30" s="1067"/>
      <c r="AH30" s="1067"/>
      <c r="AI30" s="1067"/>
      <c r="AJ30" s="1068"/>
      <c r="AK30" s="1006">
        <v>57</v>
      </c>
      <c r="AL30" s="997"/>
      <c r="AM30" s="997"/>
      <c r="AN30" s="997"/>
      <c r="AO30" s="997"/>
      <c r="AP30" s="997" t="s">
        <v>536</v>
      </c>
      <c r="AQ30" s="997"/>
      <c r="AR30" s="997"/>
      <c r="AS30" s="997"/>
      <c r="AT30" s="997"/>
      <c r="AU30" s="997" t="s">
        <v>536</v>
      </c>
      <c r="AV30" s="997"/>
      <c r="AW30" s="997"/>
      <c r="AX30" s="997"/>
      <c r="AY30" s="997"/>
      <c r="AZ30" s="1071" t="s">
        <v>536</v>
      </c>
      <c r="BA30" s="1071"/>
      <c r="BB30" s="1071"/>
      <c r="BC30" s="1071"/>
      <c r="BD30" s="1071"/>
      <c r="BE30" s="1055"/>
      <c r="BF30" s="1055"/>
      <c r="BG30" s="1055"/>
      <c r="BH30" s="1055"/>
      <c r="BI30" s="1056"/>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0" t="s">
        <v>379</v>
      </c>
      <c r="C31" s="1061"/>
      <c r="D31" s="1061"/>
      <c r="E31" s="1061"/>
      <c r="F31" s="1061"/>
      <c r="G31" s="1061"/>
      <c r="H31" s="1061"/>
      <c r="I31" s="1061"/>
      <c r="J31" s="1061"/>
      <c r="K31" s="1061"/>
      <c r="L31" s="1061"/>
      <c r="M31" s="1061"/>
      <c r="N31" s="1061"/>
      <c r="O31" s="1061"/>
      <c r="P31" s="1062"/>
      <c r="Q31" s="1072">
        <v>176</v>
      </c>
      <c r="R31" s="1073"/>
      <c r="S31" s="1073"/>
      <c r="T31" s="1073"/>
      <c r="U31" s="1073"/>
      <c r="V31" s="1073">
        <v>161</v>
      </c>
      <c r="W31" s="1073"/>
      <c r="X31" s="1073"/>
      <c r="Y31" s="1073"/>
      <c r="Z31" s="1073"/>
      <c r="AA31" s="1073">
        <v>15</v>
      </c>
      <c r="AB31" s="1073"/>
      <c r="AC31" s="1073"/>
      <c r="AD31" s="1073"/>
      <c r="AE31" s="1074"/>
      <c r="AF31" s="1066">
        <v>15</v>
      </c>
      <c r="AG31" s="1067"/>
      <c r="AH31" s="1067"/>
      <c r="AI31" s="1067"/>
      <c r="AJ31" s="1068"/>
      <c r="AK31" s="1006">
        <v>40</v>
      </c>
      <c r="AL31" s="997"/>
      <c r="AM31" s="997"/>
      <c r="AN31" s="997"/>
      <c r="AO31" s="997"/>
      <c r="AP31" s="997">
        <v>770</v>
      </c>
      <c r="AQ31" s="997"/>
      <c r="AR31" s="997"/>
      <c r="AS31" s="997"/>
      <c r="AT31" s="997"/>
      <c r="AU31" s="997">
        <v>385</v>
      </c>
      <c r="AV31" s="997"/>
      <c r="AW31" s="997"/>
      <c r="AX31" s="997"/>
      <c r="AY31" s="997"/>
      <c r="AZ31" s="1071" t="s">
        <v>536</v>
      </c>
      <c r="BA31" s="1071"/>
      <c r="BB31" s="1071"/>
      <c r="BC31" s="1071"/>
      <c r="BD31" s="1071"/>
      <c r="BE31" s="1055" t="s">
        <v>380</v>
      </c>
      <c r="BF31" s="1055"/>
      <c r="BG31" s="1055"/>
      <c r="BH31" s="1055"/>
      <c r="BI31" s="1056"/>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0"/>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c r="AG32" s="1067"/>
      <c r="AH32" s="1067"/>
      <c r="AI32" s="1067"/>
      <c r="AJ32" s="1068"/>
      <c r="AK32" s="1006"/>
      <c r="AL32" s="997"/>
      <c r="AM32" s="997"/>
      <c r="AN32" s="997"/>
      <c r="AO32" s="997"/>
      <c r="AP32" s="997"/>
      <c r="AQ32" s="997"/>
      <c r="AR32" s="997"/>
      <c r="AS32" s="997"/>
      <c r="AT32" s="997"/>
      <c r="AU32" s="997"/>
      <c r="AV32" s="997"/>
      <c r="AW32" s="997"/>
      <c r="AX32" s="997"/>
      <c r="AY32" s="997"/>
      <c r="AZ32" s="1071"/>
      <c r="BA32" s="1071"/>
      <c r="BB32" s="1071"/>
      <c r="BC32" s="1071"/>
      <c r="BD32" s="1071"/>
      <c r="BE32" s="1055"/>
      <c r="BF32" s="1055"/>
      <c r="BG32" s="1055"/>
      <c r="BH32" s="1055"/>
      <c r="BI32" s="1056"/>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6"/>
      <c r="AL33" s="997"/>
      <c r="AM33" s="997"/>
      <c r="AN33" s="997"/>
      <c r="AO33" s="997"/>
      <c r="AP33" s="997"/>
      <c r="AQ33" s="997"/>
      <c r="AR33" s="997"/>
      <c r="AS33" s="997"/>
      <c r="AT33" s="997"/>
      <c r="AU33" s="997"/>
      <c r="AV33" s="997"/>
      <c r="AW33" s="997"/>
      <c r="AX33" s="997"/>
      <c r="AY33" s="997"/>
      <c r="AZ33" s="1071"/>
      <c r="BA33" s="1071"/>
      <c r="BB33" s="1071"/>
      <c r="BC33" s="1071"/>
      <c r="BD33" s="1071"/>
      <c r="BE33" s="1055"/>
      <c r="BF33" s="1055"/>
      <c r="BG33" s="1055"/>
      <c r="BH33" s="1055"/>
      <c r="BI33" s="1056"/>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6"/>
      <c r="AL34" s="997"/>
      <c r="AM34" s="997"/>
      <c r="AN34" s="997"/>
      <c r="AO34" s="997"/>
      <c r="AP34" s="997"/>
      <c r="AQ34" s="997"/>
      <c r="AR34" s="997"/>
      <c r="AS34" s="997"/>
      <c r="AT34" s="997"/>
      <c r="AU34" s="997"/>
      <c r="AV34" s="997"/>
      <c r="AW34" s="997"/>
      <c r="AX34" s="997"/>
      <c r="AY34" s="997"/>
      <c r="AZ34" s="1071"/>
      <c r="BA34" s="1071"/>
      <c r="BB34" s="1071"/>
      <c r="BC34" s="1071"/>
      <c r="BD34" s="1071"/>
      <c r="BE34" s="1055"/>
      <c r="BF34" s="1055"/>
      <c r="BG34" s="1055"/>
      <c r="BH34" s="1055"/>
      <c r="BI34" s="1056"/>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6"/>
      <c r="AL35" s="997"/>
      <c r="AM35" s="997"/>
      <c r="AN35" s="997"/>
      <c r="AO35" s="997"/>
      <c r="AP35" s="997"/>
      <c r="AQ35" s="997"/>
      <c r="AR35" s="997"/>
      <c r="AS35" s="997"/>
      <c r="AT35" s="997"/>
      <c r="AU35" s="997"/>
      <c r="AV35" s="997"/>
      <c r="AW35" s="997"/>
      <c r="AX35" s="997"/>
      <c r="AY35" s="997"/>
      <c r="AZ35" s="1071"/>
      <c r="BA35" s="1071"/>
      <c r="BB35" s="1071"/>
      <c r="BC35" s="1071"/>
      <c r="BD35" s="1071"/>
      <c r="BE35" s="1055"/>
      <c r="BF35" s="1055"/>
      <c r="BG35" s="1055"/>
      <c r="BH35" s="1055"/>
      <c r="BI35" s="1056"/>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6"/>
      <c r="AL36" s="997"/>
      <c r="AM36" s="997"/>
      <c r="AN36" s="997"/>
      <c r="AO36" s="997"/>
      <c r="AP36" s="997"/>
      <c r="AQ36" s="997"/>
      <c r="AR36" s="997"/>
      <c r="AS36" s="997"/>
      <c r="AT36" s="997"/>
      <c r="AU36" s="997"/>
      <c r="AV36" s="997"/>
      <c r="AW36" s="997"/>
      <c r="AX36" s="997"/>
      <c r="AY36" s="997"/>
      <c r="AZ36" s="1071"/>
      <c r="BA36" s="1071"/>
      <c r="BB36" s="1071"/>
      <c r="BC36" s="1071"/>
      <c r="BD36" s="1071"/>
      <c r="BE36" s="1055"/>
      <c r="BF36" s="1055"/>
      <c r="BG36" s="1055"/>
      <c r="BH36" s="1055"/>
      <c r="BI36" s="1056"/>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6"/>
      <c r="AL37" s="997"/>
      <c r="AM37" s="997"/>
      <c r="AN37" s="997"/>
      <c r="AO37" s="997"/>
      <c r="AP37" s="997"/>
      <c r="AQ37" s="997"/>
      <c r="AR37" s="997"/>
      <c r="AS37" s="997"/>
      <c r="AT37" s="997"/>
      <c r="AU37" s="997"/>
      <c r="AV37" s="997"/>
      <c r="AW37" s="997"/>
      <c r="AX37" s="997"/>
      <c r="AY37" s="997"/>
      <c r="AZ37" s="1071"/>
      <c r="BA37" s="1071"/>
      <c r="BB37" s="1071"/>
      <c r="BC37" s="1071"/>
      <c r="BD37" s="1071"/>
      <c r="BE37" s="1055"/>
      <c r="BF37" s="1055"/>
      <c r="BG37" s="1055"/>
      <c r="BH37" s="1055"/>
      <c r="BI37" s="1056"/>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6"/>
      <c r="AL38" s="997"/>
      <c r="AM38" s="997"/>
      <c r="AN38" s="997"/>
      <c r="AO38" s="997"/>
      <c r="AP38" s="997"/>
      <c r="AQ38" s="997"/>
      <c r="AR38" s="997"/>
      <c r="AS38" s="997"/>
      <c r="AT38" s="997"/>
      <c r="AU38" s="997"/>
      <c r="AV38" s="997"/>
      <c r="AW38" s="997"/>
      <c r="AX38" s="997"/>
      <c r="AY38" s="997"/>
      <c r="AZ38" s="1071"/>
      <c r="BA38" s="1071"/>
      <c r="BB38" s="1071"/>
      <c r="BC38" s="1071"/>
      <c r="BD38" s="1071"/>
      <c r="BE38" s="1055"/>
      <c r="BF38" s="1055"/>
      <c r="BG38" s="1055"/>
      <c r="BH38" s="1055"/>
      <c r="BI38" s="1056"/>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6"/>
      <c r="AL39" s="997"/>
      <c r="AM39" s="997"/>
      <c r="AN39" s="997"/>
      <c r="AO39" s="997"/>
      <c r="AP39" s="997"/>
      <c r="AQ39" s="997"/>
      <c r="AR39" s="997"/>
      <c r="AS39" s="997"/>
      <c r="AT39" s="997"/>
      <c r="AU39" s="997"/>
      <c r="AV39" s="997"/>
      <c r="AW39" s="997"/>
      <c r="AX39" s="997"/>
      <c r="AY39" s="997"/>
      <c r="AZ39" s="1071"/>
      <c r="BA39" s="1071"/>
      <c r="BB39" s="1071"/>
      <c r="BC39" s="1071"/>
      <c r="BD39" s="1071"/>
      <c r="BE39" s="1055"/>
      <c r="BF39" s="1055"/>
      <c r="BG39" s="1055"/>
      <c r="BH39" s="1055"/>
      <c r="BI39" s="1056"/>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6"/>
      <c r="AL40" s="997"/>
      <c r="AM40" s="997"/>
      <c r="AN40" s="997"/>
      <c r="AO40" s="997"/>
      <c r="AP40" s="997"/>
      <c r="AQ40" s="997"/>
      <c r="AR40" s="997"/>
      <c r="AS40" s="997"/>
      <c r="AT40" s="997"/>
      <c r="AU40" s="997"/>
      <c r="AV40" s="997"/>
      <c r="AW40" s="997"/>
      <c r="AX40" s="997"/>
      <c r="AY40" s="997"/>
      <c r="AZ40" s="1071"/>
      <c r="BA40" s="1071"/>
      <c r="BB40" s="1071"/>
      <c r="BC40" s="1071"/>
      <c r="BD40" s="1071"/>
      <c r="BE40" s="1055"/>
      <c r="BF40" s="1055"/>
      <c r="BG40" s="1055"/>
      <c r="BH40" s="1055"/>
      <c r="BI40" s="1056"/>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6"/>
      <c r="AL41" s="997"/>
      <c r="AM41" s="997"/>
      <c r="AN41" s="997"/>
      <c r="AO41" s="997"/>
      <c r="AP41" s="997"/>
      <c r="AQ41" s="997"/>
      <c r="AR41" s="997"/>
      <c r="AS41" s="997"/>
      <c r="AT41" s="997"/>
      <c r="AU41" s="997"/>
      <c r="AV41" s="997"/>
      <c r="AW41" s="997"/>
      <c r="AX41" s="997"/>
      <c r="AY41" s="997"/>
      <c r="AZ41" s="1071"/>
      <c r="BA41" s="1071"/>
      <c r="BB41" s="1071"/>
      <c r="BC41" s="1071"/>
      <c r="BD41" s="1071"/>
      <c r="BE41" s="1055"/>
      <c r="BF41" s="1055"/>
      <c r="BG41" s="1055"/>
      <c r="BH41" s="1055"/>
      <c r="BI41" s="1056"/>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6"/>
      <c r="AL42" s="997"/>
      <c r="AM42" s="997"/>
      <c r="AN42" s="997"/>
      <c r="AO42" s="997"/>
      <c r="AP42" s="997"/>
      <c r="AQ42" s="997"/>
      <c r="AR42" s="997"/>
      <c r="AS42" s="997"/>
      <c r="AT42" s="997"/>
      <c r="AU42" s="997"/>
      <c r="AV42" s="997"/>
      <c r="AW42" s="997"/>
      <c r="AX42" s="997"/>
      <c r="AY42" s="997"/>
      <c r="AZ42" s="1071"/>
      <c r="BA42" s="1071"/>
      <c r="BB42" s="1071"/>
      <c r="BC42" s="1071"/>
      <c r="BD42" s="1071"/>
      <c r="BE42" s="1055"/>
      <c r="BF42" s="1055"/>
      <c r="BG42" s="1055"/>
      <c r="BH42" s="1055"/>
      <c r="BI42" s="1056"/>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6"/>
      <c r="AL43" s="997"/>
      <c r="AM43" s="997"/>
      <c r="AN43" s="997"/>
      <c r="AO43" s="997"/>
      <c r="AP43" s="997"/>
      <c r="AQ43" s="997"/>
      <c r="AR43" s="997"/>
      <c r="AS43" s="997"/>
      <c r="AT43" s="997"/>
      <c r="AU43" s="997"/>
      <c r="AV43" s="997"/>
      <c r="AW43" s="997"/>
      <c r="AX43" s="997"/>
      <c r="AY43" s="997"/>
      <c r="AZ43" s="1071"/>
      <c r="BA43" s="1071"/>
      <c r="BB43" s="1071"/>
      <c r="BC43" s="1071"/>
      <c r="BD43" s="1071"/>
      <c r="BE43" s="1055"/>
      <c r="BF43" s="1055"/>
      <c r="BG43" s="1055"/>
      <c r="BH43" s="1055"/>
      <c r="BI43" s="1056"/>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6"/>
      <c r="AL44" s="997"/>
      <c r="AM44" s="997"/>
      <c r="AN44" s="997"/>
      <c r="AO44" s="997"/>
      <c r="AP44" s="997"/>
      <c r="AQ44" s="997"/>
      <c r="AR44" s="997"/>
      <c r="AS44" s="997"/>
      <c r="AT44" s="997"/>
      <c r="AU44" s="997"/>
      <c r="AV44" s="997"/>
      <c r="AW44" s="997"/>
      <c r="AX44" s="997"/>
      <c r="AY44" s="997"/>
      <c r="AZ44" s="1071"/>
      <c r="BA44" s="1071"/>
      <c r="BB44" s="1071"/>
      <c r="BC44" s="1071"/>
      <c r="BD44" s="1071"/>
      <c r="BE44" s="1055"/>
      <c r="BF44" s="1055"/>
      <c r="BG44" s="1055"/>
      <c r="BH44" s="1055"/>
      <c r="BI44" s="1056"/>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6"/>
      <c r="AL45" s="997"/>
      <c r="AM45" s="997"/>
      <c r="AN45" s="997"/>
      <c r="AO45" s="997"/>
      <c r="AP45" s="997"/>
      <c r="AQ45" s="997"/>
      <c r="AR45" s="997"/>
      <c r="AS45" s="997"/>
      <c r="AT45" s="997"/>
      <c r="AU45" s="997"/>
      <c r="AV45" s="997"/>
      <c r="AW45" s="997"/>
      <c r="AX45" s="997"/>
      <c r="AY45" s="997"/>
      <c r="AZ45" s="1071"/>
      <c r="BA45" s="1071"/>
      <c r="BB45" s="1071"/>
      <c r="BC45" s="1071"/>
      <c r="BD45" s="1071"/>
      <c r="BE45" s="1055"/>
      <c r="BF45" s="1055"/>
      <c r="BG45" s="1055"/>
      <c r="BH45" s="1055"/>
      <c r="BI45" s="1056"/>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6"/>
      <c r="AL46" s="997"/>
      <c r="AM46" s="997"/>
      <c r="AN46" s="997"/>
      <c r="AO46" s="997"/>
      <c r="AP46" s="997"/>
      <c r="AQ46" s="997"/>
      <c r="AR46" s="997"/>
      <c r="AS46" s="997"/>
      <c r="AT46" s="997"/>
      <c r="AU46" s="997"/>
      <c r="AV46" s="997"/>
      <c r="AW46" s="997"/>
      <c r="AX46" s="997"/>
      <c r="AY46" s="997"/>
      <c r="AZ46" s="1071"/>
      <c r="BA46" s="1071"/>
      <c r="BB46" s="1071"/>
      <c r="BC46" s="1071"/>
      <c r="BD46" s="1071"/>
      <c r="BE46" s="1055"/>
      <c r="BF46" s="1055"/>
      <c r="BG46" s="1055"/>
      <c r="BH46" s="1055"/>
      <c r="BI46" s="1056"/>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6"/>
      <c r="AL47" s="997"/>
      <c r="AM47" s="997"/>
      <c r="AN47" s="997"/>
      <c r="AO47" s="997"/>
      <c r="AP47" s="997"/>
      <c r="AQ47" s="997"/>
      <c r="AR47" s="997"/>
      <c r="AS47" s="997"/>
      <c r="AT47" s="997"/>
      <c r="AU47" s="997"/>
      <c r="AV47" s="997"/>
      <c r="AW47" s="997"/>
      <c r="AX47" s="997"/>
      <c r="AY47" s="997"/>
      <c r="AZ47" s="1071"/>
      <c r="BA47" s="1071"/>
      <c r="BB47" s="1071"/>
      <c r="BC47" s="1071"/>
      <c r="BD47" s="1071"/>
      <c r="BE47" s="1055"/>
      <c r="BF47" s="1055"/>
      <c r="BG47" s="1055"/>
      <c r="BH47" s="1055"/>
      <c r="BI47" s="1056"/>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6"/>
      <c r="AL48" s="997"/>
      <c r="AM48" s="997"/>
      <c r="AN48" s="997"/>
      <c r="AO48" s="997"/>
      <c r="AP48" s="997"/>
      <c r="AQ48" s="997"/>
      <c r="AR48" s="997"/>
      <c r="AS48" s="997"/>
      <c r="AT48" s="997"/>
      <c r="AU48" s="997"/>
      <c r="AV48" s="997"/>
      <c r="AW48" s="997"/>
      <c r="AX48" s="997"/>
      <c r="AY48" s="997"/>
      <c r="AZ48" s="1071"/>
      <c r="BA48" s="1071"/>
      <c r="BB48" s="1071"/>
      <c r="BC48" s="1071"/>
      <c r="BD48" s="1071"/>
      <c r="BE48" s="1055"/>
      <c r="BF48" s="1055"/>
      <c r="BG48" s="1055"/>
      <c r="BH48" s="1055"/>
      <c r="BI48" s="1056"/>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6"/>
      <c r="AL49" s="997"/>
      <c r="AM49" s="997"/>
      <c r="AN49" s="997"/>
      <c r="AO49" s="997"/>
      <c r="AP49" s="997"/>
      <c r="AQ49" s="997"/>
      <c r="AR49" s="997"/>
      <c r="AS49" s="997"/>
      <c r="AT49" s="997"/>
      <c r="AU49" s="997"/>
      <c r="AV49" s="997"/>
      <c r="AW49" s="997"/>
      <c r="AX49" s="997"/>
      <c r="AY49" s="997"/>
      <c r="AZ49" s="1071"/>
      <c r="BA49" s="1071"/>
      <c r="BB49" s="1071"/>
      <c r="BC49" s="1071"/>
      <c r="BD49" s="1071"/>
      <c r="BE49" s="1055"/>
      <c r="BF49" s="1055"/>
      <c r="BG49" s="1055"/>
      <c r="BH49" s="1055"/>
      <c r="BI49" s="1056"/>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381</v>
      </c>
      <c r="BK62" s="1058"/>
      <c r="BL62" s="1058"/>
      <c r="BM62" s="1058"/>
      <c r="BN62" s="1059"/>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v>172</v>
      </c>
      <c r="AG63" s="985"/>
      <c r="AH63" s="985"/>
      <c r="AI63" s="985"/>
      <c r="AJ63" s="1053"/>
      <c r="AK63" s="1054"/>
      <c r="AL63" s="989"/>
      <c r="AM63" s="989"/>
      <c r="AN63" s="989"/>
      <c r="AO63" s="989"/>
      <c r="AP63" s="985">
        <v>770</v>
      </c>
      <c r="AQ63" s="985"/>
      <c r="AR63" s="985"/>
      <c r="AS63" s="985"/>
      <c r="AT63" s="985"/>
      <c r="AU63" s="985">
        <v>385</v>
      </c>
      <c r="AV63" s="985"/>
      <c r="AW63" s="985"/>
      <c r="AX63" s="985"/>
      <c r="AY63" s="985"/>
      <c r="AZ63" s="1048"/>
      <c r="BA63" s="1048"/>
      <c r="BB63" s="1048"/>
      <c r="BC63" s="1048"/>
      <c r="BD63" s="1048"/>
      <c r="BE63" s="986"/>
      <c r="BF63" s="986"/>
      <c r="BG63" s="986"/>
      <c r="BH63" s="986"/>
      <c r="BI63" s="987"/>
      <c r="BJ63" s="1049" t="s">
        <v>109</v>
      </c>
      <c r="BK63" s="977"/>
      <c r="BL63" s="977"/>
      <c r="BM63" s="977"/>
      <c r="BN63" s="1050"/>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384</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385</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529</v>
      </c>
      <c r="C68" s="1015"/>
      <c r="D68" s="1015"/>
      <c r="E68" s="1015"/>
      <c r="F68" s="1015"/>
      <c r="G68" s="1015"/>
      <c r="H68" s="1015"/>
      <c r="I68" s="1015"/>
      <c r="J68" s="1015"/>
      <c r="K68" s="1015"/>
      <c r="L68" s="1015"/>
      <c r="M68" s="1015"/>
      <c r="N68" s="1015"/>
      <c r="O68" s="1015"/>
      <c r="P68" s="1016"/>
      <c r="Q68" s="1017">
        <v>2</v>
      </c>
      <c r="R68" s="1011"/>
      <c r="S68" s="1011"/>
      <c r="T68" s="1011"/>
      <c r="U68" s="1011"/>
      <c r="V68" s="1011">
        <v>1</v>
      </c>
      <c r="W68" s="1011"/>
      <c r="X68" s="1011"/>
      <c r="Y68" s="1011"/>
      <c r="Z68" s="1011"/>
      <c r="AA68" s="1011">
        <v>1</v>
      </c>
      <c r="AB68" s="1011"/>
      <c r="AC68" s="1011"/>
      <c r="AD68" s="1011"/>
      <c r="AE68" s="1011"/>
      <c r="AF68" s="1011">
        <v>1</v>
      </c>
      <c r="AG68" s="1011"/>
      <c r="AH68" s="1011"/>
      <c r="AI68" s="1011"/>
      <c r="AJ68" s="1011"/>
      <c r="AK68" s="1011" t="s">
        <v>536</v>
      </c>
      <c r="AL68" s="1011"/>
      <c r="AM68" s="1011"/>
      <c r="AN68" s="1011"/>
      <c r="AO68" s="1011"/>
      <c r="AP68" s="1011" t="s">
        <v>536</v>
      </c>
      <c r="AQ68" s="1011"/>
      <c r="AR68" s="1011"/>
      <c r="AS68" s="1011"/>
      <c r="AT68" s="1011"/>
      <c r="AU68" s="1011" t="s">
        <v>536</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8" t="s">
        <v>530</v>
      </c>
      <c r="C69" s="1009"/>
      <c r="D69" s="1009"/>
      <c r="E69" s="1009"/>
      <c r="F69" s="1009"/>
      <c r="G69" s="1009"/>
      <c r="H69" s="1009"/>
      <c r="I69" s="1009"/>
      <c r="J69" s="1009"/>
      <c r="K69" s="1009"/>
      <c r="L69" s="1009"/>
      <c r="M69" s="1009"/>
      <c r="N69" s="1009"/>
      <c r="O69" s="1009"/>
      <c r="P69" s="1010"/>
      <c r="Q69" s="1003">
        <v>6212</v>
      </c>
      <c r="R69" s="997"/>
      <c r="S69" s="997"/>
      <c r="T69" s="997"/>
      <c r="U69" s="997"/>
      <c r="V69" s="997">
        <v>6205</v>
      </c>
      <c r="W69" s="997"/>
      <c r="X69" s="997"/>
      <c r="Y69" s="997"/>
      <c r="Z69" s="997"/>
      <c r="AA69" s="997">
        <v>7</v>
      </c>
      <c r="AB69" s="997"/>
      <c r="AC69" s="997"/>
      <c r="AD69" s="997"/>
      <c r="AE69" s="997"/>
      <c r="AF69" s="997">
        <v>7</v>
      </c>
      <c r="AG69" s="997"/>
      <c r="AH69" s="997"/>
      <c r="AI69" s="997"/>
      <c r="AJ69" s="997"/>
      <c r="AK69" s="997">
        <v>214</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8" t="s">
        <v>531</v>
      </c>
      <c r="C70" s="1009"/>
      <c r="D70" s="1009"/>
      <c r="E70" s="1009"/>
      <c r="F70" s="1009"/>
      <c r="G70" s="1009"/>
      <c r="H70" s="1009"/>
      <c r="I70" s="1009"/>
      <c r="J70" s="1009"/>
      <c r="K70" s="1009"/>
      <c r="L70" s="1009"/>
      <c r="M70" s="1009"/>
      <c r="N70" s="1009"/>
      <c r="O70" s="1009"/>
      <c r="P70" s="1010"/>
      <c r="Q70" s="1003">
        <v>120</v>
      </c>
      <c r="R70" s="997"/>
      <c r="S70" s="997"/>
      <c r="T70" s="997"/>
      <c r="U70" s="997"/>
      <c r="V70" s="997">
        <v>66</v>
      </c>
      <c r="W70" s="997"/>
      <c r="X70" s="997"/>
      <c r="Y70" s="997"/>
      <c r="Z70" s="997"/>
      <c r="AA70" s="997">
        <v>54</v>
      </c>
      <c r="AB70" s="997"/>
      <c r="AC70" s="997"/>
      <c r="AD70" s="997"/>
      <c r="AE70" s="997"/>
      <c r="AF70" s="997">
        <v>54</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8" t="s">
        <v>532</v>
      </c>
      <c r="C71" s="1009"/>
      <c r="D71" s="1009"/>
      <c r="E71" s="1009"/>
      <c r="F71" s="1009"/>
      <c r="G71" s="1009"/>
      <c r="H71" s="1009"/>
      <c r="I71" s="1009"/>
      <c r="J71" s="1009"/>
      <c r="K71" s="1009"/>
      <c r="L71" s="1009"/>
      <c r="M71" s="1009"/>
      <c r="N71" s="1009"/>
      <c r="O71" s="1009"/>
      <c r="P71" s="1010"/>
      <c r="Q71" s="1003">
        <v>246</v>
      </c>
      <c r="R71" s="997"/>
      <c r="S71" s="997"/>
      <c r="T71" s="997"/>
      <c r="U71" s="997"/>
      <c r="V71" s="997">
        <v>230</v>
      </c>
      <c r="W71" s="997"/>
      <c r="X71" s="997"/>
      <c r="Y71" s="997"/>
      <c r="Z71" s="997"/>
      <c r="AA71" s="997">
        <v>16</v>
      </c>
      <c r="AB71" s="997"/>
      <c r="AC71" s="997"/>
      <c r="AD71" s="997"/>
      <c r="AE71" s="997"/>
      <c r="AF71" s="997">
        <v>16</v>
      </c>
      <c r="AG71" s="997"/>
      <c r="AH71" s="997"/>
      <c r="AI71" s="997"/>
      <c r="AJ71" s="997"/>
      <c r="AK71" s="997" t="s">
        <v>536</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8" t="s">
        <v>533</v>
      </c>
      <c r="C72" s="1009"/>
      <c r="D72" s="1009"/>
      <c r="E72" s="1009"/>
      <c r="F72" s="1009"/>
      <c r="G72" s="1009"/>
      <c r="H72" s="1009"/>
      <c r="I72" s="1009"/>
      <c r="J72" s="1009"/>
      <c r="K72" s="1009"/>
      <c r="L72" s="1009"/>
      <c r="M72" s="1009"/>
      <c r="N72" s="1009"/>
      <c r="O72" s="1009"/>
      <c r="P72" s="1010"/>
      <c r="Q72" s="1003">
        <v>538</v>
      </c>
      <c r="R72" s="997"/>
      <c r="S72" s="997"/>
      <c r="T72" s="997"/>
      <c r="U72" s="997"/>
      <c r="V72" s="997">
        <v>526</v>
      </c>
      <c r="W72" s="997"/>
      <c r="X72" s="997"/>
      <c r="Y72" s="997"/>
      <c r="Z72" s="997"/>
      <c r="AA72" s="997">
        <v>12</v>
      </c>
      <c r="AB72" s="997"/>
      <c r="AC72" s="997"/>
      <c r="AD72" s="997"/>
      <c r="AE72" s="997"/>
      <c r="AF72" s="997">
        <v>12</v>
      </c>
      <c r="AG72" s="997"/>
      <c r="AH72" s="997"/>
      <c r="AI72" s="997"/>
      <c r="AJ72" s="997"/>
      <c r="AK72" s="997" t="s">
        <v>537</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8" t="s">
        <v>534</v>
      </c>
      <c r="C73" s="1009"/>
      <c r="D73" s="1009"/>
      <c r="E73" s="1009"/>
      <c r="F73" s="1009"/>
      <c r="G73" s="1009"/>
      <c r="H73" s="1009"/>
      <c r="I73" s="1009"/>
      <c r="J73" s="1009"/>
      <c r="K73" s="1009"/>
      <c r="L73" s="1009"/>
      <c r="M73" s="1009"/>
      <c r="N73" s="1009"/>
      <c r="O73" s="1009"/>
      <c r="P73" s="1010"/>
      <c r="Q73" s="1003">
        <v>904</v>
      </c>
      <c r="R73" s="997"/>
      <c r="S73" s="997"/>
      <c r="T73" s="997"/>
      <c r="U73" s="997"/>
      <c r="V73" s="997">
        <v>889</v>
      </c>
      <c r="W73" s="997"/>
      <c r="X73" s="997"/>
      <c r="Y73" s="997"/>
      <c r="Z73" s="997"/>
      <c r="AA73" s="997">
        <v>15</v>
      </c>
      <c r="AB73" s="997"/>
      <c r="AC73" s="997"/>
      <c r="AD73" s="997"/>
      <c r="AE73" s="997"/>
      <c r="AF73" s="997">
        <v>15</v>
      </c>
      <c r="AG73" s="997"/>
      <c r="AH73" s="997"/>
      <c r="AI73" s="997"/>
      <c r="AJ73" s="997"/>
      <c r="AK73" s="997">
        <v>7</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8" t="s">
        <v>535</v>
      </c>
      <c r="C74" s="1009"/>
      <c r="D74" s="1009"/>
      <c r="E74" s="1009"/>
      <c r="F74" s="1009"/>
      <c r="G74" s="1009"/>
      <c r="H74" s="1009"/>
      <c r="I74" s="1009"/>
      <c r="J74" s="1009"/>
      <c r="K74" s="1009"/>
      <c r="L74" s="1009"/>
      <c r="M74" s="1009"/>
      <c r="N74" s="1009"/>
      <c r="O74" s="1009"/>
      <c r="P74" s="1010"/>
      <c r="Q74" s="1003">
        <v>125564</v>
      </c>
      <c r="R74" s="997"/>
      <c r="S74" s="997"/>
      <c r="T74" s="997"/>
      <c r="U74" s="997"/>
      <c r="V74" s="997">
        <v>119487</v>
      </c>
      <c r="W74" s="997"/>
      <c r="X74" s="997"/>
      <c r="Y74" s="997"/>
      <c r="Z74" s="997"/>
      <c r="AA74" s="997">
        <v>6077</v>
      </c>
      <c r="AB74" s="997"/>
      <c r="AC74" s="997"/>
      <c r="AD74" s="997"/>
      <c r="AE74" s="997"/>
      <c r="AF74" s="997">
        <v>6077</v>
      </c>
      <c r="AG74" s="997"/>
      <c r="AH74" s="997"/>
      <c r="AI74" s="997"/>
      <c r="AJ74" s="997"/>
      <c r="AK74" s="997" t="s">
        <v>536</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6182</v>
      </c>
      <c r="AG88" s="985"/>
      <c r="AH88" s="985"/>
      <c r="AI88" s="985"/>
      <c r="AJ88" s="985"/>
      <c r="AK88" s="989"/>
      <c r="AL88" s="989"/>
      <c r="AM88" s="989"/>
      <c r="AN88" s="989"/>
      <c r="AO88" s="989"/>
      <c r="AP88" s="985" t="s">
        <v>536</v>
      </c>
      <c r="AQ88" s="985"/>
      <c r="AR88" s="985"/>
      <c r="AS88" s="985"/>
      <c r="AT88" s="985"/>
      <c r="AU88" s="985" t="s">
        <v>536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v>
      </c>
      <c r="CS102" s="977"/>
      <c r="CT102" s="977"/>
      <c r="CU102" s="977"/>
      <c r="CV102" s="978"/>
      <c r="CW102" s="976" t="s">
        <v>536</v>
      </c>
      <c r="CX102" s="977"/>
      <c r="CY102" s="977"/>
      <c r="CZ102" s="977"/>
      <c r="DA102" s="978"/>
      <c r="DB102" s="976" t="s">
        <v>536</v>
      </c>
      <c r="DC102" s="977"/>
      <c r="DD102" s="977"/>
      <c r="DE102" s="977"/>
      <c r="DF102" s="978"/>
      <c r="DG102" s="976" t="s">
        <v>536</v>
      </c>
      <c r="DH102" s="977"/>
      <c r="DI102" s="977"/>
      <c r="DJ102" s="977"/>
      <c r="DK102" s="978"/>
      <c r="DL102" s="976" t="s">
        <v>536</v>
      </c>
      <c r="DM102" s="977"/>
      <c r="DN102" s="977"/>
      <c r="DO102" s="977"/>
      <c r="DP102" s="978"/>
      <c r="DQ102" s="976" t="s">
        <v>536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285</v>
      </c>
      <c r="AG109" s="918"/>
      <c r="AH109" s="918"/>
      <c r="AI109" s="918"/>
      <c r="AJ109" s="919"/>
      <c r="AK109" s="920" t="s">
        <v>284</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285</v>
      </c>
      <c r="BW109" s="918"/>
      <c r="BX109" s="918"/>
      <c r="BY109" s="918"/>
      <c r="BZ109" s="919"/>
      <c r="CA109" s="920" t="s">
        <v>284</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285</v>
      </c>
      <c r="DM109" s="918"/>
      <c r="DN109" s="918"/>
      <c r="DO109" s="918"/>
      <c r="DP109" s="919"/>
      <c r="DQ109" s="920" t="s">
        <v>284</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551946</v>
      </c>
      <c r="AB110" s="903"/>
      <c r="AC110" s="903"/>
      <c r="AD110" s="903"/>
      <c r="AE110" s="904"/>
      <c r="AF110" s="905">
        <v>511695</v>
      </c>
      <c r="AG110" s="903"/>
      <c r="AH110" s="903"/>
      <c r="AI110" s="903"/>
      <c r="AJ110" s="904"/>
      <c r="AK110" s="905">
        <v>417444</v>
      </c>
      <c r="AL110" s="903"/>
      <c r="AM110" s="903"/>
      <c r="AN110" s="903"/>
      <c r="AO110" s="904"/>
      <c r="AP110" s="906">
        <v>15.9</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2794661</v>
      </c>
      <c r="BR110" s="830"/>
      <c r="BS110" s="830"/>
      <c r="BT110" s="830"/>
      <c r="BU110" s="830"/>
      <c r="BV110" s="830">
        <v>2793851</v>
      </c>
      <c r="BW110" s="830"/>
      <c r="BX110" s="830"/>
      <c r="BY110" s="830"/>
      <c r="BZ110" s="830"/>
      <c r="CA110" s="830">
        <v>2971328</v>
      </c>
      <c r="CB110" s="830"/>
      <c r="CC110" s="830"/>
      <c r="CD110" s="830"/>
      <c r="CE110" s="830"/>
      <c r="CF110" s="891">
        <v>113.2</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240466</v>
      </c>
      <c r="BR112" s="801"/>
      <c r="BS112" s="801"/>
      <c r="BT112" s="801"/>
      <c r="BU112" s="801"/>
      <c r="BV112" s="801">
        <v>387265</v>
      </c>
      <c r="BW112" s="801"/>
      <c r="BX112" s="801"/>
      <c r="BY112" s="801"/>
      <c r="BZ112" s="801"/>
      <c r="CA112" s="801">
        <v>385211</v>
      </c>
      <c r="CB112" s="801"/>
      <c r="CC112" s="801"/>
      <c r="CD112" s="801"/>
      <c r="CE112" s="801"/>
      <c r="CF112" s="878">
        <v>14.7</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34506</v>
      </c>
      <c r="AB113" s="939"/>
      <c r="AC113" s="939"/>
      <c r="AD113" s="939"/>
      <c r="AE113" s="940"/>
      <c r="AF113" s="941">
        <v>34667</v>
      </c>
      <c r="AG113" s="939"/>
      <c r="AH113" s="939"/>
      <c r="AI113" s="939"/>
      <c r="AJ113" s="940"/>
      <c r="AK113" s="941">
        <v>24351</v>
      </c>
      <c r="AL113" s="939"/>
      <c r="AM113" s="939"/>
      <c r="AN113" s="939"/>
      <c r="AO113" s="940"/>
      <c r="AP113" s="942">
        <v>0.9</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1008</v>
      </c>
      <c r="BR113" s="801"/>
      <c r="BS113" s="801"/>
      <c r="BT113" s="801"/>
      <c r="BU113" s="801"/>
      <c r="BV113" s="801">
        <v>494</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500</v>
      </c>
      <c r="AB114" s="814"/>
      <c r="AC114" s="814"/>
      <c r="AD114" s="814"/>
      <c r="AE114" s="815"/>
      <c r="AF114" s="816">
        <v>500</v>
      </c>
      <c r="AG114" s="814"/>
      <c r="AH114" s="814"/>
      <c r="AI114" s="814"/>
      <c r="AJ114" s="815"/>
      <c r="AK114" s="816">
        <v>500</v>
      </c>
      <c r="AL114" s="814"/>
      <c r="AM114" s="814"/>
      <c r="AN114" s="814"/>
      <c r="AO114" s="815"/>
      <c r="AP114" s="784">
        <v>0</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818590</v>
      </c>
      <c r="BR114" s="801"/>
      <c r="BS114" s="801"/>
      <c r="BT114" s="801"/>
      <c r="BU114" s="801"/>
      <c r="BV114" s="801">
        <v>795477</v>
      </c>
      <c r="BW114" s="801"/>
      <c r="BX114" s="801"/>
      <c r="BY114" s="801"/>
      <c r="BZ114" s="801"/>
      <c r="CA114" s="801">
        <v>1088457</v>
      </c>
      <c r="CB114" s="801"/>
      <c r="CC114" s="801"/>
      <c r="CD114" s="801"/>
      <c r="CE114" s="801"/>
      <c r="CF114" s="878">
        <v>41.5</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586952</v>
      </c>
      <c r="AB117" s="925"/>
      <c r="AC117" s="925"/>
      <c r="AD117" s="925"/>
      <c r="AE117" s="926"/>
      <c r="AF117" s="928">
        <v>546862</v>
      </c>
      <c r="AG117" s="925"/>
      <c r="AH117" s="925"/>
      <c r="AI117" s="925"/>
      <c r="AJ117" s="926"/>
      <c r="AK117" s="928">
        <v>442295</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285</v>
      </c>
      <c r="AG118" s="918"/>
      <c r="AH118" s="918"/>
      <c r="AI118" s="918"/>
      <c r="AJ118" s="919"/>
      <c r="AK118" s="920" t="s">
        <v>284</v>
      </c>
      <c r="AL118" s="918"/>
      <c r="AM118" s="918"/>
      <c r="AN118" s="918"/>
      <c r="AO118" s="919"/>
      <c r="AP118" s="921" t="s">
        <v>396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426</v>
      </c>
      <c r="BP118" s="868"/>
      <c r="BQ118" s="887">
        <v>3854725</v>
      </c>
      <c r="BR118" s="888"/>
      <c r="BS118" s="888"/>
      <c r="BT118" s="888"/>
      <c r="BU118" s="888"/>
      <c r="BV118" s="888">
        <v>3977087</v>
      </c>
      <c r="BW118" s="888"/>
      <c r="BX118" s="888"/>
      <c r="BY118" s="888"/>
      <c r="BZ118" s="888"/>
      <c r="CA118" s="888">
        <v>4444996</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10587629</v>
      </c>
      <c r="BR119" s="830"/>
      <c r="BS119" s="830"/>
      <c r="BT119" s="830"/>
      <c r="BU119" s="830"/>
      <c r="BV119" s="830">
        <v>8104622</v>
      </c>
      <c r="BW119" s="830"/>
      <c r="BX119" s="830"/>
      <c r="BY119" s="830"/>
      <c r="BZ119" s="830"/>
      <c r="CA119" s="830">
        <v>8455705</v>
      </c>
      <c r="CB119" s="830"/>
      <c r="CC119" s="830"/>
      <c r="CD119" s="830"/>
      <c r="CE119" s="830"/>
      <c r="CF119" s="891">
        <v>322.2</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24822</v>
      </c>
      <c r="BR120" s="801"/>
      <c r="BS120" s="801"/>
      <c r="BT120" s="801"/>
      <c r="BU120" s="801"/>
      <c r="BV120" s="801">
        <v>18401</v>
      </c>
      <c r="BW120" s="801"/>
      <c r="BX120" s="801"/>
      <c r="BY120" s="801"/>
      <c r="BZ120" s="801"/>
      <c r="CA120" s="801">
        <v>11232</v>
      </c>
      <c r="CB120" s="801"/>
      <c r="CC120" s="801"/>
      <c r="CD120" s="801"/>
      <c r="CE120" s="801"/>
      <c r="CF120" s="878">
        <v>0.4</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240466</v>
      </c>
      <c r="DH120" s="830"/>
      <c r="DI120" s="830"/>
      <c r="DJ120" s="830"/>
      <c r="DK120" s="830"/>
      <c r="DL120" s="830">
        <v>387265</v>
      </c>
      <c r="DM120" s="830"/>
      <c r="DN120" s="830"/>
      <c r="DO120" s="830"/>
      <c r="DP120" s="830"/>
      <c r="DQ120" s="830">
        <v>385211</v>
      </c>
      <c r="DR120" s="830"/>
      <c r="DS120" s="830"/>
      <c r="DT120" s="830"/>
      <c r="DU120" s="830"/>
      <c r="DV120" s="831">
        <v>14.7</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2997963</v>
      </c>
      <c r="BR121" s="888"/>
      <c r="BS121" s="888"/>
      <c r="BT121" s="888"/>
      <c r="BU121" s="888"/>
      <c r="BV121" s="888">
        <v>3255481</v>
      </c>
      <c r="BW121" s="888"/>
      <c r="BX121" s="888"/>
      <c r="BY121" s="888"/>
      <c r="BZ121" s="888"/>
      <c r="CA121" s="888">
        <v>3200964</v>
      </c>
      <c r="CB121" s="888"/>
      <c r="CC121" s="888"/>
      <c r="CD121" s="888"/>
      <c r="CE121" s="888"/>
      <c r="CF121" s="889">
        <v>122</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435</v>
      </c>
      <c r="BP122" s="868"/>
      <c r="BQ122" s="869">
        <v>13610414</v>
      </c>
      <c r="BR122" s="870"/>
      <c r="BS122" s="870"/>
      <c r="BT122" s="870"/>
      <c r="BU122" s="870"/>
      <c r="BV122" s="870">
        <v>11378504</v>
      </c>
      <c r="BW122" s="870"/>
      <c r="BX122" s="870"/>
      <c r="BY122" s="870"/>
      <c r="BZ122" s="870"/>
      <c r="CA122" s="870">
        <v>11667901</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34097</v>
      </c>
      <c r="AB128" s="754"/>
      <c r="AC128" s="754"/>
      <c r="AD128" s="754"/>
      <c r="AE128" s="755"/>
      <c r="AF128" s="756">
        <v>32646</v>
      </c>
      <c r="AG128" s="754"/>
      <c r="AH128" s="754"/>
      <c r="AI128" s="754"/>
      <c r="AJ128" s="755"/>
      <c r="AK128" s="756">
        <v>8236</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2997963</v>
      </c>
      <c r="AB129" s="814"/>
      <c r="AC129" s="814"/>
      <c r="AD129" s="814"/>
      <c r="AE129" s="815"/>
      <c r="AF129" s="816">
        <v>2923581</v>
      </c>
      <c r="AG129" s="814"/>
      <c r="AH129" s="814"/>
      <c r="AI129" s="814"/>
      <c r="AJ129" s="815"/>
      <c r="AK129" s="816">
        <v>2984762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426918</v>
      </c>
      <c r="AB130" s="814"/>
      <c r="AC130" s="814"/>
      <c r="AD130" s="814"/>
      <c r="AE130" s="815"/>
      <c r="AF130" s="816">
        <v>439391</v>
      </c>
      <c r="AG130" s="814"/>
      <c r="AH130" s="814"/>
      <c r="AI130" s="814"/>
      <c r="AJ130" s="815"/>
      <c r="AK130" s="816">
        <v>360350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2571045</v>
      </c>
      <c r="AB131" s="747"/>
      <c r="AC131" s="747"/>
      <c r="AD131" s="747"/>
      <c r="AE131" s="748"/>
      <c r="AF131" s="749">
        <v>2484190</v>
      </c>
      <c r="AG131" s="747"/>
      <c r="AH131" s="747"/>
      <c r="AI131" s="747"/>
      <c r="AJ131" s="748"/>
      <c r="AK131" s="749">
        <v>2624412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4.8982806600000002</v>
      </c>
      <c r="AB132" s="770"/>
      <c r="AC132" s="770"/>
      <c r="AD132" s="770"/>
      <c r="AE132" s="771"/>
      <c r="AF132" s="772">
        <v>3.012048193</v>
      </c>
      <c r="AG132" s="770"/>
      <c r="AH132" s="770"/>
      <c r="AI132" s="770"/>
      <c r="AJ132" s="771"/>
      <c r="AK132" s="772">
        <v>2.808591029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4</v>
      </c>
      <c r="AB133" s="779"/>
      <c r="AC133" s="779"/>
      <c r="AD133" s="779"/>
      <c r="AE133" s="780"/>
      <c r="AF133" s="778">
        <v>3.5</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2" t="s">
        <v>467</v>
      </c>
      <c r="L7" s="254"/>
      <c r="M7" s="255" t="s">
        <v>468</v>
      </c>
      <c r="N7" s="256"/>
    </row>
    <row r="8" spans="1:16" x14ac:dyDescent="0.15">
      <c r="A8" s="248"/>
      <c r="B8" s="244"/>
      <c r="C8" s="244"/>
      <c r="D8" s="244"/>
      <c r="E8" s="244"/>
      <c r="F8" s="244"/>
      <c r="G8" s="257"/>
      <c r="H8" s="258"/>
      <c r="I8" s="258"/>
      <c r="J8" s="259"/>
      <c r="K8" s="1153"/>
      <c r="L8" s="260" t="s">
        <v>469</v>
      </c>
      <c r="M8" s="261" t="s">
        <v>470</v>
      </c>
      <c r="N8" s="262" t="s">
        <v>471</v>
      </c>
    </row>
    <row r="9" spans="1:16" x14ac:dyDescent="0.15">
      <c r="A9" s="248"/>
      <c r="B9" s="244"/>
      <c r="C9" s="244"/>
      <c r="D9" s="244"/>
      <c r="E9" s="244"/>
      <c r="F9" s="244"/>
      <c r="G9" s="1166" t="s">
        <v>472</v>
      </c>
      <c r="H9" s="1167"/>
      <c r="I9" s="1167"/>
      <c r="J9" s="1168"/>
      <c r="K9" s="263">
        <v>850351</v>
      </c>
      <c r="L9" s="264">
        <v>146360</v>
      </c>
      <c r="M9" s="265">
        <v>133600</v>
      </c>
      <c r="N9" s="266">
        <v>9.6</v>
      </c>
    </row>
    <row r="10" spans="1:16" x14ac:dyDescent="0.15">
      <c r="A10" s="248"/>
      <c r="B10" s="244"/>
      <c r="C10" s="244"/>
      <c r="D10" s="244"/>
      <c r="E10" s="244"/>
      <c r="F10" s="244"/>
      <c r="G10" s="1166" t="s">
        <v>473</v>
      </c>
      <c r="H10" s="1167"/>
      <c r="I10" s="1167"/>
      <c r="J10" s="1168"/>
      <c r="K10" s="267">
        <v>80208</v>
      </c>
      <c r="L10" s="268">
        <v>13805</v>
      </c>
      <c r="M10" s="269">
        <v>14806</v>
      </c>
      <c r="N10" s="270">
        <v>-6.8</v>
      </c>
    </row>
    <row r="11" spans="1:16" ht="13.5" customHeight="1" x14ac:dyDescent="0.15">
      <c r="A11" s="248"/>
      <c r="B11" s="244"/>
      <c r="C11" s="244"/>
      <c r="D11" s="244"/>
      <c r="E11" s="244"/>
      <c r="F11" s="244"/>
      <c r="G11" s="1166" t="s">
        <v>474</v>
      </c>
      <c r="H11" s="1167"/>
      <c r="I11" s="1167"/>
      <c r="J11" s="1168"/>
      <c r="K11" s="267">
        <v>114985</v>
      </c>
      <c r="L11" s="268">
        <v>19791</v>
      </c>
      <c r="M11" s="269">
        <v>22006</v>
      </c>
      <c r="N11" s="270">
        <v>-10.1</v>
      </c>
    </row>
    <row r="12" spans="1:16" ht="13.5" customHeight="1" x14ac:dyDescent="0.15">
      <c r="A12" s="248"/>
      <c r="B12" s="244"/>
      <c r="C12" s="244"/>
      <c r="D12" s="244"/>
      <c r="E12" s="244"/>
      <c r="F12" s="244"/>
      <c r="G12" s="1166" t="s">
        <v>475</v>
      </c>
      <c r="H12" s="1167"/>
      <c r="I12" s="1167"/>
      <c r="J12" s="1168"/>
      <c r="K12" s="267" t="s">
        <v>476</v>
      </c>
      <c r="L12" s="268" t="s">
        <v>476</v>
      </c>
      <c r="M12" s="269">
        <v>3064</v>
      </c>
      <c r="N12" s="270" t="s">
        <v>476</v>
      </c>
    </row>
    <row r="13" spans="1:16" ht="13.5" customHeight="1" x14ac:dyDescent="0.15">
      <c r="A13" s="248"/>
      <c r="B13" s="244"/>
      <c r="C13" s="244"/>
      <c r="D13" s="244"/>
      <c r="E13" s="244"/>
      <c r="F13" s="244"/>
      <c r="G13" s="1166" t="s">
        <v>477</v>
      </c>
      <c r="H13" s="1167"/>
      <c r="I13" s="1167"/>
      <c r="J13" s="1168"/>
      <c r="K13" s="267" t="s">
        <v>476</v>
      </c>
      <c r="L13" s="268" t="s">
        <v>476</v>
      </c>
      <c r="M13" s="269" t="s">
        <v>476</v>
      </c>
      <c r="N13" s="270" t="s">
        <v>476</v>
      </c>
    </row>
    <row r="14" spans="1:16" ht="13.5" customHeight="1" x14ac:dyDescent="0.15">
      <c r="A14" s="248"/>
      <c r="B14" s="244"/>
      <c r="C14" s="244"/>
      <c r="D14" s="244"/>
      <c r="E14" s="244"/>
      <c r="F14" s="244"/>
      <c r="G14" s="1166" t="s">
        <v>478</v>
      </c>
      <c r="H14" s="1167"/>
      <c r="I14" s="1167"/>
      <c r="J14" s="1168"/>
      <c r="K14" s="267">
        <v>62226</v>
      </c>
      <c r="L14" s="268">
        <v>10710</v>
      </c>
      <c r="M14" s="269">
        <v>5782</v>
      </c>
      <c r="N14" s="270">
        <v>85.2</v>
      </c>
    </row>
    <row r="15" spans="1:16" ht="13.5" customHeight="1" x14ac:dyDescent="0.15">
      <c r="A15" s="248"/>
      <c r="B15" s="244"/>
      <c r="C15" s="244"/>
      <c r="D15" s="244"/>
      <c r="E15" s="244"/>
      <c r="F15" s="244"/>
      <c r="G15" s="1166" t="s">
        <v>479</v>
      </c>
      <c r="H15" s="1167"/>
      <c r="I15" s="1167"/>
      <c r="J15" s="1168"/>
      <c r="K15" s="267">
        <v>5811</v>
      </c>
      <c r="L15" s="268">
        <v>1000</v>
      </c>
      <c r="M15" s="269">
        <v>3053</v>
      </c>
      <c r="N15" s="270">
        <v>-67.2</v>
      </c>
    </row>
    <row r="16" spans="1:16" x14ac:dyDescent="0.15">
      <c r="A16" s="248"/>
      <c r="B16" s="244"/>
      <c r="C16" s="244"/>
      <c r="D16" s="244"/>
      <c r="E16" s="244"/>
      <c r="F16" s="244"/>
      <c r="G16" s="1169" t="s">
        <v>480</v>
      </c>
      <c r="H16" s="1170"/>
      <c r="I16" s="1170"/>
      <c r="J16" s="1171"/>
      <c r="K16" s="268">
        <v>-104669</v>
      </c>
      <c r="L16" s="268">
        <v>-18015</v>
      </c>
      <c r="M16" s="269">
        <v>-14525</v>
      </c>
      <c r="N16" s="270">
        <v>24</v>
      </c>
    </row>
    <row r="17" spans="1:16" x14ac:dyDescent="0.15">
      <c r="A17" s="248"/>
      <c r="B17" s="244"/>
      <c r="C17" s="244"/>
      <c r="D17" s="244"/>
      <c r="E17" s="244"/>
      <c r="F17" s="244"/>
      <c r="G17" s="1169" t="s">
        <v>168</v>
      </c>
      <c r="H17" s="1170"/>
      <c r="I17" s="1170"/>
      <c r="J17" s="1171"/>
      <c r="K17" s="268">
        <v>1008912</v>
      </c>
      <c r="L17" s="268">
        <v>173651</v>
      </c>
      <c r="M17" s="269">
        <v>167785</v>
      </c>
      <c r="N17" s="270">
        <v>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3" t="s">
        <v>485</v>
      </c>
      <c r="H21" s="1164"/>
      <c r="I21" s="1164"/>
      <c r="J21" s="1165"/>
      <c r="K21" s="280">
        <v>15.32</v>
      </c>
      <c r="L21" s="281">
        <v>15.11</v>
      </c>
      <c r="M21" s="282">
        <v>0.21</v>
      </c>
      <c r="N21" s="249"/>
      <c r="O21" s="283"/>
      <c r="P21" s="279"/>
    </row>
    <row r="22" spans="1:16" s="284" customFormat="1" x14ac:dyDescent="0.15">
      <c r="A22" s="279"/>
      <c r="B22" s="249"/>
      <c r="C22" s="249"/>
      <c r="D22" s="249"/>
      <c r="E22" s="249"/>
      <c r="F22" s="249"/>
      <c r="G22" s="1163" t="s">
        <v>486</v>
      </c>
      <c r="H22" s="1164"/>
      <c r="I22" s="1164"/>
      <c r="J22" s="1165"/>
      <c r="K22" s="285">
        <v>96.4</v>
      </c>
      <c r="L22" s="286">
        <v>96.1</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2" t="s">
        <v>467</v>
      </c>
      <c r="L30" s="254"/>
      <c r="M30" s="255" t="s">
        <v>468</v>
      </c>
      <c r="N30" s="256"/>
    </row>
    <row r="31" spans="1:16" x14ac:dyDescent="0.15">
      <c r="A31" s="248"/>
      <c r="B31" s="244"/>
      <c r="C31" s="244"/>
      <c r="D31" s="244"/>
      <c r="E31" s="244"/>
      <c r="F31" s="244"/>
      <c r="G31" s="257"/>
      <c r="H31" s="258"/>
      <c r="I31" s="258"/>
      <c r="J31" s="259"/>
      <c r="K31" s="1153"/>
      <c r="L31" s="260" t="s">
        <v>469</v>
      </c>
      <c r="M31" s="261" t="s">
        <v>470</v>
      </c>
      <c r="N31" s="262" t="s">
        <v>471</v>
      </c>
    </row>
    <row r="32" spans="1:16" ht="27" customHeight="1" x14ac:dyDescent="0.15">
      <c r="A32" s="248"/>
      <c r="B32" s="244"/>
      <c r="C32" s="244"/>
      <c r="D32" s="244"/>
      <c r="E32" s="244"/>
      <c r="F32" s="244"/>
      <c r="G32" s="1154" t="s">
        <v>490</v>
      </c>
      <c r="H32" s="1155"/>
      <c r="I32" s="1155"/>
      <c r="J32" s="1156"/>
      <c r="K32" s="294">
        <v>417444</v>
      </c>
      <c r="L32" s="294">
        <v>71849</v>
      </c>
      <c r="M32" s="295">
        <v>102348</v>
      </c>
      <c r="N32" s="296">
        <v>-29.8</v>
      </c>
    </row>
    <row r="33" spans="1:16" ht="13.5" customHeight="1" x14ac:dyDescent="0.15">
      <c r="A33" s="248"/>
      <c r="B33" s="244"/>
      <c r="C33" s="244"/>
      <c r="D33" s="244"/>
      <c r="E33" s="244"/>
      <c r="F33" s="244"/>
      <c r="G33" s="1154" t="s">
        <v>491</v>
      </c>
      <c r="H33" s="1155"/>
      <c r="I33" s="1155"/>
      <c r="J33" s="1156"/>
      <c r="K33" s="294" t="s">
        <v>476</v>
      </c>
      <c r="L33" s="294" t="s">
        <v>476</v>
      </c>
      <c r="M33" s="295" t="s">
        <v>476</v>
      </c>
      <c r="N33" s="296" t="s">
        <v>476</v>
      </c>
    </row>
    <row r="34" spans="1:16" ht="27" customHeight="1" x14ac:dyDescent="0.15">
      <c r="A34" s="248"/>
      <c r="B34" s="244"/>
      <c r="C34" s="244"/>
      <c r="D34" s="244"/>
      <c r="E34" s="244"/>
      <c r="F34" s="244"/>
      <c r="G34" s="1154" t="s">
        <v>492</v>
      </c>
      <c r="H34" s="1155"/>
      <c r="I34" s="1155"/>
      <c r="J34" s="1156"/>
      <c r="K34" s="294" t="s">
        <v>476</v>
      </c>
      <c r="L34" s="294" t="s">
        <v>476</v>
      </c>
      <c r="M34" s="295">
        <v>242</v>
      </c>
      <c r="N34" s="296" t="s">
        <v>476</v>
      </c>
    </row>
    <row r="35" spans="1:16" ht="27" customHeight="1" x14ac:dyDescent="0.15">
      <c r="A35" s="248"/>
      <c r="B35" s="244"/>
      <c r="C35" s="244"/>
      <c r="D35" s="244"/>
      <c r="E35" s="244"/>
      <c r="F35" s="244"/>
      <c r="G35" s="1154" t="s">
        <v>493</v>
      </c>
      <c r="H35" s="1155"/>
      <c r="I35" s="1155"/>
      <c r="J35" s="1156"/>
      <c r="K35" s="294">
        <v>24351</v>
      </c>
      <c r="L35" s="294">
        <v>4191</v>
      </c>
      <c r="M35" s="295">
        <v>23122</v>
      </c>
      <c r="N35" s="296">
        <v>-81.900000000000006</v>
      </c>
    </row>
    <row r="36" spans="1:16" ht="27" customHeight="1" x14ac:dyDescent="0.15">
      <c r="A36" s="248"/>
      <c r="B36" s="244"/>
      <c r="C36" s="244"/>
      <c r="D36" s="244"/>
      <c r="E36" s="244"/>
      <c r="F36" s="244"/>
      <c r="G36" s="1154" t="s">
        <v>494</v>
      </c>
      <c r="H36" s="1155"/>
      <c r="I36" s="1155"/>
      <c r="J36" s="1156"/>
      <c r="K36" s="294">
        <v>500</v>
      </c>
      <c r="L36" s="294">
        <v>86</v>
      </c>
      <c r="M36" s="295">
        <v>5214</v>
      </c>
      <c r="N36" s="296">
        <v>-98.4</v>
      </c>
    </row>
    <row r="37" spans="1:16" ht="13.5" customHeight="1" x14ac:dyDescent="0.15">
      <c r="A37" s="248"/>
      <c r="B37" s="244"/>
      <c r="C37" s="244"/>
      <c r="D37" s="244"/>
      <c r="E37" s="244"/>
      <c r="F37" s="244"/>
      <c r="G37" s="1154" t="s">
        <v>495</v>
      </c>
      <c r="H37" s="1155"/>
      <c r="I37" s="1155"/>
      <c r="J37" s="1156"/>
      <c r="K37" s="294" t="s">
        <v>476</v>
      </c>
      <c r="L37" s="294" t="s">
        <v>476</v>
      </c>
      <c r="M37" s="295">
        <v>1563</v>
      </c>
      <c r="N37" s="296" t="s">
        <v>476</v>
      </c>
    </row>
    <row r="38" spans="1:16" ht="27" customHeight="1" x14ac:dyDescent="0.15">
      <c r="A38" s="248"/>
      <c r="B38" s="244"/>
      <c r="C38" s="244"/>
      <c r="D38" s="244"/>
      <c r="E38" s="244"/>
      <c r="F38" s="244"/>
      <c r="G38" s="1157" t="s">
        <v>496</v>
      </c>
      <c r="H38" s="1158"/>
      <c r="I38" s="1158"/>
      <c r="J38" s="1159"/>
      <c r="K38" s="297" t="s">
        <v>476</v>
      </c>
      <c r="L38" s="297" t="s">
        <v>476</v>
      </c>
      <c r="M38" s="298">
        <v>19</v>
      </c>
      <c r="N38" s="299" t="s">
        <v>476</v>
      </c>
      <c r="O38" s="293"/>
    </row>
    <row r="39" spans="1:16" x14ac:dyDescent="0.15">
      <c r="A39" s="248"/>
      <c r="B39" s="244"/>
      <c r="C39" s="244"/>
      <c r="D39" s="244"/>
      <c r="E39" s="244"/>
      <c r="F39" s="244"/>
      <c r="G39" s="1157" t="s">
        <v>497</v>
      </c>
      <c r="H39" s="1158"/>
      <c r="I39" s="1158"/>
      <c r="J39" s="1159"/>
      <c r="K39" s="300">
        <v>-8236</v>
      </c>
      <c r="L39" s="300">
        <v>-1418</v>
      </c>
      <c r="M39" s="301">
        <v>-4672</v>
      </c>
      <c r="N39" s="302">
        <v>-69.599999999999994</v>
      </c>
      <c r="O39" s="293"/>
    </row>
    <row r="40" spans="1:16" ht="27" customHeight="1" x14ac:dyDescent="0.15">
      <c r="A40" s="248"/>
      <c r="B40" s="244"/>
      <c r="C40" s="244"/>
      <c r="D40" s="244"/>
      <c r="E40" s="244"/>
      <c r="F40" s="244"/>
      <c r="G40" s="1154" t="s">
        <v>498</v>
      </c>
      <c r="H40" s="1155"/>
      <c r="I40" s="1155"/>
      <c r="J40" s="1156"/>
      <c r="K40" s="300">
        <v>-360350</v>
      </c>
      <c r="L40" s="300">
        <v>-62022</v>
      </c>
      <c r="M40" s="301">
        <v>-92903</v>
      </c>
      <c r="N40" s="302">
        <v>-33.200000000000003</v>
      </c>
      <c r="O40" s="293"/>
    </row>
    <row r="41" spans="1:16" x14ac:dyDescent="0.15">
      <c r="A41" s="248"/>
      <c r="B41" s="244"/>
      <c r="C41" s="244"/>
      <c r="D41" s="244"/>
      <c r="E41" s="244"/>
      <c r="F41" s="244"/>
      <c r="G41" s="1160" t="s">
        <v>279</v>
      </c>
      <c r="H41" s="1161"/>
      <c r="I41" s="1161"/>
      <c r="J41" s="1162"/>
      <c r="K41" s="294">
        <v>73709</v>
      </c>
      <c r="L41" s="300">
        <v>12687</v>
      </c>
      <c r="M41" s="301">
        <v>34934</v>
      </c>
      <c r="N41" s="302">
        <v>-63.7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7" t="s">
        <v>467</v>
      </c>
      <c r="J49" s="1149" t="s">
        <v>502</v>
      </c>
      <c r="K49" s="1150"/>
      <c r="L49" s="1150"/>
      <c r="M49" s="1150"/>
      <c r="N49" s="1151"/>
    </row>
    <row r="50" spans="1:14" x14ac:dyDescent="0.15">
      <c r="A50" s="248"/>
      <c r="B50" s="244"/>
      <c r="C50" s="244"/>
      <c r="D50" s="244"/>
      <c r="E50" s="244"/>
      <c r="F50" s="244"/>
      <c r="G50" s="312"/>
      <c r="H50" s="313"/>
      <c r="I50" s="1148"/>
      <c r="J50" s="314" t="s">
        <v>503</v>
      </c>
      <c r="K50" s="315" t="s">
        <v>504</v>
      </c>
      <c r="L50" s="316" t="s">
        <v>505</v>
      </c>
      <c r="M50" s="317" t="s">
        <v>506</v>
      </c>
      <c r="N50" s="318" t="s">
        <v>507</v>
      </c>
    </row>
    <row r="51" spans="1:14" x14ac:dyDescent="0.15">
      <c r="A51" s="248"/>
      <c r="B51" s="244"/>
      <c r="C51" s="244"/>
      <c r="D51" s="244"/>
      <c r="E51" s="244"/>
      <c r="F51" s="244"/>
      <c r="G51" s="310" t="s">
        <v>508</v>
      </c>
      <c r="H51" s="311"/>
      <c r="I51" s="319">
        <v>525493</v>
      </c>
      <c r="J51" s="320">
        <v>82690</v>
      </c>
      <c r="K51" s="321">
        <v>17.2</v>
      </c>
      <c r="L51" s="322">
        <v>146140</v>
      </c>
      <c r="M51" s="323">
        <v>-24.1</v>
      </c>
      <c r="N51" s="324">
        <v>41.3</v>
      </c>
    </row>
    <row r="52" spans="1:14" x14ac:dyDescent="0.15">
      <c r="A52" s="248"/>
      <c r="B52" s="244"/>
      <c r="C52" s="244"/>
      <c r="D52" s="244"/>
      <c r="E52" s="244"/>
      <c r="F52" s="244"/>
      <c r="G52" s="325"/>
      <c r="H52" s="326" t="s">
        <v>509</v>
      </c>
      <c r="I52" s="327">
        <v>163504</v>
      </c>
      <c r="J52" s="328">
        <v>25728</v>
      </c>
      <c r="K52" s="329">
        <v>-31.6</v>
      </c>
      <c r="L52" s="330">
        <v>75451</v>
      </c>
      <c r="M52" s="331">
        <v>-8.1999999999999993</v>
      </c>
      <c r="N52" s="332">
        <v>-23.4</v>
      </c>
    </row>
    <row r="53" spans="1:14" x14ac:dyDescent="0.15">
      <c r="A53" s="248"/>
      <c r="B53" s="244"/>
      <c r="C53" s="244"/>
      <c r="D53" s="244"/>
      <c r="E53" s="244"/>
      <c r="F53" s="244"/>
      <c r="G53" s="310" t="s">
        <v>510</v>
      </c>
      <c r="H53" s="311"/>
      <c r="I53" s="319">
        <v>331390</v>
      </c>
      <c r="J53" s="320">
        <v>53107</v>
      </c>
      <c r="K53" s="321">
        <v>-35.799999999999997</v>
      </c>
      <c r="L53" s="322">
        <v>146641</v>
      </c>
      <c r="M53" s="323">
        <v>0.3</v>
      </c>
      <c r="N53" s="324">
        <v>-36.1</v>
      </c>
    </row>
    <row r="54" spans="1:14" x14ac:dyDescent="0.15">
      <c r="A54" s="248"/>
      <c r="B54" s="244"/>
      <c r="C54" s="244"/>
      <c r="D54" s="244"/>
      <c r="E54" s="244"/>
      <c r="F54" s="244"/>
      <c r="G54" s="325"/>
      <c r="H54" s="326" t="s">
        <v>509</v>
      </c>
      <c r="I54" s="327">
        <v>177002</v>
      </c>
      <c r="J54" s="328">
        <v>28366</v>
      </c>
      <c r="K54" s="329">
        <v>10.3</v>
      </c>
      <c r="L54" s="330">
        <v>68142</v>
      </c>
      <c r="M54" s="331">
        <v>-9.6999999999999993</v>
      </c>
      <c r="N54" s="332">
        <v>20</v>
      </c>
    </row>
    <row r="55" spans="1:14" x14ac:dyDescent="0.15">
      <c r="A55" s="248"/>
      <c r="B55" s="244"/>
      <c r="C55" s="244"/>
      <c r="D55" s="244"/>
      <c r="E55" s="244"/>
      <c r="F55" s="244"/>
      <c r="G55" s="310" t="s">
        <v>511</v>
      </c>
      <c r="H55" s="311"/>
      <c r="I55" s="319">
        <v>994182</v>
      </c>
      <c r="J55" s="320">
        <v>162236</v>
      </c>
      <c r="K55" s="321">
        <v>205.5</v>
      </c>
      <c r="L55" s="322">
        <v>174587</v>
      </c>
      <c r="M55" s="323">
        <v>19.100000000000001</v>
      </c>
      <c r="N55" s="324">
        <v>186.4</v>
      </c>
    </row>
    <row r="56" spans="1:14" x14ac:dyDescent="0.15">
      <c r="A56" s="248"/>
      <c r="B56" s="244"/>
      <c r="C56" s="244"/>
      <c r="D56" s="244"/>
      <c r="E56" s="244"/>
      <c r="F56" s="244"/>
      <c r="G56" s="325"/>
      <c r="H56" s="326" t="s">
        <v>509</v>
      </c>
      <c r="I56" s="327">
        <v>223361</v>
      </c>
      <c r="J56" s="328">
        <v>36449</v>
      </c>
      <c r="K56" s="329">
        <v>28.5</v>
      </c>
      <c r="L56" s="330">
        <v>79695</v>
      </c>
      <c r="M56" s="331">
        <v>17</v>
      </c>
      <c r="N56" s="332">
        <v>11.5</v>
      </c>
    </row>
    <row r="57" spans="1:14" x14ac:dyDescent="0.15">
      <c r="A57" s="248"/>
      <c r="B57" s="244"/>
      <c r="C57" s="244"/>
      <c r="D57" s="244"/>
      <c r="E57" s="244"/>
      <c r="F57" s="244"/>
      <c r="G57" s="310" t="s">
        <v>512</v>
      </c>
      <c r="H57" s="311"/>
      <c r="I57" s="319">
        <v>857090</v>
      </c>
      <c r="J57" s="320">
        <v>143087</v>
      </c>
      <c r="K57" s="321">
        <v>-11.8</v>
      </c>
      <c r="L57" s="322">
        <v>175675</v>
      </c>
      <c r="M57" s="323">
        <v>0.6</v>
      </c>
      <c r="N57" s="324">
        <v>-12.4</v>
      </c>
    </row>
    <row r="58" spans="1:14" x14ac:dyDescent="0.15">
      <c r="A58" s="248"/>
      <c r="B58" s="244"/>
      <c r="C58" s="244"/>
      <c r="D58" s="244"/>
      <c r="E58" s="244"/>
      <c r="F58" s="244"/>
      <c r="G58" s="325"/>
      <c r="H58" s="326" t="s">
        <v>509</v>
      </c>
      <c r="I58" s="327">
        <v>239994</v>
      </c>
      <c r="J58" s="328">
        <v>40066</v>
      </c>
      <c r="K58" s="329">
        <v>9.9</v>
      </c>
      <c r="L58" s="330">
        <v>87698</v>
      </c>
      <c r="M58" s="331">
        <v>10</v>
      </c>
      <c r="N58" s="332">
        <v>-0.1</v>
      </c>
    </row>
    <row r="59" spans="1:14" x14ac:dyDescent="0.15">
      <c r="A59" s="248"/>
      <c r="B59" s="244"/>
      <c r="C59" s="244"/>
      <c r="D59" s="244"/>
      <c r="E59" s="244"/>
      <c r="F59" s="244"/>
      <c r="G59" s="310" t="s">
        <v>513</v>
      </c>
      <c r="H59" s="311"/>
      <c r="I59" s="319">
        <v>628849</v>
      </c>
      <c r="J59" s="320">
        <v>108236</v>
      </c>
      <c r="K59" s="321">
        <v>-24.4</v>
      </c>
      <c r="L59" s="322">
        <v>162193</v>
      </c>
      <c r="M59" s="323">
        <v>-7.7</v>
      </c>
      <c r="N59" s="324">
        <v>-16.7</v>
      </c>
    </row>
    <row r="60" spans="1:14" x14ac:dyDescent="0.15">
      <c r="A60" s="248"/>
      <c r="B60" s="244"/>
      <c r="C60" s="244"/>
      <c r="D60" s="244"/>
      <c r="E60" s="244"/>
      <c r="F60" s="244"/>
      <c r="G60" s="325"/>
      <c r="H60" s="326" t="s">
        <v>509</v>
      </c>
      <c r="I60" s="333">
        <v>238832</v>
      </c>
      <c r="J60" s="328">
        <v>41107</v>
      </c>
      <c r="K60" s="329">
        <v>2.6</v>
      </c>
      <c r="L60" s="330">
        <v>79985</v>
      </c>
      <c r="M60" s="331">
        <v>-8.8000000000000007</v>
      </c>
      <c r="N60" s="332">
        <v>11.4</v>
      </c>
    </row>
    <row r="61" spans="1:14" x14ac:dyDescent="0.15">
      <c r="A61" s="248"/>
      <c r="B61" s="244"/>
      <c r="C61" s="244"/>
      <c r="D61" s="244"/>
      <c r="E61" s="244"/>
      <c r="F61" s="244"/>
      <c r="G61" s="310" t="s">
        <v>514</v>
      </c>
      <c r="H61" s="334"/>
      <c r="I61" s="335">
        <v>667401</v>
      </c>
      <c r="J61" s="336">
        <v>109871</v>
      </c>
      <c r="K61" s="337">
        <v>30.1</v>
      </c>
      <c r="L61" s="338">
        <v>161047</v>
      </c>
      <c r="M61" s="339">
        <v>-2.4</v>
      </c>
      <c r="N61" s="324">
        <v>32.5</v>
      </c>
    </row>
    <row r="62" spans="1:14" x14ac:dyDescent="0.15">
      <c r="A62" s="248"/>
      <c r="B62" s="244"/>
      <c r="C62" s="244"/>
      <c r="D62" s="244"/>
      <c r="E62" s="244"/>
      <c r="F62" s="244"/>
      <c r="G62" s="325"/>
      <c r="H62" s="326" t="s">
        <v>509</v>
      </c>
      <c r="I62" s="327">
        <v>208539</v>
      </c>
      <c r="J62" s="328">
        <v>34343</v>
      </c>
      <c r="K62" s="329">
        <v>3.9</v>
      </c>
      <c r="L62" s="330">
        <v>78194</v>
      </c>
      <c r="M62" s="331">
        <v>0.1</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118.21</v>
      </c>
      <c r="G47" s="12">
        <v>132.71</v>
      </c>
      <c r="H47" s="12">
        <v>146.22999999999999</v>
      </c>
      <c r="I47" s="12">
        <v>165.68</v>
      </c>
      <c r="J47" s="13">
        <v>176.02</v>
      </c>
    </row>
    <row r="48" spans="2:10" ht="57.75" customHeight="1" x14ac:dyDescent="0.15">
      <c r="B48" s="14"/>
      <c r="C48" s="1174" t="s">
        <v>4</v>
      </c>
      <c r="D48" s="1174"/>
      <c r="E48" s="1175"/>
      <c r="F48" s="15">
        <v>5.85</v>
      </c>
      <c r="G48" s="16">
        <v>3.42</v>
      </c>
      <c r="H48" s="16">
        <v>5.12</v>
      </c>
      <c r="I48" s="16">
        <v>5.3</v>
      </c>
      <c r="J48" s="17">
        <v>6.24</v>
      </c>
    </row>
    <row r="49" spans="2:10" ht="57.75" customHeight="1" thickBot="1" x14ac:dyDescent="0.2">
      <c r="B49" s="18"/>
      <c r="C49" s="1176" t="s">
        <v>5</v>
      </c>
      <c r="D49" s="1176"/>
      <c r="E49" s="1177"/>
      <c r="F49" s="19">
        <v>13.57</v>
      </c>
      <c r="G49" s="20">
        <v>9.69</v>
      </c>
      <c r="H49" s="20">
        <v>14.35</v>
      </c>
      <c r="I49" s="20">
        <v>15.79</v>
      </c>
      <c r="J49" s="21">
        <v>14.78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5.85</v>
      </c>
      <c r="G34" s="33">
        <v>3.42</v>
      </c>
      <c r="H34" s="33">
        <v>5.1100000000000003</v>
      </c>
      <c r="I34" s="33">
        <v>5.3</v>
      </c>
      <c r="J34" s="34">
        <v>6.23</v>
      </c>
      <c r="K34" s="22"/>
      <c r="L34" s="22"/>
      <c r="M34" s="22"/>
      <c r="N34" s="22"/>
      <c r="O34" s="22"/>
      <c r="P34" s="22"/>
    </row>
    <row r="35" spans="1:16" ht="39" customHeight="1" x14ac:dyDescent="0.15">
      <c r="A35" s="22"/>
      <c r="B35" s="35"/>
      <c r="C35" s="1178" t="s">
        <v>522</v>
      </c>
      <c r="D35" s="1179"/>
      <c r="E35" s="1180"/>
      <c r="F35" s="36">
        <v>7.88</v>
      </c>
      <c r="G35" s="37">
        <v>3.3</v>
      </c>
      <c r="H35" s="37">
        <v>4.47</v>
      </c>
      <c r="I35" s="37">
        <v>5.39</v>
      </c>
      <c r="J35" s="38">
        <v>4.03</v>
      </c>
      <c r="K35" s="22"/>
      <c r="L35" s="22"/>
      <c r="M35" s="22"/>
      <c r="N35" s="22"/>
      <c r="O35" s="22"/>
      <c r="P35" s="22"/>
    </row>
    <row r="36" spans="1:16" ht="39" customHeight="1" x14ac:dyDescent="0.15">
      <c r="A36" s="22"/>
      <c r="B36" s="35"/>
      <c r="C36" s="1178" t="s">
        <v>523</v>
      </c>
      <c r="D36" s="1179"/>
      <c r="E36" s="1180"/>
      <c r="F36" s="36">
        <v>0.99</v>
      </c>
      <c r="G36" s="37">
        <v>0.28999999999999998</v>
      </c>
      <c r="H36" s="37">
        <v>0.38</v>
      </c>
      <c r="I36" s="37">
        <v>0.42</v>
      </c>
      <c r="J36" s="38">
        <v>1.22</v>
      </c>
      <c r="K36" s="22"/>
      <c r="L36" s="22"/>
      <c r="M36" s="22"/>
      <c r="N36" s="22"/>
      <c r="O36" s="22"/>
      <c r="P36" s="22"/>
    </row>
    <row r="37" spans="1:16" ht="39" customHeight="1" x14ac:dyDescent="0.15">
      <c r="A37" s="22"/>
      <c r="B37" s="35"/>
      <c r="C37" s="1178" t="s">
        <v>524</v>
      </c>
      <c r="D37" s="1179"/>
      <c r="E37" s="1180"/>
      <c r="F37" s="36">
        <v>0.15</v>
      </c>
      <c r="G37" s="37">
        <v>0.15</v>
      </c>
      <c r="H37" s="37">
        <v>0.23</v>
      </c>
      <c r="I37" s="37">
        <v>0.19</v>
      </c>
      <c r="J37" s="38">
        <v>0.5</v>
      </c>
      <c r="K37" s="22"/>
      <c r="L37" s="22"/>
      <c r="M37" s="22"/>
      <c r="N37" s="22"/>
      <c r="O37" s="22"/>
      <c r="P37" s="22"/>
    </row>
    <row r="38" spans="1:16" ht="39" customHeight="1" x14ac:dyDescent="0.15">
      <c r="A38" s="22"/>
      <c r="B38" s="35"/>
      <c r="C38" s="1178" t="s">
        <v>525</v>
      </c>
      <c r="D38" s="1179"/>
      <c r="E38" s="1180"/>
      <c r="F38" s="36">
        <v>0</v>
      </c>
      <c r="G38" s="37">
        <v>0</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527</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571</v>
      </c>
      <c r="L45" s="60">
        <v>519</v>
      </c>
      <c r="M45" s="60">
        <v>552</v>
      </c>
      <c r="N45" s="60">
        <v>512</v>
      </c>
      <c r="O45" s="61">
        <v>417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v>
      </c>
      <c r="L48" s="64">
        <v>23</v>
      </c>
      <c r="M48" s="64">
        <v>35</v>
      </c>
      <c r="N48" s="64">
        <v>35</v>
      </c>
      <c r="O48" s="65">
        <v>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1</v>
      </c>
      <c r="M49" s="64">
        <v>1</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484</v>
      </c>
      <c r="L52" s="64">
        <v>469</v>
      </c>
      <c r="M52" s="64">
        <v>461</v>
      </c>
      <c r="N52" s="64">
        <v>472</v>
      </c>
      <c r="O52" s="65">
        <v>368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113</v>
      </c>
      <c r="L53" s="69">
        <v>74</v>
      </c>
      <c r="M53" s="69">
        <v>127</v>
      </c>
      <c r="N53" s="69">
        <v>76</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3004</v>
      </c>
      <c r="J41" s="83">
        <v>2792</v>
      </c>
      <c r="K41" s="83">
        <v>2795</v>
      </c>
      <c r="L41" s="83">
        <v>2794</v>
      </c>
      <c r="M41" s="84">
        <v>2971</v>
      </c>
    </row>
    <row r="42" spans="2:13" ht="27.75" customHeight="1" x14ac:dyDescent="0.15">
      <c r="B42" s="1204"/>
      <c r="C42" s="1205"/>
      <c r="D42" s="85"/>
      <c r="E42" s="1208" t="s">
        <v>26</v>
      </c>
      <c r="F42" s="1208"/>
      <c r="G42" s="1208"/>
      <c r="H42" s="1209"/>
      <c r="I42" s="86" t="s">
        <v>476</v>
      </c>
      <c r="J42" s="87" t="s">
        <v>476</v>
      </c>
      <c r="K42" s="87" t="s">
        <v>476</v>
      </c>
      <c r="L42" s="87" t="s">
        <v>476</v>
      </c>
      <c r="M42" s="88" t="s">
        <v>476</v>
      </c>
    </row>
    <row r="43" spans="2:13" ht="27.75" customHeight="1" x14ac:dyDescent="0.15">
      <c r="B43" s="1204"/>
      <c r="C43" s="1205"/>
      <c r="D43" s="85"/>
      <c r="E43" s="1208" t="s">
        <v>27</v>
      </c>
      <c r="F43" s="1208"/>
      <c r="G43" s="1208"/>
      <c r="H43" s="1209"/>
      <c r="I43" s="86">
        <v>273</v>
      </c>
      <c r="J43" s="87">
        <v>259</v>
      </c>
      <c r="K43" s="87">
        <v>240</v>
      </c>
      <c r="L43" s="87">
        <v>387</v>
      </c>
      <c r="M43" s="88">
        <v>385</v>
      </c>
    </row>
    <row r="44" spans="2:13" ht="27.75" customHeight="1" x14ac:dyDescent="0.15">
      <c r="B44" s="1204"/>
      <c r="C44" s="1205"/>
      <c r="D44" s="85"/>
      <c r="E44" s="1208" t="s">
        <v>28</v>
      </c>
      <c r="F44" s="1208"/>
      <c r="G44" s="1208"/>
      <c r="H44" s="1209"/>
      <c r="I44" s="86">
        <v>2</v>
      </c>
      <c r="J44" s="87">
        <v>2</v>
      </c>
      <c r="K44" s="87">
        <v>1</v>
      </c>
      <c r="L44" s="87">
        <v>0</v>
      </c>
      <c r="M44" s="88" t="s">
        <v>476</v>
      </c>
    </row>
    <row r="45" spans="2:13" ht="27.75" customHeight="1" x14ac:dyDescent="0.15">
      <c r="B45" s="1204"/>
      <c r="C45" s="1205"/>
      <c r="D45" s="85"/>
      <c r="E45" s="1208" t="s">
        <v>29</v>
      </c>
      <c r="F45" s="1208"/>
      <c r="G45" s="1208"/>
      <c r="H45" s="1209"/>
      <c r="I45" s="86">
        <v>1264</v>
      </c>
      <c r="J45" s="87">
        <v>1255</v>
      </c>
      <c r="K45" s="87">
        <v>819</v>
      </c>
      <c r="L45" s="87">
        <v>795</v>
      </c>
      <c r="M45" s="88">
        <v>1088</v>
      </c>
    </row>
    <row r="46" spans="2:13" ht="27.75" customHeight="1" x14ac:dyDescent="0.15">
      <c r="B46" s="1204"/>
      <c r="C46" s="1205"/>
      <c r="D46" s="85"/>
      <c r="E46" s="1208" t="s">
        <v>30</v>
      </c>
      <c r="F46" s="1208"/>
      <c r="G46" s="1208"/>
      <c r="H46" s="1209"/>
      <c r="I46" s="86" t="s">
        <v>476</v>
      </c>
      <c r="J46" s="87" t="s">
        <v>476</v>
      </c>
      <c r="K46" s="87" t="s">
        <v>476</v>
      </c>
      <c r="L46" s="87" t="s">
        <v>476</v>
      </c>
      <c r="M46" s="88" t="s">
        <v>476</v>
      </c>
    </row>
    <row r="47" spans="2:13" ht="27.75" customHeight="1" x14ac:dyDescent="0.15">
      <c r="B47" s="1204"/>
      <c r="C47" s="1205"/>
      <c r="D47" s="85"/>
      <c r="E47" s="1208" t="s">
        <v>31</v>
      </c>
      <c r="F47" s="1208"/>
      <c r="G47" s="1208"/>
      <c r="H47" s="1209"/>
      <c r="I47" s="86" t="s">
        <v>476</v>
      </c>
      <c r="J47" s="87" t="s">
        <v>476</v>
      </c>
      <c r="K47" s="87" t="s">
        <v>476</v>
      </c>
      <c r="L47" s="87" t="s">
        <v>476</v>
      </c>
      <c r="M47" s="88" t="s">
        <v>476</v>
      </c>
    </row>
    <row r="48" spans="2:13" ht="27.75" customHeight="1" x14ac:dyDescent="0.15">
      <c r="B48" s="1206"/>
      <c r="C48" s="1207"/>
      <c r="D48" s="85"/>
      <c r="E48" s="1208" t="s">
        <v>32</v>
      </c>
      <c r="F48" s="1208"/>
      <c r="G48" s="1208"/>
      <c r="H48" s="1209"/>
      <c r="I48" s="86" t="s">
        <v>476</v>
      </c>
      <c r="J48" s="87" t="s">
        <v>476</v>
      </c>
      <c r="K48" s="87" t="s">
        <v>476</v>
      </c>
      <c r="L48" s="87" t="s">
        <v>476</v>
      </c>
      <c r="M48" s="88" t="s">
        <v>476</v>
      </c>
    </row>
    <row r="49" spans="2:13" ht="27.75" customHeight="1" x14ac:dyDescent="0.15">
      <c r="B49" s="1202" t="s">
        <v>33</v>
      </c>
      <c r="C49" s="1203"/>
      <c r="D49" s="89"/>
      <c r="E49" s="1208" t="s">
        <v>34</v>
      </c>
      <c r="F49" s="1208"/>
      <c r="G49" s="1208"/>
      <c r="H49" s="1209"/>
      <c r="I49" s="86">
        <v>6818</v>
      </c>
      <c r="J49" s="87">
        <v>7531</v>
      </c>
      <c r="K49" s="87">
        <v>10588</v>
      </c>
      <c r="L49" s="87">
        <v>8105</v>
      </c>
      <c r="M49" s="88">
        <v>8456</v>
      </c>
    </row>
    <row r="50" spans="2:13" ht="27.75" customHeight="1" x14ac:dyDescent="0.15">
      <c r="B50" s="1204"/>
      <c r="C50" s="1205"/>
      <c r="D50" s="85"/>
      <c r="E50" s="1208" t="s">
        <v>35</v>
      </c>
      <c r="F50" s="1208"/>
      <c r="G50" s="1208"/>
      <c r="H50" s="1209"/>
      <c r="I50" s="86">
        <v>39</v>
      </c>
      <c r="J50" s="87">
        <v>30</v>
      </c>
      <c r="K50" s="87">
        <v>25</v>
      </c>
      <c r="L50" s="87">
        <v>18</v>
      </c>
      <c r="M50" s="88">
        <v>11</v>
      </c>
    </row>
    <row r="51" spans="2:13" ht="27.75" customHeight="1" x14ac:dyDescent="0.15">
      <c r="B51" s="1206"/>
      <c r="C51" s="1207"/>
      <c r="D51" s="85"/>
      <c r="E51" s="1208" t="s">
        <v>36</v>
      </c>
      <c r="F51" s="1208"/>
      <c r="G51" s="1208"/>
      <c r="H51" s="1209"/>
      <c r="I51" s="86">
        <v>3200</v>
      </c>
      <c r="J51" s="87">
        <v>3119</v>
      </c>
      <c r="K51" s="87">
        <v>2998</v>
      </c>
      <c r="L51" s="87">
        <v>3255</v>
      </c>
      <c r="M51" s="88">
        <v>3201</v>
      </c>
    </row>
    <row r="52" spans="2:13" ht="27.75" customHeight="1" thickBot="1" x14ac:dyDescent="0.2">
      <c r="B52" s="1210" t="s">
        <v>37</v>
      </c>
      <c r="C52" s="1211"/>
      <c r="D52" s="90"/>
      <c r="E52" s="1212" t="s">
        <v>38</v>
      </c>
      <c r="F52" s="1212"/>
      <c r="G52" s="1212"/>
      <c r="H52" s="1213"/>
      <c r="I52" s="91">
        <v>-5515</v>
      </c>
      <c r="J52" s="92">
        <v>-6371</v>
      </c>
      <c r="K52" s="92">
        <v>-9756</v>
      </c>
      <c r="L52" s="92">
        <v>-7401</v>
      </c>
      <c r="M52" s="93">
        <v>-7223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541</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542</v>
      </c>
    </row>
    <row r="50" spans="1:17" x14ac:dyDescent="0.15">
      <c r="B50" s="248"/>
      <c r="C50" s="244"/>
      <c r="D50" s="244"/>
      <c r="E50" s="244"/>
      <c r="F50" s="244"/>
      <c r="G50" s="1239"/>
      <c r="H50" s="1240"/>
      <c r="I50" s="1240"/>
      <c r="J50" s="1241"/>
      <c r="K50" s="354" t="s">
        <v>516</v>
      </c>
      <c r="L50" s="354" t="s">
        <v>517</v>
      </c>
      <c r="M50" s="354" t="s">
        <v>518</v>
      </c>
      <c r="N50" s="354" t="s">
        <v>519</v>
      </c>
      <c r="O50" s="354" t="s">
        <v>520</v>
      </c>
    </row>
    <row r="51" spans="1:17" x14ac:dyDescent="0.15">
      <c r="B51" s="248"/>
      <c r="C51" s="244"/>
      <c r="D51" s="244"/>
      <c r="E51" s="244"/>
      <c r="F51" s="244"/>
      <c r="G51" s="1242" t="s">
        <v>543</v>
      </c>
      <c r="H51" s="1243"/>
      <c r="I51" s="1248" t="s">
        <v>544</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545</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546</v>
      </c>
      <c r="H55" s="1223"/>
      <c r="I55" s="1228" t="s">
        <v>544</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545</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547</v>
      </c>
      <c r="C63" s="244"/>
      <c r="D63" s="244"/>
      <c r="E63" s="244"/>
      <c r="F63" s="244"/>
      <c r="G63" s="244"/>
      <c r="H63" s="244"/>
      <c r="I63" s="244"/>
      <c r="J63" s="244"/>
      <c r="K63" s="244"/>
      <c r="L63" s="244"/>
      <c r="M63" s="244"/>
      <c r="N63" s="244"/>
      <c r="O63" s="244"/>
    </row>
    <row r="64" spans="1:17" x14ac:dyDescent="0.15">
      <c r="B64" s="248"/>
      <c r="C64" s="244"/>
      <c r="D64" s="244"/>
      <c r="E64" s="244"/>
      <c r="F64" s="244"/>
      <c r="G64" s="351" t="s">
        <v>541</v>
      </c>
      <c r="I64" s="352"/>
      <c r="J64" s="352"/>
      <c r="K64" s="352"/>
      <c r="L64" s="244"/>
      <c r="M64" s="244"/>
      <c r="N64" s="244"/>
      <c r="O64" s="244"/>
    </row>
    <row r="65" spans="2:30" x14ac:dyDescent="0.15">
      <c r="B65" s="248"/>
      <c r="C65" s="244"/>
      <c r="D65" s="244"/>
      <c r="E65" s="244"/>
      <c r="F65" s="244"/>
      <c r="G65" s="1230" t="s">
        <v>550</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548</v>
      </c>
      <c r="I71" s="368"/>
      <c r="J71" s="364"/>
      <c r="K71" s="364"/>
      <c r="L71" s="365"/>
      <c r="M71" s="364"/>
      <c r="N71" s="365"/>
      <c r="O71" s="366"/>
    </row>
    <row r="72" spans="2:30" x14ac:dyDescent="0.15">
      <c r="B72" s="248"/>
      <c r="C72" s="244"/>
      <c r="D72" s="244"/>
      <c r="E72" s="244"/>
      <c r="F72" s="244"/>
      <c r="G72" s="1239"/>
      <c r="H72" s="1240"/>
      <c r="I72" s="1240"/>
      <c r="J72" s="1241"/>
      <c r="K72" s="354" t="s">
        <v>516</v>
      </c>
      <c r="L72" s="354" t="s">
        <v>517</v>
      </c>
      <c r="M72" s="354" t="s">
        <v>518</v>
      </c>
      <c r="N72" s="354" t="s">
        <v>519</v>
      </c>
      <c r="O72" s="354" t="s">
        <v>520</v>
      </c>
    </row>
    <row r="73" spans="2:30" x14ac:dyDescent="0.15">
      <c r="B73" s="248"/>
      <c r="C73" s="244"/>
      <c r="D73" s="244"/>
      <c r="E73" s="244"/>
      <c r="F73" s="244"/>
      <c r="G73" s="1242" t="s">
        <v>543</v>
      </c>
      <c r="H73" s="1243"/>
      <c r="I73" s="1248" t="s">
        <v>544</v>
      </c>
      <c r="J73" s="1248"/>
      <c r="K73" s="1229"/>
      <c r="L73" s="1229"/>
      <c r="M73" s="1218"/>
      <c r="N73" s="1218"/>
      <c r="O73" s="1218"/>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549</v>
      </c>
      <c r="J75" s="1228"/>
      <c r="K75" s="1250">
        <v>6.5</v>
      </c>
      <c r="L75" s="1250">
        <v>4.7</v>
      </c>
      <c r="M75" s="1250">
        <v>4</v>
      </c>
      <c r="N75" s="1250">
        <v>3.5</v>
      </c>
      <c r="O75" s="1250">
        <v>3.5</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546</v>
      </c>
      <c r="H77" s="1223"/>
      <c r="I77" s="1228" t="s">
        <v>544</v>
      </c>
      <c r="J77" s="1228"/>
      <c r="K77" s="1229">
        <v>20.3</v>
      </c>
      <c r="L77" s="1229">
        <v>5.7</v>
      </c>
      <c r="M77" s="1218">
        <v>0</v>
      </c>
      <c r="N77" s="1218">
        <v>0</v>
      </c>
      <c r="O77" s="1218">
        <v>0</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549</v>
      </c>
      <c r="J79" s="1220"/>
      <c r="K79" s="1221">
        <v>12.2</v>
      </c>
      <c r="L79" s="1221">
        <v>10.8</v>
      </c>
      <c r="M79" s="1221">
        <v>9.8000000000000007</v>
      </c>
      <c r="N79" s="1221">
        <v>9.1</v>
      </c>
      <c r="O79" s="1221">
        <v>8.6</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82690</v>
      </c>
      <c r="E3" s="116"/>
      <c r="F3" s="117">
        <v>146140</v>
      </c>
      <c r="G3" s="118"/>
      <c r="H3" s="119"/>
    </row>
    <row r="4" spans="1:8" x14ac:dyDescent="0.15">
      <c r="A4" s="120"/>
      <c r="B4" s="121"/>
      <c r="C4" s="122"/>
      <c r="D4" s="123">
        <v>25728</v>
      </c>
      <c r="E4" s="124"/>
      <c r="F4" s="125">
        <v>75451</v>
      </c>
      <c r="G4" s="126"/>
      <c r="H4" s="127"/>
    </row>
    <row r="5" spans="1:8" x14ac:dyDescent="0.15">
      <c r="A5" s="108" t="s">
        <v>510</v>
      </c>
      <c r="B5" s="113"/>
      <c r="C5" s="114"/>
      <c r="D5" s="115">
        <v>53107</v>
      </c>
      <c r="E5" s="116"/>
      <c r="F5" s="117">
        <v>146641</v>
      </c>
      <c r="G5" s="118"/>
      <c r="H5" s="119"/>
    </row>
    <row r="6" spans="1:8" x14ac:dyDescent="0.15">
      <c r="A6" s="120"/>
      <c r="B6" s="121"/>
      <c r="C6" s="122"/>
      <c r="D6" s="123">
        <v>28366</v>
      </c>
      <c r="E6" s="124"/>
      <c r="F6" s="125">
        <v>68142</v>
      </c>
      <c r="G6" s="126"/>
      <c r="H6" s="127"/>
    </row>
    <row r="7" spans="1:8" x14ac:dyDescent="0.15">
      <c r="A7" s="108" t="s">
        <v>511</v>
      </c>
      <c r="B7" s="113"/>
      <c r="C7" s="114"/>
      <c r="D7" s="115">
        <v>162236</v>
      </c>
      <c r="E7" s="116"/>
      <c r="F7" s="117">
        <v>174587</v>
      </c>
      <c r="G7" s="118"/>
      <c r="H7" s="119"/>
    </row>
    <row r="8" spans="1:8" x14ac:dyDescent="0.15">
      <c r="A8" s="120"/>
      <c r="B8" s="121"/>
      <c r="C8" s="122"/>
      <c r="D8" s="123">
        <v>36449</v>
      </c>
      <c r="E8" s="124"/>
      <c r="F8" s="125">
        <v>79695</v>
      </c>
      <c r="G8" s="126"/>
      <c r="H8" s="127"/>
    </row>
    <row r="9" spans="1:8" x14ac:dyDescent="0.15">
      <c r="A9" s="108" t="s">
        <v>512</v>
      </c>
      <c r="B9" s="113"/>
      <c r="C9" s="114"/>
      <c r="D9" s="115">
        <v>143087</v>
      </c>
      <c r="E9" s="116"/>
      <c r="F9" s="117">
        <v>175675</v>
      </c>
      <c r="G9" s="118"/>
      <c r="H9" s="119"/>
    </row>
    <row r="10" spans="1:8" x14ac:dyDescent="0.15">
      <c r="A10" s="120"/>
      <c r="B10" s="121"/>
      <c r="C10" s="122"/>
      <c r="D10" s="123">
        <v>40066</v>
      </c>
      <c r="E10" s="124"/>
      <c r="F10" s="125">
        <v>87698</v>
      </c>
      <c r="G10" s="126"/>
      <c r="H10" s="127"/>
    </row>
    <row r="11" spans="1:8" x14ac:dyDescent="0.15">
      <c r="A11" s="108" t="s">
        <v>513</v>
      </c>
      <c r="B11" s="113"/>
      <c r="C11" s="114"/>
      <c r="D11" s="115">
        <v>108236</v>
      </c>
      <c r="E11" s="116"/>
      <c r="F11" s="117">
        <v>162193</v>
      </c>
      <c r="G11" s="118"/>
      <c r="H11" s="119"/>
    </row>
    <row r="12" spans="1:8" x14ac:dyDescent="0.15">
      <c r="A12" s="120"/>
      <c r="B12" s="121"/>
      <c r="C12" s="128"/>
      <c r="D12" s="123">
        <v>41107</v>
      </c>
      <c r="E12" s="124"/>
      <c r="F12" s="125">
        <v>79985</v>
      </c>
      <c r="G12" s="126"/>
      <c r="H12" s="127"/>
    </row>
    <row r="13" spans="1:8" x14ac:dyDescent="0.15">
      <c r="A13" s="108"/>
      <c r="B13" s="113"/>
      <c r="C13" s="129"/>
      <c r="D13" s="130">
        <v>109871</v>
      </c>
      <c r="E13" s="131"/>
      <c r="F13" s="132">
        <v>161047</v>
      </c>
      <c r="G13" s="133"/>
      <c r="H13" s="119"/>
    </row>
    <row r="14" spans="1:8" x14ac:dyDescent="0.15">
      <c r="A14" s="120"/>
      <c r="B14" s="121"/>
      <c r="C14" s="122"/>
      <c r="D14" s="123">
        <v>34343</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5.85</v>
      </c>
      <c r="C19" s="134">
        <f>ROUND(VALUE(SUBSTITUTE(実質収支比率等に係る経年分析!G$48,"▲","-")),2)</f>
        <v>3.42</v>
      </c>
      <c r="D19" s="134">
        <f>ROUND(VALUE(SUBSTITUTE(実質収支比率等に係る経年分析!H$48,"▲","-")),2)</f>
        <v>5.12</v>
      </c>
      <c r="E19" s="134">
        <f>ROUND(VALUE(SUBSTITUTE(実質収支比率等に係る経年分析!I$48,"▲","-")),2)</f>
        <v>5.3</v>
      </c>
      <c r="F19" s="134">
        <f>ROUND(VALUE(SUBSTITUTE(実質収支比率等に係る経年分析!J$48,"▲","-")),2)</f>
        <v>6.24</v>
      </c>
    </row>
    <row r="20" spans="1:11" x14ac:dyDescent="0.15">
      <c r="A20" s="134" t="s">
        <v>43</v>
      </c>
      <c r="B20" s="134">
        <f>ROUND(VALUE(SUBSTITUTE(実質収支比率等に係る経年分析!F$47,"▲","-")),2)</f>
        <v>118.21</v>
      </c>
      <c r="C20" s="134">
        <f>ROUND(VALUE(SUBSTITUTE(実質収支比率等に係る経年分析!G$47,"▲","-")),2)</f>
        <v>132.71</v>
      </c>
      <c r="D20" s="134">
        <f>ROUND(VALUE(SUBSTITUTE(実質収支比率等に係る経年分析!H$47,"▲","-")),2)</f>
        <v>146.22999999999999</v>
      </c>
      <c r="E20" s="134">
        <f>ROUND(VALUE(SUBSTITUTE(実質収支比率等に係る経年分析!I$47,"▲","-")),2)</f>
        <v>165.68</v>
      </c>
      <c r="F20" s="134">
        <f>ROUND(VALUE(SUBSTITUTE(実質収支比率等に係る経年分析!J$47,"▲","-")),2)</f>
        <v>176.02</v>
      </c>
    </row>
    <row r="21" spans="1:11" x14ac:dyDescent="0.15">
      <c r="A21" s="134" t="s">
        <v>44</v>
      </c>
      <c r="B21" s="134">
        <f>IF(ISNUMBER(VALUE(SUBSTITUTE(実質収支比率等に係る経年分析!F$49,"▲","-"))),ROUND(VALUE(SUBSTITUTE(実質収支比率等に係る経年分析!F$49,"▲","-")),2),NA())</f>
        <v>13.57</v>
      </c>
      <c r="C21" s="134">
        <f>IF(ISNUMBER(VALUE(SUBSTITUTE(実質収支比率等に係る経年分析!G$49,"▲","-"))),ROUND(VALUE(SUBSTITUTE(実質収支比率等に係る経年分析!G$49,"▲","-")),2),NA())</f>
        <v>9.69</v>
      </c>
      <c r="D21" s="134">
        <f>IF(ISNUMBER(VALUE(SUBSTITUTE(実質収支比率等に係る経年分析!H$49,"▲","-"))),ROUND(VALUE(SUBSTITUTE(実質収支比率等に係る経年分析!H$49,"▲","-")),2),NA())</f>
        <v>14.35</v>
      </c>
      <c r="E21" s="134">
        <f>IF(ISNUMBER(VALUE(SUBSTITUTE(実質収支比率等に係る経年分析!I$49,"▲","-"))),ROUND(VALUE(SUBSTITUTE(実質収支比率等に係る経年分析!I$49,"▲","-")),2),NA())</f>
        <v>15.79</v>
      </c>
      <c r="F21" s="134">
        <f>IF(ISNUMBER(VALUE(SUBSTITUTE(実質収支比率等に係る経年分析!J$49,"▲","-"))),ROUND(VALUE(SUBSTITUTE(実質収支比率等に係る経年分析!J$49,"▲","-")),2),NA())</f>
        <v>14.78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484</v>
      </c>
      <c r="E42" s="136"/>
      <c r="F42" s="136"/>
      <c r="G42" s="136">
        <f>'実質公債費比率（分子）の構造'!L$52</f>
        <v>469</v>
      </c>
      <c r="H42" s="136"/>
      <c r="I42" s="136"/>
      <c r="J42" s="136">
        <f>'実質公債費比率（分子）の構造'!M$52</f>
        <v>461</v>
      </c>
      <c r="K42" s="136"/>
      <c r="L42" s="136"/>
      <c r="M42" s="136">
        <f>'実質公債費比率（分子）の構造'!N$52</f>
        <v>472</v>
      </c>
      <c r="N42" s="136"/>
      <c r="O42" s="136"/>
      <c r="P42" s="136">
        <f>'実質公債費比率（分子）の構造'!O$52</f>
        <v>368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25</v>
      </c>
      <c r="C46" s="136"/>
      <c r="D46" s="136"/>
      <c r="E46" s="136">
        <f>'実質公債費比率（分子）の構造'!L$48</f>
        <v>23</v>
      </c>
      <c r="F46" s="136"/>
      <c r="G46" s="136"/>
      <c r="H46" s="136">
        <f>'実質公債費比率（分子）の構造'!M$48</f>
        <v>35</v>
      </c>
      <c r="I46" s="136"/>
      <c r="J46" s="136"/>
      <c r="K46" s="136">
        <f>'実質公債費比率（分子）の構造'!N$48</f>
        <v>35</v>
      </c>
      <c r="L46" s="136"/>
      <c r="M46" s="136"/>
      <c r="N46" s="136">
        <f>'実質公債費比率（分子）の構造'!O$48</f>
        <v>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571</v>
      </c>
      <c r="C49" s="136"/>
      <c r="D49" s="136"/>
      <c r="E49" s="136">
        <f>'実質公債費比率（分子）の構造'!L$45</f>
        <v>519</v>
      </c>
      <c r="F49" s="136"/>
      <c r="G49" s="136"/>
      <c r="H49" s="136">
        <f>'実質公債費比率（分子）の構造'!M$45</f>
        <v>552</v>
      </c>
      <c r="I49" s="136"/>
      <c r="J49" s="136"/>
      <c r="K49" s="136">
        <f>'実質公債費比率（分子）の構造'!N$45</f>
        <v>512</v>
      </c>
      <c r="L49" s="136"/>
      <c r="M49" s="136"/>
      <c r="N49" s="136">
        <f>'実質公債費比率（分子）の構造'!O$45</f>
        <v>417</v>
      </c>
      <c r="O49" s="136"/>
      <c r="P49" s="136"/>
    </row>
    <row r="50" spans="1:16" x14ac:dyDescent="0.15">
      <c r="A50" s="136" t="s">
        <v>59</v>
      </c>
      <c r="B50" s="136" t="e">
        <f>NA()</f>
        <v>#N/A</v>
      </c>
      <c r="C50" s="136">
        <f>IF(ISNUMBER('実質公債費比率（分子）の構造'!K$53),'実質公債費比率（分子）の構造'!K$53,NA())</f>
        <v>113</v>
      </c>
      <c r="D50" s="136" t="e">
        <f>NA()</f>
        <v>#N/A</v>
      </c>
      <c r="E50" s="136" t="e">
        <f>NA()</f>
        <v>#N/A</v>
      </c>
      <c r="F50" s="136">
        <f>IF(ISNUMBER('実質公債費比率（分子）の構造'!L$53),'実質公債費比率（分子）の構造'!L$53,NA())</f>
        <v>74</v>
      </c>
      <c r="G50" s="136" t="e">
        <f>NA()</f>
        <v>#N/A</v>
      </c>
      <c r="H50" s="136" t="e">
        <f>NA()</f>
        <v>#N/A</v>
      </c>
      <c r="I50" s="136">
        <f>IF(ISNUMBER('実質公債費比率（分子）の構造'!M$53),'実質公債費比率（分子）の構造'!M$53,NA())</f>
        <v>127</v>
      </c>
      <c r="J50" s="136" t="e">
        <f>NA()</f>
        <v>#N/A</v>
      </c>
      <c r="K50" s="136" t="e">
        <f>NA()</f>
        <v>#N/A</v>
      </c>
      <c r="L50" s="136">
        <f>IF(ISNUMBER('実質公債費比率（分子）の構造'!N$53),'実質公債費比率（分子）の構造'!N$53,NA())</f>
        <v>76</v>
      </c>
      <c r="M50" s="136" t="e">
        <f>NA()</f>
        <v>#N/A</v>
      </c>
      <c r="N50" s="136" t="e">
        <f>NA()</f>
        <v>#N/A</v>
      </c>
      <c r="O50" s="136">
        <f>IF(ISNUMBER('実質公債費比率（分子）の構造'!O$53),'実質公債費比率（分子）の構造'!O$53,NA())</f>
        <v>74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3200</v>
      </c>
      <c r="E56" s="135"/>
      <c r="F56" s="135"/>
      <c r="G56" s="135">
        <f>'将来負担比率（分子）の構造'!J$51</f>
        <v>3119</v>
      </c>
      <c r="H56" s="135"/>
      <c r="I56" s="135"/>
      <c r="J56" s="135">
        <f>'将来負担比率（分子）の構造'!K$51</f>
        <v>2998</v>
      </c>
      <c r="K56" s="135"/>
      <c r="L56" s="135"/>
      <c r="M56" s="135">
        <f>'将来負担比率（分子）の構造'!L$51</f>
        <v>3255</v>
      </c>
      <c r="N56" s="135"/>
      <c r="O56" s="135"/>
      <c r="P56" s="135">
        <f>'将来負担比率（分子）の構造'!M$51</f>
        <v>3201</v>
      </c>
    </row>
    <row r="57" spans="1:16" x14ac:dyDescent="0.15">
      <c r="A57" s="135" t="s">
        <v>35</v>
      </c>
      <c r="B57" s="135"/>
      <c r="C57" s="135"/>
      <c r="D57" s="135">
        <f>'将来負担比率（分子）の構造'!I$50</f>
        <v>39</v>
      </c>
      <c r="E57" s="135"/>
      <c r="F57" s="135"/>
      <c r="G57" s="135">
        <f>'将来負担比率（分子）の構造'!J$50</f>
        <v>30</v>
      </c>
      <c r="H57" s="135"/>
      <c r="I57" s="135"/>
      <c r="J57" s="135">
        <f>'将来負担比率（分子）の構造'!K$50</f>
        <v>25</v>
      </c>
      <c r="K57" s="135"/>
      <c r="L57" s="135"/>
      <c r="M57" s="135">
        <f>'将来負担比率（分子）の構造'!L$50</f>
        <v>18</v>
      </c>
      <c r="N57" s="135"/>
      <c r="O57" s="135"/>
      <c r="P57" s="135">
        <f>'将来負担比率（分子）の構造'!M$50</f>
        <v>11</v>
      </c>
    </row>
    <row r="58" spans="1:16" x14ac:dyDescent="0.15">
      <c r="A58" s="135" t="s">
        <v>34</v>
      </c>
      <c r="B58" s="135"/>
      <c r="C58" s="135"/>
      <c r="D58" s="135">
        <f>'将来負担比率（分子）の構造'!I$49</f>
        <v>6818</v>
      </c>
      <c r="E58" s="135"/>
      <c r="F58" s="135"/>
      <c r="G58" s="135">
        <f>'将来負担比率（分子）の構造'!J$49</f>
        <v>7531</v>
      </c>
      <c r="H58" s="135"/>
      <c r="I58" s="135"/>
      <c r="J58" s="135">
        <f>'将来負担比率（分子）の構造'!K$49</f>
        <v>10588</v>
      </c>
      <c r="K58" s="135"/>
      <c r="L58" s="135"/>
      <c r="M58" s="135">
        <f>'将来負担比率（分子）の構造'!L$49</f>
        <v>8105</v>
      </c>
      <c r="N58" s="135"/>
      <c r="O58" s="135"/>
      <c r="P58" s="135">
        <f>'将来負担比率（分子）の構造'!M$49</f>
        <v>8456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1264</v>
      </c>
      <c r="C62" s="135"/>
      <c r="D62" s="135"/>
      <c r="E62" s="135">
        <f>'将来負担比率（分子）の構造'!J$45</f>
        <v>1255</v>
      </c>
      <c r="F62" s="135"/>
      <c r="G62" s="135"/>
      <c r="H62" s="135">
        <f>'将来負担比率（分子）の構造'!K$45</f>
        <v>819</v>
      </c>
      <c r="I62" s="135"/>
      <c r="J62" s="135"/>
      <c r="K62" s="135">
        <f>'将来負担比率（分子）の構造'!L$45</f>
        <v>795</v>
      </c>
      <c r="L62" s="135"/>
      <c r="M62" s="135"/>
      <c r="N62" s="135">
        <f>'将来負担比率（分子）の構造'!M$45</f>
        <v>1088</v>
      </c>
      <c r="O62" s="135"/>
      <c r="P62" s="135"/>
    </row>
    <row r="63" spans="1:16" x14ac:dyDescent="0.15">
      <c r="A63" s="135" t="s">
        <v>28</v>
      </c>
      <c r="B63" s="135">
        <f>'将来負担比率（分子）の構造'!I$44</f>
        <v>2</v>
      </c>
      <c r="C63" s="135"/>
      <c r="D63" s="135"/>
      <c r="E63" s="135">
        <f>'将来負担比率（分子）の構造'!J$44</f>
        <v>2</v>
      </c>
      <c r="F63" s="135"/>
      <c r="G63" s="135"/>
      <c r="H63" s="135">
        <f>'将来負担比率（分子）の構造'!K$44</f>
        <v>1</v>
      </c>
      <c r="I63" s="135"/>
      <c r="J63" s="135"/>
      <c r="K63" s="135">
        <f>'将来負担比率（分子）の構造'!L$44</f>
        <v>0</v>
      </c>
      <c r="L63" s="135"/>
      <c r="M63" s="135"/>
      <c r="N63" s="135" t="str">
        <f>'将来負担比率（分子）の構造'!M$44</f>
        <v>-</v>
      </c>
      <c r="O63" s="135"/>
      <c r="P63" s="135"/>
    </row>
    <row r="64" spans="1:16" x14ac:dyDescent="0.15">
      <c r="A64" s="135" t="s">
        <v>27</v>
      </c>
      <c r="B64" s="135">
        <f>'将来負担比率（分子）の構造'!I$43</f>
        <v>273</v>
      </c>
      <c r="C64" s="135"/>
      <c r="D64" s="135"/>
      <c r="E64" s="135">
        <f>'将来負担比率（分子）の構造'!J$43</f>
        <v>259</v>
      </c>
      <c r="F64" s="135"/>
      <c r="G64" s="135"/>
      <c r="H64" s="135">
        <f>'将来負担比率（分子）の構造'!K$43</f>
        <v>240</v>
      </c>
      <c r="I64" s="135"/>
      <c r="J64" s="135"/>
      <c r="K64" s="135">
        <f>'将来負担比率（分子）の構造'!L$43</f>
        <v>387</v>
      </c>
      <c r="L64" s="135"/>
      <c r="M64" s="135"/>
      <c r="N64" s="135">
        <f>'将来負担比率（分子）の構造'!M$43</f>
        <v>385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3004</v>
      </c>
      <c r="C66" s="135"/>
      <c r="D66" s="135"/>
      <c r="E66" s="135">
        <f>'将来負担比率（分子）の構造'!J$41</f>
        <v>2792</v>
      </c>
      <c r="F66" s="135"/>
      <c r="G66" s="135"/>
      <c r="H66" s="135">
        <f>'将来負担比率（分子）の構造'!K$41</f>
        <v>2795</v>
      </c>
      <c r="I66" s="135"/>
      <c r="J66" s="135"/>
      <c r="K66" s="135">
        <f>'将来負担比率（分子）の構造'!L$41</f>
        <v>2794</v>
      </c>
      <c r="L66" s="135"/>
      <c r="M66" s="135"/>
      <c r="N66" s="135">
        <f>'将来負担比率（分子）の構造'!M$41</f>
        <v>2971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2017-04-12T03:51:27Z</cp:lastPrinted>
  <dcterms:created xsi:type="dcterms:W3CDTF">2017-02-15T21:55:24Z</dcterms:created>
  <dcterms:modified xsi:type="dcterms:W3CDTF">2017-05-08T13:54:46Z</dcterms:modified>
  <cp:category/>
</cp:coreProperties>
</file>