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1050004000\2017(H29)\H_財政\H29研修生1（交付税上席）\01前期(木村)\01_H27決算カード・財政状況資料集\04_ホームページ掲載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O35" i="9"/>
  <c r="BW35" i="9"/>
  <c r="BW36" i="9" s="1"/>
  <c r="BW37" i="9" s="1"/>
  <c r="BW38" i="9" s="1"/>
  <c r="BW39" i="9" s="1"/>
  <c r="AM35" i="9"/>
  <c r="CO34" i="9"/>
  <c r="BW34"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alcChain>
</file>

<file path=xl/sharedStrings.xml><?xml version="1.0" encoding="utf-8"?>
<sst xmlns="http://schemas.openxmlformats.org/spreadsheetml/2006/main" count="1080" uniqueCount="560">
  <si>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</si>
  <si>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</si>
  <si>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</si>
  <si>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</si>
  <si>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</si>
  <si>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</si>
  <si>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</si>
  <si>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</si>
  <si>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</si>
  <si>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</si>
  <si>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</si>
  <si>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</si>
  <si>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</si>
  <si>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</si>
  <si>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</si>
  <si>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</si>
  <si>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</si>
  <si>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</si>
  <si>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</si>
  <si>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</si>
  <si>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</si>
  <si>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</si>
  <si>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</si>
  <si>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</si>
  <si>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</si>
  <si>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</si>
  <si>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</si>
  <si>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</si>
  <si>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</si>
  <si>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</si>
  <si>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</si>
  <si>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</si>
  <si>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</si>
  <si>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</si>
  <si>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</si>
  <si>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</si>
  <si>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</si>
  <si>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</si>
  <si>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</si>
  <si>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</si>
  <si>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</si>
  <si>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</si>
  <si>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</si>
  <si>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</si>
  <si>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</si>
  <si>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</si>
  <si>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</si>
  <si>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</si>
  <si>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</si>
  <si>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</si>
  <si>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</si>
  <si>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</si>
  <si>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</si>
  <si>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</si>
  <si>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</si>
  <si>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</si>
  <si>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</si>
  <si>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</si>
  <si>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</si>
  <si>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</si>
  <si>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</si>
  <si>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</si>
  <si>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</si>
  <si>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</si>
  <si>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</si>
  <si>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</si>
  <si>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</si>
  <si>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</si>
  <si>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</si>
  <si>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</si>
  <si>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</si>
  <si>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</si>
  <si>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</si>
  <si>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</si>
  <si>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</si>
  <si>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</si>
  <si>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</si>
  <si>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</si>
  <si>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</si>
  <si>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</si>
  <si>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</si>
  <si>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勝浦町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</si>
  <si>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</si>
  <si>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</si>
  <si>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</si>
  <si>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</si>
  <si>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</si>
  <si>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</si>
  <si>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</si>
  <si>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</si>
  <si>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</si>
  <si>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</si>
  <si>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</si>
  <si>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</si>
  <si>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</si>
  <si>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</si>
  <si>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</si>
  <si>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</si>
  <si>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</si>
  <si>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</si>
  <si>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</si>
  <si>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</si>
  <si>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</si>
  <si>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</si>
  <si>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</si>
  <si>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</si>
  <si>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</si>
  <si>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</si>
  <si>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</si>
  <si>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</si>
  <si>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</si>
  <si>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</si>
  <si>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</si>
  <si>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</si>
  <si>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</si>
  <si>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</si>
  <si>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</si>
  <si>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</si>
  <si>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</si>
  <si>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</si>
  <si>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</si>
  <si>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</si>
  <si>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</si>
  <si>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</si>
  <si>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</si>
  <si>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</si>
  <si>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</si>
  <si>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</si>
  <si>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</si>
  <si>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</si>
  <si>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</si>
  <si>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</si>
  <si>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</si>
  <si>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</si>
  <si>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</si>
  <si>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</si>
  <si>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</si>
  <si>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</si>
  <si>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</si>
  <si>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</si>
  <si>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</si>
  <si>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</si>
  <si>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</si>
  <si>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</si>
  <si>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</si>
  <si>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</si>
  <si>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</si>
  <si>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</si>
  <si>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</si>
  <si>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</si>
  <si>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</si>
  <si>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</si>
  <si>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</si>
  <si>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</si>
  <si>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</si>
  <si>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</si>
  <si>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</si>
  <si>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</si>
  <si>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</si>
  <si>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</si>
  <si>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</si>
  <si>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</si>
  <si>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</si>
  <si>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</si>
  <si>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</si>
  <si>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</si>
  <si>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</si>
  <si>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</si>
  <si>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</si>
  <si>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</si>
  <si>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</si>
  <si>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</si>
  <si>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</si>
  <si>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</si>
  <si>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</si>
  <si>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</si>
  <si>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</si>
  <si>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</si>
  <si>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</si>
  <si>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</si>
  <si>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</si>
  <si>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</si>
  <si>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</si>
  <si>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</si>
  <si>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</si>
  <si>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</si>
  <si>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</si>
  <si>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</si>
  <si>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</si>
  <si>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</si>
  <si>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</si>
  <si>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</si>
  <si>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</si>
  <si>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徳島県勝浦町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</si>
  <si>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</si>
  <si>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</si>
  <si>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</si>
  <si>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</si>
  <si>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</si>
  <si>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</si>
  <si>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</si>
  <si>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</si>
  <si>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</si>
  <si>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</si>
  <si>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</si>
  <si>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</si>
  <si>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</si>
  <si>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</si>
  <si>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</si>
  <si>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</si>
  <si>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</si>
  <si>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</si>
  <si>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</si>
  <si>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</si>
  <si>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</si>
  <si>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</si>
  <si>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</si>
  <si>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</si>
  <si>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</si>
  <si>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</si>
  <si>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</si>
  <si>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</si>
  <si>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</si>
  <si>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</si>
  <si>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</si>
  <si>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</si>
  <si>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</si>
  <si>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</si>
  <si>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</si>
  <si>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</si>
  <si>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</si>
  <si>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</si>
  <si>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</si>
  <si>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</si>
  <si>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</si>
  <si>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</si>
  <si>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</si>
  <si>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</si>
  <si>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</si>
  <si>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</si>
  <si>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</si>
  <si>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</si>
  <si>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</si>
  <si>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</si>
  <si>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</si>
  <si>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</si>
  <si>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</si>
  <si>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</si>
  <si>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</si>
  <si>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</si>
  <si>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</si>
  <si>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</si>
  <si>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</si>
  <si>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</si>
  <si>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</si>
  <si>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</si>
  <si>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</si>
  <si>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</si>
  <si>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</si>
  <si>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</si>
  <si>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</si>
  <si>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</si>
  <si>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</si>
  <si>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</si>
  <si>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</si>
  <si>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</si>
  <si>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</si>
  <si>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</si>
  <si>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</si>
  <si>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</si>
  <si>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</si>
  <si>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</si>
  <si>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</si>
  <si>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</si>
  <si>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</si>
  <si>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</si>
  <si>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</si>
  <si>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</si>
  <si>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</si>
  <si>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</si>
  <si>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</si>
  <si>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</si>
  <si>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</si>
  <si>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</si>
  <si>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</si>
  <si>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</si>
  <si>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</si>
  <si>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</si>
  <si>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</si>
  <si>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</si>
  <si>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</si>
  <si>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</si>
  <si>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</si>
  <si>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</si>
  <si>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</si>
  <si>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</si>
  <si>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</si>
  <si>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</si>
  <si>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</si>
  <si>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</si>
  <si>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</si>
  <si>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</si>
  <si>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</si>
  <si>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</si>
  <si>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</si>
  <si>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</si>
  <si>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</si>
  <si>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</si>
  <si>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</si>
  <si>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</si>
  <si>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</si>
  <si>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</si>
  <si>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</si>
  <si>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</si>
  <si>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</si>
  <si>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</si>
  <si>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</si>
  <si>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</si>
  <si>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</si>
  <si>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</si>
  <si>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</si>
  <si>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</si>
  <si>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</si>
  <si>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</si>
  <si>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</si>
  <si>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</si>
  <si>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</si>
  <si>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</si>
  <si>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</si>
  <si>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</si>
  <si>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</si>
  <si>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</si>
  <si>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</si>
  <si>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</si>
  <si>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</si>
  <si>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</si>
  <si>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</si>
  <si>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</si>
  <si>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</si>
  <si>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</si>
  <si>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</si>
  <si>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徳島県勝浦町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</si>
  <si>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</si>
  <si>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</si>
  <si>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</si>
  <si>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</si>
  <si>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</si>
  <si>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</si>
  <si>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</si>
  <si>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</si>
  <si>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</si>
  <si>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</si>
  <si>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</si>
  <si>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</si>
  <si>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</si>
  <si>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</si>
  <si>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</si>
  <si>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</si>
  <si>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</si>
  <si>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</si>
  <si>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</si>
  <si>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</si>
  <si>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勝浦町住宅新築資金等貸付特別会計</t>
    <phoneticPr fontId="5"/>
  </si>
  <si>
    <t>勝浦町物産販売特別会計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</si>
  <si>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</si>
  <si>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</si>
  <si>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</si>
  <si>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</si>
  <si>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</si>
  <si>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</si>
  <si>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</si>
  <si>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</si>
  <si>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</si>
  <si>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</si>
  <si>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</si>
  <si>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</si>
  <si>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</si>
  <si>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勝浦町国民健康保険特別会計</t>
    <phoneticPr fontId="5"/>
  </si>
  <si>
    <t>勝浦町介護保険特別会計</t>
    <phoneticPr fontId="5"/>
  </si>
  <si>
    <t>勝浦町後期高齢者医療特別会計</t>
    <phoneticPr fontId="5"/>
  </si>
  <si>
    <t>勝浦町病院事業特別会計</t>
    <phoneticPr fontId="5"/>
  </si>
  <si>
    <t>法適用企業</t>
    <phoneticPr fontId="5"/>
  </si>
  <si>
    <t>勝浦町簡易水道事業特別会計</t>
    <phoneticPr fontId="5"/>
  </si>
  <si>
    <t>法非適用企業</t>
    <phoneticPr fontId="5"/>
  </si>
  <si>
    <t>勝浦町農業集落排水事業特別会計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</si>
  <si>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</si>
  <si>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</si>
  <si>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</si>
  <si>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</si>
  <si>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</si>
  <si>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</si>
  <si>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</si>
  <si>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</si>
  <si>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</si>
  <si>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</si>
  <si>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</si>
  <si>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</si>
  <si>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</si>
  <si>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</si>
  <si>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</si>
  <si>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</si>
  <si>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</si>
  <si>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</si>
  <si>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</si>
  <si>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</si>
  <si>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</si>
  <si>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</si>
  <si>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</si>
  <si>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</si>
  <si>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</si>
  <si>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</si>
  <si>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</si>
  <si>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</si>
  <si>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</si>
  <si>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</si>
  <si>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</si>
  <si>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</si>
  <si>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</si>
  <si>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</si>
  <si>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</si>
  <si>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</si>
  <si>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</si>
  <si>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</si>
  <si>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</si>
  <si>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</si>
  <si>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</si>
  <si>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</si>
  <si>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</si>
  <si>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</si>
  <si>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</si>
  <si>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</si>
  <si>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</si>
  <si>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</si>
  <si>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</si>
  <si>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</si>
  <si>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</si>
  <si>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</si>
  <si>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勝浦町簡易水道事業特別会計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</si>
  <si>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</si>
  <si>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</si>
  <si>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勝浦町農業集落排水事業特別会計</t>
    <phoneticPr fontId="5"/>
  </si>
  <si>
    <t>(Ｆ)</t>
    <phoneticPr fontId="5"/>
  </si>
  <si>
    <t>勝浦町病院事業特別会計</t>
    <phoneticPr fontId="5"/>
  </si>
  <si>
    <t>将来負担比率（(Ｅ)－(Ｆ)）／（(Ｃ)－(Ｄ)）×１００</t>
    <rPh sb="0" eb="2">
      <t>ショウライ</t>
    </rPh>
    <rPh sb="2" eb="4">
      <t>フタン</t>
    </rPh>
    <rPh sb="4" eb="6">
      <t>ヒリツ</t>
    </rPh>
    <phoneticPr fontId="5"/>
  </si>
  <si>
    <t>勝浦町介護保険特別会計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</si>
  <si>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</si>
  <si>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</si>
  <si>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</si>
  <si>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</si>
  <si>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</si>
  <si>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</si>
  <si>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</si>
  <si>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</si>
  <si>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</si>
  <si>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</si>
  <si>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</si>
  <si>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</si>
  <si>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</si>
  <si>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</si>
  <si>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</si>
  <si>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</si>
  <si>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</si>
  <si>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</si>
  <si>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</si>
  <si>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</si>
  <si>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</si>
  <si>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</si>
  <si>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</si>
  <si>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</si>
  <si>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</si>
  <si>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</si>
  <si>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</si>
  <si>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</si>
  <si>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</si>
  <si>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</si>
  <si>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</si>
  <si>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</si>
  <si>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</si>
  <si>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</si>
  <si>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</si>
  <si>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</si>
  <si>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</si>
  <si>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</si>
  <si>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</si>
  <si>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</si>
  <si>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</si>
  <si>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</si>
  <si>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</si>
  <si>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</si>
  <si>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</si>
  <si>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</si>
  <si>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</si>
  <si>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</si>
  <si>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</si>
  <si>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</si>
  <si>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</si>
  <si>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</si>
  <si>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</si>
  <si>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</si>
  <si>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</si>
  <si>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</si>
  <si>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</si>
  <si>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</si>
  <si>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</si>
  <si>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</si>
  <si>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</si>
  <si>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</si>
  <si>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</si>
  <si>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</si>
  <si>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</si>
  <si>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</si>
  <si>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</si>
  <si>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</si>
  <si>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</si>
  <si>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</si>
  <si>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</si>
  <si>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</si>
  <si>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</si>
  <si>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</si>
  <si>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</si>
  <si>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</si>
  <si>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</si>
  <si>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</si>
  <si>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</si>
  <si>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</si>
  <si>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</si>
  <si>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</si>
  <si>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</si>
  <si>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3.10</t>
  </si>
  <si>
    <t>勝浦町病院事業特別会計</t>
  </si>
  <si>
    <t>一般会計</t>
  </si>
  <si>
    <t>勝浦町国民健康保険特別会計</t>
  </si>
  <si>
    <t>勝浦町介護保険特別会計</t>
  </si>
  <si>
    <t>勝浦町物産販売特別会計</t>
  </si>
  <si>
    <t>勝浦町簡易水道事業特別会計</t>
  </si>
  <si>
    <t>勝浦町農業集落排水事業特別会計</t>
  </si>
  <si>
    <t>勝浦町後期高齢者医療特別会計</t>
  </si>
  <si>
    <t>その他会計（赤字）</t>
  </si>
  <si>
    <t>その他会計（黒字）</t>
  </si>
  <si>
    <t>小松島市外三町村衛生組合</t>
    <rPh sb="0" eb="4">
      <t>コマツシマシ</t>
    </rPh>
    <rPh sb="4" eb="5">
      <t>ホカ</t>
    </rPh>
    <rPh sb="5" eb="8">
      <t>サンチョウソン</t>
    </rPh>
    <rPh sb="8" eb="10">
      <t>エイセイ</t>
    </rPh>
    <rPh sb="10" eb="12">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</si>
  <si>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</si>
  <si>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
  </si>
  <si>
    <t>徳島県後期高齢者医療広域連合（一般会計）</t>
    <rPh sb="0" eb="3">
      <t>トクシマケン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</si>
  <si>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カイケイ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</si>
  <si>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</si>
  <si>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</si>
  <si>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</si>
  <si>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</si>
  <si>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</si>
  <si>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</si>
  <si>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</si>
  <si>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</si>
  <si>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</si>
  <si>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</si>
  <si>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</si>
  <si>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</si>
  <si>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</si>
  <si>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</si>
  <si>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</si>
  <si>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地方債の繰上償還による地方債残高減少や普通交付税の増額に伴う標準財政規模の増、財政調整基金の積み立てによる充当可能基金の増額等により将来負担比率は発生していません。
実質公債費比率は、地方債の繰上償還による地方債残高の減や投資事業を大幅に抑制することで、元利償還金の増加を抑制してきたことや、平成５年度臨時地方道整備事業及び平成１２年度過疎対策事業償還終了また、一部事務組合の平成１１年借入分償還終了により今年度は数値が下がっていますが、平成２４年度借入分の勝浦中学校新築工事の元金償還が開始したことや、平成２７年度借入分の庁舎・住民福祉センターの耐震補強工事の償還が今後控えていることから、元利償還金の増加が見込まれ、今後は上昇傾向が予想されます。
</t>
    <rPh sb="66" eb="68">
      <t>ショウライ</t>
    </rPh>
    <rPh sb="68" eb="70">
      <t>フタン</t>
    </rPh>
    <rPh sb="70" eb="72">
      <t>ヒリツ</t>
    </rPh>
    <rPh sb="73" eb="75">
      <t>ハッセイ</t>
    </rPh>
    <rPh sb="83" eb="85">
      <t>ジッシツ</t>
    </rPh>
    <rPh sb="85" eb="88">
      <t>コウサイヒ</t>
    </rPh>
    <rPh sb="88" eb="90">
      <t>ヒリツ</t>
    </rPh>
    <rPh sb="239" eb="241">
      <t>ガンキン</t>
    </rPh>
    <rPh sb="310" eb="312">
      <t>コンゴ</t>
    </rPh>
    <rPh sb="313" eb="315">
      <t>ジョウショウ</t>
    </rPh>
    <rPh sb="315" eb="317">
      <t>ケイコウ</t>
    </rPh>
    <rPh sb="318" eb="320">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</si>
</sst>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142113</c:v>
                </c:pt>
                <c:pt idx="1">
                  <c:v>231152</c:v>
                </c:pt>
                <c:pt idx="2">
                  <c:v>108150</c:v>
                </c:pt>
                <c:pt idx="3">
                  <c:v>97634</c:v>
                </c:pt>
                <c:pt idx="4">
                  <c:v>189069</c:v>
                </c:pt>
              </c:numCache>
            </c:numRef>
          </c:val>
          <c:smooth val="0"/>
        </c:ser>
        <c:dLbls>
          <c:showLegendKey val="0"/>
          <c:showVal val="0"/>
          <c:showCatName val="0"/>
          <c:showSerName val="0"/>
          <c:showPercent val="0"/>
          <c:showBubbleSize val="0"/>
        </c:dLbls>
        <c:marker val="1"/>
        <c:smooth val="0"/>
        <c:axId val="161542400"/>
        <c:axId val="161471888"/>
      </c:lineChart>
      <c:catAx>
        <c:axId val="161542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471888"/>
        <c:crosses val="autoZero"/>
        <c:auto val="1"/>
        <c:lblAlgn val="ctr"/>
        <c:lblOffset val="100"/>
        <c:tickLblSkip val="1"/>
        <c:tickMarkSkip val="1"/>
        <c:noMultiLvlLbl val="0"/>
      </c:catAx>
      <c:valAx>
        <c:axId val="1614718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542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29.37</c:v>
                </c:pt>
                <c:pt idx="1">
                  <c:v>24.86</c:v>
                </c:pt>
                <c:pt idx="2">
                  <c:v>27.16</c:v>
                </c:pt>
                <c:pt idx="3">
                  <c:v>18.84</c:v>
                </c:pt>
                <c:pt idx="4">
                  <c:v>13.9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79.48</c:v>
                </c:pt>
                <c:pt idx="1">
                  <c:v>89.01</c:v>
                </c:pt>
                <c:pt idx="2">
                  <c:v>93.29</c:v>
                </c:pt>
                <c:pt idx="3">
                  <c:v>104.18</c:v>
                </c:pt>
                <c:pt idx="4">
                  <c:v>100.64</c:v>
                </c:pt>
              </c:numCache>
            </c:numRef>
          </c:val>
        </c:ser>
        <c:dLbls>
          <c:showLegendKey val="0"/>
          <c:showVal val="0"/>
          <c:showCatName val="0"/>
          <c:showSerName val="0"/>
          <c:showPercent val="0"/>
          <c:showBubbleSize val="0"/>
        </c:dLbls>
        <c:gapWidth val="250"/>
        <c:overlap val="100"/>
        <c:axId val="225863360"/>
        <c:axId val="227377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14.5</c:v>
                </c:pt>
                <c:pt idx="1">
                  <c:v>1.31</c:v>
                </c:pt>
                <c:pt idx="2">
                  <c:v>6.96</c:v>
                </c:pt>
                <c:pt idx="3">
                  <c:v>0.41</c:v>
                </c:pt>
                <c:pt idx="4">
                  <c:v>-3.1</c:v>
                </c:pt>
              </c:numCache>
            </c:numRef>
          </c:val>
          <c:smooth val="0"/>
        </c:ser>
        <c:dLbls>
          <c:showLegendKey val="0"/>
          <c:showVal val="0"/>
          <c:showCatName val="0"/>
          <c:showSerName val="0"/>
          <c:showPercent val="0"/>
          <c:showBubbleSize val="0"/>
        </c:dLbls>
        <c:marker val="1"/>
        <c:smooth val="0"/>
        <c:axId val="225863360"/>
        <c:axId val="227377928"/>
      </c:lineChart>
      <c:catAx>
        <c:axId val="22586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7377928"/>
        <c:crosses val="autoZero"/>
        <c:auto val="1"/>
        <c:lblAlgn val="ctr"/>
        <c:lblOffset val="100"/>
        <c:tickLblSkip val="1"/>
        <c:tickMarkSkip val="1"/>
        <c:noMultiLvlLbl val="0"/>
      </c:catAx>
      <c:valAx>
        <c:axId val="227377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86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勝浦町後期高齢者医療特別会計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0.06</c:v>
                </c:pt>
                <c:pt idx="4">
                  <c:v>#N/A</c:v>
                </c:pt>
                <c:pt idx="5">
                  <c:v>0</c:v>
                </c:pt>
                <c:pt idx="6">
                  <c:v>#N/A</c:v>
                </c:pt>
                <c:pt idx="7">
                  <c:v>0.02</c:v>
                </c:pt>
                <c:pt idx="8">
                  <c:v>#N/A</c:v>
                </c:pt>
                <c:pt idx="9">
                  <c:v>0.01</c:v>
                </c:pt>
              </c:numCache>
            </c:numRef>
          </c:val>
        </c:ser>
        <c:ser>
          <c:idx val="3"/>
          <c:order val="3"/>
          <c:tx>
            <c:strRef>
              <c:f>データシート!$A$30</c:f>
              <c:strCache>
                <c:ptCount val="1"/>
                <c:pt idx="0">
                  <c:v>勝浦町農業集落排水事業特別会計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0.02</c:v>
                </c:pt>
                <c:pt idx="4">
                  <c:v>#N/A</c:v>
                </c:pt>
                <c:pt idx="5">
                  <c:v>0.03</c:v>
                </c:pt>
                <c:pt idx="6">
                  <c:v>#N/A</c:v>
                </c:pt>
                <c:pt idx="7">
                  <c:v>0.09</c:v>
                </c:pt>
                <c:pt idx="8">
                  <c:v>#N/A</c:v>
                </c:pt>
                <c:pt idx="9">
                  <c:v>0.16</c:v>
                </c:pt>
              </c:numCache>
            </c:numRef>
          </c:val>
        </c:ser>
        <c:ser>
          <c:idx val="4"/>
          <c:order val="4"/>
          <c:tx>
            <c:strRef>
              <c:f>データシート!$A$31</c:f>
              <c:strCache>
                <c:ptCount val="1"/>
                <c:pt idx="0">
                  <c:v>勝浦町簡易水道事業特別会計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0.57999999999999996</c:v>
                </c:pt>
                <c:pt idx="4">
                  <c:v>#N/A</c:v>
                </c:pt>
                <c:pt idx="5">
                  <c:v>0.67</c:v>
                </c:pt>
                <c:pt idx="6">
                  <c:v>#N/A</c:v>
                </c:pt>
                <c:pt idx="7">
                  <c:v>0.2</c:v>
                </c:pt>
                <c:pt idx="8">
                  <c:v>#N/A</c:v>
                </c:pt>
                <c:pt idx="9">
                  <c:v>0.24</c:v>
                </c:pt>
              </c:numCache>
            </c:numRef>
          </c:val>
        </c:ser>
        <c:ser>
          <c:idx val="5"/>
          <c:order val="5"/>
          <c:tx>
            <c:strRef>
              <c:f>データシート!$A$32</c:f>
              <c:strCache>
                <c:ptCount val="1"/>
                <c:pt idx="0">
                  <c:v>勝浦町物産販売特別会計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0.25</c:v>
                </c:pt>
                <c:pt idx="4">
                  <c:v>#N/A</c:v>
                </c:pt>
                <c:pt idx="5">
                  <c:v>0.38</c:v>
                </c:pt>
                <c:pt idx="6">
                  <c:v>#N/A</c:v>
                </c:pt>
                <c:pt idx="7">
                  <c:v>0.44</c:v>
                </c:pt>
                <c:pt idx="8">
                  <c:v>#N/A</c:v>
                </c:pt>
                <c:pt idx="9">
                  <c:v>0.39</c:v>
                </c:pt>
              </c:numCache>
            </c:numRef>
          </c:val>
        </c:ser>
        <c:ser>
          <c:idx val="6"/>
          <c:order val="6"/>
          <c:tx>
            <c:strRef>
              <c:f>データシート!$A$33</c:f>
              <c:strCache>
                <c:ptCount val="1"/>
                <c:pt idx="0">
                  <c:v>勝浦町介護保険特別会計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0.41</c:v>
                </c:pt>
                <c:pt idx="2">
                  <c:v>#N/A</c:v>
                </c:pt>
                <c:pt idx="3">
                  <c:v>0.39</c:v>
                </c:pt>
                <c:pt idx="4">
                  <c:v>#N/A</c:v>
                </c:pt>
                <c:pt idx="5">
                  <c:v>0.23</c:v>
                </c:pt>
                <c:pt idx="6">
                  <c:v>#N/A</c:v>
                </c:pt>
                <c:pt idx="7">
                  <c:v>1.89</c:v>
                </c:pt>
                <c:pt idx="8">
                  <c:v>#N/A</c:v>
                </c:pt>
                <c:pt idx="9">
                  <c:v>0.88</c:v>
                </c:pt>
              </c:numCache>
            </c:numRef>
          </c:val>
        </c:ser>
        <c:ser>
          <c:idx val="7"/>
          <c:order val="7"/>
          <c:tx>
            <c:strRef>
              <c:f>データシート!$A$34</c:f>
              <c:strCache>
                <c:ptCount val="1"/>
                <c:pt idx="0">
                  <c:v>勝浦町国民健康保険特別会計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10.78</c:v>
                </c:pt>
                <c:pt idx="2">
                  <c:v>#N/A</c:v>
                </c:pt>
                <c:pt idx="3">
                  <c:v>11.81</c:v>
                </c:pt>
                <c:pt idx="4">
                  <c:v>#N/A</c:v>
                </c:pt>
                <c:pt idx="5">
                  <c:v>11.79</c:v>
                </c:pt>
                <c:pt idx="6">
                  <c:v>#N/A</c:v>
                </c:pt>
                <c:pt idx="7">
                  <c:v>10.94</c:v>
                </c:pt>
                <c:pt idx="8">
                  <c:v>#N/A</c:v>
                </c:pt>
                <c:pt idx="9">
                  <c:v>8.43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29.19</c:v>
                </c:pt>
                <c:pt idx="2">
                  <c:v>#N/A</c:v>
                </c:pt>
                <c:pt idx="3">
                  <c:v>24.59</c:v>
                </c:pt>
                <c:pt idx="4">
                  <c:v>#N/A</c:v>
                </c:pt>
                <c:pt idx="5">
                  <c:v>26.76</c:v>
                </c:pt>
                <c:pt idx="6">
                  <c:v>#N/A</c:v>
                </c:pt>
                <c:pt idx="7">
                  <c:v>18.39</c:v>
                </c:pt>
                <c:pt idx="8">
                  <c:v>#N/A</c:v>
                </c:pt>
                <c:pt idx="9">
                  <c:v>13.48</c:v>
                </c:pt>
              </c:numCache>
            </c:numRef>
          </c:val>
        </c:ser>
        <c:ser>
          <c:idx val="9"/>
          <c:order val="9"/>
          <c:tx>
            <c:strRef>
              <c:f>データシート!$A$36</c:f>
              <c:strCache>
                <c:ptCount val="1"/>
                <c:pt idx="0">
                  <c:v>勝浦町病院事業特別会計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42.24</c:v>
                </c:pt>
                <c:pt idx="2">
                  <c:v>#N/A</c:v>
                </c:pt>
                <c:pt idx="3">
                  <c:v>43.87</c:v>
                </c:pt>
                <c:pt idx="4">
                  <c:v>#N/A</c:v>
                </c:pt>
                <c:pt idx="5">
                  <c:v>42.44</c:v>
                </c:pt>
                <c:pt idx="6">
                  <c:v>#N/A</c:v>
                </c:pt>
                <c:pt idx="7">
                  <c:v>45.33</c:v>
                </c:pt>
                <c:pt idx="8">
                  <c:v>#N/A</c:v>
                </c:pt>
                <c:pt idx="9">
                  <c:v>43.83</c:v>
                </c:pt>
              </c:numCache>
            </c:numRef>
          </c:val>
        </c:ser>
        <c:dLbls>
          <c:showLegendKey val="0"/>
          <c:showVal val="0"/>
          <c:showCatName val="0"/>
          <c:showSerName val="0"/>
          <c:showPercent val="0"/>
          <c:showBubbleSize val="0"/>
        </c:dLbls>
        <c:gapWidth val="150"/>
        <c:overlap val="100"/>
        <c:axId val="231644488"/>
        <c:axId val="230719368"/>
      </c:barChart>
      <c:catAx>
        <c:axId val="231644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719368"/>
        <c:crosses val="autoZero"/>
        <c:auto val="1"/>
        <c:lblAlgn val="ctr"/>
        <c:lblOffset val="100"/>
        <c:tickLblSkip val="1"/>
        <c:tickMarkSkip val="1"/>
        <c:noMultiLvlLbl val="0"/>
      </c:catAx>
      <c:valAx>
        <c:axId val="230719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644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371</c:v>
                </c:pt>
                <c:pt idx="5">
                  <c:v>358</c:v>
                </c:pt>
                <c:pt idx="8">
                  <c:v>349</c:v>
                </c:pt>
                <c:pt idx="11">
                  <c:v>332</c:v>
                </c:pt>
                <c:pt idx="14">
                  <c:v>352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44</c:v>
                </c:pt>
                <c:pt idx="3">
                  <c:v>44</c:v>
                </c:pt>
                <c:pt idx="6">
                  <c:v>35</c:v>
                </c:pt>
                <c:pt idx="9">
                  <c:v>14</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37</c:v>
                </c:pt>
                <c:pt idx="3">
                  <c:v>40</c:v>
                </c:pt>
                <c:pt idx="6">
                  <c:v>35</c:v>
                </c:pt>
                <c:pt idx="9">
                  <c:v>39</c:v>
                </c:pt>
                <c:pt idx="12">
                  <c:v>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433</c:v>
                </c:pt>
                <c:pt idx="3">
                  <c:v>439</c:v>
                </c:pt>
                <c:pt idx="6">
                  <c:v>466</c:v>
                </c:pt>
                <c:pt idx="9">
                  <c:v>345</c:v>
                </c:pt>
                <c:pt idx="12">
                  <c:v>388</c:v>
                </c:pt>
              </c:numCache>
            </c:numRef>
          </c:val>
        </c:ser>
        <c:dLbls>
          <c:showLegendKey val="0"/>
          <c:showVal val="0"/>
          <c:showCatName val="0"/>
          <c:showSerName val="0"/>
          <c:showPercent val="0"/>
          <c:showBubbleSize val="0"/>
        </c:dLbls>
        <c:gapWidth val="100"/>
        <c:overlap val="100"/>
        <c:axId val="232083232"/>
        <c:axId val="228017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143</c:v>
                </c:pt>
                <c:pt idx="2">
                  <c:v>#N/A</c:v>
                </c:pt>
                <c:pt idx="3">
                  <c:v>#N/A</c:v>
                </c:pt>
                <c:pt idx="4">
                  <c:v>165</c:v>
                </c:pt>
                <c:pt idx="5">
                  <c:v>#N/A</c:v>
                </c:pt>
                <c:pt idx="6">
                  <c:v>#N/A</c:v>
                </c:pt>
                <c:pt idx="7">
                  <c:v>187</c:v>
                </c:pt>
                <c:pt idx="8">
                  <c:v>#N/A</c:v>
                </c:pt>
                <c:pt idx="9">
                  <c:v>#N/A</c:v>
                </c:pt>
                <c:pt idx="10">
                  <c:v>66</c:v>
                </c:pt>
                <c:pt idx="11">
                  <c:v>#N/A</c:v>
                </c:pt>
                <c:pt idx="12">
                  <c:v>#N/A</c:v>
                </c:pt>
                <c:pt idx="13">
                  <c:v>78</c:v>
                </c:pt>
                <c:pt idx="14">
                  <c:v>#N/A</c:v>
                </c:pt>
              </c:numCache>
            </c:numRef>
          </c:val>
          <c:smooth val="0"/>
        </c:ser>
        <c:dLbls>
          <c:showLegendKey val="0"/>
          <c:showVal val="0"/>
          <c:showCatName val="0"/>
          <c:showSerName val="0"/>
          <c:showPercent val="0"/>
          <c:showBubbleSize val="0"/>
        </c:dLbls>
        <c:marker val="1"/>
        <c:smooth val="0"/>
        <c:axId val="232083232"/>
        <c:axId val="228017720"/>
      </c:lineChart>
      <c:catAx>
        <c:axId val="23208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017720"/>
        <c:crosses val="autoZero"/>
        <c:auto val="1"/>
        <c:lblAlgn val="ctr"/>
        <c:lblOffset val="100"/>
        <c:tickLblSkip val="1"/>
        <c:tickMarkSkip val="1"/>
        <c:noMultiLvlLbl val="0"/>
      </c:catAx>
      <c:valAx>
        <c:axId val="228017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08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3140</c:v>
                </c:pt>
                <c:pt idx="5">
                  <c:v>3375</c:v>
                </c:pt>
                <c:pt idx="8">
                  <c:v>3244</c:v>
                </c:pt>
                <c:pt idx="11">
                  <c:v>3071</c:v>
                </c:pt>
                <c:pt idx="14">
                  <c:v>3338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c:v>
                </c:pt>
                <c:pt idx="5">
                  <c:v>1</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2458</c:v>
                </c:pt>
                <c:pt idx="5">
                  <c:v>2723</c:v>
                </c:pt>
                <c:pt idx="8">
                  <c:v>2798</c:v>
                </c:pt>
                <c:pt idx="11">
                  <c:v>3039</c:v>
                </c:pt>
                <c:pt idx="14">
                  <c:v>3057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758</c:v>
                </c:pt>
                <c:pt idx="3">
                  <c:v>695</c:v>
                </c:pt>
                <c:pt idx="6">
                  <c:v>665</c:v>
                </c:pt>
                <c:pt idx="9">
                  <c:v>707</c:v>
                </c:pt>
                <c:pt idx="12">
                  <c:v>619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91</c:v>
                </c:pt>
                <c:pt idx="3">
                  <c:v>64</c:v>
                </c:pt>
                <c:pt idx="6">
                  <c:v>30</c:v>
                </c:pt>
                <c:pt idx="9">
                  <c:v>14</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428</c:v>
                </c:pt>
                <c:pt idx="3">
                  <c:v>434</c:v>
                </c:pt>
                <c:pt idx="6">
                  <c:v>418</c:v>
                </c:pt>
                <c:pt idx="9">
                  <c:v>441</c:v>
                </c:pt>
                <c:pt idx="12">
                  <c:v>483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3474</c:v>
                </c:pt>
                <c:pt idx="3">
                  <c:v>3715</c:v>
                </c:pt>
                <c:pt idx="6">
                  <c:v>3575</c:v>
                </c:pt>
                <c:pt idx="9">
                  <c:v>3608</c:v>
                </c:pt>
                <c:pt idx="12">
                  <c:v>3701</c:v>
                </c:pt>
              </c:numCache>
            </c:numRef>
          </c:val>
        </c:ser>
        <c:dLbls>
          <c:showLegendKey val="0"/>
          <c:showVal val="0"/>
          <c:showCatName val="0"/>
          <c:showSerName val="0"/>
          <c:showPercent val="0"/>
          <c:showBubbleSize val="0"/>
        </c:dLbls>
        <c:gapWidth val="100"/>
        <c:overlap val="100"/>
        <c:axId val="230718488"/>
        <c:axId val="235184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0718488"/>
        <c:axId val="235184040"/>
      </c:lineChart>
      <c:catAx>
        <c:axId val="23071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184040"/>
        <c:crosses val="autoZero"/>
        <c:auto val="1"/>
        <c:lblAlgn val="ctr"/>
        <c:lblOffset val="100"/>
        <c:tickLblSkip val="1"/>
        <c:tickMarkSkip val="1"/>
        <c:noMultiLvlLbl val="0"/>
      </c:catAx>
      <c:valAx>
        <c:axId val="235184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718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{9419ECF8-8CD5-438F-965F-AF7E9B17EA2B}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{792A9A4B-989E-4555-B8CF-74B6953C5483}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{42249E18-F89B-4248-B737-8BB42C69D45B}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{0612238C-30A2-43F1-B005-584986A2A001}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{66A2DD54-5177-4C73-AF21-23D35C0A72EE}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{266E36F4-C38F-4E45-8D8D-070E584A7DAD}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{419E020E-704D-4125-823D-5A80F7B6CA0D}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{C1CB78FE-EAC7-41F0-9AF6-F42E90501C29}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{D3EE1657-C61A-4817-AB22-4DE99EFDFBA7}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{C06CC30B-4B73-4B01-A3E8-5C8EA82A8465}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5334816"/>
        <c:axId val="234374320"/>
      </c:scatterChart>
      <c:valAx>
        <c:axId val="2353348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374320"/>
        <c:crosses val="autoZero"/>
        <c:crossBetween val="midCat"/>
      </c:valAx>
      <c:valAx>
        <c:axId val="2343743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334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{71A41043-B633-411D-96CD-C37F50DC9968}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{17F98E76-8A30-447D-B8F4-593EA6AB5F45}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{943BD430-A7FB-4669-9D79-716582D7F04C}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{F49E66E3-CFBB-4EA6-BAC1-CE6D8941683D}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{0BFF334A-7CD8-4461-A79E-29D03B00A1CB}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8.1999999999999993</c:v>
                </c:pt>
                <c:pt idx="1">
                  <c:v>8.1999999999999993</c:v>
                </c:pt>
                <c:pt idx="2">
                  <c:v>8.6</c:v>
                </c:pt>
                <c:pt idx="3">
                  <c:v>7.4</c:v>
                </c:pt>
                <c:pt idx="4">
                  <c:v>5.8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{3F7CF58F-F799-4822-9A2D-DB3C0D8E6B0F}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{8784CE12-3DF6-4CB9-AFDE-C5CBAEE58A3F}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{1900070D-AB45-4787-8A1F-08DE1C791C86}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{83857FFF-A4A9-4B5C-B3A4-BBAF3A0D33D0}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{13C148F9-5F9F-438F-889A-05136F2AAB12}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235981896"/>
        <c:axId val="235982280"/>
      </c:scatterChart>
      <c:valAx>
        <c:axId val="235981896"/>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982280"/>
        <c:crosses val="autoZero"/>
        <c:crossBetween val="midCat"/>
      </c:valAx>
      <c:valAx>
        <c:axId val="23598228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98189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５年度臨時地方道整備事業及び平成１２年度過疎対策事業償還終了により、平成２６年度には、元利償還金が減額となりました。平成２７年度には、平成２４年度までの小学校耐震工事や中学校新築工事に係る</a:t>
          </a:r>
          <a:r>
            <a:rPr kumimoji="1" lang="ja-JP" altLang="en-US" sz="1100">
              <a:solidFill>
                <a:schemeClr val="dk1"/>
              </a:solidFill>
              <a:effectLst/>
              <a:latin typeface="+mn-lt"/>
              <a:ea typeface="+mn-ea"/>
              <a:cs typeface="+mn-cs"/>
            </a:rPr>
            <a:t>元金</a:t>
          </a:r>
          <a:r>
            <a:rPr kumimoji="1" lang="ja-JP" altLang="ja-JP" sz="1100">
              <a:solidFill>
                <a:schemeClr val="dk1"/>
              </a:solidFill>
              <a:effectLst/>
              <a:latin typeface="+mn-lt"/>
              <a:ea typeface="+mn-ea"/>
              <a:cs typeface="+mn-cs"/>
            </a:rPr>
            <a:t>償還が開始したことから増加となっています。今後は、</a:t>
          </a:r>
          <a:r>
            <a:rPr kumimoji="1" lang="ja-JP" altLang="en-US" sz="1100">
              <a:solidFill>
                <a:sysClr val="windowText" lastClr="000000"/>
              </a:solidFill>
              <a:effectLst/>
              <a:latin typeface="+mn-lt"/>
              <a:ea typeface="+mn-ea"/>
              <a:cs typeface="+mn-cs"/>
            </a:rPr>
            <a:t>役場庁舎・住民福祉センター耐震補強</a:t>
          </a:r>
          <a:r>
            <a:rPr kumimoji="1" lang="ja-JP" altLang="ja-JP" sz="1100">
              <a:solidFill>
                <a:sysClr val="windowText" lastClr="000000"/>
              </a:solidFill>
              <a:effectLst/>
              <a:latin typeface="+mn-lt"/>
              <a:ea typeface="+mn-ea"/>
              <a:cs typeface="+mn-cs"/>
            </a:rPr>
            <a:t>工事の償還が開始するため、元</a:t>
          </a:r>
          <a:r>
            <a:rPr kumimoji="1" lang="ja-JP" altLang="en-US" sz="1100">
              <a:solidFill>
                <a:sysClr val="windowText" lastClr="000000"/>
              </a:solidFill>
              <a:effectLst/>
              <a:latin typeface="+mn-lt"/>
              <a:ea typeface="+mn-ea"/>
              <a:cs typeface="+mn-cs"/>
            </a:rPr>
            <a:t>利</a:t>
          </a:r>
          <a:r>
            <a:rPr kumimoji="1" lang="ja-JP" altLang="ja-JP" sz="1100">
              <a:solidFill>
                <a:sysClr val="windowText" lastClr="000000"/>
              </a:solidFill>
              <a:effectLst/>
              <a:latin typeface="+mn-lt"/>
              <a:ea typeface="+mn-ea"/>
              <a:cs typeface="+mn-cs"/>
            </a:rPr>
            <a:t>償還金の増加が見込まれます。今後</a:t>
          </a:r>
          <a:r>
            <a:rPr kumimoji="1" lang="ja-JP" altLang="ja-JP" sz="1100">
              <a:solidFill>
                <a:schemeClr val="dk1"/>
              </a:solidFill>
              <a:effectLst/>
              <a:latin typeface="+mn-lt"/>
              <a:ea typeface="+mn-ea"/>
              <a:cs typeface="+mn-cs"/>
            </a:rPr>
            <a:t>も起債事業の峻別、抑制を行うことで更なる改善に努めていきます。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歳出削減の取り組みや有効な補助金等の財源の活用により、余剰金の基金積立てが可能となり、充当可能基金が増額となっています。</a:t>
          </a:r>
          <a:endParaRPr lang="ja-JP" altLang="ja-JP" sz="1400">
            <a:effectLst/>
          </a:endParaRPr>
        </a:p>
        <a:p>
          <a:r>
            <a:rPr kumimoji="1" lang="ja-JP" altLang="ja-JP" sz="1100">
              <a:solidFill>
                <a:schemeClr val="dk1"/>
              </a:solidFill>
              <a:effectLst/>
              <a:latin typeface="+mn-lt"/>
              <a:ea typeface="+mn-ea"/>
              <a:cs typeface="+mn-cs"/>
            </a:rPr>
            <a:t>今後は町立病院の建て替え工事が予定されており、地方債残高の増加が見込まれることから、引き続き新規発行の抑制や有利な地方債の活用等適正な公債費管理を行う必要があります。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5,516
5,493
69.83
4,164,998
3,827,069
319,915
2,301,470
3,700,861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5,516
5,493
69.83
4,164,998
3,827,069
319,915
2,301,470
3,700,861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5,516
5,493
69.83
4,164,998
3,827,069
319,915
2,301,470
3,700,861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5,516
5,493
69.83
4,164,998
3,827,069
319,915
2,301,470
3,700,861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年間、同水準で推移し類似団体の平均値となっています。</a:t>
          </a:r>
          <a:endParaRPr lang="ja-JP" altLang="ja-JP" sz="1400">
            <a:effectLst/>
          </a:endParaRPr>
        </a:p>
        <a:p>
          <a:r>
            <a:rPr kumimoji="1" lang="ja-JP" altLang="ja-JP" sz="1100">
              <a:solidFill>
                <a:schemeClr val="dk1"/>
              </a:solidFill>
              <a:effectLst/>
              <a:latin typeface="+mn-lt"/>
              <a:ea typeface="+mn-ea"/>
              <a:cs typeface="+mn-cs"/>
            </a:rPr>
            <a:t>活気のあるまちづくりを展開しつつ、税滞納額などの圧縮など徴収率の向上に努め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併せて投資的経費の抑制等歳出の見直しを実施するとともに、行財政改革を引き続き実施し、財政の健全化を図ります。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43543</xdr:rowOff>
    </xdr:to>
    <xdr:cxnSp macro="">
      <xdr:nvCxnSpPr>
        <xdr:cNvPr id="69" name="直線コネクタ 68"/>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60778</xdr:rowOff>
    </xdr:to>
    <xdr:cxnSp macro="">
      <xdr:nvCxnSpPr>
        <xdr:cNvPr id="72" name="直線コネクタ 71"/>
        <xdr:cNvCxnSpPr/>
      </xdr:nvCxnSpPr>
      <xdr:spPr>
        <a:xfrm flipV="1">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8" name="円/楕円 87"/>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9270</xdr:rowOff>
    </xdr:from>
    <xdr:ext cx="762000" cy="259045"/>
    <xdr:sp macro="" textlink="">
      <xdr:nvSpPr>
        <xdr:cNvPr id="89" name="財政力該当値テキスト"/>
        <xdr:cNvSpPr txBox="1"/>
      </xdr:nvSpPr>
      <xdr:spPr>
        <a:xfrm>
          <a:off x="50419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0" name="円/楕円 89"/>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91" name="テキスト ボックス 90"/>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93" name="テキスト ボックス 92"/>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95" name="テキスト ボックス 94"/>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類似団体平均、全国平均、県平均と比較すると数値は下回っています。</a:t>
          </a:r>
          <a:endParaRPr lang="ja-JP" altLang="ja-JP" sz="1400">
            <a:effectLst/>
          </a:endParaRPr>
        </a:p>
        <a:p>
          <a:r>
            <a:rPr kumimoji="1" lang="ja-JP" altLang="ja-JP" sz="1100">
              <a:solidFill>
                <a:schemeClr val="dk1"/>
              </a:solidFill>
              <a:effectLst/>
              <a:latin typeface="+mn-lt"/>
              <a:ea typeface="+mn-ea"/>
              <a:cs typeface="+mn-cs"/>
            </a:rPr>
            <a:t>今後も町税の収納率の向上、人件費の抑制、事務事業の見直しなどを行い、健全な財政運営の維持に努めていきます。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23114</xdr:rowOff>
    </xdr:from>
    <xdr:to>
      <xdr:col>7</xdr:col>
      <xdr:colOff>152400</xdr:colOff>
      <xdr:row>60</xdr:row>
      <xdr:rowOff>6096</xdr:rowOff>
    </xdr:to>
    <xdr:cxnSp macro="">
      <xdr:nvCxnSpPr>
        <xdr:cNvPr id="130" name="直線コネクタ 129"/>
        <xdr:cNvCxnSpPr/>
      </xdr:nvCxnSpPr>
      <xdr:spPr>
        <a:xfrm flipV="1">
          <a:off x="4114800" y="1013866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6096</xdr:rowOff>
    </xdr:from>
    <xdr:to>
      <xdr:col>6</xdr:col>
      <xdr:colOff>0</xdr:colOff>
      <xdr:row>60</xdr:row>
      <xdr:rowOff>131572</xdr:rowOff>
    </xdr:to>
    <xdr:cxnSp macro="">
      <xdr:nvCxnSpPr>
        <xdr:cNvPr id="133" name="直線コネクタ 132"/>
        <xdr:cNvCxnSpPr/>
      </xdr:nvCxnSpPr>
      <xdr:spPr>
        <a:xfrm flipV="1">
          <a:off x="3225800" y="102930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131572</xdr:rowOff>
    </xdr:from>
    <xdr:to>
      <xdr:col>4</xdr:col>
      <xdr:colOff>482600</xdr:colOff>
      <xdr:row>60</xdr:row>
      <xdr:rowOff>165354</xdr:rowOff>
    </xdr:to>
    <xdr:cxnSp macro="">
      <xdr:nvCxnSpPr>
        <xdr:cNvPr id="136" name="直線コネクタ 135"/>
        <xdr:cNvCxnSpPr/>
      </xdr:nvCxnSpPr>
      <xdr:spPr>
        <a:xfrm flipV="1">
          <a:off x="2336800" y="104185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68834</xdr:rowOff>
    </xdr:from>
    <xdr:to>
      <xdr:col>3</xdr:col>
      <xdr:colOff>279400</xdr:colOff>
      <xdr:row>60</xdr:row>
      <xdr:rowOff>165354</xdr:rowOff>
    </xdr:to>
    <xdr:cxnSp macro="">
      <xdr:nvCxnSpPr>
        <xdr:cNvPr id="139" name="直線コネクタ 138"/>
        <xdr:cNvCxnSpPr/>
      </xdr:nvCxnSpPr>
      <xdr:spPr>
        <a:xfrm>
          <a:off x="1447800" y="103558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143764</xdr:rowOff>
    </xdr:from>
    <xdr:to>
      <xdr:col>7</xdr:col>
      <xdr:colOff>203200</xdr:colOff>
      <xdr:row>59</xdr:row>
      <xdr:rowOff>73914</xdr:rowOff>
    </xdr:to>
    <xdr:sp macro="" textlink="">
      <xdr:nvSpPr>
        <xdr:cNvPr id="149" name="円/楕円 148"/>
        <xdr:cNvSpPr/>
      </xdr:nvSpPr>
      <xdr:spPr>
        <a:xfrm>
          <a:off x="49022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65041</xdr:rowOff>
    </xdr:from>
    <xdr:ext cx="762000" cy="259045"/>
    <xdr:sp macro="" textlink="">
      <xdr:nvSpPr>
        <xdr:cNvPr id="150" name="財政構造の弾力性該当値テキスト"/>
        <xdr:cNvSpPr txBox="1"/>
      </xdr:nvSpPr>
      <xdr:spPr>
        <a:xfrm>
          <a:off x="5041900" y="1000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126746</xdr:rowOff>
    </xdr:from>
    <xdr:to>
      <xdr:col>6</xdr:col>
      <xdr:colOff>50800</xdr:colOff>
      <xdr:row>60</xdr:row>
      <xdr:rowOff>56896</xdr:rowOff>
    </xdr:to>
    <xdr:sp macro="" textlink="">
      <xdr:nvSpPr>
        <xdr:cNvPr id="151" name="円/楕円 150"/>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67073</xdr:rowOff>
    </xdr:from>
    <xdr:ext cx="736600" cy="259045"/>
    <xdr:sp macro="" textlink="">
      <xdr:nvSpPr>
        <xdr:cNvPr id="152" name="テキスト ボックス 151"/>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80772</xdr:rowOff>
    </xdr:from>
    <xdr:to>
      <xdr:col>4</xdr:col>
      <xdr:colOff>533400</xdr:colOff>
      <xdr:row>61</xdr:row>
      <xdr:rowOff>10922</xdr:rowOff>
    </xdr:to>
    <xdr:sp macro="" textlink="">
      <xdr:nvSpPr>
        <xdr:cNvPr id="153" name="円/楕円 152"/>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21099</xdr:rowOff>
    </xdr:from>
    <xdr:ext cx="762000" cy="259045"/>
    <xdr:sp macro="" textlink="">
      <xdr:nvSpPr>
        <xdr:cNvPr id="154" name="テキスト ボックス 153"/>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114554</xdr:rowOff>
    </xdr:from>
    <xdr:to>
      <xdr:col>3</xdr:col>
      <xdr:colOff>330200</xdr:colOff>
      <xdr:row>61</xdr:row>
      <xdr:rowOff>44704</xdr:rowOff>
    </xdr:to>
    <xdr:sp macro="" textlink="">
      <xdr:nvSpPr>
        <xdr:cNvPr id="155" name="円/楕円 154"/>
        <xdr:cNvSpPr/>
      </xdr:nvSpPr>
      <xdr:spPr>
        <a:xfrm>
          <a:off x="2286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54881</xdr:rowOff>
    </xdr:from>
    <xdr:ext cx="762000" cy="259045"/>
    <xdr:sp macro="" textlink="">
      <xdr:nvSpPr>
        <xdr:cNvPr id="156" name="テキスト ボックス 155"/>
        <xdr:cNvSpPr txBox="1"/>
      </xdr:nvSpPr>
      <xdr:spPr>
        <a:xfrm>
          <a:off x="1955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18034</xdr:rowOff>
    </xdr:from>
    <xdr:to>
      <xdr:col>2</xdr:col>
      <xdr:colOff>127000</xdr:colOff>
      <xdr:row>60</xdr:row>
      <xdr:rowOff>119634</xdr:rowOff>
    </xdr:to>
    <xdr:sp macro="" textlink="">
      <xdr:nvSpPr>
        <xdr:cNvPr id="157" name="円/楕円 156"/>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129811</xdr:rowOff>
    </xdr:from>
    <xdr:ext cx="762000" cy="259045"/>
    <xdr:sp macro="" textlink="">
      <xdr:nvSpPr>
        <xdr:cNvPr id="158" name="テキスト ボックス 157"/>
        <xdr:cNvSpPr txBox="1"/>
      </xdr:nvSpPr>
      <xdr:spPr>
        <a:xfrm>
          <a:off x="1066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[201,803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類似団体平均との比較では下回っており、今後も事務事業の見直しを進め歳出削減により一層努めていきます。</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定員管理</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適正を図り、物件費において徹底した需要費の抑制を行うなどの対策を講じ適正化に努めていきます。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90320</xdr:rowOff>
    </xdr:from>
    <xdr:to>
      <xdr:col>7</xdr:col>
      <xdr:colOff>152400</xdr:colOff>
      <xdr:row>82</xdr:row>
      <xdr:rowOff>151185</xdr:rowOff>
    </xdr:to>
    <xdr:cxnSp macro="">
      <xdr:nvCxnSpPr>
        <xdr:cNvPr id="193" name="直線コネクタ 192"/>
        <xdr:cNvCxnSpPr/>
      </xdr:nvCxnSpPr>
      <xdr:spPr>
        <a:xfrm>
          <a:off x="4114800" y="14149220"/>
          <a:ext cx="838200" cy="6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90320</xdr:rowOff>
    </xdr:from>
    <xdr:to>
      <xdr:col>6</xdr:col>
      <xdr:colOff>0</xdr:colOff>
      <xdr:row>82</xdr:row>
      <xdr:rowOff>116587</xdr:rowOff>
    </xdr:to>
    <xdr:cxnSp macro="">
      <xdr:nvCxnSpPr>
        <xdr:cNvPr id="196" name="直線コネクタ 195"/>
        <xdr:cNvCxnSpPr/>
      </xdr:nvCxnSpPr>
      <xdr:spPr>
        <a:xfrm flipV="1">
          <a:off x="3225800" y="14149220"/>
          <a:ext cx="889000" cy="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68631</xdr:rowOff>
    </xdr:from>
    <xdr:to>
      <xdr:col>4</xdr:col>
      <xdr:colOff>482600</xdr:colOff>
      <xdr:row>82</xdr:row>
      <xdr:rowOff>116587</xdr:rowOff>
    </xdr:to>
    <xdr:cxnSp macro="">
      <xdr:nvCxnSpPr>
        <xdr:cNvPr id="199" name="直線コネクタ 198"/>
        <xdr:cNvCxnSpPr/>
      </xdr:nvCxnSpPr>
      <xdr:spPr>
        <a:xfrm>
          <a:off x="2336800" y="14127531"/>
          <a:ext cx="889000" cy="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68631</xdr:rowOff>
    </xdr:from>
    <xdr:to>
      <xdr:col>3</xdr:col>
      <xdr:colOff>279400</xdr:colOff>
      <xdr:row>82</xdr:row>
      <xdr:rowOff>73233</xdr:rowOff>
    </xdr:to>
    <xdr:cxnSp macro="">
      <xdr:nvCxnSpPr>
        <xdr:cNvPr id="202" name="直線コネクタ 201"/>
        <xdr:cNvCxnSpPr/>
      </xdr:nvCxnSpPr>
      <xdr:spPr>
        <a:xfrm flipV="1">
          <a:off x="1447800" y="14127531"/>
          <a:ext cx="8890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100385</xdr:rowOff>
    </xdr:from>
    <xdr:to>
      <xdr:col>7</xdr:col>
      <xdr:colOff>203200</xdr:colOff>
      <xdr:row>83</xdr:row>
      <xdr:rowOff>30535</xdr:rowOff>
    </xdr:to>
    <xdr:sp macro="" textlink="">
      <xdr:nvSpPr>
        <xdr:cNvPr id="212" name="円/楕円 211"/>
        <xdr:cNvSpPr/>
      </xdr:nvSpPr>
      <xdr:spPr>
        <a:xfrm>
          <a:off x="4902200" y="141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116912</xdr:rowOff>
    </xdr:from>
    <xdr:ext cx="762000" cy="259045"/>
    <xdr:sp macro="" textlink="">
      <xdr:nvSpPr>
        <xdr:cNvPr id="213" name="人件費・物件費等の状況該当値テキスト"/>
        <xdr:cNvSpPr txBox="1"/>
      </xdr:nvSpPr>
      <xdr:spPr>
        <a:xfrm>
          <a:off x="5041900" y="1400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201,803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39520</xdr:rowOff>
    </xdr:from>
    <xdr:to>
      <xdr:col>6</xdr:col>
      <xdr:colOff>50800</xdr:colOff>
      <xdr:row>82</xdr:row>
      <xdr:rowOff>141120</xdr:rowOff>
    </xdr:to>
    <xdr:sp macro="" textlink="">
      <xdr:nvSpPr>
        <xdr:cNvPr id="214" name="円/楕円 213"/>
        <xdr:cNvSpPr/>
      </xdr:nvSpPr>
      <xdr:spPr>
        <a:xfrm>
          <a:off x="4064000" y="140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151297</xdr:rowOff>
    </xdr:from>
    <xdr:ext cx="736600" cy="259045"/>
    <xdr:sp macro="" textlink="">
      <xdr:nvSpPr>
        <xdr:cNvPr id="215" name="テキスト ボックス 214"/>
        <xdr:cNvSpPr txBox="1"/>
      </xdr:nvSpPr>
      <xdr:spPr>
        <a:xfrm>
          <a:off x="3733800" y="138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186,669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65787</xdr:rowOff>
    </xdr:from>
    <xdr:to>
      <xdr:col>4</xdr:col>
      <xdr:colOff>533400</xdr:colOff>
      <xdr:row>82</xdr:row>
      <xdr:rowOff>167387</xdr:rowOff>
    </xdr:to>
    <xdr:sp macro="" textlink="">
      <xdr:nvSpPr>
        <xdr:cNvPr id="216" name="円/楕円 215"/>
        <xdr:cNvSpPr/>
      </xdr:nvSpPr>
      <xdr:spPr>
        <a:xfrm>
          <a:off x="3175000" y="14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6114</xdr:rowOff>
    </xdr:from>
    <xdr:ext cx="762000" cy="259045"/>
    <xdr:sp macro="" textlink="">
      <xdr:nvSpPr>
        <xdr:cNvPr id="217" name="テキスト ボックス 216"/>
        <xdr:cNvSpPr txBox="1"/>
      </xdr:nvSpPr>
      <xdr:spPr>
        <a:xfrm>
          <a:off x="2844800" y="1389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17831</xdr:rowOff>
    </xdr:from>
    <xdr:to>
      <xdr:col>3</xdr:col>
      <xdr:colOff>330200</xdr:colOff>
      <xdr:row>82</xdr:row>
      <xdr:rowOff>119431</xdr:rowOff>
    </xdr:to>
    <xdr:sp macro="" textlink="">
      <xdr:nvSpPr>
        <xdr:cNvPr id="218" name="円/楕円 217"/>
        <xdr:cNvSpPr/>
      </xdr:nvSpPr>
      <xdr:spPr>
        <a:xfrm>
          <a:off x="2286000" y="140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129608</xdr:rowOff>
    </xdr:from>
    <xdr:ext cx="762000" cy="259045"/>
    <xdr:sp macro="" textlink="">
      <xdr:nvSpPr>
        <xdr:cNvPr id="219" name="テキスト ボックス 218"/>
        <xdr:cNvSpPr txBox="1"/>
      </xdr:nvSpPr>
      <xdr:spPr>
        <a:xfrm>
          <a:off x="1955800" y="1384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181,276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22433</xdr:rowOff>
    </xdr:from>
    <xdr:to>
      <xdr:col>2</xdr:col>
      <xdr:colOff>127000</xdr:colOff>
      <xdr:row>82</xdr:row>
      <xdr:rowOff>124033</xdr:rowOff>
    </xdr:to>
    <xdr:sp macro="" textlink="">
      <xdr:nvSpPr>
        <xdr:cNvPr id="220" name="円/楕円 219"/>
        <xdr:cNvSpPr/>
      </xdr:nvSpPr>
      <xdr:spPr>
        <a:xfrm>
          <a:off x="1397000" y="140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134210</xdr:rowOff>
    </xdr:from>
    <xdr:ext cx="762000" cy="259045"/>
    <xdr:sp macro="" textlink="">
      <xdr:nvSpPr>
        <xdr:cNvPr id="221" name="テキスト ボックス 220"/>
        <xdr:cNvSpPr txBox="1"/>
      </xdr:nvSpPr>
      <xdr:spPr>
        <a:xfrm>
          <a:off x="1066800" y="1385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類似団体平均を０．１上回り、全国町村平均は下回っています。今後は、全職員を対象とした人事評価制度の適用により職務・職責に応じた人事管理への転換を図りながら、適正化に努めます</a:t>
          </a:r>
          <a:r>
            <a:rPr kumimoji="1" lang="en-US"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96096</xdr:rowOff>
    </xdr:from>
    <xdr:to>
      <xdr:col>24</xdr:col>
      <xdr:colOff>558800</xdr:colOff>
      <xdr:row>85</xdr:row>
      <xdr:rowOff>128270</xdr:rowOff>
    </xdr:to>
    <xdr:cxnSp macro="">
      <xdr:nvCxnSpPr>
        <xdr:cNvPr id="255" name="直線コネクタ 254"/>
        <xdr:cNvCxnSpPr/>
      </xdr:nvCxnSpPr>
      <xdr:spPr>
        <a:xfrm>
          <a:off x="16179800" y="146693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96096</xdr:rowOff>
    </xdr:from>
    <xdr:to>
      <xdr:col>23</xdr:col>
      <xdr:colOff>406400</xdr:colOff>
      <xdr:row>85</xdr:row>
      <xdr:rowOff>136313</xdr:rowOff>
    </xdr:to>
    <xdr:cxnSp macro="">
      <xdr:nvCxnSpPr>
        <xdr:cNvPr id="258" name="直線コネクタ 257"/>
        <xdr:cNvCxnSpPr/>
      </xdr:nvCxnSpPr>
      <xdr:spPr>
        <a:xfrm flipV="1">
          <a:off x="15290800" y="1466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157073</xdr:rowOff>
    </xdr:from>
    <xdr:ext cx="736600" cy="259045"/>
    <xdr:sp macro="" textlink="">
      <xdr:nvSpPr>
        <xdr:cNvPr id="260" name="テキスト ボックス 259"/>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88</xdr:row>
      <xdr:rowOff>144780</xdr:rowOff>
    </xdr:to>
    <xdr:cxnSp macro="">
      <xdr:nvCxnSpPr>
        <xdr:cNvPr id="261" name="直線コネクタ 260"/>
        <xdr:cNvCxnSpPr/>
      </xdr:nvCxnSpPr>
      <xdr:spPr>
        <a:xfrm flipV="1">
          <a:off x="14401800" y="14709563"/>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149031</xdr:rowOff>
    </xdr:from>
    <xdr:ext cx="762000" cy="259045"/>
    <xdr:sp macro="" textlink="">
      <xdr:nvSpPr>
        <xdr:cNvPr id="263" name="テキスト ボックス 262"/>
        <xdr:cNvSpPr txBox="1"/>
      </xdr:nvSpPr>
      <xdr:spPr>
        <a:xfrm>
          <a:off x="14909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144780</xdr:rowOff>
    </xdr:from>
    <xdr:to>
      <xdr:col>21</xdr:col>
      <xdr:colOff>0</xdr:colOff>
      <xdr:row>89</xdr:row>
      <xdr:rowOff>21589</xdr:rowOff>
    </xdr:to>
    <xdr:cxnSp macro="">
      <xdr:nvCxnSpPr>
        <xdr:cNvPr id="264" name="直線コネクタ 263"/>
        <xdr:cNvCxnSpPr/>
      </xdr:nvCxnSpPr>
      <xdr:spPr>
        <a:xfrm flipV="1">
          <a:off x="13512800" y="152323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58438</xdr:rowOff>
    </xdr:from>
    <xdr:ext cx="762000" cy="259045"/>
    <xdr:sp macro="" textlink="">
      <xdr:nvSpPr>
        <xdr:cNvPr id="268" name="テキスト ボックス 267"/>
        <xdr:cNvSpPr txBox="1"/>
      </xdr:nvSpPr>
      <xdr:spPr>
        <a:xfrm>
          <a:off x="13131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4" name="円/楕円 273"/>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5"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6" name="円/楕円 275"/>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77" name="テキスト ボックス 276"/>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85513</xdr:rowOff>
    </xdr:from>
    <xdr:to>
      <xdr:col>22</xdr:col>
      <xdr:colOff>254000</xdr:colOff>
      <xdr:row>86</xdr:row>
      <xdr:rowOff>15663</xdr:rowOff>
    </xdr:to>
    <xdr:sp macro="" textlink="">
      <xdr:nvSpPr>
        <xdr:cNvPr id="278" name="円/楕円 277"/>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440</xdr:rowOff>
    </xdr:from>
    <xdr:ext cx="762000" cy="259045"/>
    <xdr:sp macro="" textlink="">
      <xdr:nvSpPr>
        <xdr:cNvPr id="279" name="テキスト ボックス 278"/>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80" name="円/楕円 279"/>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34307</xdr:rowOff>
    </xdr:from>
    <xdr:ext cx="762000" cy="259045"/>
    <xdr:sp macro="" textlink="">
      <xdr:nvSpPr>
        <xdr:cNvPr id="281" name="テキスト ボックス 280"/>
        <xdr:cNvSpPr txBox="1"/>
      </xdr:nvSpPr>
      <xdr:spPr>
        <a:xfrm>
          <a:off x="14020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82" name="円/楕円 281"/>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83" name="テキスト ボックス 282"/>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平成１２年度からの行財政改革により職員削減に取り組み、類似団体平均を下回っています。今後も適正な定員管理及び職員配置の適正化を図ります</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82623</xdr:rowOff>
    </xdr:from>
    <xdr:to>
      <xdr:col>24</xdr:col>
      <xdr:colOff>558800</xdr:colOff>
      <xdr:row>60</xdr:row>
      <xdr:rowOff>113647</xdr:rowOff>
    </xdr:to>
    <xdr:cxnSp macro="">
      <xdr:nvCxnSpPr>
        <xdr:cNvPr id="320" name="直線コネクタ 319"/>
        <xdr:cNvCxnSpPr/>
      </xdr:nvCxnSpPr>
      <xdr:spPr>
        <a:xfrm>
          <a:off x="16179800" y="1036962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82623</xdr:rowOff>
    </xdr:from>
    <xdr:to>
      <xdr:col>23</xdr:col>
      <xdr:colOff>406400</xdr:colOff>
      <xdr:row>60</xdr:row>
      <xdr:rowOff>97100</xdr:rowOff>
    </xdr:to>
    <xdr:cxnSp macro="">
      <xdr:nvCxnSpPr>
        <xdr:cNvPr id="323" name="直線コネクタ 322"/>
        <xdr:cNvCxnSpPr/>
      </xdr:nvCxnSpPr>
      <xdr:spPr>
        <a:xfrm flipV="1">
          <a:off x="15290800" y="10369623"/>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97100</xdr:rowOff>
    </xdr:from>
    <xdr:to>
      <xdr:col>22</xdr:col>
      <xdr:colOff>203200</xdr:colOff>
      <xdr:row>60</xdr:row>
      <xdr:rowOff>115715</xdr:rowOff>
    </xdr:to>
    <xdr:cxnSp macro="">
      <xdr:nvCxnSpPr>
        <xdr:cNvPr id="326" name="直線コネクタ 325"/>
        <xdr:cNvCxnSpPr/>
      </xdr:nvCxnSpPr>
      <xdr:spPr>
        <a:xfrm flipV="1">
          <a:off x="14401800" y="10384100"/>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106063</xdr:rowOff>
    </xdr:from>
    <xdr:to>
      <xdr:col>21</xdr:col>
      <xdr:colOff>0</xdr:colOff>
      <xdr:row>60</xdr:row>
      <xdr:rowOff>115715</xdr:rowOff>
    </xdr:to>
    <xdr:cxnSp macro="">
      <xdr:nvCxnSpPr>
        <xdr:cNvPr id="329" name="直線コネクタ 328"/>
        <xdr:cNvCxnSpPr/>
      </xdr:nvCxnSpPr>
      <xdr:spPr>
        <a:xfrm>
          <a:off x="13512800" y="1039306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62847</xdr:rowOff>
    </xdr:from>
    <xdr:to>
      <xdr:col>24</xdr:col>
      <xdr:colOff>609600</xdr:colOff>
      <xdr:row>60</xdr:row>
      <xdr:rowOff>164447</xdr:rowOff>
    </xdr:to>
    <xdr:sp macro="" textlink="">
      <xdr:nvSpPr>
        <xdr:cNvPr id="339" name="円/楕円 338"/>
        <xdr:cNvSpPr/>
      </xdr:nvSpPr>
      <xdr:spPr>
        <a:xfrm>
          <a:off x="16967200" y="103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79374</xdr:rowOff>
    </xdr:from>
    <xdr:ext cx="762000" cy="259045"/>
    <xdr:sp macro="" textlink="">
      <xdr:nvSpPr>
        <xdr:cNvPr id="340" name="定員管理の状況該当値テキスト"/>
        <xdr:cNvSpPr txBox="1"/>
      </xdr:nvSpPr>
      <xdr:spPr>
        <a:xfrm>
          <a:off x="17106900" y="1019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31823</xdr:rowOff>
    </xdr:from>
    <xdr:to>
      <xdr:col>23</xdr:col>
      <xdr:colOff>457200</xdr:colOff>
      <xdr:row>60</xdr:row>
      <xdr:rowOff>133423</xdr:rowOff>
    </xdr:to>
    <xdr:sp macro="" textlink="">
      <xdr:nvSpPr>
        <xdr:cNvPr id="341" name="円/楕円 340"/>
        <xdr:cNvSpPr/>
      </xdr:nvSpPr>
      <xdr:spPr>
        <a:xfrm>
          <a:off x="16129000" y="103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143600</xdr:rowOff>
    </xdr:from>
    <xdr:ext cx="736600" cy="259045"/>
    <xdr:sp macro="" textlink="">
      <xdr:nvSpPr>
        <xdr:cNvPr id="342" name="テキスト ボックス 341"/>
        <xdr:cNvSpPr txBox="1"/>
      </xdr:nvSpPr>
      <xdr:spPr>
        <a:xfrm>
          <a:off x="15798800" y="10087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46300</xdr:rowOff>
    </xdr:from>
    <xdr:to>
      <xdr:col>22</xdr:col>
      <xdr:colOff>254000</xdr:colOff>
      <xdr:row>60</xdr:row>
      <xdr:rowOff>147900</xdr:rowOff>
    </xdr:to>
    <xdr:sp macro="" textlink="">
      <xdr:nvSpPr>
        <xdr:cNvPr id="343" name="円/楕円 342"/>
        <xdr:cNvSpPr/>
      </xdr:nvSpPr>
      <xdr:spPr>
        <a:xfrm>
          <a:off x="15240000" y="103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158077</xdr:rowOff>
    </xdr:from>
    <xdr:ext cx="762000" cy="259045"/>
    <xdr:sp macro="" textlink="">
      <xdr:nvSpPr>
        <xdr:cNvPr id="344" name="テキスト ボックス 343"/>
        <xdr:cNvSpPr txBox="1"/>
      </xdr:nvSpPr>
      <xdr:spPr>
        <a:xfrm>
          <a:off x="14909800" y="1010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64915</xdr:rowOff>
    </xdr:from>
    <xdr:to>
      <xdr:col>21</xdr:col>
      <xdr:colOff>50800</xdr:colOff>
      <xdr:row>60</xdr:row>
      <xdr:rowOff>166515</xdr:rowOff>
    </xdr:to>
    <xdr:sp macro="" textlink="">
      <xdr:nvSpPr>
        <xdr:cNvPr id="345" name="円/楕円 344"/>
        <xdr:cNvSpPr/>
      </xdr:nvSpPr>
      <xdr:spPr>
        <a:xfrm>
          <a:off x="14351000" y="103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5242</xdr:rowOff>
    </xdr:from>
    <xdr:ext cx="762000" cy="259045"/>
    <xdr:sp macro="" textlink="">
      <xdr:nvSpPr>
        <xdr:cNvPr id="346" name="テキスト ボックス 345"/>
        <xdr:cNvSpPr txBox="1"/>
      </xdr:nvSpPr>
      <xdr:spPr>
        <a:xfrm>
          <a:off x="14020800" y="101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55263</xdr:rowOff>
    </xdr:from>
    <xdr:to>
      <xdr:col>19</xdr:col>
      <xdr:colOff>533400</xdr:colOff>
      <xdr:row>60</xdr:row>
      <xdr:rowOff>156863</xdr:rowOff>
    </xdr:to>
    <xdr:sp macro="" textlink="">
      <xdr:nvSpPr>
        <xdr:cNvPr id="347" name="円/楕円 346"/>
        <xdr:cNvSpPr/>
      </xdr:nvSpPr>
      <xdr:spPr>
        <a:xfrm>
          <a:off x="13462000" y="103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167040</xdr:rowOff>
    </xdr:from>
    <xdr:ext cx="762000" cy="259045"/>
    <xdr:sp macro="" textlink="">
      <xdr:nvSpPr>
        <xdr:cNvPr id="348" name="テキスト ボックス 347"/>
        <xdr:cNvSpPr txBox="1"/>
      </xdr:nvSpPr>
      <xdr:spPr>
        <a:xfrm>
          <a:off x="13131800" y="101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繰上償還による地方債残高の減や投資事業を大幅に抑制することで、元利償還金の増加を抑制してきました。平成５年度臨時地方道整備事業及び平成１２年度過疎対策事業償還終了また、一部事務組合の平成１１年借入分償還終了により今年度は数値が下がっていますが、平成２４年度借入分の勝浦中学校新築工事の</a:t>
          </a:r>
          <a:r>
            <a:rPr kumimoji="1" lang="ja-JP" altLang="en-US" sz="1100">
              <a:solidFill>
                <a:schemeClr val="dk1"/>
              </a:solidFill>
              <a:effectLst/>
              <a:latin typeface="+mn-lt"/>
              <a:ea typeface="+mn-ea"/>
              <a:cs typeface="+mn-cs"/>
            </a:rPr>
            <a:t>元金</a:t>
          </a:r>
          <a:r>
            <a:rPr kumimoji="1" lang="ja-JP" altLang="ja-JP" sz="1100">
              <a:solidFill>
                <a:schemeClr val="dk1"/>
              </a:solidFill>
              <a:effectLst/>
              <a:latin typeface="+mn-lt"/>
              <a:ea typeface="+mn-ea"/>
              <a:cs typeface="+mn-cs"/>
            </a:rPr>
            <a:t>償還が開始したことや、平成２７年度借入分の庁舎・住民福祉センターの耐震補強工事の償還が今後控えていることから、元利償還金の増加が見込まれます。新規事業実施において充分な精査を行い、新規発行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71374</xdr:rowOff>
    </xdr:to>
    <xdr:cxnSp macro="">
      <xdr:nvCxnSpPr>
        <xdr:cNvPr id="379" name="直線コネクタ 378"/>
        <xdr:cNvCxnSpPr/>
      </xdr:nvCxnSpPr>
      <xdr:spPr>
        <a:xfrm flipV="1">
          <a:off x="16179800" y="702360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0"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41</xdr:row>
      <xdr:rowOff>129286</xdr:rowOff>
    </xdr:to>
    <xdr:cxnSp macro="">
      <xdr:nvCxnSpPr>
        <xdr:cNvPr id="382" name="直線コネクタ 381"/>
        <xdr:cNvCxnSpPr/>
      </xdr:nvCxnSpPr>
      <xdr:spPr>
        <a:xfrm flipV="1">
          <a:off x="15290800" y="71008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4" name="テキスト ボックス 383"/>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109982</xdr:rowOff>
    </xdr:from>
    <xdr:to>
      <xdr:col>22</xdr:col>
      <xdr:colOff>203200</xdr:colOff>
      <xdr:row>41</xdr:row>
      <xdr:rowOff>129286</xdr:rowOff>
    </xdr:to>
    <xdr:cxnSp macro="">
      <xdr:nvCxnSpPr>
        <xdr:cNvPr id="385" name="直線コネクタ 384"/>
        <xdr:cNvCxnSpPr/>
      </xdr:nvCxnSpPr>
      <xdr:spPr>
        <a:xfrm>
          <a:off x="14401800" y="713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7" name="テキスト ボックス 386"/>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109982</xdr:rowOff>
    </xdr:from>
    <xdr:to>
      <xdr:col>21</xdr:col>
      <xdr:colOff>0</xdr:colOff>
      <xdr:row>41</xdr:row>
      <xdr:rowOff>109982</xdr:rowOff>
    </xdr:to>
    <xdr:cxnSp macro="">
      <xdr:nvCxnSpPr>
        <xdr:cNvPr id="388" name="直線コネクタ 387"/>
        <xdr:cNvCxnSpPr/>
      </xdr:nvCxnSpPr>
      <xdr:spPr>
        <a:xfrm>
          <a:off x="13512800" y="7139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0" name="テキスト ボックス 389"/>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2" name="テキスト ボックス 391"/>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8" name="円/楕円 397"/>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131335</xdr:rowOff>
    </xdr:from>
    <xdr:ext cx="762000" cy="259045"/>
    <xdr:sp macro="" textlink="">
      <xdr:nvSpPr>
        <xdr:cNvPr id="399"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400" name="円/楕円 399"/>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132351</xdr:rowOff>
    </xdr:from>
    <xdr:ext cx="736600" cy="259045"/>
    <xdr:sp macro="" textlink="">
      <xdr:nvSpPr>
        <xdr:cNvPr id="401" name="テキスト ボックス 400"/>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78486</xdr:rowOff>
    </xdr:from>
    <xdr:to>
      <xdr:col>22</xdr:col>
      <xdr:colOff>254000</xdr:colOff>
      <xdr:row>42</xdr:row>
      <xdr:rowOff>8636</xdr:rowOff>
    </xdr:to>
    <xdr:sp macro="" textlink="">
      <xdr:nvSpPr>
        <xdr:cNvPr id="402" name="円/楕円 401"/>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18813</xdr:rowOff>
    </xdr:from>
    <xdr:ext cx="762000" cy="259045"/>
    <xdr:sp macro="" textlink="">
      <xdr:nvSpPr>
        <xdr:cNvPr id="403" name="テキスト ボックス 402"/>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59182</xdr:rowOff>
    </xdr:from>
    <xdr:to>
      <xdr:col>21</xdr:col>
      <xdr:colOff>50800</xdr:colOff>
      <xdr:row>41</xdr:row>
      <xdr:rowOff>160782</xdr:rowOff>
    </xdr:to>
    <xdr:sp macro="" textlink="">
      <xdr:nvSpPr>
        <xdr:cNvPr id="404" name="円/楕円 403"/>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170959</xdr:rowOff>
    </xdr:from>
    <xdr:ext cx="762000" cy="259045"/>
    <xdr:sp macro="" textlink="">
      <xdr:nvSpPr>
        <xdr:cNvPr id="405" name="テキスト ボックス 404"/>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59182</xdr:rowOff>
    </xdr:from>
    <xdr:to>
      <xdr:col>19</xdr:col>
      <xdr:colOff>533400</xdr:colOff>
      <xdr:row>41</xdr:row>
      <xdr:rowOff>160782</xdr:rowOff>
    </xdr:to>
    <xdr:sp macro="" textlink="">
      <xdr:nvSpPr>
        <xdr:cNvPr id="406" name="円/楕円 405"/>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170959</xdr:rowOff>
    </xdr:from>
    <xdr:ext cx="762000" cy="259045"/>
    <xdr:sp macro="" textlink="">
      <xdr:nvSpPr>
        <xdr:cNvPr id="407" name="テキスト ボックス 406"/>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地方債の繰上償還による地方債残高減少や普通交付税の増額に伴う標準財政規模の増</a:t>
          </a:r>
          <a:r>
            <a:rPr kumimoji="1" lang="ja-JP" altLang="en-US" sz="1100">
              <a:solidFill>
                <a:schemeClr val="dk1"/>
              </a:solidFill>
              <a:effectLst/>
              <a:latin typeface="+mn-lt"/>
              <a:ea typeface="+mn-ea"/>
              <a:cs typeface="+mn-cs"/>
            </a:rPr>
            <a:t>、財政調整基金の積み立てによる充当可能基金の増額</a:t>
          </a:r>
          <a:r>
            <a:rPr kumimoji="1" lang="ja-JP" altLang="ja-JP" sz="1100">
              <a:solidFill>
                <a:schemeClr val="dk1"/>
              </a:solidFill>
              <a:effectLst/>
              <a:latin typeface="+mn-lt"/>
              <a:ea typeface="+mn-ea"/>
              <a:cs typeface="+mn-cs"/>
            </a:rPr>
            <a:t>等があげられます。今後も公債費等義務的経費の削減を中心とする行財政改革を進め、財政の健全化を図ります。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7"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8" name="フローチャート :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1" name="フローチャート : 判断 440"/>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2" name="テキスト ボックス 441"/>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3" name="フローチャート : 判断 442"/>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4" name="テキスト ボックス 443"/>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5" name="フローチャート : 判断 444"/>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6" name="テキスト ボックス 445"/>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5,516
5,493
69.83
4,164,998
3,827,069
319,915
2,301,470
3,700,861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類似団体平均、全国平均、県平均と比較して人件費に係る経常収支比率は低くなっています。今後も引き続き人件費関係全体について抑制していく必要があります。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36</xdr:row>
      <xdr:rowOff>27940</xdr:rowOff>
    </xdr:to>
    <xdr:cxnSp macro="">
      <xdr:nvCxnSpPr>
        <xdr:cNvPr id="66" name="直線コネクタ 65"/>
        <xdr:cNvCxnSpPr/>
      </xdr:nvCxnSpPr>
      <xdr:spPr>
        <a:xfrm flipV="1">
          <a:off x="3987800" y="61087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27940</xdr:rowOff>
    </xdr:to>
    <xdr:cxnSp macro="">
      <xdr:nvCxnSpPr>
        <xdr:cNvPr id="69" name="直線コネクタ 68"/>
        <xdr:cNvCxnSpPr/>
      </xdr:nvCxnSpPr>
      <xdr:spPr>
        <a:xfrm>
          <a:off x="3098800" y="619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43180</xdr:rowOff>
    </xdr:to>
    <xdr:cxnSp macro="">
      <xdr:nvCxnSpPr>
        <xdr:cNvPr id="72" name="直線コネクタ 71"/>
        <xdr:cNvCxnSpPr/>
      </xdr:nvCxnSpPr>
      <xdr:spPr>
        <a:xfrm flipV="1">
          <a:off x="2209800" y="619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36</xdr:row>
      <xdr:rowOff>43180</xdr:rowOff>
    </xdr:to>
    <xdr:cxnSp macro="">
      <xdr:nvCxnSpPr>
        <xdr:cNvPr id="75" name="直線コネクタ 74"/>
        <xdr:cNvCxnSpPr/>
      </xdr:nvCxnSpPr>
      <xdr:spPr>
        <a:xfrm>
          <a:off x="1320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5" name="円/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91" name="円/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93" name="円/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全国平均、県平均と比較して物件費に係る経常収支比率は低くなっています。予算編成時にはマイナスシーリングの率を高め、予算執行時には競争によるコスト削減、事務事業評価を用い、必要性・有効性のない事業の削減等を行って経費の削減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30988</xdr:rowOff>
    </xdr:from>
    <xdr:to>
      <xdr:col>24</xdr:col>
      <xdr:colOff>31750</xdr:colOff>
      <xdr:row>16</xdr:row>
      <xdr:rowOff>72136</xdr:rowOff>
    </xdr:to>
    <xdr:cxnSp macro="">
      <xdr:nvCxnSpPr>
        <xdr:cNvPr id="124" name="直線コネクタ 123"/>
        <xdr:cNvCxnSpPr/>
      </xdr:nvCxnSpPr>
      <xdr:spPr>
        <a:xfrm>
          <a:off x="15671800" y="27741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xdr:rowOff>
    </xdr:from>
    <xdr:to>
      <xdr:col>22</xdr:col>
      <xdr:colOff>565150</xdr:colOff>
      <xdr:row>16</xdr:row>
      <xdr:rowOff>30988</xdr:rowOff>
    </xdr:to>
    <xdr:cxnSp macro="">
      <xdr:nvCxnSpPr>
        <xdr:cNvPr id="127" name="直線コネクタ 126"/>
        <xdr:cNvCxnSpPr/>
      </xdr:nvCxnSpPr>
      <xdr:spPr>
        <a:xfrm>
          <a:off x="14782800" y="2746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xdr:rowOff>
    </xdr:from>
    <xdr:to>
      <xdr:col>21</xdr:col>
      <xdr:colOff>361950</xdr:colOff>
      <xdr:row>16</xdr:row>
      <xdr:rowOff>108712</xdr:rowOff>
    </xdr:to>
    <xdr:cxnSp macro="">
      <xdr:nvCxnSpPr>
        <xdr:cNvPr id="130" name="直線コネクタ 129"/>
        <xdr:cNvCxnSpPr/>
      </xdr:nvCxnSpPr>
      <xdr:spPr>
        <a:xfrm flipV="1">
          <a:off x="13893800" y="27467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76708</xdr:rowOff>
    </xdr:from>
    <xdr:to>
      <xdr:col>20</xdr:col>
      <xdr:colOff>158750</xdr:colOff>
      <xdr:row>16</xdr:row>
      <xdr:rowOff>108712</xdr:rowOff>
    </xdr:to>
    <xdr:cxnSp macro="">
      <xdr:nvCxnSpPr>
        <xdr:cNvPr id="133" name="直線コネクタ 132"/>
        <xdr:cNvCxnSpPr/>
      </xdr:nvCxnSpPr>
      <xdr:spPr>
        <a:xfrm>
          <a:off x="13004800" y="2819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21336</xdr:rowOff>
    </xdr:from>
    <xdr:to>
      <xdr:col>24</xdr:col>
      <xdr:colOff>82550</xdr:colOff>
      <xdr:row>16</xdr:row>
      <xdr:rowOff>122936</xdr:rowOff>
    </xdr:to>
    <xdr:sp macro="" textlink="">
      <xdr:nvSpPr>
        <xdr:cNvPr id="143" name="円/楕円 142"/>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37863</xdr:rowOff>
    </xdr:from>
    <xdr:ext cx="762000" cy="259045"/>
    <xdr:sp macro="" textlink="">
      <xdr:nvSpPr>
        <xdr:cNvPr id="144" name="物件費該当値テキスト"/>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151638</xdr:rowOff>
    </xdr:from>
    <xdr:to>
      <xdr:col>22</xdr:col>
      <xdr:colOff>615950</xdr:colOff>
      <xdr:row>16</xdr:row>
      <xdr:rowOff>81788</xdr:rowOff>
    </xdr:to>
    <xdr:sp macro="" textlink="">
      <xdr:nvSpPr>
        <xdr:cNvPr id="145" name="円/楕円 144"/>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46" name="テキスト ボックス 145"/>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124206</xdr:rowOff>
    </xdr:from>
    <xdr:to>
      <xdr:col>21</xdr:col>
      <xdr:colOff>412750</xdr:colOff>
      <xdr:row>16</xdr:row>
      <xdr:rowOff>54356</xdr:rowOff>
    </xdr:to>
    <xdr:sp macro="" textlink="">
      <xdr:nvSpPr>
        <xdr:cNvPr id="147" name="円/楕円 146"/>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64533</xdr:rowOff>
    </xdr:from>
    <xdr:ext cx="762000" cy="259045"/>
    <xdr:sp macro="" textlink="">
      <xdr:nvSpPr>
        <xdr:cNvPr id="148" name="テキスト ボックス 147"/>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57912</xdr:rowOff>
    </xdr:from>
    <xdr:to>
      <xdr:col>20</xdr:col>
      <xdr:colOff>209550</xdr:colOff>
      <xdr:row>16</xdr:row>
      <xdr:rowOff>159512</xdr:rowOff>
    </xdr:to>
    <xdr:sp macro="" textlink="">
      <xdr:nvSpPr>
        <xdr:cNvPr id="149" name="円/楕円 148"/>
        <xdr:cNvSpPr/>
      </xdr:nvSpPr>
      <xdr:spPr>
        <a:xfrm>
          <a:off x="13843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50" name="テキスト ボックス 149"/>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25908</xdr:rowOff>
    </xdr:from>
    <xdr:to>
      <xdr:col>19</xdr:col>
      <xdr:colOff>6350</xdr:colOff>
      <xdr:row>16</xdr:row>
      <xdr:rowOff>127508</xdr:rowOff>
    </xdr:to>
    <xdr:sp macro="" textlink="">
      <xdr:nvSpPr>
        <xdr:cNvPr id="151" name="円/楕円 150"/>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112285</xdr:rowOff>
    </xdr:from>
    <xdr:ext cx="762000" cy="259045"/>
    <xdr:sp macro="" textlink="">
      <xdr:nvSpPr>
        <xdr:cNvPr id="152" name="テキスト ボックス 151"/>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事務事業の取捨選択や見直し等を行い、財政を圧迫する一因となる扶助費の抑制に努めます。今後も医療費の増加が予想されることから更なる事務事業の取捨選択や見直しを行います。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55</xdr:row>
      <xdr:rowOff>151493</xdr:rowOff>
    </xdr:to>
    <xdr:cxnSp macro="">
      <xdr:nvCxnSpPr>
        <xdr:cNvPr id="186" name="直線コネクタ 185"/>
        <xdr:cNvCxnSpPr/>
      </xdr:nvCxnSpPr>
      <xdr:spPr>
        <a:xfrm flipV="1">
          <a:off x="3987800" y="9532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151493</xdr:rowOff>
    </xdr:to>
    <xdr:cxnSp macro="">
      <xdr:nvCxnSpPr>
        <xdr:cNvPr id="189" name="直線コネクタ 188"/>
        <xdr:cNvCxnSpPr/>
      </xdr:nvCxnSpPr>
      <xdr:spPr>
        <a:xfrm>
          <a:off x="3098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102507</xdr:rowOff>
    </xdr:to>
    <xdr:cxnSp macro="">
      <xdr:nvCxnSpPr>
        <xdr:cNvPr id="192" name="直線コネクタ 191"/>
        <xdr:cNvCxnSpPr/>
      </xdr:nvCxnSpPr>
      <xdr:spPr>
        <a:xfrm>
          <a:off x="2209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53522</xdr:rowOff>
    </xdr:to>
    <xdr:cxnSp macro="">
      <xdr:nvCxnSpPr>
        <xdr:cNvPr id="195" name="直線コネクタ 194"/>
        <xdr:cNvCxnSpPr/>
      </xdr:nvCxnSpPr>
      <xdr:spPr>
        <a:xfrm>
          <a:off x="1320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5" name="円/楕円 204"/>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06"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07" name="円/楕円 206"/>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208" name="テキスト ボックス 207"/>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09" name="円/楕円 208"/>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10" name="テキスト ボックス 20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1" name="円/楕円 210"/>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2" name="テキスト ボックス 211"/>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3" name="円/楕円 212"/>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4" name="テキスト ボックス 213"/>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います。簡易水道事業や下水道事業に係る施設の統廃合・機能強化等への繰出金の増加が原因と考えられます。今後は、管路の老朽化対策が予想されることから適正な運営管理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59</xdr:row>
      <xdr:rowOff>46990</xdr:rowOff>
    </xdr:to>
    <xdr:cxnSp macro="">
      <xdr:nvCxnSpPr>
        <xdr:cNvPr id="246" name="直線コネクタ 245"/>
        <xdr:cNvCxnSpPr/>
      </xdr:nvCxnSpPr>
      <xdr:spPr>
        <a:xfrm flipV="1">
          <a:off x="15671800" y="100101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59</xdr:row>
      <xdr:rowOff>46990</xdr:rowOff>
    </xdr:to>
    <xdr:cxnSp macro="">
      <xdr:nvCxnSpPr>
        <xdr:cNvPr id="249" name="直線コネクタ 248"/>
        <xdr:cNvCxnSpPr/>
      </xdr:nvCxnSpPr>
      <xdr:spPr>
        <a:xfrm>
          <a:off x="14782800" y="9979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35560</xdr:rowOff>
    </xdr:to>
    <xdr:cxnSp macro="">
      <xdr:nvCxnSpPr>
        <xdr:cNvPr id="252" name="直線コネクタ 251"/>
        <xdr:cNvCxnSpPr/>
      </xdr:nvCxnSpPr>
      <xdr:spPr>
        <a:xfrm>
          <a:off x="13893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66040</xdr:rowOff>
    </xdr:to>
    <xdr:cxnSp macro="">
      <xdr:nvCxnSpPr>
        <xdr:cNvPr id="255" name="直線コネクタ 254"/>
        <xdr:cNvCxnSpPr/>
      </xdr:nvCxnSpPr>
      <xdr:spPr>
        <a:xfrm flipV="1">
          <a:off x="13004800" y="9933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65" name="円/楕円 264"/>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66"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167640</xdr:rowOff>
    </xdr:from>
    <xdr:to>
      <xdr:col>22</xdr:col>
      <xdr:colOff>615950</xdr:colOff>
      <xdr:row>59</xdr:row>
      <xdr:rowOff>97790</xdr:rowOff>
    </xdr:to>
    <xdr:sp macro="" textlink="">
      <xdr:nvSpPr>
        <xdr:cNvPr id="267" name="円/楕円 266"/>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82567</xdr:rowOff>
    </xdr:from>
    <xdr:ext cx="736600" cy="259045"/>
    <xdr:sp macro="" textlink="">
      <xdr:nvSpPr>
        <xdr:cNvPr id="268" name="テキスト ボックス 267"/>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69" name="円/楕円 268"/>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96537</xdr:rowOff>
    </xdr:from>
    <xdr:ext cx="762000" cy="259045"/>
    <xdr:sp macro="" textlink="">
      <xdr:nvSpPr>
        <xdr:cNvPr id="270" name="テキスト ボックス 269"/>
        <xdr:cNvSpPr txBox="1"/>
      </xdr:nvSpPr>
      <xdr:spPr>
        <a:xfrm>
          <a:off x="14401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1" name="円/楕円 270"/>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50817</xdr:rowOff>
    </xdr:from>
    <xdr:ext cx="762000" cy="259045"/>
    <xdr:sp macro="" textlink="">
      <xdr:nvSpPr>
        <xdr:cNvPr id="272" name="テキスト ボックス 271"/>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xdr:rowOff>
    </xdr:from>
    <xdr:to>
      <xdr:col>19</xdr:col>
      <xdr:colOff>6350</xdr:colOff>
      <xdr:row>58</xdr:row>
      <xdr:rowOff>116840</xdr:rowOff>
    </xdr:to>
    <xdr:sp macro="" textlink="">
      <xdr:nvSpPr>
        <xdr:cNvPr id="273" name="円/楕円 272"/>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101617</xdr:rowOff>
    </xdr:from>
    <xdr:ext cx="762000" cy="259045"/>
    <xdr:sp macro="" textlink="">
      <xdr:nvSpPr>
        <xdr:cNvPr id="274" name="テキスト ボックス 273"/>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全国平均、県平均と比較して補助費等に係る経常収支比率は低くなっています。今後も、町の行政評価による見直しを進め、継続的な抑制に努めていきます。各種団体に対する補助金・負担金等の見直しや事務事業の見直しを行い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60053</xdr:rowOff>
    </xdr:from>
    <xdr:to>
      <xdr:col>24</xdr:col>
      <xdr:colOff>31750</xdr:colOff>
      <xdr:row>35</xdr:row>
      <xdr:rowOff>171087</xdr:rowOff>
    </xdr:to>
    <xdr:cxnSp macro="">
      <xdr:nvCxnSpPr>
        <xdr:cNvPr id="308" name="直線コネクタ 307"/>
        <xdr:cNvCxnSpPr/>
      </xdr:nvCxnSpPr>
      <xdr:spPr>
        <a:xfrm flipV="1">
          <a:off x="15671800" y="6060803"/>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171087</xdr:rowOff>
    </xdr:from>
    <xdr:to>
      <xdr:col>22</xdr:col>
      <xdr:colOff>565150</xdr:colOff>
      <xdr:row>36</xdr:row>
      <xdr:rowOff>58420</xdr:rowOff>
    </xdr:to>
    <xdr:cxnSp macro="">
      <xdr:nvCxnSpPr>
        <xdr:cNvPr id="311" name="直線コネクタ 310"/>
        <xdr:cNvCxnSpPr/>
      </xdr:nvCxnSpPr>
      <xdr:spPr>
        <a:xfrm flipV="1">
          <a:off x="14782800" y="61718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64951</xdr:rowOff>
    </xdr:to>
    <xdr:cxnSp macro="">
      <xdr:nvCxnSpPr>
        <xdr:cNvPr id="314" name="直線コネクタ 313"/>
        <xdr:cNvCxnSpPr/>
      </xdr:nvCxnSpPr>
      <xdr:spPr>
        <a:xfrm flipV="1">
          <a:off x="13893800" y="6230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64951</xdr:rowOff>
    </xdr:to>
    <xdr:cxnSp macro="">
      <xdr:nvCxnSpPr>
        <xdr:cNvPr id="317" name="直線コネクタ 316"/>
        <xdr:cNvCxnSpPr/>
      </xdr:nvCxnSpPr>
      <xdr:spPr>
        <a:xfrm>
          <a:off x="13004800" y="61849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9253</xdr:rowOff>
    </xdr:from>
    <xdr:to>
      <xdr:col>24</xdr:col>
      <xdr:colOff>82550</xdr:colOff>
      <xdr:row>35</xdr:row>
      <xdr:rowOff>110853</xdr:rowOff>
    </xdr:to>
    <xdr:sp macro="" textlink="">
      <xdr:nvSpPr>
        <xdr:cNvPr id="327" name="円/楕円 326"/>
        <xdr:cNvSpPr/>
      </xdr:nvSpPr>
      <xdr:spPr>
        <a:xfrm>
          <a:off x="164592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25780</xdr:rowOff>
    </xdr:from>
    <xdr:ext cx="762000" cy="259045"/>
    <xdr:sp macro="" textlink="">
      <xdr:nvSpPr>
        <xdr:cNvPr id="328" name="補助費等該当値テキスト"/>
        <xdr:cNvSpPr txBox="1"/>
      </xdr:nvSpPr>
      <xdr:spPr>
        <a:xfrm>
          <a:off x="16598900" y="585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120287</xdr:rowOff>
    </xdr:from>
    <xdr:to>
      <xdr:col>22</xdr:col>
      <xdr:colOff>615950</xdr:colOff>
      <xdr:row>36</xdr:row>
      <xdr:rowOff>50437</xdr:rowOff>
    </xdr:to>
    <xdr:sp macro="" textlink="">
      <xdr:nvSpPr>
        <xdr:cNvPr id="329" name="円/楕円 328"/>
        <xdr:cNvSpPr/>
      </xdr:nvSpPr>
      <xdr:spPr>
        <a:xfrm>
          <a:off x="15621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60614</xdr:rowOff>
    </xdr:from>
    <xdr:ext cx="736600" cy="259045"/>
    <xdr:sp macro="" textlink="">
      <xdr:nvSpPr>
        <xdr:cNvPr id="330" name="テキスト ボックス 329"/>
        <xdr:cNvSpPr txBox="1"/>
      </xdr:nvSpPr>
      <xdr:spPr>
        <a:xfrm>
          <a:off x="15290800" y="588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31" name="円/楕円 330"/>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32" name="テキスト ボックス 331"/>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14151</xdr:rowOff>
    </xdr:from>
    <xdr:to>
      <xdr:col>20</xdr:col>
      <xdr:colOff>209550</xdr:colOff>
      <xdr:row>36</xdr:row>
      <xdr:rowOff>115751</xdr:rowOff>
    </xdr:to>
    <xdr:sp macro="" textlink="">
      <xdr:nvSpPr>
        <xdr:cNvPr id="333" name="円/楕円 332"/>
        <xdr:cNvSpPr/>
      </xdr:nvSpPr>
      <xdr:spPr>
        <a:xfrm>
          <a:off x="13843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125928</xdr:rowOff>
    </xdr:from>
    <xdr:ext cx="762000" cy="259045"/>
    <xdr:sp macro="" textlink="">
      <xdr:nvSpPr>
        <xdr:cNvPr id="334" name="テキスト ボックス 333"/>
        <xdr:cNvSpPr txBox="1"/>
      </xdr:nvSpPr>
      <xdr:spPr>
        <a:xfrm>
          <a:off x="13512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5" name="円/楕円 334"/>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6" name="テキスト ボックス 335"/>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２６年度では、平成５年度臨時地方道整備事業及び平成１２年度過疎対策事業償還終了により、公債費の数値は下がっていましたが、平成２４年度借入分の勝浦中学校新築工事の償還が始まったことから昨年度に比べ上昇しています。今後も平成２７年度借入分の役場庁舎・住民福祉センター耐震補強工事や平成２８年度借入分の子ども子育て支援交流センター新築工事の償還が控えていることから、引き続き新規発行の抑制や有利な地方債の活用等適正な公債費管理を行う必要があ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97282</xdr:rowOff>
    </xdr:from>
    <xdr:to>
      <xdr:col>7</xdr:col>
      <xdr:colOff>15875</xdr:colOff>
      <xdr:row>77</xdr:row>
      <xdr:rowOff>147574</xdr:rowOff>
    </xdr:to>
    <xdr:cxnSp macro="">
      <xdr:nvCxnSpPr>
        <xdr:cNvPr id="366" name="直線コネクタ 365"/>
        <xdr:cNvCxnSpPr/>
      </xdr:nvCxnSpPr>
      <xdr:spPr>
        <a:xfrm>
          <a:off x="3987800" y="132989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97282</xdr:rowOff>
    </xdr:from>
    <xdr:to>
      <xdr:col>5</xdr:col>
      <xdr:colOff>549275</xdr:colOff>
      <xdr:row>78</xdr:row>
      <xdr:rowOff>159004</xdr:rowOff>
    </xdr:to>
    <xdr:cxnSp macro="">
      <xdr:nvCxnSpPr>
        <xdr:cNvPr id="369" name="直線コネクタ 368"/>
        <xdr:cNvCxnSpPr/>
      </xdr:nvCxnSpPr>
      <xdr:spPr>
        <a:xfrm flipV="1">
          <a:off x="3098800" y="1329893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108713</xdr:rowOff>
    </xdr:from>
    <xdr:to>
      <xdr:col>4</xdr:col>
      <xdr:colOff>346075</xdr:colOff>
      <xdr:row>78</xdr:row>
      <xdr:rowOff>159004</xdr:rowOff>
    </xdr:to>
    <xdr:cxnSp macro="">
      <xdr:nvCxnSpPr>
        <xdr:cNvPr id="372" name="直線コネクタ 371"/>
        <xdr:cNvCxnSpPr/>
      </xdr:nvCxnSpPr>
      <xdr:spPr>
        <a:xfrm>
          <a:off x="2209800" y="134818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62992</xdr:rowOff>
    </xdr:from>
    <xdr:to>
      <xdr:col>3</xdr:col>
      <xdr:colOff>142875</xdr:colOff>
      <xdr:row>78</xdr:row>
      <xdr:rowOff>108713</xdr:rowOff>
    </xdr:to>
    <xdr:cxnSp macro="">
      <xdr:nvCxnSpPr>
        <xdr:cNvPr id="375" name="直線コネクタ 374"/>
        <xdr:cNvCxnSpPr/>
      </xdr:nvCxnSpPr>
      <xdr:spPr>
        <a:xfrm>
          <a:off x="1320800" y="134360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96774</xdr:rowOff>
    </xdr:from>
    <xdr:to>
      <xdr:col>7</xdr:col>
      <xdr:colOff>66675</xdr:colOff>
      <xdr:row>78</xdr:row>
      <xdr:rowOff>26924</xdr:rowOff>
    </xdr:to>
    <xdr:sp macro="" textlink="">
      <xdr:nvSpPr>
        <xdr:cNvPr id="385" name="円/楕円 384"/>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113301</xdr:rowOff>
    </xdr:from>
    <xdr:ext cx="762000" cy="259045"/>
    <xdr:sp macro="" textlink="">
      <xdr:nvSpPr>
        <xdr:cNvPr id="386" name="公債費該当値テキスト"/>
        <xdr:cNvSpPr txBox="1"/>
      </xdr:nvSpPr>
      <xdr:spPr>
        <a:xfrm>
          <a:off x="4914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46482</xdr:rowOff>
    </xdr:from>
    <xdr:to>
      <xdr:col>5</xdr:col>
      <xdr:colOff>600075</xdr:colOff>
      <xdr:row>77</xdr:row>
      <xdr:rowOff>148082</xdr:rowOff>
    </xdr:to>
    <xdr:sp macro="" textlink="">
      <xdr:nvSpPr>
        <xdr:cNvPr id="387" name="円/楕円 386"/>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158259</xdr:rowOff>
    </xdr:from>
    <xdr:ext cx="736600" cy="259045"/>
    <xdr:sp macro="" textlink="">
      <xdr:nvSpPr>
        <xdr:cNvPr id="388" name="テキスト ボックス 387"/>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89" name="円/楕円 388"/>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90" name="テキスト ボックス 389"/>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91" name="円/楕円 390"/>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92" name="テキスト ボックス 391"/>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93" name="円/楕円 392"/>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94" name="テキスト ボックス 393"/>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行財政改革により事務事業の見直しを進め歳出削減を進めてきたことから、比率は各年度で類似団体平均、全国平均、県平均を下回っています。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xdr:rowOff>
    </xdr:from>
    <xdr:to>
      <xdr:col>24</xdr:col>
      <xdr:colOff>31750</xdr:colOff>
      <xdr:row>74</xdr:row>
      <xdr:rowOff>165100</xdr:rowOff>
    </xdr:to>
    <xdr:cxnSp macro="">
      <xdr:nvCxnSpPr>
        <xdr:cNvPr id="427" name="直線コネクタ 426"/>
        <xdr:cNvCxnSpPr/>
      </xdr:nvCxnSpPr>
      <xdr:spPr>
        <a:xfrm flipV="1">
          <a:off x="15671800" y="1268857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69850</xdr:rowOff>
    </xdr:from>
    <xdr:to>
      <xdr:col>22</xdr:col>
      <xdr:colOff>565150</xdr:colOff>
      <xdr:row>74</xdr:row>
      <xdr:rowOff>165100</xdr:rowOff>
    </xdr:to>
    <xdr:cxnSp macro="">
      <xdr:nvCxnSpPr>
        <xdr:cNvPr id="430" name="直線コネクタ 429"/>
        <xdr:cNvCxnSpPr/>
      </xdr:nvCxnSpPr>
      <xdr:spPr>
        <a:xfrm>
          <a:off x="14782800" y="12757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69850</xdr:rowOff>
    </xdr:from>
    <xdr:to>
      <xdr:col>21</xdr:col>
      <xdr:colOff>361950</xdr:colOff>
      <xdr:row>74</xdr:row>
      <xdr:rowOff>138430</xdr:rowOff>
    </xdr:to>
    <xdr:cxnSp macro="">
      <xdr:nvCxnSpPr>
        <xdr:cNvPr id="433" name="直線コネクタ 432"/>
        <xdr:cNvCxnSpPr/>
      </xdr:nvCxnSpPr>
      <xdr:spPr>
        <a:xfrm flipV="1">
          <a:off x="13893800" y="12757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100330</xdr:rowOff>
    </xdr:from>
    <xdr:to>
      <xdr:col>20</xdr:col>
      <xdr:colOff>158750</xdr:colOff>
      <xdr:row>74</xdr:row>
      <xdr:rowOff>138430</xdr:rowOff>
    </xdr:to>
    <xdr:cxnSp macro="">
      <xdr:nvCxnSpPr>
        <xdr:cNvPr id="436" name="直線コネクタ 435"/>
        <xdr:cNvCxnSpPr/>
      </xdr:nvCxnSpPr>
      <xdr:spPr>
        <a:xfrm>
          <a:off x="13004800" y="12787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121920</xdr:rowOff>
    </xdr:from>
    <xdr:to>
      <xdr:col>24</xdr:col>
      <xdr:colOff>82550</xdr:colOff>
      <xdr:row>74</xdr:row>
      <xdr:rowOff>52070</xdr:rowOff>
    </xdr:to>
    <xdr:sp macro="" textlink="">
      <xdr:nvSpPr>
        <xdr:cNvPr id="446" name="円/楕円 445"/>
        <xdr:cNvSpPr/>
      </xdr:nvSpPr>
      <xdr:spPr>
        <a:xfrm>
          <a:off x="164592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30497</xdr:rowOff>
    </xdr:from>
    <xdr:ext cx="762000" cy="259045"/>
    <xdr:sp macro="" textlink="">
      <xdr:nvSpPr>
        <xdr:cNvPr id="447" name="公債費以外該当値テキスト"/>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114300</xdr:rowOff>
    </xdr:from>
    <xdr:to>
      <xdr:col>22</xdr:col>
      <xdr:colOff>615950</xdr:colOff>
      <xdr:row>75</xdr:row>
      <xdr:rowOff>44450</xdr:rowOff>
    </xdr:to>
    <xdr:sp macro="" textlink="">
      <xdr:nvSpPr>
        <xdr:cNvPr id="448" name="円/楕円 447"/>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54627</xdr:rowOff>
    </xdr:from>
    <xdr:ext cx="736600" cy="259045"/>
    <xdr:sp macro="" textlink="">
      <xdr:nvSpPr>
        <xdr:cNvPr id="449" name="テキスト ボックス 448"/>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19050</xdr:rowOff>
    </xdr:from>
    <xdr:to>
      <xdr:col>21</xdr:col>
      <xdr:colOff>412750</xdr:colOff>
      <xdr:row>74</xdr:row>
      <xdr:rowOff>120650</xdr:rowOff>
    </xdr:to>
    <xdr:sp macro="" textlink="">
      <xdr:nvSpPr>
        <xdr:cNvPr id="450" name="円/楕円 449"/>
        <xdr:cNvSpPr/>
      </xdr:nvSpPr>
      <xdr:spPr>
        <a:xfrm>
          <a:off x="14732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130827</xdr:rowOff>
    </xdr:from>
    <xdr:ext cx="762000" cy="259045"/>
    <xdr:sp macro="" textlink="">
      <xdr:nvSpPr>
        <xdr:cNvPr id="451" name="テキスト ボックス 450"/>
        <xdr:cNvSpPr txBox="1"/>
      </xdr:nvSpPr>
      <xdr:spPr>
        <a:xfrm>
          <a:off x="14401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87630</xdr:rowOff>
    </xdr:from>
    <xdr:to>
      <xdr:col>20</xdr:col>
      <xdr:colOff>209550</xdr:colOff>
      <xdr:row>75</xdr:row>
      <xdr:rowOff>17780</xdr:rowOff>
    </xdr:to>
    <xdr:sp macro="" textlink="">
      <xdr:nvSpPr>
        <xdr:cNvPr id="452" name="円/楕円 451"/>
        <xdr:cNvSpPr/>
      </xdr:nvSpPr>
      <xdr:spPr>
        <a:xfrm>
          <a:off x="13843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27957</xdr:rowOff>
    </xdr:from>
    <xdr:ext cx="762000" cy="259045"/>
    <xdr:sp macro="" textlink="">
      <xdr:nvSpPr>
        <xdr:cNvPr id="453" name="テキスト ボックス 452"/>
        <xdr:cNvSpPr txBox="1"/>
      </xdr:nvSpPr>
      <xdr:spPr>
        <a:xfrm>
          <a:off x="13512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49530</xdr:rowOff>
    </xdr:from>
    <xdr:to>
      <xdr:col>19</xdr:col>
      <xdr:colOff>6350</xdr:colOff>
      <xdr:row>74</xdr:row>
      <xdr:rowOff>151130</xdr:rowOff>
    </xdr:to>
    <xdr:sp macro="" textlink="">
      <xdr:nvSpPr>
        <xdr:cNvPr id="454" name="円/楕円 453"/>
        <xdr:cNvSpPr/>
      </xdr:nvSpPr>
      <xdr:spPr>
        <a:xfrm>
          <a:off x="12954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161307</xdr:rowOff>
    </xdr:from>
    <xdr:ext cx="762000" cy="259045"/>
    <xdr:sp macro="" textlink="">
      <xdr:nvSpPr>
        <xdr:cNvPr id="455" name="テキスト ボックス 454"/>
        <xdr:cNvSpPr txBox="1"/>
      </xdr:nvSpPr>
      <xdr:spPr>
        <a:xfrm>
          <a:off x="12623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徳島県勝浦町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14634</xdr:rowOff>
    </xdr:from>
    <xdr:to>
      <xdr:col>4</xdr:col>
      <xdr:colOff>1117600</xdr:colOff>
      <xdr:row>19</xdr:row>
      <xdr:rowOff>17411</xdr:rowOff>
    </xdr:to>
    <xdr:cxnSp macro="">
      <xdr:nvCxnSpPr>
        <xdr:cNvPr id="46" name="直線コネクタ 45"/>
        <xdr:cNvCxnSpPr/>
      </xdr:nvCxnSpPr>
      <xdr:spPr bwMode="auto">
        <a:xfrm flipV="1">
          <a:off x="5003800" y="3319809"/>
          <a:ext cx="647700" cy="2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17411</xdr:rowOff>
    </xdr:from>
    <xdr:to>
      <xdr:col>4</xdr:col>
      <xdr:colOff>469900</xdr:colOff>
      <xdr:row>19</xdr:row>
      <xdr:rowOff>21206</xdr:rowOff>
    </xdr:to>
    <xdr:cxnSp macro="">
      <xdr:nvCxnSpPr>
        <xdr:cNvPr id="49" name="直線コネクタ 48"/>
        <xdr:cNvCxnSpPr/>
      </xdr:nvCxnSpPr>
      <xdr:spPr bwMode="auto">
        <a:xfrm flipV="1">
          <a:off x="4305300" y="3322586"/>
          <a:ext cx="698500" cy="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9096</xdr:rowOff>
    </xdr:from>
    <xdr:to>
      <xdr:col>3</xdr:col>
      <xdr:colOff>904875</xdr:colOff>
      <xdr:row>19</xdr:row>
      <xdr:rowOff>21206</xdr:rowOff>
    </xdr:to>
    <xdr:cxnSp macro="">
      <xdr:nvCxnSpPr>
        <xdr:cNvPr id="52" name="直線コネクタ 51"/>
        <xdr:cNvCxnSpPr/>
      </xdr:nvCxnSpPr>
      <xdr:spPr bwMode="auto">
        <a:xfrm>
          <a:off x="3606800" y="3314271"/>
          <a:ext cx="698500" cy="12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2535</xdr:rowOff>
    </xdr:from>
    <xdr:to>
      <xdr:col>3</xdr:col>
      <xdr:colOff>206375</xdr:colOff>
      <xdr:row>19</xdr:row>
      <xdr:rowOff>9096</xdr:rowOff>
    </xdr:to>
    <xdr:cxnSp macro="">
      <xdr:nvCxnSpPr>
        <xdr:cNvPr id="55" name="直線コネクタ 54"/>
        <xdr:cNvCxnSpPr/>
      </xdr:nvCxnSpPr>
      <xdr:spPr bwMode="auto">
        <a:xfrm>
          <a:off x="2908300" y="3307710"/>
          <a:ext cx="698500" cy="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135284</xdr:rowOff>
    </xdr:from>
    <xdr:to>
      <xdr:col>5</xdr:col>
      <xdr:colOff>34925</xdr:colOff>
      <xdr:row>19</xdr:row>
      <xdr:rowOff>65434</xdr:rowOff>
    </xdr:to>
    <xdr:sp macro="" textlink="">
      <xdr:nvSpPr>
        <xdr:cNvPr id="65" name="円/楕円 64"/>
        <xdr:cNvSpPr/>
      </xdr:nvSpPr>
      <xdr:spPr bwMode="auto">
        <a:xfrm>
          <a:off x="5600700" y="326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107361</xdr:rowOff>
    </xdr:from>
    <xdr:ext cx="762000" cy="259045"/>
    <xdr:sp macro="" textlink="">
      <xdr:nvSpPr>
        <xdr:cNvPr id="66" name="人口1人当たり決算額の推移該当値テキスト130"/>
        <xdr:cNvSpPr txBox="1"/>
      </xdr:nvSpPr>
      <xdr:spPr>
        <a:xfrm>
          <a:off x="5740400" y="324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107,995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138061</xdr:rowOff>
    </xdr:from>
    <xdr:to>
      <xdr:col>4</xdr:col>
      <xdr:colOff>520700</xdr:colOff>
      <xdr:row>19</xdr:row>
      <xdr:rowOff>68211</xdr:rowOff>
    </xdr:to>
    <xdr:sp macro="" textlink="">
      <xdr:nvSpPr>
        <xdr:cNvPr id="67" name="円/楕円 66"/>
        <xdr:cNvSpPr/>
      </xdr:nvSpPr>
      <xdr:spPr bwMode="auto">
        <a:xfrm>
          <a:off x="4953000" y="3271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52988</xdr:rowOff>
    </xdr:from>
    <xdr:ext cx="736600" cy="259045"/>
    <xdr:sp macro="" textlink="">
      <xdr:nvSpPr>
        <xdr:cNvPr id="68" name="テキスト ボックス 67"/>
        <xdr:cNvSpPr txBox="1"/>
      </xdr:nvSpPr>
      <xdr:spPr>
        <a:xfrm>
          <a:off x="4622800" y="335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107,509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141856</xdr:rowOff>
    </xdr:from>
    <xdr:to>
      <xdr:col>3</xdr:col>
      <xdr:colOff>955675</xdr:colOff>
      <xdr:row>19</xdr:row>
      <xdr:rowOff>72006</xdr:rowOff>
    </xdr:to>
    <xdr:sp macro="" textlink="">
      <xdr:nvSpPr>
        <xdr:cNvPr id="69" name="円/楕円 68"/>
        <xdr:cNvSpPr/>
      </xdr:nvSpPr>
      <xdr:spPr bwMode="auto">
        <a:xfrm>
          <a:off x="4254500" y="3275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56783</xdr:rowOff>
    </xdr:from>
    <xdr:ext cx="762000" cy="259045"/>
    <xdr:sp macro="" textlink="">
      <xdr:nvSpPr>
        <xdr:cNvPr id="70" name="テキスト ボックス 69"/>
        <xdr:cNvSpPr txBox="1"/>
      </xdr:nvSpPr>
      <xdr:spPr>
        <a:xfrm>
          <a:off x="3924300" y="336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106,845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129746</xdr:rowOff>
    </xdr:from>
    <xdr:to>
      <xdr:col>3</xdr:col>
      <xdr:colOff>257175</xdr:colOff>
      <xdr:row>19</xdr:row>
      <xdr:rowOff>59896</xdr:rowOff>
    </xdr:to>
    <xdr:sp macro="" textlink="">
      <xdr:nvSpPr>
        <xdr:cNvPr id="71" name="円/楕円 70"/>
        <xdr:cNvSpPr/>
      </xdr:nvSpPr>
      <xdr:spPr bwMode="auto">
        <a:xfrm>
          <a:off x="3556000" y="3263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44673</xdr:rowOff>
    </xdr:from>
    <xdr:ext cx="762000" cy="259045"/>
    <xdr:sp macro="" textlink="">
      <xdr:nvSpPr>
        <xdr:cNvPr id="72" name="テキスト ボックス 71"/>
        <xdr:cNvSpPr txBox="1"/>
      </xdr:nvSpPr>
      <xdr:spPr>
        <a:xfrm>
          <a:off x="3225800" y="334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108,964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123185</xdr:rowOff>
    </xdr:from>
    <xdr:to>
      <xdr:col>2</xdr:col>
      <xdr:colOff>692150</xdr:colOff>
      <xdr:row>19</xdr:row>
      <xdr:rowOff>53335</xdr:rowOff>
    </xdr:to>
    <xdr:sp macro="" textlink="">
      <xdr:nvSpPr>
        <xdr:cNvPr id="73" name="円/楕円 72"/>
        <xdr:cNvSpPr/>
      </xdr:nvSpPr>
      <xdr:spPr bwMode="auto">
        <a:xfrm>
          <a:off x="2857500" y="325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38112</xdr:rowOff>
    </xdr:from>
    <xdr:ext cx="762000" cy="259045"/>
    <xdr:sp macro="" textlink="">
      <xdr:nvSpPr>
        <xdr:cNvPr id="74" name="テキスト ボックス 73"/>
        <xdr:cNvSpPr txBox="1"/>
      </xdr:nvSpPr>
      <xdr:spPr>
        <a:xfrm>
          <a:off x="2527300" y="334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6169</xdr:rowOff>
    </xdr:from>
    <xdr:to>
      <xdr:col>4</xdr:col>
      <xdr:colOff>1117600</xdr:colOff>
      <xdr:row>37</xdr:row>
      <xdr:rowOff>32327</xdr:rowOff>
    </xdr:to>
    <xdr:cxnSp macro="">
      <xdr:nvCxnSpPr>
        <xdr:cNvPr id="109" name="直線コネクタ 108"/>
        <xdr:cNvCxnSpPr/>
      </xdr:nvCxnSpPr>
      <xdr:spPr bwMode="auto">
        <a:xfrm flipV="1">
          <a:off x="5003800" y="7130869"/>
          <a:ext cx="647700" cy="26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317631</xdr:rowOff>
    </xdr:from>
    <xdr:to>
      <xdr:col>4</xdr:col>
      <xdr:colOff>469900</xdr:colOff>
      <xdr:row>37</xdr:row>
      <xdr:rowOff>32327</xdr:rowOff>
    </xdr:to>
    <xdr:cxnSp macro="">
      <xdr:nvCxnSpPr>
        <xdr:cNvPr id="112" name="直線コネクタ 111"/>
        <xdr:cNvCxnSpPr/>
      </xdr:nvCxnSpPr>
      <xdr:spPr bwMode="auto">
        <a:xfrm>
          <a:off x="4305300" y="6927981"/>
          <a:ext cx="698500" cy="229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317631</xdr:rowOff>
    </xdr:from>
    <xdr:to>
      <xdr:col>3</xdr:col>
      <xdr:colOff>904875</xdr:colOff>
      <xdr:row>36</xdr:row>
      <xdr:rowOff>17120</xdr:rowOff>
    </xdr:to>
    <xdr:cxnSp macro="">
      <xdr:nvCxnSpPr>
        <xdr:cNvPr id="115" name="直線コネクタ 114"/>
        <xdr:cNvCxnSpPr/>
      </xdr:nvCxnSpPr>
      <xdr:spPr bwMode="auto">
        <a:xfrm flipV="1">
          <a:off x="3606800" y="6927981"/>
          <a:ext cx="698500" cy="42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17120</xdr:rowOff>
    </xdr:from>
    <xdr:to>
      <xdr:col>3</xdr:col>
      <xdr:colOff>206375</xdr:colOff>
      <xdr:row>36</xdr:row>
      <xdr:rowOff>67390</xdr:rowOff>
    </xdr:to>
    <xdr:cxnSp macro="">
      <xdr:nvCxnSpPr>
        <xdr:cNvPr id="118" name="直線コネクタ 117"/>
        <xdr:cNvCxnSpPr/>
      </xdr:nvCxnSpPr>
      <xdr:spPr bwMode="auto">
        <a:xfrm flipV="1">
          <a:off x="2908300" y="6970370"/>
          <a:ext cx="698500" cy="50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126819</xdr:rowOff>
    </xdr:from>
    <xdr:to>
      <xdr:col>5</xdr:col>
      <xdr:colOff>34925</xdr:colOff>
      <xdr:row>37</xdr:row>
      <xdr:rowOff>56969</xdr:rowOff>
    </xdr:to>
    <xdr:sp macro="" textlink="">
      <xdr:nvSpPr>
        <xdr:cNvPr id="128" name="円/楕円 127"/>
        <xdr:cNvSpPr/>
      </xdr:nvSpPr>
      <xdr:spPr bwMode="auto">
        <a:xfrm>
          <a:off x="5600700" y="7080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98896</xdr:rowOff>
    </xdr:from>
    <xdr:ext cx="762000" cy="259045"/>
    <xdr:sp macro="" textlink="">
      <xdr:nvSpPr>
        <xdr:cNvPr id="129" name="人口1人当たり決算額の推移該当値テキスト445"/>
        <xdr:cNvSpPr txBox="1"/>
      </xdr:nvSpPr>
      <xdr:spPr>
        <a:xfrm>
          <a:off x="5740400" y="705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14,100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152977</xdr:rowOff>
    </xdr:from>
    <xdr:to>
      <xdr:col>4</xdr:col>
      <xdr:colOff>520700</xdr:colOff>
      <xdr:row>37</xdr:row>
      <xdr:rowOff>83127</xdr:rowOff>
    </xdr:to>
    <xdr:sp macro="" textlink="">
      <xdr:nvSpPr>
        <xdr:cNvPr id="130" name="円/楕円 129"/>
        <xdr:cNvSpPr/>
      </xdr:nvSpPr>
      <xdr:spPr bwMode="auto">
        <a:xfrm>
          <a:off x="4953000" y="7106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67904</xdr:rowOff>
    </xdr:from>
    <xdr:ext cx="736600" cy="259045"/>
    <xdr:sp macro="" textlink="">
      <xdr:nvSpPr>
        <xdr:cNvPr id="131" name="テキスト ボックス 130"/>
        <xdr:cNvSpPr txBox="1"/>
      </xdr:nvSpPr>
      <xdr:spPr>
        <a:xfrm>
          <a:off x="4622800" y="7192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266831</xdr:rowOff>
    </xdr:from>
    <xdr:to>
      <xdr:col>3</xdr:col>
      <xdr:colOff>955675</xdr:colOff>
      <xdr:row>36</xdr:row>
      <xdr:rowOff>25531</xdr:rowOff>
    </xdr:to>
    <xdr:sp macro="" textlink="">
      <xdr:nvSpPr>
        <xdr:cNvPr id="132" name="円/楕円 131"/>
        <xdr:cNvSpPr/>
      </xdr:nvSpPr>
      <xdr:spPr bwMode="auto">
        <a:xfrm>
          <a:off x="4254500" y="6877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10308</xdr:rowOff>
    </xdr:from>
    <xdr:ext cx="762000" cy="259045"/>
    <xdr:sp macro="" textlink="">
      <xdr:nvSpPr>
        <xdr:cNvPr id="133" name="テキスト ボックス 132"/>
        <xdr:cNvSpPr txBox="1"/>
      </xdr:nvSpPr>
      <xdr:spPr>
        <a:xfrm>
          <a:off x="3924300" y="69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309220</xdr:rowOff>
    </xdr:from>
    <xdr:to>
      <xdr:col>3</xdr:col>
      <xdr:colOff>257175</xdr:colOff>
      <xdr:row>36</xdr:row>
      <xdr:rowOff>67920</xdr:rowOff>
    </xdr:to>
    <xdr:sp macro="" textlink="">
      <xdr:nvSpPr>
        <xdr:cNvPr id="134" name="円/楕円 133"/>
        <xdr:cNvSpPr/>
      </xdr:nvSpPr>
      <xdr:spPr bwMode="auto">
        <a:xfrm>
          <a:off x="3556000" y="691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52697</xdr:rowOff>
    </xdr:from>
    <xdr:ext cx="762000" cy="259045"/>
    <xdr:sp macro="" textlink="">
      <xdr:nvSpPr>
        <xdr:cNvPr id="135" name="テキスト ボックス 134"/>
        <xdr:cNvSpPr txBox="1"/>
      </xdr:nvSpPr>
      <xdr:spPr>
        <a:xfrm>
          <a:off x="3225800" y="70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28,844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16590</xdr:rowOff>
    </xdr:from>
    <xdr:to>
      <xdr:col>2</xdr:col>
      <xdr:colOff>692150</xdr:colOff>
      <xdr:row>36</xdr:row>
      <xdr:rowOff>118190</xdr:rowOff>
    </xdr:to>
    <xdr:sp macro="" textlink="">
      <xdr:nvSpPr>
        <xdr:cNvPr id="136" name="円/楕円 135"/>
        <xdr:cNvSpPr/>
      </xdr:nvSpPr>
      <xdr:spPr bwMode="auto">
        <a:xfrm>
          <a:off x="2857500" y="6969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102967</xdr:rowOff>
    </xdr:from>
    <xdr:ext cx="762000" cy="259045"/>
    <xdr:sp macro="" textlink="">
      <xdr:nvSpPr>
        <xdr:cNvPr id="137" name="テキスト ボックス 136"/>
        <xdr:cNvSpPr txBox="1"/>
      </xdr:nvSpPr>
      <xdr:spPr>
        <a:xfrm>
          <a:off x="2527300" y="705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5,516
5,493
69.83
4,164,998
3,827,069
319,915
2,301,470
3,700,861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14115</xdr:rowOff>
    </xdr:from>
    <xdr:to>
      <xdr:col>6</xdr:col>
      <xdr:colOff>511175</xdr:colOff>
      <xdr:row>37</xdr:row>
      <xdr:rowOff>26779</xdr:rowOff>
    </xdr:to>
    <xdr:cxnSp macro="">
      <xdr:nvCxnSpPr>
        <xdr:cNvPr id="61" name="直線コネクタ 60"/>
        <xdr:cNvCxnSpPr/>
      </xdr:nvCxnSpPr>
      <xdr:spPr>
        <a:xfrm>
          <a:off x="3797300" y="6357765"/>
          <a:ext cx="8382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14115</xdr:rowOff>
    </xdr:from>
    <xdr:to>
      <xdr:col>5</xdr:col>
      <xdr:colOff>358775</xdr:colOff>
      <xdr:row>37</xdr:row>
      <xdr:rowOff>16332</xdr:rowOff>
    </xdr:to>
    <xdr:cxnSp macro="">
      <xdr:nvCxnSpPr>
        <xdr:cNvPr id="64" name="直線コネクタ 63"/>
        <xdr:cNvCxnSpPr/>
      </xdr:nvCxnSpPr>
      <xdr:spPr>
        <a:xfrm flipV="1">
          <a:off x="2908300" y="6357765"/>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16332</xdr:rowOff>
    </xdr:from>
    <xdr:to>
      <xdr:col>4</xdr:col>
      <xdr:colOff>155575</xdr:colOff>
      <xdr:row>37</xdr:row>
      <xdr:rowOff>21110</xdr:rowOff>
    </xdr:to>
    <xdr:cxnSp macro="">
      <xdr:nvCxnSpPr>
        <xdr:cNvPr id="67" name="直線コネクタ 66"/>
        <xdr:cNvCxnSpPr/>
      </xdr:nvCxnSpPr>
      <xdr:spPr>
        <a:xfrm flipV="1">
          <a:off x="2019300" y="6359982"/>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3889</xdr:rowOff>
    </xdr:from>
    <xdr:to>
      <xdr:col>2</xdr:col>
      <xdr:colOff>638175</xdr:colOff>
      <xdr:row>37</xdr:row>
      <xdr:rowOff>21110</xdr:rowOff>
    </xdr:to>
    <xdr:cxnSp macro="">
      <xdr:nvCxnSpPr>
        <xdr:cNvPr id="70" name="直線コネクタ 69"/>
        <xdr:cNvCxnSpPr/>
      </xdr:nvCxnSpPr>
      <xdr:spPr>
        <a:xfrm>
          <a:off x="1130300" y="6347539"/>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147429</xdr:rowOff>
    </xdr:from>
    <xdr:to>
      <xdr:col>6</xdr:col>
      <xdr:colOff>561975</xdr:colOff>
      <xdr:row>37</xdr:row>
      <xdr:rowOff>77579</xdr:rowOff>
    </xdr:to>
    <xdr:sp macro="" textlink="">
      <xdr:nvSpPr>
        <xdr:cNvPr id="80" name="円/楕円 79"/>
        <xdr:cNvSpPr/>
      </xdr:nvSpPr>
      <xdr:spPr>
        <a:xfrm>
          <a:off x="4584700" y="63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125856</xdr:rowOff>
    </xdr:from>
    <xdr:ext cx="534377" cy="259045"/>
    <xdr:sp macro="" textlink="">
      <xdr:nvSpPr>
        <xdr:cNvPr id="81" name="人件費該当値テキスト"/>
        <xdr:cNvSpPr txBox="1"/>
      </xdr:nvSpPr>
      <xdr:spPr>
        <a:xfrm>
          <a:off x="4686300" y="629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134765</xdr:rowOff>
    </xdr:from>
    <xdr:to>
      <xdr:col>5</xdr:col>
      <xdr:colOff>409575</xdr:colOff>
      <xdr:row>37</xdr:row>
      <xdr:rowOff>64915</xdr:rowOff>
    </xdr:to>
    <xdr:sp macro="" textlink="">
      <xdr:nvSpPr>
        <xdr:cNvPr id="82" name="円/楕円 81"/>
        <xdr:cNvSpPr/>
      </xdr:nvSpPr>
      <xdr:spPr>
        <a:xfrm>
          <a:off x="3746500" y="63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56042</xdr:rowOff>
    </xdr:from>
    <xdr:ext cx="534377" cy="259045"/>
    <xdr:sp macro="" textlink="">
      <xdr:nvSpPr>
        <xdr:cNvPr id="83" name="テキスト ボックス 82"/>
        <xdr:cNvSpPr txBox="1"/>
      </xdr:nvSpPr>
      <xdr:spPr>
        <a:xfrm>
          <a:off x="3530111" y="63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98,981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136982</xdr:rowOff>
    </xdr:from>
    <xdr:to>
      <xdr:col>4</xdr:col>
      <xdr:colOff>206375</xdr:colOff>
      <xdr:row>37</xdr:row>
      <xdr:rowOff>67132</xdr:rowOff>
    </xdr:to>
    <xdr:sp macro="" textlink="">
      <xdr:nvSpPr>
        <xdr:cNvPr id="84" name="円/楕円 83"/>
        <xdr:cNvSpPr/>
      </xdr:nvSpPr>
      <xdr:spPr>
        <a:xfrm>
          <a:off x="2857500" y="63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58259</xdr:rowOff>
    </xdr:from>
    <xdr:ext cx="534377" cy="259045"/>
    <xdr:sp macro="" textlink="">
      <xdr:nvSpPr>
        <xdr:cNvPr id="85" name="テキスト ボックス 84"/>
        <xdr:cNvSpPr txBox="1"/>
      </xdr:nvSpPr>
      <xdr:spPr>
        <a:xfrm>
          <a:off x="2641111" y="64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98,690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141760</xdr:rowOff>
    </xdr:from>
    <xdr:to>
      <xdr:col>3</xdr:col>
      <xdr:colOff>3175</xdr:colOff>
      <xdr:row>37</xdr:row>
      <xdr:rowOff>71910</xdr:rowOff>
    </xdr:to>
    <xdr:sp macro="" textlink="">
      <xdr:nvSpPr>
        <xdr:cNvPr id="86" name="円/楕円 85"/>
        <xdr:cNvSpPr/>
      </xdr:nvSpPr>
      <xdr:spPr>
        <a:xfrm>
          <a:off x="1968500" y="63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63037</xdr:rowOff>
    </xdr:from>
    <xdr:ext cx="534377" cy="259045"/>
    <xdr:sp macro="" textlink="">
      <xdr:nvSpPr>
        <xdr:cNvPr id="87" name="テキスト ボックス 86"/>
        <xdr:cNvSpPr txBox="1"/>
      </xdr:nvSpPr>
      <xdr:spPr>
        <a:xfrm>
          <a:off x="1752111" y="640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98,063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124539</xdr:rowOff>
    </xdr:from>
    <xdr:to>
      <xdr:col>1</xdr:col>
      <xdr:colOff>485775</xdr:colOff>
      <xdr:row>37</xdr:row>
      <xdr:rowOff>54689</xdr:rowOff>
    </xdr:to>
    <xdr:sp macro="" textlink="">
      <xdr:nvSpPr>
        <xdr:cNvPr id="88" name="円/楕円 87"/>
        <xdr:cNvSpPr/>
      </xdr:nvSpPr>
      <xdr:spPr>
        <a:xfrm>
          <a:off x="1079500" y="629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45816</xdr:rowOff>
    </xdr:from>
    <xdr:ext cx="599010" cy="259045"/>
    <xdr:sp macro="" textlink="">
      <xdr:nvSpPr>
        <xdr:cNvPr id="89" name="テキスト ボックス 88"/>
        <xdr:cNvSpPr txBox="1"/>
      </xdr:nvSpPr>
      <xdr:spPr>
        <a:xfrm>
          <a:off x="830794" y="638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117541</xdr:rowOff>
    </xdr:from>
    <xdr:to>
      <xdr:col>6</xdr:col>
      <xdr:colOff>511175</xdr:colOff>
      <xdr:row>57</xdr:row>
      <xdr:rowOff>58859</xdr:rowOff>
    </xdr:to>
    <xdr:cxnSp macro="">
      <xdr:nvCxnSpPr>
        <xdr:cNvPr id="119" name="直線コネクタ 118"/>
        <xdr:cNvCxnSpPr/>
      </xdr:nvCxnSpPr>
      <xdr:spPr>
        <a:xfrm flipV="1">
          <a:off x="3797300" y="9718741"/>
          <a:ext cx="838200" cy="1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170630</xdr:rowOff>
    </xdr:from>
    <xdr:to>
      <xdr:col>5</xdr:col>
      <xdr:colOff>358775</xdr:colOff>
      <xdr:row>57</xdr:row>
      <xdr:rowOff>58859</xdr:rowOff>
    </xdr:to>
    <xdr:cxnSp macro="">
      <xdr:nvCxnSpPr>
        <xdr:cNvPr id="122" name="直線コネクタ 121"/>
        <xdr:cNvCxnSpPr/>
      </xdr:nvCxnSpPr>
      <xdr:spPr>
        <a:xfrm>
          <a:off x="2908300" y="9771830"/>
          <a:ext cx="889000" cy="5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170630</xdr:rowOff>
    </xdr:from>
    <xdr:to>
      <xdr:col>4</xdr:col>
      <xdr:colOff>155575</xdr:colOff>
      <xdr:row>57</xdr:row>
      <xdr:rowOff>110439</xdr:rowOff>
    </xdr:to>
    <xdr:cxnSp macro="">
      <xdr:nvCxnSpPr>
        <xdr:cNvPr id="125" name="直線コネクタ 124"/>
        <xdr:cNvCxnSpPr/>
      </xdr:nvCxnSpPr>
      <xdr:spPr>
        <a:xfrm flipV="1">
          <a:off x="2019300" y="9771830"/>
          <a:ext cx="889000" cy="1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110439</xdr:rowOff>
    </xdr:from>
    <xdr:to>
      <xdr:col>2</xdr:col>
      <xdr:colOff>638175</xdr:colOff>
      <xdr:row>57</xdr:row>
      <xdr:rowOff>121953</xdr:rowOff>
    </xdr:to>
    <xdr:cxnSp macro="">
      <xdr:nvCxnSpPr>
        <xdr:cNvPr id="128" name="直線コネクタ 127"/>
        <xdr:cNvCxnSpPr/>
      </xdr:nvCxnSpPr>
      <xdr:spPr>
        <a:xfrm flipV="1">
          <a:off x="1130300" y="9883089"/>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66741</xdr:rowOff>
    </xdr:from>
    <xdr:to>
      <xdr:col>6</xdr:col>
      <xdr:colOff>561975</xdr:colOff>
      <xdr:row>56</xdr:row>
      <xdr:rowOff>168341</xdr:rowOff>
    </xdr:to>
    <xdr:sp macro="" textlink="">
      <xdr:nvSpPr>
        <xdr:cNvPr id="138" name="円/楕円 137"/>
        <xdr:cNvSpPr/>
      </xdr:nvSpPr>
      <xdr:spPr>
        <a:xfrm>
          <a:off x="4584700" y="966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45168</xdr:rowOff>
    </xdr:from>
    <xdr:ext cx="599010" cy="259045"/>
    <xdr:sp macro="" textlink="">
      <xdr:nvSpPr>
        <xdr:cNvPr id="139" name="物件費該当値テキスト"/>
        <xdr:cNvSpPr txBox="1"/>
      </xdr:nvSpPr>
      <xdr:spPr>
        <a:xfrm>
          <a:off x="4686300" y="964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107,908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8059</xdr:rowOff>
    </xdr:from>
    <xdr:to>
      <xdr:col>5</xdr:col>
      <xdr:colOff>409575</xdr:colOff>
      <xdr:row>57</xdr:row>
      <xdr:rowOff>109659</xdr:rowOff>
    </xdr:to>
    <xdr:sp macro="" textlink="">
      <xdr:nvSpPr>
        <xdr:cNvPr id="140" name="円/楕円 139"/>
        <xdr:cNvSpPr/>
      </xdr:nvSpPr>
      <xdr:spPr>
        <a:xfrm>
          <a:off x="3746500" y="97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100786</xdr:rowOff>
    </xdr:from>
    <xdr:ext cx="534377" cy="259045"/>
    <xdr:sp macro="" textlink="">
      <xdr:nvSpPr>
        <xdr:cNvPr id="141" name="テキスト ボックス 140"/>
        <xdr:cNvSpPr txBox="1"/>
      </xdr:nvSpPr>
      <xdr:spPr>
        <a:xfrm>
          <a:off x="3530111" y="987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119830</xdr:rowOff>
    </xdr:from>
    <xdr:to>
      <xdr:col>4</xdr:col>
      <xdr:colOff>206375</xdr:colOff>
      <xdr:row>57</xdr:row>
      <xdr:rowOff>49980</xdr:rowOff>
    </xdr:to>
    <xdr:sp macro="" textlink="">
      <xdr:nvSpPr>
        <xdr:cNvPr id="142" name="円/楕円 141"/>
        <xdr:cNvSpPr/>
      </xdr:nvSpPr>
      <xdr:spPr>
        <a:xfrm>
          <a:off x="2857500" y="97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41107</xdr:rowOff>
    </xdr:from>
    <xdr:ext cx="599010" cy="259045"/>
    <xdr:sp macro="" textlink="">
      <xdr:nvSpPr>
        <xdr:cNvPr id="143" name="テキスト ボックス 142"/>
        <xdr:cNvSpPr txBox="1"/>
      </xdr:nvSpPr>
      <xdr:spPr>
        <a:xfrm>
          <a:off x="2608794" y="981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59639</xdr:rowOff>
    </xdr:from>
    <xdr:to>
      <xdr:col>3</xdr:col>
      <xdr:colOff>3175</xdr:colOff>
      <xdr:row>57</xdr:row>
      <xdr:rowOff>161239</xdr:rowOff>
    </xdr:to>
    <xdr:sp macro="" textlink="">
      <xdr:nvSpPr>
        <xdr:cNvPr id="144" name="円/楕円 143"/>
        <xdr:cNvSpPr/>
      </xdr:nvSpPr>
      <xdr:spPr>
        <a:xfrm>
          <a:off x="1968500" y="98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152366</xdr:rowOff>
    </xdr:from>
    <xdr:ext cx="534377" cy="259045"/>
    <xdr:sp macro="" textlink="">
      <xdr:nvSpPr>
        <xdr:cNvPr id="145" name="テキスト ボックス 144"/>
        <xdr:cNvSpPr txBox="1"/>
      </xdr:nvSpPr>
      <xdr:spPr>
        <a:xfrm>
          <a:off x="17521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71153</xdr:rowOff>
    </xdr:from>
    <xdr:to>
      <xdr:col>1</xdr:col>
      <xdr:colOff>485775</xdr:colOff>
      <xdr:row>58</xdr:row>
      <xdr:rowOff>1303</xdr:rowOff>
    </xdr:to>
    <xdr:sp macro="" textlink="">
      <xdr:nvSpPr>
        <xdr:cNvPr id="146" name="円/楕円 145"/>
        <xdr:cNvSpPr/>
      </xdr:nvSpPr>
      <xdr:spPr>
        <a:xfrm>
          <a:off x="1079500" y="98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163880</xdr:rowOff>
    </xdr:from>
    <xdr:ext cx="534377" cy="259045"/>
    <xdr:sp macro="" textlink="">
      <xdr:nvSpPr>
        <xdr:cNvPr id="147" name="テキスト ボックス 146"/>
        <xdr:cNvSpPr txBox="1"/>
      </xdr:nvSpPr>
      <xdr:spPr>
        <a:xfrm>
          <a:off x="863111" y="993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63461</xdr:rowOff>
    </xdr:from>
    <xdr:to>
      <xdr:col>6</xdr:col>
      <xdr:colOff>511175</xdr:colOff>
      <xdr:row>78</xdr:row>
      <xdr:rowOff>80645</xdr:rowOff>
    </xdr:to>
    <xdr:cxnSp macro="">
      <xdr:nvCxnSpPr>
        <xdr:cNvPr id="176" name="直線コネクタ 175"/>
        <xdr:cNvCxnSpPr/>
      </xdr:nvCxnSpPr>
      <xdr:spPr>
        <a:xfrm flipV="1">
          <a:off x="3797300" y="13436561"/>
          <a:ext cx="8382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80645</xdr:rowOff>
    </xdr:from>
    <xdr:to>
      <xdr:col>5</xdr:col>
      <xdr:colOff>358775</xdr:colOff>
      <xdr:row>78</xdr:row>
      <xdr:rowOff>120689</xdr:rowOff>
    </xdr:to>
    <xdr:cxnSp macro="">
      <xdr:nvCxnSpPr>
        <xdr:cNvPr id="179" name="直線コネクタ 178"/>
        <xdr:cNvCxnSpPr/>
      </xdr:nvCxnSpPr>
      <xdr:spPr>
        <a:xfrm flipV="1">
          <a:off x="2908300" y="13453745"/>
          <a:ext cx="889000" cy="4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120689</xdr:rowOff>
    </xdr:from>
    <xdr:to>
      <xdr:col>4</xdr:col>
      <xdr:colOff>155575</xdr:colOff>
      <xdr:row>78</xdr:row>
      <xdr:rowOff>133032</xdr:rowOff>
    </xdr:to>
    <xdr:cxnSp macro="">
      <xdr:nvCxnSpPr>
        <xdr:cNvPr id="182" name="直線コネクタ 181"/>
        <xdr:cNvCxnSpPr/>
      </xdr:nvCxnSpPr>
      <xdr:spPr>
        <a:xfrm flipV="1">
          <a:off x="2019300" y="13493789"/>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31192</xdr:rowOff>
    </xdr:from>
    <xdr:to>
      <xdr:col>2</xdr:col>
      <xdr:colOff>638175</xdr:colOff>
      <xdr:row>78</xdr:row>
      <xdr:rowOff>133032</xdr:rowOff>
    </xdr:to>
    <xdr:cxnSp macro="">
      <xdr:nvCxnSpPr>
        <xdr:cNvPr id="185" name="直線コネクタ 184"/>
        <xdr:cNvCxnSpPr/>
      </xdr:nvCxnSpPr>
      <xdr:spPr>
        <a:xfrm>
          <a:off x="1130300" y="13404292"/>
          <a:ext cx="889000" cy="10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12661</xdr:rowOff>
    </xdr:from>
    <xdr:to>
      <xdr:col>6</xdr:col>
      <xdr:colOff>561975</xdr:colOff>
      <xdr:row>78</xdr:row>
      <xdr:rowOff>114261</xdr:rowOff>
    </xdr:to>
    <xdr:sp macro="" textlink="">
      <xdr:nvSpPr>
        <xdr:cNvPr id="195" name="円/楕円 194"/>
        <xdr:cNvSpPr/>
      </xdr:nvSpPr>
      <xdr:spPr>
        <a:xfrm>
          <a:off x="4584700" y="133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162538</xdr:rowOff>
    </xdr:from>
    <xdr:ext cx="469744" cy="259045"/>
    <xdr:sp macro="" textlink="">
      <xdr:nvSpPr>
        <xdr:cNvPr id="196" name="維持補修費該当値テキスト"/>
        <xdr:cNvSpPr txBox="1"/>
      </xdr:nvSpPr>
      <xdr:spPr>
        <a:xfrm>
          <a:off x="4686300" y="1336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29845</xdr:rowOff>
    </xdr:from>
    <xdr:to>
      <xdr:col>5</xdr:col>
      <xdr:colOff>409575</xdr:colOff>
      <xdr:row>78</xdr:row>
      <xdr:rowOff>131445</xdr:rowOff>
    </xdr:to>
    <xdr:sp macro="" textlink="">
      <xdr:nvSpPr>
        <xdr:cNvPr id="197" name="円/楕円 196"/>
        <xdr:cNvSpPr/>
      </xdr:nvSpPr>
      <xdr:spPr>
        <a:xfrm>
          <a:off x="3746500" y="134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122572</xdr:rowOff>
    </xdr:from>
    <xdr:ext cx="469744" cy="259045"/>
    <xdr:sp macro="" textlink="">
      <xdr:nvSpPr>
        <xdr:cNvPr id="198" name="テキスト ボックス 197"/>
        <xdr:cNvSpPr txBox="1"/>
      </xdr:nvSpPr>
      <xdr:spPr>
        <a:xfrm>
          <a:off x="3562427" y="1349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69889</xdr:rowOff>
    </xdr:from>
    <xdr:to>
      <xdr:col>4</xdr:col>
      <xdr:colOff>206375</xdr:colOff>
      <xdr:row>79</xdr:row>
      <xdr:rowOff>39</xdr:rowOff>
    </xdr:to>
    <xdr:sp macro="" textlink="">
      <xdr:nvSpPr>
        <xdr:cNvPr id="199" name="円/楕円 198"/>
        <xdr:cNvSpPr/>
      </xdr:nvSpPr>
      <xdr:spPr>
        <a:xfrm>
          <a:off x="2857500" y="134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162616</xdr:rowOff>
    </xdr:from>
    <xdr:ext cx="469744" cy="259045"/>
    <xdr:sp macro="" textlink="">
      <xdr:nvSpPr>
        <xdr:cNvPr id="200" name="テキスト ボックス 199"/>
        <xdr:cNvSpPr txBox="1"/>
      </xdr:nvSpPr>
      <xdr:spPr>
        <a:xfrm>
          <a:off x="2673427" y="1353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82232</xdr:rowOff>
    </xdr:from>
    <xdr:to>
      <xdr:col>3</xdr:col>
      <xdr:colOff>3175</xdr:colOff>
      <xdr:row>79</xdr:row>
      <xdr:rowOff>12382</xdr:rowOff>
    </xdr:to>
    <xdr:sp macro="" textlink="">
      <xdr:nvSpPr>
        <xdr:cNvPr id="201" name="円/楕円 200"/>
        <xdr:cNvSpPr/>
      </xdr:nvSpPr>
      <xdr:spPr>
        <a:xfrm>
          <a:off x="1968500" y="1345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3509</xdr:rowOff>
    </xdr:from>
    <xdr:ext cx="469744" cy="259045"/>
    <xdr:sp macro="" textlink="">
      <xdr:nvSpPr>
        <xdr:cNvPr id="202" name="テキスト ボックス 201"/>
        <xdr:cNvSpPr txBox="1"/>
      </xdr:nvSpPr>
      <xdr:spPr>
        <a:xfrm>
          <a:off x="1784427" y="1354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151842</xdr:rowOff>
    </xdr:from>
    <xdr:to>
      <xdr:col>1</xdr:col>
      <xdr:colOff>485775</xdr:colOff>
      <xdr:row>78</xdr:row>
      <xdr:rowOff>81992</xdr:rowOff>
    </xdr:to>
    <xdr:sp macro="" textlink="">
      <xdr:nvSpPr>
        <xdr:cNvPr id="203" name="円/楕円 202"/>
        <xdr:cNvSpPr/>
      </xdr:nvSpPr>
      <xdr:spPr>
        <a:xfrm>
          <a:off x="1079500" y="133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73119</xdr:rowOff>
    </xdr:from>
    <xdr:ext cx="469744" cy="259045"/>
    <xdr:sp macro="" textlink="">
      <xdr:nvSpPr>
        <xdr:cNvPr id="204" name="テキスト ボックス 203"/>
        <xdr:cNvSpPr txBox="1"/>
      </xdr:nvSpPr>
      <xdr:spPr>
        <a:xfrm>
          <a:off x="895427" y="1344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146596</xdr:rowOff>
    </xdr:from>
    <xdr:to>
      <xdr:col>6</xdr:col>
      <xdr:colOff>511175</xdr:colOff>
      <xdr:row>98</xdr:row>
      <xdr:rowOff>166408</xdr:rowOff>
    </xdr:to>
    <xdr:cxnSp macro="">
      <xdr:nvCxnSpPr>
        <xdr:cNvPr id="234" name="直線コネクタ 233"/>
        <xdr:cNvCxnSpPr/>
      </xdr:nvCxnSpPr>
      <xdr:spPr>
        <a:xfrm>
          <a:off x="3797300" y="16948696"/>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146596</xdr:rowOff>
    </xdr:from>
    <xdr:to>
      <xdr:col>5</xdr:col>
      <xdr:colOff>358775</xdr:colOff>
      <xdr:row>99</xdr:row>
      <xdr:rowOff>101809</xdr:rowOff>
    </xdr:to>
    <xdr:cxnSp macro="">
      <xdr:nvCxnSpPr>
        <xdr:cNvPr id="237" name="直線コネクタ 236"/>
        <xdr:cNvCxnSpPr/>
      </xdr:nvCxnSpPr>
      <xdr:spPr>
        <a:xfrm flipV="1">
          <a:off x="2908300" y="16948696"/>
          <a:ext cx="889000" cy="12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101809</xdr:rowOff>
    </xdr:from>
    <xdr:to>
      <xdr:col>4</xdr:col>
      <xdr:colOff>155575</xdr:colOff>
      <xdr:row>99</xdr:row>
      <xdr:rowOff>102115</xdr:rowOff>
    </xdr:to>
    <xdr:cxnSp macro="">
      <xdr:nvCxnSpPr>
        <xdr:cNvPr id="240" name="直線コネクタ 239"/>
        <xdr:cNvCxnSpPr/>
      </xdr:nvCxnSpPr>
      <xdr:spPr>
        <a:xfrm flipV="1">
          <a:off x="2019300" y="17075359"/>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102115</xdr:rowOff>
    </xdr:from>
    <xdr:to>
      <xdr:col>2</xdr:col>
      <xdr:colOff>638175</xdr:colOff>
      <xdr:row>99</xdr:row>
      <xdr:rowOff>126288</xdr:rowOff>
    </xdr:to>
    <xdr:cxnSp macro="">
      <xdr:nvCxnSpPr>
        <xdr:cNvPr id="243" name="直線コネクタ 242"/>
        <xdr:cNvCxnSpPr/>
      </xdr:nvCxnSpPr>
      <xdr:spPr>
        <a:xfrm flipV="1">
          <a:off x="1130300" y="17075665"/>
          <a:ext cx="889000" cy="2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115608</xdr:rowOff>
    </xdr:from>
    <xdr:to>
      <xdr:col>6</xdr:col>
      <xdr:colOff>561975</xdr:colOff>
      <xdr:row>99</xdr:row>
      <xdr:rowOff>45758</xdr:rowOff>
    </xdr:to>
    <xdr:sp macro="" textlink="">
      <xdr:nvSpPr>
        <xdr:cNvPr id="253" name="円/楕円 252"/>
        <xdr:cNvSpPr/>
      </xdr:nvSpPr>
      <xdr:spPr>
        <a:xfrm>
          <a:off x="4584700" y="169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30535</xdr:rowOff>
    </xdr:from>
    <xdr:ext cx="534377" cy="259045"/>
    <xdr:sp macro="" textlink="">
      <xdr:nvSpPr>
        <xdr:cNvPr id="254" name="扶助費該当値テキスト"/>
        <xdr:cNvSpPr txBox="1"/>
      </xdr:nvSpPr>
      <xdr:spPr>
        <a:xfrm>
          <a:off x="4686300" y="168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42,598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95796</xdr:rowOff>
    </xdr:from>
    <xdr:to>
      <xdr:col>5</xdr:col>
      <xdr:colOff>409575</xdr:colOff>
      <xdr:row>99</xdr:row>
      <xdr:rowOff>25946</xdr:rowOff>
    </xdr:to>
    <xdr:sp macro="" textlink="">
      <xdr:nvSpPr>
        <xdr:cNvPr id="255" name="円/楕円 254"/>
        <xdr:cNvSpPr/>
      </xdr:nvSpPr>
      <xdr:spPr>
        <a:xfrm>
          <a:off x="3746500" y="168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17073</xdr:rowOff>
    </xdr:from>
    <xdr:ext cx="534377" cy="259045"/>
    <xdr:sp macro="" textlink="">
      <xdr:nvSpPr>
        <xdr:cNvPr id="256" name="テキスト ボックス 255"/>
        <xdr:cNvSpPr txBox="1"/>
      </xdr:nvSpPr>
      <xdr:spPr>
        <a:xfrm>
          <a:off x="3530111" y="1699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43,638</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51009</xdr:rowOff>
    </xdr:from>
    <xdr:to>
      <xdr:col>4</xdr:col>
      <xdr:colOff>206375</xdr:colOff>
      <xdr:row>99</xdr:row>
      <xdr:rowOff>152609</xdr:rowOff>
    </xdr:to>
    <xdr:sp macro="" textlink="">
      <xdr:nvSpPr>
        <xdr:cNvPr id="257" name="円/楕円 256"/>
        <xdr:cNvSpPr/>
      </xdr:nvSpPr>
      <xdr:spPr>
        <a:xfrm>
          <a:off x="2857500" y="170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143736</xdr:rowOff>
    </xdr:from>
    <xdr:ext cx="534377" cy="259045"/>
    <xdr:sp macro="" textlink="">
      <xdr:nvSpPr>
        <xdr:cNvPr id="258" name="テキスト ボックス 257"/>
        <xdr:cNvSpPr txBox="1"/>
      </xdr:nvSpPr>
      <xdr:spPr>
        <a:xfrm>
          <a:off x="2641111" y="1711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51315</xdr:rowOff>
    </xdr:from>
    <xdr:to>
      <xdr:col>3</xdr:col>
      <xdr:colOff>3175</xdr:colOff>
      <xdr:row>99</xdr:row>
      <xdr:rowOff>152915</xdr:rowOff>
    </xdr:to>
    <xdr:sp macro="" textlink="">
      <xdr:nvSpPr>
        <xdr:cNvPr id="259" name="円/楕円 258"/>
        <xdr:cNvSpPr/>
      </xdr:nvSpPr>
      <xdr:spPr>
        <a:xfrm>
          <a:off x="1968500" y="170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144042</xdr:rowOff>
    </xdr:from>
    <xdr:ext cx="534377" cy="259045"/>
    <xdr:sp macro="" textlink="">
      <xdr:nvSpPr>
        <xdr:cNvPr id="260" name="テキスト ボックス 259"/>
        <xdr:cNvSpPr txBox="1"/>
      </xdr:nvSpPr>
      <xdr:spPr>
        <a:xfrm>
          <a:off x="1752111" y="171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36,973</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75488</xdr:rowOff>
    </xdr:from>
    <xdr:to>
      <xdr:col>1</xdr:col>
      <xdr:colOff>485775</xdr:colOff>
      <xdr:row>100</xdr:row>
      <xdr:rowOff>5638</xdr:rowOff>
    </xdr:to>
    <xdr:sp macro="" textlink="">
      <xdr:nvSpPr>
        <xdr:cNvPr id="261" name="円/楕円 260"/>
        <xdr:cNvSpPr/>
      </xdr:nvSpPr>
      <xdr:spPr>
        <a:xfrm>
          <a:off x="1079500" y="170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168215</xdr:rowOff>
    </xdr:from>
    <xdr:ext cx="534377" cy="259045"/>
    <xdr:sp macro="" textlink="">
      <xdr:nvSpPr>
        <xdr:cNvPr id="262" name="テキスト ボックス 261"/>
        <xdr:cNvSpPr txBox="1"/>
      </xdr:nvSpPr>
      <xdr:spPr>
        <a:xfrm>
          <a:off x="863111" y="171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8448</xdr:rowOff>
    </xdr:from>
    <xdr:to>
      <xdr:col>15</xdr:col>
      <xdr:colOff>180975</xdr:colOff>
      <xdr:row>38</xdr:row>
      <xdr:rowOff>41154</xdr:rowOff>
    </xdr:to>
    <xdr:cxnSp macro="">
      <xdr:nvCxnSpPr>
        <xdr:cNvPr id="293" name="直線コネクタ 292"/>
        <xdr:cNvCxnSpPr/>
      </xdr:nvCxnSpPr>
      <xdr:spPr>
        <a:xfrm>
          <a:off x="9639300" y="6523548"/>
          <a:ext cx="838200" cy="3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8448</xdr:rowOff>
    </xdr:from>
    <xdr:to>
      <xdr:col>14</xdr:col>
      <xdr:colOff>28575</xdr:colOff>
      <xdr:row>38</xdr:row>
      <xdr:rowOff>55252</xdr:rowOff>
    </xdr:to>
    <xdr:cxnSp macro="">
      <xdr:nvCxnSpPr>
        <xdr:cNvPr id="296" name="直線コネクタ 295"/>
        <xdr:cNvCxnSpPr/>
      </xdr:nvCxnSpPr>
      <xdr:spPr>
        <a:xfrm flipV="1">
          <a:off x="8750300" y="6523548"/>
          <a:ext cx="889000" cy="4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55252</xdr:rowOff>
    </xdr:from>
    <xdr:to>
      <xdr:col>12</xdr:col>
      <xdr:colOff>511175</xdr:colOff>
      <xdr:row>38</xdr:row>
      <xdr:rowOff>92217</xdr:rowOff>
    </xdr:to>
    <xdr:cxnSp macro="">
      <xdr:nvCxnSpPr>
        <xdr:cNvPr id="299" name="直線コネクタ 298"/>
        <xdr:cNvCxnSpPr/>
      </xdr:nvCxnSpPr>
      <xdr:spPr>
        <a:xfrm flipV="1">
          <a:off x="7861300" y="6570352"/>
          <a:ext cx="8890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90535</xdr:rowOff>
    </xdr:from>
    <xdr:to>
      <xdr:col>11</xdr:col>
      <xdr:colOff>307975</xdr:colOff>
      <xdr:row>38</xdr:row>
      <xdr:rowOff>92217</xdr:rowOff>
    </xdr:to>
    <xdr:cxnSp macro="">
      <xdr:nvCxnSpPr>
        <xdr:cNvPr id="302" name="直線コネクタ 301"/>
        <xdr:cNvCxnSpPr/>
      </xdr:nvCxnSpPr>
      <xdr:spPr>
        <a:xfrm>
          <a:off x="6972300" y="6605635"/>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161804</xdr:rowOff>
    </xdr:from>
    <xdr:to>
      <xdr:col>15</xdr:col>
      <xdr:colOff>231775</xdr:colOff>
      <xdr:row>38</xdr:row>
      <xdr:rowOff>91954</xdr:rowOff>
    </xdr:to>
    <xdr:sp macro="" textlink="">
      <xdr:nvSpPr>
        <xdr:cNvPr id="312" name="円/楕円 311"/>
        <xdr:cNvSpPr/>
      </xdr:nvSpPr>
      <xdr:spPr>
        <a:xfrm>
          <a:off x="10426700" y="65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76731</xdr:rowOff>
    </xdr:from>
    <xdr:ext cx="534377" cy="259045"/>
    <xdr:sp macro="" textlink="">
      <xdr:nvSpPr>
        <xdr:cNvPr id="313" name="補助費等該当値テキスト"/>
        <xdr:cNvSpPr txBox="1"/>
      </xdr:nvSpPr>
      <xdr:spPr>
        <a:xfrm>
          <a:off x="10528300" y="642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70,176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129098</xdr:rowOff>
    </xdr:from>
    <xdr:to>
      <xdr:col>14</xdr:col>
      <xdr:colOff>79375</xdr:colOff>
      <xdr:row>38</xdr:row>
      <xdr:rowOff>59248</xdr:rowOff>
    </xdr:to>
    <xdr:sp macro="" textlink="">
      <xdr:nvSpPr>
        <xdr:cNvPr id="314" name="円/楕円 313"/>
        <xdr:cNvSpPr/>
      </xdr:nvSpPr>
      <xdr:spPr>
        <a:xfrm>
          <a:off x="9588500" y="64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50375</xdr:rowOff>
    </xdr:from>
    <xdr:ext cx="534377" cy="259045"/>
    <xdr:sp macro="" textlink="">
      <xdr:nvSpPr>
        <xdr:cNvPr id="315" name="テキスト ボックス 314"/>
        <xdr:cNvSpPr txBox="1"/>
      </xdr:nvSpPr>
      <xdr:spPr>
        <a:xfrm>
          <a:off x="9372111" y="65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4452</xdr:rowOff>
    </xdr:from>
    <xdr:to>
      <xdr:col>12</xdr:col>
      <xdr:colOff>561975</xdr:colOff>
      <xdr:row>38</xdr:row>
      <xdr:rowOff>106052</xdr:rowOff>
    </xdr:to>
    <xdr:sp macro="" textlink="">
      <xdr:nvSpPr>
        <xdr:cNvPr id="316" name="円/楕円 315"/>
        <xdr:cNvSpPr/>
      </xdr:nvSpPr>
      <xdr:spPr>
        <a:xfrm>
          <a:off x="8699500" y="651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97179</xdr:rowOff>
    </xdr:from>
    <xdr:ext cx="534377" cy="259045"/>
    <xdr:sp macro="" textlink="">
      <xdr:nvSpPr>
        <xdr:cNvPr id="317" name="テキスト ボックス 316"/>
        <xdr:cNvSpPr txBox="1"/>
      </xdr:nvSpPr>
      <xdr:spPr>
        <a:xfrm>
          <a:off x="8483111" y="66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41417</xdr:rowOff>
    </xdr:from>
    <xdr:to>
      <xdr:col>11</xdr:col>
      <xdr:colOff>358775</xdr:colOff>
      <xdr:row>38</xdr:row>
      <xdr:rowOff>143017</xdr:rowOff>
    </xdr:to>
    <xdr:sp macro="" textlink="">
      <xdr:nvSpPr>
        <xdr:cNvPr id="318" name="円/楕円 317"/>
        <xdr:cNvSpPr/>
      </xdr:nvSpPr>
      <xdr:spPr>
        <a:xfrm>
          <a:off x="7810500" y="655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134144</xdr:rowOff>
    </xdr:from>
    <xdr:ext cx="534377" cy="259045"/>
    <xdr:sp macro="" textlink="">
      <xdr:nvSpPr>
        <xdr:cNvPr id="319" name="テキスト ボックス 318"/>
        <xdr:cNvSpPr txBox="1"/>
      </xdr:nvSpPr>
      <xdr:spPr>
        <a:xfrm>
          <a:off x="7594111" y="66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39735</xdr:rowOff>
    </xdr:from>
    <xdr:to>
      <xdr:col>10</xdr:col>
      <xdr:colOff>155575</xdr:colOff>
      <xdr:row>38</xdr:row>
      <xdr:rowOff>141335</xdr:rowOff>
    </xdr:to>
    <xdr:sp macro="" textlink="">
      <xdr:nvSpPr>
        <xdr:cNvPr id="320" name="円/楕円 319"/>
        <xdr:cNvSpPr/>
      </xdr:nvSpPr>
      <xdr:spPr>
        <a:xfrm>
          <a:off x="6921500" y="65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132462</xdr:rowOff>
    </xdr:from>
    <xdr:ext cx="534377" cy="259045"/>
    <xdr:sp macro="" textlink="">
      <xdr:nvSpPr>
        <xdr:cNvPr id="321" name="テキスト ボックス 320"/>
        <xdr:cNvSpPr txBox="1"/>
      </xdr:nvSpPr>
      <xdr:spPr>
        <a:xfrm>
          <a:off x="6705111" y="664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167233</xdr:rowOff>
    </xdr:from>
    <xdr:to>
      <xdr:col>15</xdr:col>
      <xdr:colOff>180975</xdr:colOff>
      <xdr:row>57</xdr:row>
      <xdr:rowOff>122934</xdr:rowOff>
    </xdr:to>
    <xdr:cxnSp macro="">
      <xdr:nvCxnSpPr>
        <xdr:cNvPr id="352" name="直線コネクタ 351"/>
        <xdr:cNvCxnSpPr/>
      </xdr:nvCxnSpPr>
      <xdr:spPr>
        <a:xfrm flipV="1">
          <a:off x="9639300" y="9596983"/>
          <a:ext cx="838200" cy="29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88591</xdr:rowOff>
    </xdr:from>
    <xdr:to>
      <xdr:col>14</xdr:col>
      <xdr:colOff>28575</xdr:colOff>
      <xdr:row>57</xdr:row>
      <xdr:rowOff>122934</xdr:rowOff>
    </xdr:to>
    <xdr:cxnSp macro="">
      <xdr:nvCxnSpPr>
        <xdr:cNvPr id="355" name="直線コネクタ 354"/>
        <xdr:cNvCxnSpPr/>
      </xdr:nvCxnSpPr>
      <xdr:spPr>
        <a:xfrm>
          <a:off x="8750300" y="9861241"/>
          <a:ext cx="889000" cy="3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29802</xdr:rowOff>
    </xdr:from>
    <xdr:to>
      <xdr:col>12</xdr:col>
      <xdr:colOff>511175</xdr:colOff>
      <xdr:row>57</xdr:row>
      <xdr:rowOff>88591</xdr:rowOff>
    </xdr:to>
    <xdr:cxnSp macro="">
      <xdr:nvCxnSpPr>
        <xdr:cNvPr id="358" name="直線コネクタ 357"/>
        <xdr:cNvCxnSpPr/>
      </xdr:nvCxnSpPr>
      <xdr:spPr>
        <a:xfrm>
          <a:off x="7861300" y="9459552"/>
          <a:ext cx="889000" cy="40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29802</xdr:rowOff>
    </xdr:from>
    <xdr:to>
      <xdr:col>11</xdr:col>
      <xdr:colOff>307975</xdr:colOff>
      <xdr:row>56</xdr:row>
      <xdr:rowOff>149128</xdr:rowOff>
    </xdr:to>
    <xdr:cxnSp macro="">
      <xdr:nvCxnSpPr>
        <xdr:cNvPr id="361" name="直線コネクタ 360"/>
        <xdr:cNvCxnSpPr/>
      </xdr:nvCxnSpPr>
      <xdr:spPr>
        <a:xfrm flipV="1">
          <a:off x="6972300" y="9459552"/>
          <a:ext cx="889000" cy="29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116433</xdr:rowOff>
    </xdr:from>
    <xdr:to>
      <xdr:col>15</xdr:col>
      <xdr:colOff>231775</xdr:colOff>
      <xdr:row>56</xdr:row>
      <xdr:rowOff>46583</xdr:rowOff>
    </xdr:to>
    <xdr:sp macro="" textlink="">
      <xdr:nvSpPr>
        <xdr:cNvPr id="371" name="円/楕円 370"/>
        <xdr:cNvSpPr/>
      </xdr:nvSpPr>
      <xdr:spPr>
        <a:xfrm>
          <a:off x="10426700" y="95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139310</xdr:rowOff>
    </xdr:from>
    <xdr:ext cx="599010" cy="259045"/>
    <xdr:sp macro="" textlink="">
      <xdr:nvSpPr>
        <xdr:cNvPr id="372" name="普通建設事業費該当値テキスト"/>
        <xdr:cNvSpPr txBox="1"/>
      </xdr:nvSpPr>
      <xdr:spPr>
        <a:xfrm>
          <a:off x="10528300" y="939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189,069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72134</xdr:rowOff>
    </xdr:from>
    <xdr:to>
      <xdr:col>14</xdr:col>
      <xdr:colOff>79375</xdr:colOff>
      <xdr:row>58</xdr:row>
      <xdr:rowOff>2284</xdr:rowOff>
    </xdr:to>
    <xdr:sp macro="" textlink="">
      <xdr:nvSpPr>
        <xdr:cNvPr id="373" name="円/楕円 372"/>
        <xdr:cNvSpPr/>
      </xdr:nvSpPr>
      <xdr:spPr>
        <a:xfrm>
          <a:off x="9588500" y="98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164861</xdr:rowOff>
    </xdr:from>
    <xdr:ext cx="534377" cy="259045"/>
    <xdr:sp macro="" textlink="">
      <xdr:nvSpPr>
        <xdr:cNvPr id="374" name="テキスト ボックス 373"/>
        <xdr:cNvSpPr txBox="1"/>
      </xdr:nvSpPr>
      <xdr:spPr>
        <a:xfrm>
          <a:off x="9372111" y="993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97,634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37791</xdr:rowOff>
    </xdr:from>
    <xdr:to>
      <xdr:col>12</xdr:col>
      <xdr:colOff>561975</xdr:colOff>
      <xdr:row>57</xdr:row>
      <xdr:rowOff>139391</xdr:rowOff>
    </xdr:to>
    <xdr:sp macro="" textlink="">
      <xdr:nvSpPr>
        <xdr:cNvPr id="375" name="円/楕円 374"/>
        <xdr:cNvSpPr/>
      </xdr:nvSpPr>
      <xdr:spPr>
        <a:xfrm>
          <a:off x="8699500" y="98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130518</xdr:rowOff>
    </xdr:from>
    <xdr:ext cx="599010" cy="259045"/>
    <xdr:sp macro="" textlink="">
      <xdr:nvSpPr>
        <xdr:cNvPr id="376" name="テキスト ボックス 375"/>
        <xdr:cNvSpPr txBox="1"/>
      </xdr:nvSpPr>
      <xdr:spPr>
        <a:xfrm>
          <a:off x="8450794" y="990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108,150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150452</xdr:rowOff>
    </xdr:from>
    <xdr:to>
      <xdr:col>11</xdr:col>
      <xdr:colOff>358775</xdr:colOff>
      <xdr:row>55</xdr:row>
      <xdr:rowOff>80602</xdr:rowOff>
    </xdr:to>
    <xdr:sp macro="" textlink="">
      <xdr:nvSpPr>
        <xdr:cNvPr id="377" name="円/楕円 376"/>
        <xdr:cNvSpPr/>
      </xdr:nvSpPr>
      <xdr:spPr>
        <a:xfrm>
          <a:off x="7810500" y="940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97129</xdr:rowOff>
    </xdr:from>
    <xdr:ext cx="599010" cy="259045"/>
    <xdr:sp macro="" textlink="">
      <xdr:nvSpPr>
        <xdr:cNvPr id="378" name="テキスト ボックス 377"/>
        <xdr:cNvSpPr txBox="1"/>
      </xdr:nvSpPr>
      <xdr:spPr>
        <a:xfrm>
          <a:off x="7561794" y="918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98328</xdr:rowOff>
    </xdr:from>
    <xdr:to>
      <xdr:col>10</xdr:col>
      <xdr:colOff>155575</xdr:colOff>
      <xdr:row>57</xdr:row>
      <xdr:rowOff>28478</xdr:rowOff>
    </xdr:to>
    <xdr:sp macro="" textlink="">
      <xdr:nvSpPr>
        <xdr:cNvPr id="379" name="円/楕円 378"/>
        <xdr:cNvSpPr/>
      </xdr:nvSpPr>
      <xdr:spPr>
        <a:xfrm>
          <a:off x="6921500" y="96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19605</xdr:rowOff>
    </xdr:from>
    <xdr:ext cx="599010" cy="259045"/>
    <xdr:sp macro="" textlink="">
      <xdr:nvSpPr>
        <xdr:cNvPr id="380" name="テキスト ボックス 379"/>
        <xdr:cNvSpPr txBox="1"/>
      </xdr:nvSpPr>
      <xdr:spPr>
        <a:xfrm>
          <a:off x="6672794" y="979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26871</xdr:rowOff>
    </xdr:from>
    <xdr:to>
      <xdr:col>15</xdr:col>
      <xdr:colOff>180975</xdr:colOff>
      <xdr:row>79</xdr:row>
      <xdr:rowOff>15498</xdr:rowOff>
    </xdr:to>
    <xdr:cxnSp macro="">
      <xdr:nvCxnSpPr>
        <xdr:cNvPr id="409" name="直線コネクタ 408"/>
        <xdr:cNvCxnSpPr/>
      </xdr:nvCxnSpPr>
      <xdr:spPr>
        <a:xfrm>
          <a:off x="9639300" y="13399971"/>
          <a:ext cx="838200" cy="16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136148</xdr:rowOff>
    </xdr:from>
    <xdr:to>
      <xdr:col>15</xdr:col>
      <xdr:colOff>231775</xdr:colOff>
      <xdr:row>79</xdr:row>
      <xdr:rowOff>66298</xdr:rowOff>
    </xdr:to>
    <xdr:sp macro="" textlink="">
      <xdr:nvSpPr>
        <xdr:cNvPr id="419" name="円/楕円 418"/>
        <xdr:cNvSpPr/>
      </xdr:nvSpPr>
      <xdr:spPr>
        <a:xfrm>
          <a:off x="10426700" y="1350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51075</xdr:rowOff>
    </xdr:from>
    <xdr:ext cx="469744" cy="259045"/>
    <xdr:sp macro="" textlink="">
      <xdr:nvSpPr>
        <xdr:cNvPr id="420" name="普通建設事業費 （ うち新規整備　）該当値テキスト"/>
        <xdr:cNvSpPr txBox="1"/>
      </xdr:nvSpPr>
      <xdr:spPr>
        <a:xfrm>
          <a:off x="10528300" y="1342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147521</xdr:rowOff>
    </xdr:from>
    <xdr:to>
      <xdr:col>14</xdr:col>
      <xdr:colOff>79375</xdr:colOff>
      <xdr:row>78</xdr:row>
      <xdr:rowOff>77671</xdr:rowOff>
    </xdr:to>
    <xdr:sp macro="" textlink="">
      <xdr:nvSpPr>
        <xdr:cNvPr id="421" name="円/楕円 420"/>
        <xdr:cNvSpPr/>
      </xdr:nvSpPr>
      <xdr:spPr>
        <a:xfrm>
          <a:off x="9588500" y="1334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68798</xdr:rowOff>
    </xdr:from>
    <xdr:ext cx="534377" cy="259045"/>
    <xdr:sp macro="" textlink="">
      <xdr:nvSpPr>
        <xdr:cNvPr id="422" name="テキスト ボックス 421"/>
        <xdr:cNvSpPr txBox="1"/>
      </xdr:nvSpPr>
      <xdr:spPr>
        <a:xfrm>
          <a:off x="9372111" y="1344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101406</xdr:rowOff>
    </xdr:from>
    <xdr:to>
      <xdr:col>15</xdr:col>
      <xdr:colOff>180975</xdr:colOff>
      <xdr:row>98</xdr:row>
      <xdr:rowOff>83384</xdr:rowOff>
    </xdr:to>
    <xdr:cxnSp macro="">
      <xdr:nvCxnSpPr>
        <xdr:cNvPr id="451" name="直線コネクタ 450"/>
        <xdr:cNvCxnSpPr/>
      </xdr:nvCxnSpPr>
      <xdr:spPr>
        <a:xfrm flipV="1">
          <a:off x="9639300" y="16389156"/>
          <a:ext cx="838200" cy="49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50606</xdr:rowOff>
    </xdr:from>
    <xdr:to>
      <xdr:col>15</xdr:col>
      <xdr:colOff>231775</xdr:colOff>
      <xdr:row>95</xdr:row>
      <xdr:rowOff>152206</xdr:rowOff>
    </xdr:to>
    <xdr:sp macro="" textlink="">
      <xdr:nvSpPr>
        <xdr:cNvPr id="461" name="円/楕円 460"/>
        <xdr:cNvSpPr/>
      </xdr:nvSpPr>
      <xdr:spPr>
        <a:xfrm>
          <a:off x="10426700" y="163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73483</xdr:rowOff>
    </xdr:from>
    <xdr:ext cx="599010" cy="259045"/>
    <xdr:sp macro="" textlink="">
      <xdr:nvSpPr>
        <xdr:cNvPr id="462" name="普通建設事業費 （ うち更新整備　）該当値テキスト"/>
        <xdr:cNvSpPr txBox="1"/>
      </xdr:nvSpPr>
      <xdr:spPr>
        <a:xfrm>
          <a:off x="10528300" y="1618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165,051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32584</xdr:rowOff>
    </xdr:from>
    <xdr:to>
      <xdr:col>14</xdr:col>
      <xdr:colOff>79375</xdr:colOff>
      <xdr:row>98</xdr:row>
      <xdr:rowOff>134184</xdr:rowOff>
    </xdr:to>
    <xdr:sp macro="" textlink="">
      <xdr:nvSpPr>
        <xdr:cNvPr id="463" name="円/楕円 462"/>
        <xdr:cNvSpPr/>
      </xdr:nvSpPr>
      <xdr:spPr>
        <a:xfrm>
          <a:off x="9588500" y="168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125311</xdr:rowOff>
    </xdr:from>
    <xdr:ext cx="534377" cy="259045"/>
    <xdr:sp macro="" textlink="">
      <xdr:nvSpPr>
        <xdr:cNvPr id="464" name="テキスト ボックス 463"/>
        <xdr:cNvSpPr txBox="1"/>
      </xdr:nvSpPr>
      <xdr:spPr>
        <a:xfrm>
          <a:off x="9372111" y="169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66571</xdr:rowOff>
    </xdr:from>
    <xdr:to>
      <xdr:col>23</xdr:col>
      <xdr:colOff>517525</xdr:colOff>
      <xdr:row>38</xdr:row>
      <xdr:rowOff>114947</xdr:rowOff>
    </xdr:to>
    <xdr:cxnSp macro="">
      <xdr:nvCxnSpPr>
        <xdr:cNvPr id="491" name="直線コネクタ 490"/>
        <xdr:cNvCxnSpPr/>
      </xdr:nvCxnSpPr>
      <xdr:spPr>
        <a:xfrm>
          <a:off x="15481300" y="6581671"/>
          <a:ext cx="838200" cy="4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66571</xdr:rowOff>
    </xdr:from>
    <xdr:to>
      <xdr:col>22</xdr:col>
      <xdr:colOff>365125</xdr:colOff>
      <xdr:row>38</xdr:row>
      <xdr:rowOff>112259</xdr:rowOff>
    </xdr:to>
    <xdr:cxnSp macro="">
      <xdr:nvCxnSpPr>
        <xdr:cNvPr id="494" name="直線コネクタ 493"/>
        <xdr:cNvCxnSpPr/>
      </xdr:nvCxnSpPr>
      <xdr:spPr>
        <a:xfrm flipV="1">
          <a:off x="14592300" y="6581671"/>
          <a:ext cx="889000" cy="4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112259</xdr:rowOff>
    </xdr:from>
    <xdr:to>
      <xdr:col>21</xdr:col>
      <xdr:colOff>161925</xdr:colOff>
      <xdr:row>38</xdr:row>
      <xdr:rowOff>119007</xdr:rowOff>
    </xdr:to>
    <xdr:cxnSp macro="">
      <xdr:nvCxnSpPr>
        <xdr:cNvPr id="497" name="直線コネクタ 496"/>
        <xdr:cNvCxnSpPr/>
      </xdr:nvCxnSpPr>
      <xdr:spPr>
        <a:xfrm flipV="1">
          <a:off x="13703300" y="6627359"/>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119007</xdr:rowOff>
    </xdr:from>
    <xdr:to>
      <xdr:col>19</xdr:col>
      <xdr:colOff>644525</xdr:colOff>
      <xdr:row>38</xdr:row>
      <xdr:rowOff>125376</xdr:rowOff>
    </xdr:to>
    <xdr:cxnSp macro="">
      <xdr:nvCxnSpPr>
        <xdr:cNvPr id="500" name="直線コネクタ 499"/>
        <xdr:cNvCxnSpPr/>
      </xdr:nvCxnSpPr>
      <xdr:spPr>
        <a:xfrm flipV="1">
          <a:off x="12814300" y="6634107"/>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64147</xdr:rowOff>
    </xdr:from>
    <xdr:to>
      <xdr:col>23</xdr:col>
      <xdr:colOff>568325</xdr:colOff>
      <xdr:row>38</xdr:row>
      <xdr:rowOff>165747</xdr:rowOff>
    </xdr:to>
    <xdr:sp macro="" textlink="">
      <xdr:nvSpPr>
        <xdr:cNvPr id="510" name="円/楕円 509"/>
        <xdr:cNvSpPr/>
      </xdr:nvSpPr>
      <xdr:spPr>
        <a:xfrm>
          <a:off x="16268700" y="65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15771</xdr:rowOff>
    </xdr:from>
    <xdr:to>
      <xdr:col>22</xdr:col>
      <xdr:colOff>415925</xdr:colOff>
      <xdr:row>38</xdr:row>
      <xdr:rowOff>117371</xdr:rowOff>
    </xdr:to>
    <xdr:sp macro="" textlink="">
      <xdr:nvSpPr>
        <xdr:cNvPr id="512" name="円/楕円 511"/>
        <xdr:cNvSpPr/>
      </xdr:nvSpPr>
      <xdr:spPr>
        <a:xfrm>
          <a:off x="15430500" y="653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133898</xdr:rowOff>
    </xdr:from>
    <xdr:ext cx="534377" cy="259045"/>
    <xdr:sp macro="" textlink="">
      <xdr:nvSpPr>
        <xdr:cNvPr id="513" name="テキスト ボックス 512"/>
        <xdr:cNvSpPr txBox="1"/>
      </xdr:nvSpPr>
      <xdr:spPr>
        <a:xfrm>
          <a:off x="15214111" y="630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61459</xdr:rowOff>
    </xdr:from>
    <xdr:to>
      <xdr:col>21</xdr:col>
      <xdr:colOff>212725</xdr:colOff>
      <xdr:row>38</xdr:row>
      <xdr:rowOff>163059</xdr:rowOff>
    </xdr:to>
    <xdr:sp macro="" textlink="">
      <xdr:nvSpPr>
        <xdr:cNvPr id="514" name="円/楕円 513"/>
        <xdr:cNvSpPr/>
      </xdr:nvSpPr>
      <xdr:spPr>
        <a:xfrm>
          <a:off x="14541500" y="657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154186</xdr:rowOff>
    </xdr:from>
    <xdr:ext cx="469744" cy="259045"/>
    <xdr:sp macro="" textlink="">
      <xdr:nvSpPr>
        <xdr:cNvPr id="515" name="テキスト ボックス 514"/>
        <xdr:cNvSpPr txBox="1"/>
      </xdr:nvSpPr>
      <xdr:spPr>
        <a:xfrm>
          <a:off x="14357427" y="666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68207</xdr:rowOff>
    </xdr:from>
    <xdr:to>
      <xdr:col>20</xdr:col>
      <xdr:colOff>9525</xdr:colOff>
      <xdr:row>38</xdr:row>
      <xdr:rowOff>169807</xdr:rowOff>
    </xdr:to>
    <xdr:sp macro="" textlink="">
      <xdr:nvSpPr>
        <xdr:cNvPr id="516" name="円/楕円 515"/>
        <xdr:cNvSpPr/>
      </xdr:nvSpPr>
      <xdr:spPr>
        <a:xfrm>
          <a:off x="13652500" y="65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160934</xdr:rowOff>
    </xdr:from>
    <xdr:ext cx="469744" cy="259045"/>
    <xdr:sp macro="" textlink="">
      <xdr:nvSpPr>
        <xdr:cNvPr id="517" name="テキスト ボックス 516"/>
        <xdr:cNvSpPr txBox="1"/>
      </xdr:nvSpPr>
      <xdr:spPr>
        <a:xfrm>
          <a:off x="13468427" y="667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74576</xdr:rowOff>
    </xdr:from>
    <xdr:to>
      <xdr:col>18</xdr:col>
      <xdr:colOff>492125</xdr:colOff>
      <xdr:row>39</xdr:row>
      <xdr:rowOff>4726</xdr:rowOff>
    </xdr:to>
    <xdr:sp macro="" textlink="">
      <xdr:nvSpPr>
        <xdr:cNvPr id="518" name="円/楕円 517"/>
        <xdr:cNvSpPr/>
      </xdr:nvSpPr>
      <xdr:spPr>
        <a:xfrm>
          <a:off x="12763500" y="65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167303</xdr:rowOff>
    </xdr:from>
    <xdr:ext cx="469744" cy="259045"/>
    <xdr:sp macro="" textlink="">
      <xdr:nvSpPr>
        <xdr:cNvPr id="519" name="テキスト ボックス 518"/>
        <xdr:cNvSpPr txBox="1"/>
      </xdr:nvSpPr>
      <xdr:spPr>
        <a:xfrm>
          <a:off x="12579427" y="668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161069</xdr:rowOff>
    </xdr:from>
    <xdr:to>
      <xdr:col>23</xdr:col>
      <xdr:colOff>517525</xdr:colOff>
      <xdr:row>77</xdr:row>
      <xdr:rowOff>32097</xdr:rowOff>
    </xdr:to>
    <xdr:cxnSp macro="">
      <xdr:nvCxnSpPr>
        <xdr:cNvPr id="601" name="直線コネクタ 600"/>
        <xdr:cNvCxnSpPr/>
      </xdr:nvCxnSpPr>
      <xdr:spPr>
        <a:xfrm flipV="1">
          <a:off x="15481300" y="13191269"/>
          <a:ext cx="838200" cy="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110330</xdr:rowOff>
    </xdr:from>
    <xdr:to>
      <xdr:col>22</xdr:col>
      <xdr:colOff>365125</xdr:colOff>
      <xdr:row>77</xdr:row>
      <xdr:rowOff>32097</xdr:rowOff>
    </xdr:to>
    <xdr:cxnSp macro="">
      <xdr:nvCxnSpPr>
        <xdr:cNvPr id="604" name="直線コネクタ 603"/>
        <xdr:cNvCxnSpPr/>
      </xdr:nvCxnSpPr>
      <xdr:spPr>
        <a:xfrm>
          <a:off x="14592300" y="13140530"/>
          <a:ext cx="889000" cy="9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110330</xdr:rowOff>
    </xdr:from>
    <xdr:to>
      <xdr:col>21</xdr:col>
      <xdr:colOff>161925</xdr:colOff>
      <xdr:row>76</xdr:row>
      <xdr:rowOff>133742</xdr:rowOff>
    </xdr:to>
    <xdr:cxnSp macro="">
      <xdr:nvCxnSpPr>
        <xdr:cNvPr id="607" name="直線コネクタ 606"/>
        <xdr:cNvCxnSpPr/>
      </xdr:nvCxnSpPr>
      <xdr:spPr>
        <a:xfrm flipV="1">
          <a:off x="13703300" y="13140530"/>
          <a:ext cx="8890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133742</xdr:rowOff>
    </xdr:from>
    <xdr:to>
      <xdr:col>19</xdr:col>
      <xdr:colOff>644525</xdr:colOff>
      <xdr:row>76</xdr:row>
      <xdr:rowOff>142763</xdr:rowOff>
    </xdr:to>
    <xdr:cxnSp macro="">
      <xdr:nvCxnSpPr>
        <xdr:cNvPr id="610" name="直線コネクタ 609"/>
        <xdr:cNvCxnSpPr/>
      </xdr:nvCxnSpPr>
      <xdr:spPr>
        <a:xfrm flipV="1">
          <a:off x="12814300" y="13163942"/>
          <a:ext cx="889000" cy="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110269</xdr:rowOff>
    </xdr:from>
    <xdr:to>
      <xdr:col>23</xdr:col>
      <xdr:colOff>568325</xdr:colOff>
      <xdr:row>77</xdr:row>
      <xdr:rowOff>40419</xdr:rowOff>
    </xdr:to>
    <xdr:sp macro="" textlink="">
      <xdr:nvSpPr>
        <xdr:cNvPr id="620" name="円/楕円 619"/>
        <xdr:cNvSpPr/>
      </xdr:nvSpPr>
      <xdr:spPr>
        <a:xfrm>
          <a:off x="16268700" y="131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88696</xdr:rowOff>
    </xdr:from>
    <xdr:ext cx="534377" cy="259045"/>
    <xdr:sp macro="" textlink="">
      <xdr:nvSpPr>
        <xdr:cNvPr id="621" name="公債費該当値テキスト"/>
        <xdr:cNvSpPr txBox="1"/>
      </xdr:nvSpPr>
      <xdr:spPr>
        <a:xfrm>
          <a:off x="16370300" y="131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70,326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152747</xdr:rowOff>
    </xdr:from>
    <xdr:to>
      <xdr:col>22</xdr:col>
      <xdr:colOff>415925</xdr:colOff>
      <xdr:row>77</xdr:row>
      <xdr:rowOff>82897</xdr:rowOff>
    </xdr:to>
    <xdr:sp macro="" textlink="">
      <xdr:nvSpPr>
        <xdr:cNvPr id="622" name="円/楕円 621"/>
        <xdr:cNvSpPr/>
      </xdr:nvSpPr>
      <xdr:spPr>
        <a:xfrm>
          <a:off x="15430500" y="131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74024</xdr:rowOff>
    </xdr:from>
    <xdr:ext cx="534377" cy="259045"/>
    <xdr:sp macro="" textlink="">
      <xdr:nvSpPr>
        <xdr:cNvPr id="623" name="テキスト ボックス 622"/>
        <xdr:cNvSpPr txBox="1"/>
      </xdr:nvSpPr>
      <xdr:spPr>
        <a:xfrm>
          <a:off x="15214111" y="132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59530</xdr:rowOff>
    </xdr:from>
    <xdr:to>
      <xdr:col>21</xdr:col>
      <xdr:colOff>212725</xdr:colOff>
      <xdr:row>76</xdr:row>
      <xdr:rowOff>161130</xdr:rowOff>
    </xdr:to>
    <xdr:sp macro="" textlink="">
      <xdr:nvSpPr>
        <xdr:cNvPr id="624" name="円/楕円 623"/>
        <xdr:cNvSpPr/>
      </xdr:nvSpPr>
      <xdr:spPr>
        <a:xfrm>
          <a:off x="14541500" y="130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152257</xdr:rowOff>
    </xdr:from>
    <xdr:ext cx="534377" cy="259045"/>
    <xdr:sp macro="" textlink="">
      <xdr:nvSpPr>
        <xdr:cNvPr id="625" name="テキスト ボックス 624"/>
        <xdr:cNvSpPr txBox="1"/>
      </xdr:nvSpPr>
      <xdr:spPr>
        <a:xfrm>
          <a:off x="14325111" y="1318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82942</xdr:rowOff>
    </xdr:from>
    <xdr:to>
      <xdr:col>20</xdr:col>
      <xdr:colOff>9525</xdr:colOff>
      <xdr:row>77</xdr:row>
      <xdr:rowOff>13092</xdr:rowOff>
    </xdr:to>
    <xdr:sp macro="" textlink="">
      <xdr:nvSpPr>
        <xdr:cNvPr id="626" name="円/楕円 625"/>
        <xdr:cNvSpPr/>
      </xdr:nvSpPr>
      <xdr:spPr>
        <a:xfrm>
          <a:off x="13652500" y="131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4219</xdr:rowOff>
    </xdr:from>
    <xdr:ext cx="534377" cy="259045"/>
    <xdr:sp macro="" textlink="">
      <xdr:nvSpPr>
        <xdr:cNvPr id="627" name="テキスト ボックス 626"/>
        <xdr:cNvSpPr txBox="1"/>
      </xdr:nvSpPr>
      <xdr:spPr>
        <a:xfrm>
          <a:off x="13436111" y="1320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76,303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91963</xdr:rowOff>
    </xdr:from>
    <xdr:to>
      <xdr:col>18</xdr:col>
      <xdr:colOff>492125</xdr:colOff>
      <xdr:row>77</xdr:row>
      <xdr:rowOff>22113</xdr:rowOff>
    </xdr:to>
    <xdr:sp macro="" textlink="">
      <xdr:nvSpPr>
        <xdr:cNvPr id="628" name="円/楕円 627"/>
        <xdr:cNvSpPr/>
      </xdr:nvSpPr>
      <xdr:spPr>
        <a:xfrm>
          <a:off x="12763500" y="131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13240</xdr:rowOff>
    </xdr:from>
    <xdr:ext cx="534377" cy="259045"/>
    <xdr:sp macro="" textlink="">
      <xdr:nvSpPr>
        <xdr:cNvPr id="629" name="テキスト ボックス 628"/>
        <xdr:cNvSpPr txBox="1"/>
      </xdr:nvSpPr>
      <xdr:spPr>
        <a:xfrm>
          <a:off x="12547111" y="1321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60302</xdr:rowOff>
    </xdr:from>
    <xdr:to>
      <xdr:col>23</xdr:col>
      <xdr:colOff>517525</xdr:colOff>
      <xdr:row>98</xdr:row>
      <xdr:rowOff>648</xdr:rowOff>
    </xdr:to>
    <xdr:cxnSp macro="">
      <xdr:nvCxnSpPr>
        <xdr:cNvPr id="654" name="直線コネクタ 653"/>
        <xdr:cNvCxnSpPr/>
      </xdr:nvCxnSpPr>
      <xdr:spPr>
        <a:xfrm>
          <a:off x="15481300" y="16519502"/>
          <a:ext cx="838200" cy="28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60302</xdr:rowOff>
    </xdr:from>
    <xdr:to>
      <xdr:col>22</xdr:col>
      <xdr:colOff>365125</xdr:colOff>
      <xdr:row>96</xdr:row>
      <xdr:rowOff>153953</xdr:rowOff>
    </xdr:to>
    <xdr:cxnSp macro="">
      <xdr:nvCxnSpPr>
        <xdr:cNvPr id="657" name="直線コネクタ 656"/>
        <xdr:cNvCxnSpPr/>
      </xdr:nvCxnSpPr>
      <xdr:spPr>
        <a:xfrm flipV="1">
          <a:off x="14592300" y="16519502"/>
          <a:ext cx="889000" cy="9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127225</xdr:rowOff>
    </xdr:from>
    <xdr:to>
      <xdr:col>21</xdr:col>
      <xdr:colOff>161925</xdr:colOff>
      <xdr:row>96</xdr:row>
      <xdr:rowOff>153953</xdr:rowOff>
    </xdr:to>
    <xdr:cxnSp macro="">
      <xdr:nvCxnSpPr>
        <xdr:cNvPr id="660" name="直線コネクタ 659"/>
        <xdr:cNvCxnSpPr/>
      </xdr:nvCxnSpPr>
      <xdr:spPr>
        <a:xfrm>
          <a:off x="13703300" y="16586425"/>
          <a:ext cx="889000" cy="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127225</xdr:rowOff>
    </xdr:from>
    <xdr:to>
      <xdr:col>19</xdr:col>
      <xdr:colOff>644525</xdr:colOff>
      <xdr:row>97</xdr:row>
      <xdr:rowOff>32224</xdr:rowOff>
    </xdr:to>
    <xdr:cxnSp macro="">
      <xdr:nvCxnSpPr>
        <xdr:cNvPr id="663" name="直線コネクタ 662"/>
        <xdr:cNvCxnSpPr/>
      </xdr:nvCxnSpPr>
      <xdr:spPr>
        <a:xfrm flipV="1">
          <a:off x="12814300" y="16586425"/>
          <a:ext cx="889000" cy="7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121298</xdr:rowOff>
    </xdr:from>
    <xdr:to>
      <xdr:col>23</xdr:col>
      <xdr:colOff>568325</xdr:colOff>
      <xdr:row>98</xdr:row>
      <xdr:rowOff>51448</xdr:rowOff>
    </xdr:to>
    <xdr:sp macro="" textlink="">
      <xdr:nvSpPr>
        <xdr:cNvPr id="673" name="円/楕円 672"/>
        <xdr:cNvSpPr/>
      </xdr:nvSpPr>
      <xdr:spPr>
        <a:xfrm>
          <a:off x="16268700" y="167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36225</xdr:rowOff>
    </xdr:from>
    <xdr:ext cx="469744" cy="259045"/>
    <xdr:sp macro="" textlink="">
      <xdr:nvSpPr>
        <xdr:cNvPr id="674" name="積立金該当値テキスト"/>
        <xdr:cNvSpPr txBox="1"/>
      </xdr:nvSpPr>
      <xdr:spPr>
        <a:xfrm>
          <a:off x="16370300" y="166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9502</xdr:rowOff>
    </xdr:from>
    <xdr:to>
      <xdr:col>22</xdr:col>
      <xdr:colOff>415925</xdr:colOff>
      <xdr:row>96</xdr:row>
      <xdr:rowOff>111102</xdr:rowOff>
    </xdr:to>
    <xdr:sp macro="" textlink="">
      <xdr:nvSpPr>
        <xdr:cNvPr id="675" name="円/楕円 674"/>
        <xdr:cNvSpPr/>
      </xdr:nvSpPr>
      <xdr:spPr>
        <a:xfrm>
          <a:off x="15430500" y="1646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127629</xdr:rowOff>
    </xdr:from>
    <xdr:ext cx="534377" cy="259045"/>
    <xdr:sp macro="" textlink="">
      <xdr:nvSpPr>
        <xdr:cNvPr id="676" name="テキスト ボックス 675"/>
        <xdr:cNvSpPr txBox="1"/>
      </xdr:nvSpPr>
      <xdr:spPr>
        <a:xfrm>
          <a:off x="15214111" y="162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103153</xdr:rowOff>
    </xdr:from>
    <xdr:to>
      <xdr:col>21</xdr:col>
      <xdr:colOff>212725</xdr:colOff>
      <xdr:row>97</xdr:row>
      <xdr:rowOff>33303</xdr:rowOff>
    </xdr:to>
    <xdr:sp macro="" textlink="">
      <xdr:nvSpPr>
        <xdr:cNvPr id="677" name="円/楕円 676"/>
        <xdr:cNvSpPr/>
      </xdr:nvSpPr>
      <xdr:spPr>
        <a:xfrm>
          <a:off x="14541500" y="1656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24430</xdr:rowOff>
    </xdr:from>
    <xdr:ext cx="534377" cy="259045"/>
    <xdr:sp macro="" textlink="">
      <xdr:nvSpPr>
        <xdr:cNvPr id="678" name="テキスト ボックス 677"/>
        <xdr:cNvSpPr txBox="1"/>
      </xdr:nvSpPr>
      <xdr:spPr>
        <a:xfrm>
          <a:off x="14325111" y="1665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76425</xdr:rowOff>
    </xdr:from>
    <xdr:to>
      <xdr:col>20</xdr:col>
      <xdr:colOff>9525</xdr:colOff>
      <xdr:row>97</xdr:row>
      <xdr:rowOff>6575</xdr:rowOff>
    </xdr:to>
    <xdr:sp macro="" textlink="">
      <xdr:nvSpPr>
        <xdr:cNvPr id="679" name="円/楕円 678"/>
        <xdr:cNvSpPr/>
      </xdr:nvSpPr>
      <xdr:spPr>
        <a:xfrm>
          <a:off x="13652500" y="165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169152</xdr:rowOff>
    </xdr:from>
    <xdr:ext cx="534377" cy="259045"/>
    <xdr:sp macro="" textlink="">
      <xdr:nvSpPr>
        <xdr:cNvPr id="680" name="テキスト ボックス 679"/>
        <xdr:cNvSpPr txBox="1"/>
      </xdr:nvSpPr>
      <xdr:spPr>
        <a:xfrm>
          <a:off x="13436111" y="166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152874</xdr:rowOff>
    </xdr:from>
    <xdr:to>
      <xdr:col>18</xdr:col>
      <xdr:colOff>492125</xdr:colOff>
      <xdr:row>97</xdr:row>
      <xdr:rowOff>83024</xdr:rowOff>
    </xdr:to>
    <xdr:sp macro="" textlink="">
      <xdr:nvSpPr>
        <xdr:cNvPr id="681" name="円/楕円 680"/>
        <xdr:cNvSpPr/>
      </xdr:nvSpPr>
      <xdr:spPr>
        <a:xfrm>
          <a:off x="12763500" y="166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74151</xdr:rowOff>
    </xdr:from>
    <xdr:ext cx="534377" cy="259045"/>
    <xdr:sp macro="" textlink="">
      <xdr:nvSpPr>
        <xdr:cNvPr id="682" name="テキスト ボックス 681"/>
        <xdr:cNvSpPr txBox="1"/>
      </xdr:nvSpPr>
      <xdr:spPr>
        <a:xfrm>
          <a:off x="12547111" y="1670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71414</xdr:rowOff>
    </xdr:from>
    <xdr:to>
      <xdr:col>32</xdr:col>
      <xdr:colOff>187325</xdr:colOff>
      <xdr:row>35</xdr:row>
      <xdr:rowOff>14329</xdr:rowOff>
    </xdr:to>
    <xdr:cxnSp macro="">
      <xdr:nvCxnSpPr>
        <xdr:cNvPr id="713" name="直線コネクタ 712"/>
        <xdr:cNvCxnSpPr/>
      </xdr:nvCxnSpPr>
      <xdr:spPr>
        <a:xfrm flipV="1">
          <a:off x="21323300" y="5900714"/>
          <a:ext cx="838200" cy="1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14329</xdr:rowOff>
    </xdr:from>
    <xdr:to>
      <xdr:col>31</xdr:col>
      <xdr:colOff>34925</xdr:colOff>
      <xdr:row>38</xdr:row>
      <xdr:rowOff>319</xdr:rowOff>
    </xdr:to>
    <xdr:cxnSp macro="">
      <xdr:nvCxnSpPr>
        <xdr:cNvPr id="716" name="直線コネクタ 715"/>
        <xdr:cNvCxnSpPr/>
      </xdr:nvCxnSpPr>
      <xdr:spPr>
        <a:xfrm flipV="1">
          <a:off x="20434300" y="6015079"/>
          <a:ext cx="889000" cy="50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166964</xdr:rowOff>
    </xdr:from>
    <xdr:ext cx="469744" cy="259045"/>
    <xdr:sp macro="" textlink="">
      <xdr:nvSpPr>
        <xdr:cNvPr id="718" name="テキスト ボックス 717"/>
        <xdr:cNvSpPr txBox="1"/>
      </xdr:nvSpPr>
      <xdr:spPr>
        <a:xfrm>
          <a:off x="21088427" y="668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319</xdr:rowOff>
    </xdr:from>
    <xdr:to>
      <xdr:col>29</xdr:col>
      <xdr:colOff>517525</xdr:colOff>
      <xdr:row>38</xdr:row>
      <xdr:rowOff>105116</xdr:rowOff>
    </xdr:to>
    <xdr:cxnSp macro="">
      <xdr:nvCxnSpPr>
        <xdr:cNvPr id="719" name="直線コネクタ 718"/>
        <xdr:cNvCxnSpPr/>
      </xdr:nvCxnSpPr>
      <xdr:spPr>
        <a:xfrm flipV="1">
          <a:off x="19545300" y="6515419"/>
          <a:ext cx="8890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54623</xdr:rowOff>
    </xdr:from>
    <xdr:ext cx="469744" cy="259045"/>
    <xdr:sp macro="" textlink="">
      <xdr:nvSpPr>
        <xdr:cNvPr id="721" name="テキスト ボックス 720"/>
        <xdr:cNvSpPr txBox="1"/>
      </xdr:nvSpPr>
      <xdr:spPr>
        <a:xfrm>
          <a:off x="20199427" y="674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105116</xdr:rowOff>
    </xdr:from>
    <xdr:to>
      <xdr:col>28</xdr:col>
      <xdr:colOff>314325</xdr:colOff>
      <xdr:row>39</xdr:row>
      <xdr:rowOff>48815</xdr:rowOff>
    </xdr:to>
    <xdr:cxnSp macro="">
      <xdr:nvCxnSpPr>
        <xdr:cNvPr id="722" name="直線コネクタ 721"/>
        <xdr:cNvCxnSpPr/>
      </xdr:nvCxnSpPr>
      <xdr:spPr>
        <a:xfrm flipV="1">
          <a:off x="18656300" y="6620216"/>
          <a:ext cx="889000" cy="1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4" name="テキスト ボックス 723"/>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20614</xdr:rowOff>
    </xdr:from>
    <xdr:to>
      <xdr:col>32</xdr:col>
      <xdr:colOff>238125</xdr:colOff>
      <xdr:row>34</xdr:row>
      <xdr:rowOff>122214</xdr:rowOff>
    </xdr:to>
    <xdr:sp macro="" textlink="">
      <xdr:nvSpPr>
        <xdr:cNvPr id="732" name="円/楕円 731"/>
        <xdr:cNvSpPr/>
      </xdr:nvSpPr>
      <xdr:spPr>
        <a:xfrm>
          <a:off x="22110700" y="584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43491</xdr:rowOff>
    </xdr:from>
    <xdr:ext cx="534377" cy="259045"/>
    <xdr:sp macro="" textlink="">
      <xdr:nvSpPr>
        <xdr:cNvPr id="733" name="投資及び出資金該当値テキスト"/>
        <xdr:cNvSpPr txBox="1"/>
      </xdr:nvSpPr>
      <xdr:spPr>
        <a:xfrm>
          <a:off x="22212300" y="570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27,091</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134979</xdr:rowOff>
    </xdr:from>
    <xdr:to>
      <xdr:col>31</xdr:col>
      <xdr:colOff>85725</xdr:colOff>
      <xdr:row>35</xdr:row>
      <xdr:rowOff>65129</xdr:rowOff>
    </xdr:to>
    <xdr:sp macro="" textlink="">
      <xdr:nvSpPr>
        <xdr:cNvPr id="734" name="円/楕円 733"/>
        <xdr:cNvSpPr/>
      </xdr:nvSpPr>
      <xdr:spPr>
        <a:xfrm>
          <a:off x="21272500" y="59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33</xdr:row>
      <xdr:rowOff>81656</xdr:rowOff>
    </xdr:from>
    <xdr:ext cx="534377" cy="259045"/>
    <xdr:sp macro="" textlink="">
      <xdr:nvSpPr>
        <xdr:cNvPr id="735" name="テキスト ボックス 734"/>
        <xdr:cNvSpPr txBox="1"/>
      </xdr:nvSpPr>
      <xdr:spPr>
        <a:xfrm>
          <a:off x="21056111" y="573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120969</xdr:rowOff>
    </xdr:from>
    <xdr:to>
      <xdr:col>29</xdr:col>
      <xdr:colOff>568325</xdr:colOff>
      <xdr:row>38</xdr:row>
      <xdr:rowOff>51119</xdr:rowOff>
    </xdr:to>
    <xdr:sp macro="" textlink="">
      <xdr:nvSpPr>
        <xdr:cNvPr id="736" name="円/楕円 735"/>
        <xdr:cNvSpPr/>
      </xdr:nvSpPr>
      <xdr:spPr>
        <a:xfrm>
          <a:off x="20383500" y="646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67646</xdr:rowOff>
    </xdr:from>
    <xdr:ext cx="469744" cy="259045"/>
    <xdr:sp macro="" textlink="">
      <xdr:nvSpPr>
        <xdr:cNvPr id="737" name="テキスト ボックス 736"/>
        <xdr:cNvSpPr txBox="1"/>
      </xdr:nvSpPr>
      <xdr:spPr>
        <a:xfrm>
          <a:off x="20199427" y="623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54316</xdr:rowOff>
    </xdr:from>
    <xdr:to>
      <xdr:col>28</xdr:col>
      <xdr:colOff>365125</xdr:colOff>
      <xdr:row>38</xdr:row>
      <xdr:rowOff>155916</xdr:rowOff>
    </xdr:to>
    <xdr:sp macro="" textlink="">
      <xdr:nvSpPr>
        <xdr:cNvPr id="738" name="円/楕円 737"/>
        <xdr:cNvSpPr/>
      </xdr:nvSpPr>
      <xdr:spPr>
        <a:xfrm>
          <a:off x="19494500" y="656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993</xdr:rowOff>
    </xdr:from>
    <xdr:ext cx="469744" cy="259045"/>
    <xdr:sp macro="" textlink="">
      <xdr:nvSpPr>
        <xdr:cNvPr id="739" name="テキスト ボックス 738"/>
        <xdr:cNvSpPr txBox="1"/>
      </xdr:nvSpPr>
      <xdr:spPr>
        <a:xfrm>
          <a:off x="19310427" y="634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169465</xdr:rowOff>
    </xdr:from>
    <xdr:to>
      <xdr:col>27</xdr:col>
      <xdr:colOff>161925</xdr:colOff>
      <xdr:row>39</xdr:row>
      <xdr:rowOff>99615</xdr:rowOff>
    </xdr:to>
    <xdr:sp macro="" textlink="">
      <xdr:nvSpPr>
        <xdr:cNvPr id="740" name="円/楕円 739"/>
        <xdr:cNvSpPr/>
      </xdr:nvSpPr>
      <xdr:spPr>
        <a:xfrm>
          <a:off x="18605500" y="668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90742</xdr:rowOff>
    </xdr:from>
    <xdr:ext cx="469744" cy="259045"/>
    <xdr:sp macro="" textlink="">
      <xdr:nvSpPr>
        <xdr:cNvPr id="741" name="テキスト ボックス 740"/>
        <xdr:cNvSpPr txBox="1"/>
      </xdr:nvSpPr>
      <xdr:spPr>
        <a:xfrm>
          <a:off x="18421427" y="677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116086</xdr:rowOff>
    </xdr:from>
    <xdr:to>
      <xdr:col>32</xdr:col>
      <xdr:colOff>187325</xdr:colOff>
      <xdr:row>58</xdr:row>
      <xdr:rowOff>117366</xdr:rowOff>
    </xdr:to>
    <xdr:cxnSp macro="">
      <xdr:nvCxnSpPr>
        <xdr:cNvPr id="768" name="直線コネクタ 767"/>
        <xdr:cNvCxnSpPr/>
      </xdr:nvCxnSpPr>
      <xdr:spPr>
        <a:xfrm flipV="1">
          <a:off x="21323300" y="10060186"/>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111559</xdr:rowOff>
    </xdr:from>
    <xdr:to>
      <xdr:col>31</xdr:col>
      <xdr:colOff>34925</xdr:colOff>
      <xdr:row>58</xdr:row>
      <xdr:rowOff>117366</xdr:rowOff>
    </xdr:to>
    <xdr:cxnSp macro="">
      <xdr:nvCxnSpPr>
        <xdr:cNvPr id="771" name="直線コネクタ 770"/>
        <xdr:cNvCxnSpPr/>
      </xdr:nvCxnSpPr>
      <xdr:spPr>
        <a:xfrm>
          <a:off x="20434300" y="10055659"/>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111559</xdr:rowOff>
    </xdr:from>
    <xdr:to>
      <xdr:col>29</xdr:col>
      <xdr:colOff>517525</xdr:colOff>
      <xdr:row>58</xdr:row>
      <xdr:rowOff>113023</xdr:rowOff>
    </xdr:to>
    <xdr:cxnSp macro="">
      <xdr:nvCxnSpPr>
        <xdr:cNvPr id="774" name="直線コネクタ 773"/>
        <xdr:cNvCxnSpPr/>
      </xdr:nvCxnSpPr>
      <xdr:spPr>
        <a:xfrm flipV="1">
          <a:off x="19545300" y="10055659"/>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113023</xdr:rowOff>
    </xdr:from>
    <xdr:to>
      <xdr:col>28</xdr:col>
      <xdr:colOff>314325</xdr:colOff>
      <xdr:row>58</xdr:row>
      <xdr:rowOff>117732</xdr:rowOff>
    </xdr:to>
    <xdr:cxnSp macro="">
      <xdr:nvCxnSpPr>
        <xdr:cNvPr id="777" name="直線コネクタ 776"/>
        <xdr:cNvCxnSpPr/>
      </xdr:nvCxnSpPr>
      <xdr:spPr>
        <a:xfrm flipV="1">
          <a:off x="18656300" y="10057123"/>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65286</xdr:rowOff>
    </xdr:from>
    <xdr:to>
      <xdr:col>32</xdr:col>
      <xdr:colOff>238125</xdr:colOff>
      <xdr:row>58</xdr:row>
      <xdr:rowOff>166886</xdr:rowOff>
    </xdr:to>
    <xdr:sp macro="" textlink="">
      <xdr:nvSpPr>
        <xdr:cNvPr id="787" name="円/楕円 786"/>
        <xdr:cNvSpPr/>
      </xdr:nvSpPr>
      <xdr:spPr>
        <a:xfrm>
          <a:off x="22110700" y="100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151663</xdr:rowOff>
    </xdr:from>
    <xdr:ext cx="469744" cy="259045"/>
    <xdr:sp macro="" textlink="">
      <xdr:nvSpPr>
        <xdr:cNvPr id="788" name="貸付金該当値テキスト"/>
        <xdr:cNvSpPr txBox="1"/>
      </xdr:nvSpPr>
      <xdr:spPr>
        <a:xfrm>
          <a:off x="22212300" y="992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66566</xdr:rowOff>
    </xdr:from>
    <xdr:to>
      <xdr:col>31</xdr:col>
      <xdr:colOff>85725</xdr:colOff>
      <xdr:row>58</xdr:row>
      <xdr:rowOff>168166</xdr:rowOff>
    </xdr:to>
    <xdr:sp macro="" textlink="">
      <xdr:nvSpPr>
        <xdr:cNvPr id="789" name="円/楕円 788"/>
        <xdr:cNvSpPr/>
      </xdr:nvSpPr>
      <xdr:spPr>
        <a:xfrm>
          <a:off x="21272500" y="1001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159293</xdr:rowOff>
    </xdr:from>
    <xdr:ext cx="378565" cy="259045"/>
    <xdr:sp macro="" textlink="">
      <xdr:nvSpPr>
        <xdr:cNvPr id="790" name="テキスト ボックス 789"/>
        <xdr:cNvSpPr txBox="1"/>
      </xdr:nvSpPr>
      <xdr:spPr>
        <a:xfrm>
          <a:off x="21134017" y="10103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60759</xdr:rowOff>
    </xdr:from>
    <xdr:to>
      <xdr:col>29</xdr:col>
      <xdr:colOff>568325</xdr:colOff>
      <xdr:row>58</xdr:row>
      <xdr:rowOff>162359</xdr:rowOff>
    </xdr:to>
    <xdr:sp macro="" textlink="">
      <xdr:nvSpPr>
        <xdr:cNvPr id="791" name="円/楕円 790"/>
        <xdr:cNvSpPr/>
      </xdr:nvSpPr>
      <xdr:spPr>
        <a:xfrm>
          <a:off x="20383500" y="1000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153486</xdr:rowOff>
    </xdr:from>
    <xdr:ext cx="469744" cy="259045"/>
    <xdr:sp macro="" textlink="">
      <xdr:nvSpPr>
        <xdr:cNvPr id="792" name="テキスト ボックス 791"/>
        <xdr:cNvSpPr txBox="1"/>
      </xdr:nvSpPr>
      <xdr:spPr>
        <a:xfrm>
          <a:off x="20199427" y="1009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62223</xdr:rowOff>
    </xdr:from>
    <xdr:to>
      <xdr:col>28</xdr:col>
      <xdr:colOff>365125</xdr:colOff>
      <xdr:row>58</xdr:row>
      <xdr:rowOff>163823</xdr:rowOff>
    </xdr:to>
    <xdr:sp macro="" textlink="">
      <xdr:nvSpPr>
        <xdr:cNvPr id="793" name="円/楕円 792"/>
        <xdr:cNvSpPr/>
      </xdr:nvSpPr>
      <xdr:spPr>
        <a:xfrm>
          <a:off x="19494500" y="100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154950</xdr:rowOff>
    </xdr:from>
    <xdr:ext cx="469744" cy="259045"/>
    <xdr:sp macro="" textlink="">
      <xdr:nvSpPr>
        <xdr:cNvPr id="794" name="テキスト ボックス 793"/>
        <xdr:cNvSpPr txBox="1"/>
      </xdr:nvSpPr>
      <xdr:spPr>
        <a:xfrm>
          <a:off x="19310427" y="1009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66932</xdr:rowOff>
    </xdr:from>
    <xdr:to>
      <xdr:col>27</xdr:col>
      <xdr:colOff>161925</xdr:colOff>
      <xdr:row>58</xdr:row>
      <xdr:rowOff>168532</xdr:rowOff>
    </xdr:to>
    <xdr:sp macro="" textlink="">
      <xdr:nvSpPr>
        <xdr:cNvPr id="795" name="円/楕円 794"/>
        <xdr:cNvSpPr/>
      </xdr:nvSpPr>
      <xdr:spPr>
        <a:xfrm>
          <a:off x="18605500" y="100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159659</xdr:rowOff>
    </xdr:from>
    <xdr:ext cx="378565" cy="259045"/>
    <xdr:sp macro="" textlink="">
      <xdr:nvSpPr>
        <xdr:cNvPr id="796" name="テキスト ボックス 795"/>
        <xdr:cNvSpPr txBox="1"/>
      </xdr:nvSpPr>
      <xdr:spPr>
        <a:xfrm>
          <a:off x="18467017" y="10103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60699</xdr:rowOff>
    </xdr:from>
    <xdr:to>
      <xdr:col>32</xdr:col>
      <xdr:colOff>187325</xdr:colOff>
      <xdr:row>75</xdr:row>
      <xdr:rowOff>115459</xdr:rowOff>
    </xdr:to>
    <xdr:cxnSp macro="">
      <xdr:nvCxnSpPr>
        <xdr:cNvPr id="829" name="直線コネクタ 828"/>
        <xdr:cNvCxnSpPr/>
      </xdr:nvCxnSpPr>
      <xdr:spPr>
        <a:xfrm>
          <a:off x="21323300" y="12919449"/>
          <a:ext cx="838200" cy="5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115830</xdr:rowOff>
    </xdr:from>
    <xdr:to>
      <xdr:col>31</xdr:col>
      <xdr:colOff>34925</xdr:colOff>
      <xdr:row>75</xdr:row>
      <xdr:rowOff>60699</xdr:rowOff>
    </xdr:to>
    <xdr:cxnSp macro="">
      <xdr:nvCxnSpPr>
        <xdr:cNvPr id="832" name="直線コネクタ 831"/>
        <xdr:cNvCxnSpPr/>
      </xdr:nvCxnSpPr>
      <xdr:spPr>
        <a:xfrm>
          <a:off x="20434300" y="12803130"/>
          <a:ext cx="889000" cy="1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115830</xdr:rowOff>
    </xdr:from>
    <xdr:to>
      <xdr:col>29</xdr:col>
      <xdr:colOff>517525</xdr:colOff>
      <xdr:row>75</xdr:row>
      <xdr:rowOff>150864</xdr:rowOff>
    </xdr:to>
    <xdr:cxnSp macro="">
      <xdr:nvCxnSpPr>
        <xdr:cNvPr id="835" name="直線コネクタ 834"/>
        <xdr:cNvCxnSpPr/>
      </xdr:nvCxnSpPr>
      <xdr:spPr>
        <a:xfrm flipV="1">
          <a:off x="19545300" y="12803130"/>
          <a:ext cx="889000" cy="20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150864</xdr:rowOff>
    </xdr:from>
    <xdr:to>
      <xdr:col>28</xdr:col>
      <xdr:colOff>314325</xdr:colOff>
      <xdr:row>76</xdr:row>
      <xdr:rowOff>101885</xdr:rowOff>
    </xdr:to>
    <xdr:cxnSp macro="">
      <xdr:nvCxnSpPr>
        <xdr:cNvPr id="838" name="直線コネクタ 837"/>
        <xdr:cNvCxnSpPr/>
      </xdr:nvCxnSpPr>
      <xdr:spPr>
        <a:xfrm flipV="1">
          <a:off x="18656300" y="13009614"/>
          <a:ext cx="889000" cy="1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64659</xdr:rowOff>
    </xdr:from>
    <xdr:to>
      <xdr:col>32</xdr:col>
      <xdr:colOff>238125</xdr:colOff>
      <xdr:row>75</xdr:row>
      <xdr:rowOff>166260</xdr:rowOff>
    </xdr:to>
    <xdr:sp macro="" textlink="">
      <xdr:nvSpPr>
        <xdr:cNvPr id="848" name="円/楕円 847"/>
        <xdr:cNvSpPr/>
      </xdr:nvSpPr>
      <xdr:spPr>
        <a:xfrm>
          <a:off x="22110700" y="12923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43086</xdr:rowOff>
    </xdr:from>
    <xdr:ext cx="534377" cy="259045"/>
    <xdr:sp macro="" textlink="">
      <xdr:nvSpPr>
        <xdr:cNvPr id="849" name="繰出金該当値テキスト"/>
        <xdr:cNvSpPr txBox="1"/>
      </xdr:nvSpPr>
      <xdr:spPr>
        <a:xfrm>
          <a:off x="22212300" y="1290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74,545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9899</xdr:rowOff>
    </xdr:from>
    <xdr:to>
      <xdr:col>31</xdr:col>
      <xdr:colOff>85725</xdr:colOff>
      <xdr:row>75</xdr:row>
      <xdr:rowOff>111499</xdr:rowOff>
    </xdr:to>
    <xdr:sp macro="" textlink="">
      <xdr:nvSpPr>
        <xdr:cNvPr id="850" name="円/楕円 849"/>
        <xdr:cNvSpPr/>
      </xdr:nvSpPr>
      <xdr:spPr>
        <a:xfrm>
          <a:off x="21272500" y="128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102626</xdr:rowOff>
    </xdr:from>
    <xdr:ext cx="534377" cy="259045"/>
    <xdr:sp macro="" textlink="">
      <xdr:nvSpPr>
        <xdr:cNvPr id="851" name="テキスト ボックス 850"/>
        <xdr:cNvSpPr txBox="1"/>
      </xdr:nvSpPr>
      <xdr:spPr>
        <a:xfrm>
          <a:off x="21056111" y="129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80,294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65030</xdr:rowOff>
    </xdr:from>
    <xdr:to>
      <xdr:col>29</xdr:col>
      <xdr:colOff>568325</xdr:colOff>
      <xdr:row>74</xdr:row>
      <xdr:rowOff>166630</xdr:rowOff>
    </xdr:to>
    <xdr:sp macro="" textlink="">
      <xdr:nvSpPr>
        <xdr:cNvPr id="852" name="円/楕円 851"/>
        <xdr:cNvSpPr/>
      </xdr:nvSpPr>
      <xdr:spPr>
        <a:xfrm>
          <a:off x="20383500" y="12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11707</xdr:rowOff>
    </xdr:from>
    <xdr:ext cx="534377" cy="259045"/>
    <xdr:sp macro="" textlink="">
      <xdr:nvSpPr>
        <xdr:cNvPr id="853" name="テキスト ボックス 852"/>
        <xdr:cNvSpPr txBox="1"/>
      </xdr:nvSpPr>
      <xdr:spPr>
        <a:xfrm>
          <a:off x="20167111" y="1252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100064</xdr:rowOff>
    </xdr:from>
    <xdr:to>
      <xdr:col>28</xdr:col>
      <xdr:colOff>365125</xdr:colOff>
      <xdr:row>76</xdr:row>
      <xdr:rowOff>30214</xdr:rowOff>
    </xdr:to>
    <xdr:sp macro="" textlink="">
      <xdr:nvSpPr>
        <xdr:cNvPr id="854" name="円/楕円 853"/>
        <xdr:cNvSpPr/>
      </xdr:nvSpPr>
      <xdr:spPr>
        <a:xfrm>
          <a:off x="19494500" y="129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21341</xdr:rowOff>
    </xdr:from>
    <xdr:ext cx="534377" cy="259045"/>
    <xdr:sp macro="" textlink="">
      <xdr:nvSpPr>
        <xdr:cNvPr id="855" name="テキスト ボックス 854"/>
        <xdr:cNvSpPr txBox="1"/>
      </xdr:nvSpPr>
      <xdr:spPr>
        <a:xfrm>
          <a:off x="19278111" y="130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51085</xdr:rowOff>
    </xdr:from>
    <xdr:to>
      <xdr:col>27</xdr:col>
      <xdr:colOff>161925</xdr:colOff>
      <xdr:row>76</xdr:row>
      <xdr:rowOff>152685</xdr:rowOff>
    </xdr:to>
    <xdr:sp macro="" textlink="">
      <xdr:nvSpPr>
        <xdr:cNvPr id="856" name="円/楕円 855"/>
        <xdr:cNvSpPr/>
      </xdr:nvSpPr>
      <xdr:spPr>
        <a:xfrm>
          <a:off x="18605500" y="1308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143812</xdr:rowOff>
    </xdr:from>
    <xdr:ext cx="534377" cy="259045"/>
    <xdr:sp macro="" textlink="">
      <xdr:nvSpPr>
        <xdr:cNvPr id="857" name="テキスト ボックス 856"/>
        <xdr:cNvSpPr txBox="1"/>
      </xdr:nvSpPr>
      <xdr:spPr>
        <a:xfrm>
          <a:off x="18389111" y="1317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歳出決算総額は、住民一人当たり６９３，８１２円となっています。普通建設事業費は、住民一人当たり１８９，０６９円となっており類似団体と比較して一人当たりコストが高い状況となっています。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これは、役場庁舎及び住民福祉センターの大規模耐震補強工事等を行ったもので、前年度決算と比較すると</a:t>
          </a:r>
          <a:r>
            <a:rPr kumimoji="1" lang="ja-JP" altLang="en-US" sz="1100">
              <a:solidFill>
                <a:schemeClr val="dk1"/>
              </a:solidFill>
              <a:effectLst/>
              <a:latin typeface="+mn-lt"/>
              <a:ea typeface="+mn-ea"/>
              <a:cs typeface="+mn-cs"/>
            </a:rPr>
            <a:t>増加しています。今後は、</a:t>
          </a:r>
          <a:r>
            <a:rPr kumimoji="1" lang="ja-JP" altLang="ja-JP" sz="1100">
              <a:solidFill>
                <a:schemeClr val="dk1"/>
              </a:solidFill>
              <a:effectLst/>
              <a:latin typeface="+mn-lt"/>
              <a:ea typeface="+mn-ea"/>
              <a:cs typeface="+mn-cs"/>
            </a:rPr>
            <a:t>町立病院の建て替え工事を予定しており、抑制してきた公債費の上昇が懸念されることから、全体的な事業の取捨選択を徹底していくことで、事業費の減少を目指すこととしています。</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5,516
5,493
69.83
4,164,998
3,827,069
319,915
2,301,470
3,700,861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72136</xdr:rowOff>
    </xdr:from>
    <xdr:to>
      <xdr:col>6</xdr:col>
      <xdr:colOff>511175</xdr:colOff>
      <xdr:row>36</xdr:row>
      <xdr:rowOff>18415</xdr:rowOff>
    </xdr:to>
    <xdr:cxnSp macro="">
      <xdr:nvCxnSpPr>
        <xdr:cNvPr id="61" name="直線コネクタ 60"/>
        <xdr:cNvCxnSpPr/>
      </xdr:nvCxnSpPr>
      <xdr:spPr>
        <a:xfrm flipV="1">
          <a:off x="3797300" y="6072886"/>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18415</xdr:rowOff>
    </xdr:from>
    <xdr:to>
      <xdr:col>5</xdr:col>
      <xdr:colOff>358775</xdr:colOff>
      <xdr:row>36</xdr:row>
      <xdr:rowOff>38354</xdr:rowOff>
    </xdr:to>
    <xdr:cxnSp macro="">
      <xdr:nvCxnSpPr>
        <xdr:cNvPr id="64" name="直線コネクタ 63"/>
        <xdr:cNvCxnSpPr/>
      </xdr:nvCxnSpPr>
      <xdr:spPr>
        <a:xfrm flipV="1">
          <a:off x="2908300" y="6190615"/>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20447</xdr:rowOff>
    </xdr:from>
    <xdr:to>
      <xdr:col>4</xdr:col>
      <xdr:colOff>155575</xdr:colOff>
      <xdr:row>36</xdr:row>
      <xdr:rowOff>38354</xdr:rowOff>
    </xdr:to>
    <xdr:cxnSp macro="">
      <xdr:nvCxnSpPr>
        <xdr:cNvPr id="67" name="直線コネクタ 66"/>
        <xdr:cNvCxnSpPr/>
      </xdr:nvCxnSpPr>
      <xdr:spPr>
        <a:xfrm>
          <a:off x="2019300" y="619264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3937</xdr:rowOff>
    </xdr:from>
    <xdr:to>
      <xdr:col>2</xdr:col>
      <xdr:colOff>638175</xdr:colOff>
      <xdr:row>36</xdr:row>
      <xdr:rowOff>20447</xdr:rowOff>
    </xdr:to>
    <xdr:cxnSp macro="">
      <xdr:nvCxnSpPr>
        <xdr:cNvPr id="70" name="直線コネクタ 69"/>
        <xdr:cNvCxnSpPr/>
      </xdr:nvCxnSpPr>
      <xdr:spPr>
        <a:xfrm>
          <a:off x="1130300" y="6004687"/>
          <a:ext cx="889000" cy="1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21336</xdr:rowOff>
    </xdr:from>
    <xdr:to>
      <xdr:col>6</xdr:col>
      <xdr:colOff>561975</xdr:colOff>
      <xdr:row>35</xdr:row>
      <xdr:rowOff>122936</xdr:rowOff>
    </xdr:to>
    <xdr:sp macro="" textlink="">
      <xdr:nvSpPr>
        <xdr:cNvPr id="80" name="円/楕円 79"/>
        <xdr:cNvSpPr/>
      </xdr:nvSpPr>
      <xdr:spPr>
        <a:xfrm>
          <a:off x="4584700" y="60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44213</xdr:rowOff>
    </xdr:from>
    <xdr:ext cx="534377" cy="259045"/>
    <xdr:sp macro="" textlink="">
      <xdr:nvSpPr>
        <xdr:cNvPr id="81" name="議会費該当値テキスト"/>
        <xdr:cNvSpPr txBox="1"/>
      </xdr:nvSpPr>
      <xdr:spPr>
        <a:xfrm>
          <a:off x="4686300" y="58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139065</xdr:rowOff>
    </xdr:from>
    <xdr:to>
      <xdr:col>5</xdr:col>
      <xdr:colOff>409575</xdr:colOff>
      <xdr:row>36</xdr:row>
      <xdr:rowOff>69215</xdr:rowOff>
    </xdr:to>
    <xdr:sp macro="" textlink="">
      <xdr:nvSpPr>
        <xdr:cNvPr id="82" name="円/楕円 81"/>
        <xdr:cNvSpPr/>
      </xdr:nvSpPr>
      <xdr:spPr>
        <a:xfrm>
          <a:off x="3746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60342</xdr:rowOff>
    </xdr:from>
    <xdr:ext cx="534377" cy="259045"/>
    <xdr:sp macro="" textlink="">
      <xdr:nvSpPr>
        <xdr:cNvPr id="83" name="テキスト ボックス 82"/>
        <xdr:cNvSpPr txBox="1"/>
      </xdr:nvSpPr>
      <xdr:spPr>
        <a:xfrm>
          <a:off x="3530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159004</xdr:rowOff>
    </xdr:from>
    <xdr:to>
      <xdr:col>4</xdr:col>
      <xdr:colOff>206375</xdr:colOff>
      <xdr:row>36</xdr:row>
      <xdr:rowOff>89154</xdr:rowOff>
    </xdr:to>
    <xdr:sp macro="" textlink="">
      <xdr:nvSpPr>
        <xdr:cNvPr id="84" name="円/楕円 83"/>
        <xdr:cNvSpPr/>
      </xdr:nvSpPr>
      <xdr:spPr>
        <a:xfrm>
          <a:off x="2857500" y="61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80281</xdr:rowOff>
    </xdr:from>
    <xdr:ext cx="534377" cy="259045"/>
    <xdr:sp macro="" textlink="">
      <xdr:nvSpPr>
        <xdr:cNvPr id="85" name="テキスト ボックス 84"/>
        <xdr:cNvSpPr txBox="1"/>
      </xdr:nvSpPr>
      <xdr:spPr>
        <a:xfrm>
          <a:off x="2641111" y="6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141097</xdr:rowOff>
    </xdr:from>
    <xdr:to>
      <xdr:col>3</xdr:col>
      <xdr:colOff>3175</xdr:colOff>
      <xdr:row>36</xdr:row>
      <xdr:rowOff>71247</xdr:rowOff>
    </xdr:to>
    <xdr:sp macro="" textlink="">
      <xdr:nvSpPr>
        <xdr:cNvPr id="86" name="円/楕円 85"/>
        <xdr:cNvSpPr/>
      </xdr:nvSpPr>
      <xdr:spPr>
        <a:xfrm>
          <a:off x="19685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62374</xdr:rowOff>
    </xdr:from>
    <xdr:ext cx="534377" cy="259045"/>
    <xdr:sp macro="" textlink="">
      <xdr:nvSpPr>
        <xdr:cNvPr id="87" name="テキスト ボックス 86"/>
        <xdr:cNvSpPr txBox="1"/>
      </xdr:nvSpPr>
      <xdr:spPr>
        <a:xfrm>
          <a:off x="1752111" y="623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124587</xdr:rowOff>
    </xdr:from>
    <xdr:to>
      <xdr:col>1</xdr:col>
      <xdr:colOff>485775</xdr:colOff>
      <xdr:row>35</xdr:row>
      <xdr:rowOff>54737</xdr:rowOff>
    </xdr:to>
    <xdr:sp macro="" textlink="">
      <xdr:nvSpPr>
        <xdr:cNvPr id="88" name="円/楕円 87"/>
        <xdr:cNvSpPr/>
      </xdr:nvSpPr>
      <xdr:spPr>
        <a:xfrm>
          <a:off x="1079500" y="59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45864</xdr:rowOff>
    </xdr:from>
    <xdr:ext cx="534377" cy="259045"/>
    <xdr:sp macro="" textlink="">
      <xdr:nvSpPr>
        <xdr:cNvPr id="89" name="テキスト ボックス 88"/>
        <xdr:cNvSpPr txBox="1"/>
      </xdr:nvSpPr>
      <xdr:spPr>
        <a:xfrm>
          <a:off x="863111" y="60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37705</xdr:rowOff>
    </xdr:from>
    <xdr:to>
      <xdr:col>6</xdr:col>
      <xdr:colOff>511175</xdr:colOff>
      <xdr:row>57</xdr:row>
      <xdr:rowOff>20479</xdr:rowOff>
    </xdr:to>
    <xdr:cxnSp macro="">
      <xdr:nvCxnSpPr>
        <xdr:cNvPr id="120" name="直線コネクタ 119"/>
        <xdr:cNvCxnSpPr/>
      </xdr:nvCxnSpPr>
      <xdr:spPr>
        <a:xfrm flipV="1">
          <a:off x="3797300" y="9467455"/>
          <a:ext cx="838200" cy="3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20479</xdr:rowOff>
    </xdr:from>
    <xdr:to>
      <xdr:col>5</xdr:col>
      <xdr:colOff>358775</xdr:colOff>
      <xdr:row>57</xdr:row>
      <xdr:rowOff>100515</xdr:rowOff>
    </xdr:to>
    <xdr:cxnSp macro="">
      <xdr:nvCxnSpPr>
        <xdr:cNvPr id="123" name="直線コネクタ 122"/>
        <xdr:cNvCxnSpPr/>
      </xdr:nvCxnSpPr>
      <xdr:spPr>
        <a:xfrm flipV="1">
          <a:off x="2908300" y="9793129"/>
          <a:ext cx="889000" cy="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100515</xdr:rowOff>
    </xdr:from>
    <xdr:to>
      <xdr:col>4</xdr:col>
      <xdr:colOff>155575</xdr:colOff>
      <xdr:row>57</xdr:row>
      <xdr:rowOff>115599</xdr:rowOff>
    </xdr:to>
    <xdr:cxnSp macro="">
      <xdr:nvCxnSpPr>
        <xdr:cNvPr id="126" name="直線コネクタ 125"/>
        <xdr:cNvCxnSpPr/>
      </xdr:nvCxnSpPr>
      <xdr:spPr>
        <a:xfrm flipV="1">
          <a:off x="2019300" y="9873165"/>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115599</xdr:rowOff>
    </xdr:from>
    <xdr:to>
      <xdr:col>2</xdr:col>
      <xdr:colOff>638175</xdr:colOff>
      <xdr:row>57</xdr:row>
      <xdr:rowOff>118146</xdr:rowOff>
    </xdr:to>
    <xdr:cxnSp macro="">
      <xdr:nvCxnSpPr>
        <xdr:cNvPr id="129" name="直線コネクタ 128"/>
        <xdr:cNvCxnSpPr/>
      </xdr:nvCxnSpPr>
      <xdr:spPr>
        <a:xfrm flipV="1">
          <a:off x="1130300" y="9888249"/>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158355</xdr:rowOff>
    </xdr:from>
    <xdr:to>
      <xdr:col>6</xdr:col>
      <xdr:colOff>561975</xdr:colOff>
      <xdr:row>55</xdr:row>
      <xdr:rowOff>88505</xdr:rowOff>
    </xdr:to>
    <xdr:sp macro="" textlink="">
      <xdr:nvSpPr>
        <xdr:cNvPr id="139" name="円/楕円 138"/>
        <xdr:cNvSpPr/>
      </xdr:nvSpPr>
      <xdr:spPr>
        <a:xfrm>
          <a:off x="4584700" y="94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9782</xdr:rowOff>
    </xdr:from>
    <xdr:ext cx="599010" cy="259045"/>
    <xdr:sp macro="" textlink="">
      <xdr:nvSpPr>
        <xdr:cNvPr id="140" name="総務費該当値テキスト"/>
        <xdr:cNvSpPr txBox="1"/>
      </xdr:nvSpPr>
      <xdr:spPr>
        <a:xfrm>
          <a:off x="4686300" y="926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228,732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141129</xdr:rowOff>
    </xdr:from>
    <xdr:to>
      <xdr:col>5</xdr:col>
      <xdr:colOff>409575</xdr:colOff>
      <xdr:row>57</xdr:row>
      <xdr:rowOff>71279</xdr:rowOff>
    </xdr:to>
    <xdr:sp macro="" textlink="">
      <xdr:nvSpPr>
        <xdr:cNvPr id="141" name="円/楕円 140"/>
        <xdr:cNvSpPr/>
      </xdr:nvSpPr>
      <xdr:spPr>
        <a:xfrm>
          <a:off x="3746500" y="97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62406</xdr:rowOff>
    </xdr:from>
    <xdr:ext cx="599010" cy="259045"/>
    <xdr:sp macro="" textlink="">
      <xdr:nvSpPr>
        <xdr:cNvPr id="142" name="テキスト ボックス 141"/>
        <xdr:cNvSpPr txBox="1"/>
      </xdr:nvSpPr>
      <xdr:spPr>
        <a:xfrm>
          <a:off x="3497794" y="983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49715</xdr:rowOff>
    </xdr:from>
    <xdr:to>
      <xdr:col>4</xdr:col>
      <xdr:colOff>206375</xdr:colOff>
      <xdr:row>57</xdr:row>
      <xdr:rowOff>151315</xdr:rowOff>
    </xdr:to>
    <xdr:sp macro="" textlink="">
      <xdr:nvSpPr>
        <xdr:cNvPr id="143" name="円/楕円 142"/>
        <xdr:cNvSpPr/>
      </xdr:nvSpPr>
      <xdr:spPr>
        <a:xfrm>
          <a:off x="2857500" y="98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142442</xdr:rowOff>
    </xdr:from>
    <xdr:ext cx="599010" cy="259045"/>
    <xdr:sp macro="" textlink="">
      <xdr:nvSpPr>
        <xdr:cNvPr id="144" name="テキスト ボックス 143"/>
        <xdr:cNvSpPr txBox="1"/>
      </xdr:nvSpPr>
      <xdr:spPr>
        <a:xfrm>
          <a:off x="2608794" y="991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64799</xdr:rowOff>
    </xdr:from>
    <xdr:to>
      <xdr:col>3</xdr:col>
      <xdr:colOff>3175</xdr:colOff>
      <xdr:row>57</xdr:row>
      <xdr:rowOff>166399</xdr:rowOff>
    </xdr:to>
    <xdr:sp macro="" textlink="">
      <xdr:nvSpPr>
        <xdr:cNvPr id="145" name="円/楕円 144"/>
        <xdr:cNvSpPr/>
      </xdr:nvSpPr>
      <xdr:spPr>
        <a:xfrm>
          <a:off x="1968500" y="98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157526</xdr:rowOff>
    </xdr:from>
    <xdr:ext cx="534377" cy="259045"/>
    <xdr:sp macro="" textlink="">
      <xdr:nvSpPr>
        <xdr:cNvPr id="146" name="テキスト ボックス 145"/>
        <xdr:cNvSpPr txBox="1"/>
      </xdr:nvSpPr>
      <xdr:spPr>
        <a:xfrm>
          <a:off x="1752111" y="99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67346</xdr:rowOff>
    </xdr:from>
    <xdr:to>
      <xdr:col>1</xdr:col>
      <xdr:colOff>485775</xdr:colOff>
      <xdr:row>57</xdr:row>
      <xdr:rowOff>168946</xdr:rowOff>
    </xdr:to>
    <xdr:sp macro="" textlink="">
      <xdr:nvSpPr>
        <xdr:cNvPr id="147" name="円/楕円 146"/>
        <xdr:cNvSpPr/>
      </xdr:nvSpPr>
      <xdr:spPr>
        <a:xfrm>
          <a:off x="1079500" y="98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160073</xdr:rowOff>
    </xdr:from>
    <xdr:ext cx="534377" cy="259045"/>
    <xdr:sp macro="" textlink="">
      <xdr:nvSpPr>
        <xdr:cNvPr id="148" name="テキスト ボックス 147"/>
        <xdr:cNvSpPr txBox="1"/>
      </xdr:nvSpPr>
      <xdr:spPr>
        <a:xfrm>
          <a:off x="863111" y="993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56499</xdr:rowOff>
    </xdr:from>
    <xdr:to>
      <xdr:col>6</xdr:col>
      <xdr:colOff>511175</xdr:colOff>
      <xdr:row>77</xdr:row>
      <xdr:rowOff>97661</xdr:rowOff>
    </xdr:to>
    <xdr:cxnSp macro="">
      <xdr:nvCxnSpPr>
        <xdr:cNvPr id="176" name="直線コネクタ 175"/>
        <xdr:cNvCxnSpPr/>
      </xdr:nvCxnSpPr>
      <xdr:spPr>
        <a:xfrm>
          <a:off x="3797300" y="13258149"/>
          <a:ext cx="838200" cy="4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56499</xdr:rowOff>
    </xdr:from>
    <xdr:to>
      <xdr:col>5</xdr:col>
      <xdr:colOff>358775</xdr:colOff>
      <xdr:row>77</xdr:row>
      <xdr:rowOff>128732</xdr:rowOff>
    </xdr:to>
    <xdr:cxnSp macro="">
      <xdr:nvCxnSpPr>
        <xdr:cNvPr id="179" name="直線コネクタ 178"/>
        <xdr:cNvCxnSpPr/>
      </xdr:nvCxnSpPr>
      <xdr:spPr>
        <a:xfrm flipV="1">
          <a:off x="2908300" y="13258149"/>
          <a:ext cx="889000" cy="7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128732</xdr:rowOff>
    </xdr:from>
    <xdr:to>
      <xdr:col>4</xdr:col>
      <xdr:colOff>155575</xdr:colOff>
      <xdr:row>77</xdr:row>
      <xdr:rowOff>163269</xdr:rowOff>
    </xdr:to>
    <xdr:cxnSp macro="">
      <xdr:nvCxnSpPr>
        <xdr:cNvPr id="182" name="直線コネクタ 181"/>
        <xdr:cNvCxnSpPr/>
      </xdr:nvCxnSpPr>
      <xdr:spPr>
        <a:xfrm flipV="1">
          <a:off x="2019300" y="13330382"/>
          <a:ext cx="889000" cy="3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163269</xdr:rowOff>
    </xdr:from>
    <xdr:to>
      <xdr:col>2</xdr:col>
      <xdr:colOff>638175</xdr:colOff>
      <xdr:row>77</xdr:row>
      <xdr:rowOff>167494</xdr:rowOff>
    </xdr:to>
    <xdr:cxnSp macro="">
      <xdr:nvCxnSpPr>
        <xdr:cNvPr id="185" name="直線コネクタ 184"/>
        <xdr:cNvCxnSpPr/>
      </xdr:nvCxnSpPr>
      <xdr:spPr>
        <a:xfrm flipV="1">
          <a:off x="1130300" y="13364919"/>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46861</xdr:rowOff>
    </xdr:from>
    <xdr:to>
      <xdr:col>6</xdr:col>
      <xdr:colOff>561975</xdr:colOff>
      <xdr:row>77</xdr:row>
      <xdr:rowOff>148461</xdr:rowOff>
    </xdr:to>
    <xdr:sp macro="" textlink="">
      <xdr:nvSpPr>
        <xdr:cNvPr id="195" name="円/楕円 194"/>
        <xdr:cNvSpPr/>
      </xdr:nvSpPr>
      <xdr:spPr>
        <a:xfrm>
          <a:off x="4584700" y="132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25288</xdr:rowOff>
    </xdr:from>
    <xdr:ext cx="599010" cy="259045"/>
    <xdr:sp macro="" textlink="">
      <xdr:nvSpPr>
        <xdr:cNvPr id="196" name="民生費該当値テキスト"/>
        <xdr:cNvSpPr txBox="1"/>
      </xdr:nvSpPr>
      <xdr:spPr>
        <a:xfrm>
          <a:off x="4686300" y="1322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5699</xdr:rowOff>
    </xdr:from>
    <xdr:to>
      <xdr:col>5</xdr:col>
      <xdr:colOff>409575</xdr:colOff>
      <xdr:row>77</xdr:row>
      <xdr:rowOff>107299</xdr:rowOff>
    </xdr:to>
    <xdr:sp macro="" textlink="">
      <xdr:nvSpPr>
        <xdr:cNvPr id="197" name="円/楕円 196"/>
        <xdr:cNvSpPr/>
      </xdr:nvSpPr>
      <xdr:spPr>
        <a:xfrm>
          <a:off x="3746500" y="132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98426</xdr:rowOff>
    </xdr:from>
    <xdr:ext cx="599010" cy="259045"/>
    <xdr:sp macro="" textlink="">
      <xdr:nvSpPr>
        <xdr:cNvPr id="198" name="テキスト ボックス 197"/>
        <xdr:cNvSpPr txBox="1"/>
      </xdr:nvSpPr>
      <xdr:spPr>
        <a:xfrm>
          <a:off x="3497794" y="1330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77932</xdr:rowOff>
    </xdr:from>
    <xdr:to>
      <xdr:col>4</xdr:col>
      <xdr:colOff>206375</xdr:colOff>
      <xdr:row>78</xdr:row>
      <xdr:rowOff>8082</xdr:rowOff>
    </xdr:to>
    <xdr:sp macro="" textlink="">
      <xdr:nvSpPr>
        <xdr:cNvPr id="199" name="円/楕円 198"/>
        <xdr:cNvSpPr/>
      </xdr:nvSpPr>
      <xdr:spPr>
        <a:xfrm>
          <a:off x="2857500" y="132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170659</xdr:rowOff>
    </xdr:from>
    <xdr:ext cx="599010" cy="259045"/>
    <xdr:sp macro="" textlink="">
      <xdr:nvSpPr>
        <xdr:cNvPr id="200" name="テキスト ボックス 199"/>
        <xdr:cNvSpPr txBox="1"/>
      </xdr:nvSpPr>
      <xdr:spPr>
        <a:xfrm>
          <a:off x="2608794" y="1337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112469</xdr:rowOff>
    </xdr:from>
    <xdr:to>
      <xdr:col>3</xdr:col>
      <xdr:colOff>3175</xdr:colOff>
      <xdr:row>78</xdr:row>
      <xdr:rowOff>42619</xdr:rowOff>
    </xdr:to>
    <xdr:sp macro="" textlink="">
      <xdr:nvSpPr>
        <xdr:cNvPr id="201" name="円/楕円 200"/>
        <xdr:cNvSpPr/>
      </xdr:nvSpPr>
      <xdr:spPr>
        <a:xfrm>
          <a:off x="1968500" y="1331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33746</xdr:rowOff>
    </xdr:from>
    <xdr:ext cx="599010" cy="259045"/>
    <xdr:sp macro="" textlink="">
      <xdr:nvSpPr>
        <xdr:cNvPr id="202" name="テキスト ボックス 201"/>
        <xdr:cNvSpPr txBox="1"/>
      </xdr:nvSpPr>
      <xdr:spPr>
        <a:xfrm>
          <a:off x="1719794" y="1340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132,345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116694</xdr:rowOff>
    </xdr:from>
    <xdr:to>
      <xdr:col>1</xdr:col>
      <xdr:colOff>485775</xdr:colOff>
      <xdr:row>78</xdr:row>
      <xdr:rowOff>46844</xdr:rowOff>
    </xdr:to>
    <xdr:sp macro="" textlink="">
      <xdr:nvSpPr>
        <xdr:cNvPr id="203" name="円/楕円 202"/>
        <xdr:cNvSpPr/>
      </xdr:nvSpPr>
      <xdr:spPr>
        <a:xfrm>
          <a:off x="1079500" y="133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37971</xdr:rowOff>
    </xdr:from>
    <xdr:ext cx="599010" cy="259045"/>
    <xdr:sp macro="" textlink="">
      <xdr:nvSpPr>
        <xdr:cNvPr id="204" name="テキスト ボックス 203"/>
        <xdr:cNvSpPr txBox="1"/>
      </xdr:nvSpPr>
      <xdr:spPr>
        <a:xfrm>
          <a:off x="830794" y="1341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106919</xdr:rowOff>
    </xdr:from>
    <xdr:to>
      <xdr:col>6</xdr:col>
      <xdr:colOff>511175</xdr:colOff>
      <xdr:row>96</xdr:row>
      <xdr:rowOff>136029</xdr:rowOff>
    </xdr:to>
    <xdr:cxnSp macro="">
      <xdr:nvCxnSpPr>
        <xdr:cNvPr id="231" name="直線コネクタ 230"/>
        <xdr:cNvCxnSpPr/>
      </xdr:nvCxnSpPr>
      <xdr:spPr>
        <a:xfrm>
          <a:off x="3797300" y="16566119"/>
          <a:ext cx="838200" cy="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17528</xdr:rowOff>
    </xdr:from>
    <xdr:to>
      <xdr:col>5</xdr:col>
      <xdr:colOff>358775</xdr:colOff>
      <xdr:row>96</xdr:row>
      <xdr:rowOff>106919</xdr:rowOff>
    </xdr:to>
    <xdr:cxnSp macro="">
      <xdr:nvCxnSpPr>
        <xdr:cNvPr id="234" name="直線コネクタ 233"/>
        <xdr:cNvCxnSpPr/>
      </xdr:nvCxnSpPr>
      <xdr:spPr>
        <a:xfrm>
          <a:off x="2908300" y="16476728"/>
          <a:ext cx="889000" cy="8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17528</xdr:rowOff>
    </xdr:from>
    <xdr:to>
      <xdr:col>4</xdr:col>
      <xdr:colOff>155575</xdr:colOff>
      <xdr:row>96</xdr:row>
      <xdr:rowOff>148095</xdr:rowOff>
    </xdr:to>
    <xdr:cxnSp macro="">
      <xdr:nvCxnSpPr>
        <xdr:cNvPr id="237" name="直線コネクタ 236"/>
        <xdr:cNvCxnSpPr/>
      </xdr:nvCxnSpPr>
      <xdr:spPr>
        <a:xfrm flipV="1">
          <a:off x="2019300" y="16476728"/>
          <a:ext cx="889000" cy="1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148095</xdr:rowOff>
    </xdr:from>
    <xdr:to>
      <xdr:col>2</xdr:col>
      <xdr:colOff>638175</xdr:colOff>
      <xdr:row>97</xdr:row>
      <xdr:rowOff>80277</xdr:rowOff>
    </xdr:to>
    <xdr:cxnSp macro="">
      <xdr:nvCxnSpPr>
        <xdr:cNvPr id="240" name="直線コネクタ 239"/>
        <xdr:cNvCxnSpPr/>
      </xdr:nvCxnSpPr>
      <xdr:spPr>
        <a:xfrm flipV="1">
          <a:off x="1130300" y="16607295"/>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85229</xdr:rowOff>
    </xdr:from>
    <xdr:to>
      <xdr:col>6</xdr:col>
      <xdr:colOff>561975</xdr:colOff>
      <xdr:row>97</xdr:row>
      <xdr:rowOff>15379</xdr:rowOff>
    </xdr:to>
    <xdr:sp macro="" textlink="">
      <xdr:nvSpPr>
        <xdr:cNvPr id="250" name="円/楕円 249"/>
        <xdr:cNvSpPr/>
      </xdr:nvSpPr>
      <xdr:spPr>
        <a:xfrm>
          <a:off x="4584700" y="165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63656</xdr:rowOff>
    </xdr:from>
    <xdr:ext cx="534377" cy="259045"/>
    <xdr:sp macro="" textlink="">
      <xdr:nvSpPr>
        <xdr:cNvPr id="251" name="衛生費該当値テキスト"/>
        <xdr:cNvSpPr txBox="1"/>
      </xdr:nvSpPr>
      <xdr:spPr>
        <a:xfrm>
          <a:off x="4686300" y="16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56119</xdr:rowOff>
    </xdr:from>
    <xdr:to>
      <xdr:col>5</xdr:col>
      <xdr:colOff>409575</xdr:colOff>
      <xdr:row>96</xdr:row>
      <xdr:rowOff>157719</xdr:rowOff>
    </xdr:to>
    <xdr:sp macro="" textlink="">
      <xdr:nvSpPr>
        <xdr:cNvPr id="252" name="円/楕円 251"/>
        <xdr:cNvSpPr/>
      </xdr:nvSpPr>
      <xdr:spPr>
        <a:xfrm>
          <a:off x="3746500" y="165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2796</xdr:rowOff>
    </xdr:from>
    <xdr:ext cx="534377" cy="259045"/>
    <xdr:sp macro="" textlink="">
      <xdr:nvSpPr>
        <xdr:cNvPr id="253" name="テキスト ボックス 252"/>
        <xdr:cNvSpPr txBox="1"/>
      </xdr:nvSpPr>
      <xdr:spPr>
        <a:xfrm>
          <a:off x="3530111" y="1629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82,170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138178</xdr:rowOff>
    </xdr:from>
    <xdr:to>
      <xdr:col>4</xdr:col>
      <xdr:colOff>206375</xdr:colOff>
      <xdr:row>96</xdr:row>
      <xdr:rowOff>68328</xdr:rowOff>
    </xdr:to>
    <xdr:sp macro="" textlink="">
      <xdr:nvSpPr>
        <xdr:cNvPr id="254" name="円/楕円 253"/>
        <xdr:cNvSpPr/>
      </xdr:nvSpPr>
      <xdr:spPr>
        <a:xfrm>
          <a:off x="2857500" y="1642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84855</xdr:rowOff>
    </xdr:from>
    <xdr:ext cx="599010" cy="259045"/>
    <xdr:sp macro="" textlink="">
      <xdr:nvSpPr>
        <xdr:cNvPr id="255" name="テキスト ボックス 254"/>
        <xdr:cNvSpPr txBox="1"/>
      </xdr:nvSpPr>
      <xdr:spPr>
        <a:xfrm>
          <a:off x="2608794" y="1620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97295</xdr:rowOff>
    </xdr:from>
    <xdr:to>
      <xdr:col>3</xdr:col>
      <xdr:colOff>3175</xdr:colOff>
      <xdr:row>97</xdr:row>
      <xdr:rowOff>27445</xdr:rowOff>
    </xdr:to>
    <xdr:sp macro="" textlink="">
      <xdr:nvSpPr>
        <xdr:cNvPr id="256" name="円/楕円 255"/>
        <xdr:cNvSpPr/>
      </xdr:nvSpPr>
      <xdr:spPr>
        <a:xfrm>
          <a:off x="1968500" y="165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43972</xdr:rowOff>
    </xdr:from>
    <xdr:ext cx="534377" cy="259045"/>
    <xdr:sp macro="" textlink="">
      <xdr:nvSpPr>
        <xdr:cNvPr id="257" name="テキスト ボックス 256"/>
        <xdr:cNvSpPr txBox="1"/>
      </xdr:nvSpPr>
      <xdr:spPr>
        <a:xfrm>
          <a:off x="1752111" y="163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73,164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29477</xdr:rowOff>
    </xdr:from>
    <xdr:to>
      <xdr:col>1</xdr:col>
      <xdr:colOff>485775</xdr:colOff>
      <xdr:row>97</xdr:row>
      <xdr:rowOff>131077</xdr:rowOff>
    </xdr:to>
    <xdr:sp macro="" textlink="">
      <xdr:nvSpPr>
        <xdr:cNvPr id="258" name="円/楕円 257"/>
        <xdr:cNvSpPr/>
      </xdr:nvSpPr>
      <xdr:spPr>
        <a:xfrm>
          <a:off x="1079500" y="166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122204</xdr:rowOff>
    </xdr:from>
    <xdr:ext cx="534377" cy="259045"/>
    <xdr:sp macro="" textlink="">
      <xdr:nvSpPr>
        <xdr:cNvPr id="259" name="テキスト ボックス 258"/>
        <xdr:cNvSpPr txBox="1"/>
      </xdr:nvSpPr>
      <xdr:spPr>
        <a:xfrm>
          <a:off x="863111" y="1675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108199</xdr:rowOff>
    </xdr:from>
    <xdr:to>
      <xdr:col>15</xdr:col>
      <xdr:colOff>180975</xdr:colOff>
      <xdr:row>38</xdr:row>
      <xdr:rowOff>108976</xdr:rowOff>
    </xdr:to>
    <xdr:cxnSp macro="">
      <xdr:nvCxnSpPr>
        <xdr:cNvPr id="286" name="直線コネクタ 285"/>
        <xdr:cNvCxnSpPr/>
      </xdr:nvCxnSpPr>
      <xdr:spPr>
        <a:xfrm flipV="1">
          <a:off x="9639300" y="6623299"/>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10770</xdr:rowOff>
    </xdr:from>
    <xdr:to>
      <xdr:col>14</xdr:col>
      <xdr:colOff>28575</xdr:colOff>
      <xdr:row>38</xdr:row>
      <xdr:rowOff>108976</xdr:rowOff>
    </xdr:to>
    <xdr:cxnSp macro="">
      <xdr:nvCxnSpPr>
        <xdr:cNvPr id="289" name="直線コネクタ 288"/>
        <xdr:cNvCxnSpPr/>
      </xdr:nvCxnSpPr>
      <xdr:spPr>
        <a:xfrm>
          <a:off x="8750300" y="6525870"/>
          <a:ext cx="889000" cy="9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10770</xdr:rowOff>
    </xdr:from>
    <xdr:to>
      <xdr:col>12</xdr:col>
      <xdr:colOff>511175</xdr:colOff>
      <xdr:row>38</xdr:row>
      <xdr:rowOff>25995</xdr:rowOff>
    </xdr:to>
    <xdr:cxnSp macro="">
      <xdr:nvCxnSpPr>
        <xdr:cNvPr id="292" name="直線コネクタ 291"/>
        <xdr:cNvCxnSpPr/>
      </xdr:nvCxnSpPr>
      <xdr:spPr>
        <a:xfrm flipV="1">
          <a:off x="7861300" y="6525870"/>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97455</xdr:rowOff>
    </xdr:from>
    <xdr:to>
      <xdr:col>11</xdr:col>
      <xdr:colOff>307975</xdr:colOff>
      <xdr:row>38</xdr:row>
      <xdr:rowOff>25995</xdr:rowOff>
    </xdr:to>
    <xdr:cxnSp macro="">
      <xdr:nvCxnSpPr>
        <xdr:cNvPr id="295" name="直線コネクタ 294"/>
        <xdr:cNvCxnSpPr/>
      </xdr:nvCxnSpPr>
      <xdr:spPr>
        <a:xfrm>
          <a:off x="6972300" y="6269655"/>
          <a:ext cx="889000" cy="27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57399</xdr:rowOff>
    </xdr:from>
    <xdr:to>
      <xdr:col>15</xdr:col>
      <xdr:colOff>231775</xdr:colOff>
      <xdr:row>38</xdr:row>
      <xdr:rowOff>158999</xdr:rowOff>
    </xdr:to>
    <xdr:sp macro="" textlink="">
      <xdr:nvSpPr>
        <xdr:cNvPr id="305" name="円/楕円 304"/>
        <xdr:cNvSpPr/>
      </xdr:nvSpPr>
      <xdr:spPr>
        <a:xfrm>
          <a:off x="10426700" y="65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378565" cy="259045"/>
    <xdr:sp macro="" textlink="">
      <xdr:nvSpPr>
        <xdr:cNvPr id="306" name="労働費該当値テキスト"/>
        <xdr:cNvSpPr txBox="1"/>
      </xdr:nvSpPr>
      <xdr:spPr>
        <a:xfrm>
          <a:off x="10528300" y="652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58176</xdr:rowOff>
    </xdr:from>
    <xdr:to>
      <xdr:col>14</xdr:col>
      <xdr:colOff>79375</xdr:colOff>
      <xdr:row>38</xdr:row>
      <xdr:rowOff>159776</xdr:rowOff>
    </xdr:to>
    <xdr:sp macro="" textlink="">
      <xdr:nvSpPr>
        <xdr:cNvPr id="307" name="円/楕円 306"/>
        <xdr:cNvSpPr/>
      </xdr:nvSpPr>
      <xdr:spPr>
        <a:xfrm>
          <a:off x="9588500" y="65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150903</xdr:rowOff>
    </xdr:from>
    <xdr:ext cx="378565" cy="259045"/>
    <xdr:sp macro="" textlink="">
      <xdr:nvSpPr>
        <xdr:cNvPr id="308" name="テキスト ボックス 307"/>
        <xdr:cNvSpPr txBox="1"/>
      </xdr:nvSpPr>
      <xdr:spPr>
        <a:xfrm>
          <a:off x="9450017" y="666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131419</xdr:rowOff>
    </xdr:from>
    <xdr:to>
      <xdr:col>12</xdr:col>
      <xdr:colOff>561975</xdr:colOff>
      <xdr:row>38</xdr:row>
      <xdr:rowOff>61570</xdr:rowOff>
    </xdr:to>
    <xdr:sp macro="" textlink="">
      <xdr:nvSpPr>
        <xdr:cNvPr id="309" name="円/楕円 308"/>
        <xdr:cNvSpPr/>
      </xdr:nvSpPr>
      <xdr:spPr>
        <a:xfrm>
          <a:off x="86995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52697</xdr:rowOff>
    </xdr:from>
    <xdr:ext cx="469744" cy="259045"/>
    <xdr:sp macro="" textlink="">
      <xdr:nvSpPr>
        <xdr:cNvPr id="310" name="テキスト ボックス 309"/>
        <xdr:cNvSpPr txBox="1"/>
      </xdr:nvSpPr>
      <xdr:spPr>
        <a:xfrm>
          <a:off x="8515427" y="65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146645</xdr:rowOff>
    </xdr:from>
    <xdr:to>
      <xdr:col>11</xdr:col>
      <xdr:colOff>358775</xdr:colOff>
      <xdr:row>38</xdr:row>
      <xdr:rowOff>76795</xdr:rowOff>
    </xdr:to>
    <xdr:sp macro="" textlink="">
      <xdr:nvSpPr>
        <xdr:cNvPr id="311" name="円/楕円 310"/>
        <xdr:cNvSpPr/>
      </xdr:nvSpPr>
      <xdr:spPr>
        <a:xfrm>
          <a:off x="7810500" y="64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67922</xdr:rowOff>
    </xdr:from>
    <xdr:ext cx="469744" cy="259045"/>
    <xdr:sp macro="" textlink="">
      <xdr:nvSpPr>
        <xdr:cNvPr id="312" name="テキスト ボックス 311"/>
        <xdr:cNvSpPr txBox="1"/>
      </xdr:nvSpPr>
      <xdr:spPr>
        <a:xfrm>
          <a:off x="7626427" y="658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46655</xdr:rowOff>
    </xdr:from>
    <xdr:to>
      <xdr:col>10</xdr:col>
      <xdr:colOff>155575</xdr:colOff>
      <xdr:row>36</xdr:row>
      <xdr:rowOff>148255</xdr:rowOff>
    </xdr:to>
    <xdr:sp macro="" textlink="">
      <xdr:nvSpPr>
        <xdr:cNvPr id="313" name="円/楕円 312"/>
        <xdr:cNvSpPr/>
      </xdr:nvSpPr>
      <xdr:spPr>
        <a:xfrm>
          <a:off x="6921500" y="62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164782</xdr:rowOff>
    </xdr:from>
    <xdr:ext cx="469744" cy="259045"/>
    <xdr:sp macro="" textlink="">
      <xdr:nvSpPr>
        <xdr:cNvPr id="314" name="テキスト ボックス 313"/>
        <xdr:cNvSpPr txBox="1"/>
      </xdr:nvSpPr>
      <xdr:spPr>
        <a:xfrm>
          <a:off x="6737427" y="599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145198</xdr:rowOff>
    </xdr:from>
    <xdr:to>
      <xdr:col>15</xdr:col>
      <xdr:colOff>180975</xdr:colOff>
      <xdr:row>58</xdr:row>
      <xdr:rowOff>45665</xdr:rowOff>
    </xdr:to>
    <xdr:cxnSp macro="">
      <xdr:nvCxnSpPr>
        <xdr:cNvPr id="343" name="直線コネクタ 342"/>
        <xdr:cNvCxnSpPr/>
      </xdr:nvCxnSpPr>
      <xdr:spPr>
        <a:xfrm>
          <a:off x="9639300" y="9917848"/>
          <a:ext cx="838200" cy="7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145198</xdr:rowOff>
    </xdr:from>
    <xdr:to>
      <xdr:col>14</xdr:col>
      <xdr:colOff>28575</xdr:colOff>
      <xdr:row>57</xdr:row>
      <xdr:rowOff>170318</xdr:rowOff>
    </xdr:to>
    <xdr:cxnSp macro="">
      <xdr:nvCxnSpPr>
        <xdr:cNvPr id="346" name="直線コネクタ 345"/>
        <xdr:cNvCxnSpPr/>
      </xdr:nvCxnSpPr>
      <xdr:spPr>
        <a:xfrm flipV="1">
          <a:off x="8750300" y="9917848"/>
          <a:ext cx="889000" cy="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170318</xdr:rowOff>
    </xdr:from>
    <xdr:to>
      <xdr:col>12</xdr:col>
      <xdr:colOff>511175</xdr:colOff>
      <xdr:row>58</xdr:row>
      <xdr:rowOff>29122</xdr:rowOff>
    </xdr:to>
    <xdr:cxnSp macro="">
      <xdr:nvCxnSpPr>
        <xdr:cNvPr id="349" name="直線コネクタ 348"/>
        <xdr:cNvCxnSpPr/>
      </xdr:nvCxnSpPr>
      <xdr:spPr>
        <a:xfrm flipV="1">
          <a:off x="7861300" y="9942968"/>
          <a:ext cx="889000" cy="3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29122</xdr:rowOff>
    </xdr:from>
    <xdr:to>
      <xdr:col>11</xdr:col>
      <xdr:colOff>307975</xdr:colOff>
      <xdr:row>58</xdr:row>
      <xdr:rowOff>80097</xdr:rowOff>
    </xdr:to>
    <xdr:cxnSp macro="">
      <xdr:nvCxnSpPr>
        <xdr:cNvPr id="352" name="直線コネクタ 351"/>
        <xdr:cNvCxnSpPr/>
      </xdr:nvCxnSpPr>
      <xdr:spPr>
        <a:xfrm flipV="1">
          <a:off x="6972300" y="9973222"/>
          <a:ext cx="889000" cy="5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166315</xdr:rowOff>
    </xdr:from>
    <xdr:to>
      <xdr:col>15</xdr:col>
      <xdr:colOff>231775</xdr:colOff>
      <xdr:row>58</xdr:row>
      <xdr:rowOff>96465</xdr:rowOff>
    </xdr:to>
    <xdr:sp macro="" textlink="">
      <xdr:nvSpPr>
        <xdr:cNvPr id="362" name="円/楕円 361"/>
        <xdr:cNvSpPr/>
      </xdr:nvSpPr>
      <xdr:spPr>
        <a:xfrm>
          <a:off x="10426700" y="99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81242</xdr:rowOff>
    </xdr:from>
    <xdr:ext cx="534377" cy="259045"/>
    <xdr:sp macro="" textlink="">
      <xdr:nvSpPr>
        <xdr:cNvPr id="363" name="農林水産業費該当値テキスト"/>
        <xdr:cNvSpPr txBox="1"/>
      </xdr:nvSpPr>
      <xdr:spPr>
        <a:xfrm>
          <a:off x="10528300" y="985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44,681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94398</xdr:rowOff>
    </xdr:from>
    <xdr:to>
      <xdr:col>14</xdr:col>
      <xdr:colOff>79375</xdr:colOff>
      <xdr:row>58</xdr:row>
      <xdr:rowOff>24548</xdr:rowOff>
    </xdr:to>
    <xdr:sp macro="" textlink="">
      <xdr:nvSpPr>
        <xdr:cNvPr id="364" name="円/楕円 363"/>
        <xdr:cNvSpPr/>
      </xdr:nvSpPr>
      <xdr:spPr>
        <a:xfrm>
          <a:off x="9588500" y="98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15675</xdr:rowOff>
    </xdr:from>
    <xdr:ext cx="534377" cy="259045"/>
    <xdr:sp macro="" textlink="">
      <xdr:nvSpPr>
        <xdr:cNvPr id="365" name="テキスト ボックス 364"/>
        <xdr:cNvSpPr txBox="1"/>
      </xdr:nvSpPr>
      <xdr:spPr>
        <a:xfrm>
          <a:off x="9372111" y="995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119518</xdr:rowOff>
    </xdr:from>
    <xdr:to>
      <xdr:col>12</xdr:col>
      <xdr:colOff>561975</xdr:colOff>
      <xdr:row>58</xdr:row>
      <xdr:rowOff>49668</xdr:rowOff>
    </xdr:to>
    <xdr:sp macro="" textlink="">
      <xdr:nvSpPr>
        <xdr:cNvPr id="366" name="円/楕円 365"/>
        <xdr:cNvSpPr/>
      </xdr:nvSpPr>
      <xdr:spPr>
        <a:xfrm>
          <a:off x="8699500" y="989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40795</xdr:rowOff>
    </xdr:from>
    <xdr:ext cx="534377" cy="259045"/>
    <xdr:sp macro="" textlink="">
      <xdr:nvSpPr>
        <xdr:cNvPr id="367" name="テキスト ボックス 366"/>
        <xdr:cNvSpPr txBox="1"/>
      </xdr:nvSpPr>
      <xdr:spPr>
        <a:xfrm>
          <a:off x="8483111" y="998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149772</xdr:rowOff>
    </xdr:from>
    <xdr:to>
      <xdr:col>11</xdr:col>
      <xdr:colOff>358775</xdr:colOff>
      <xdr:row>58</xdr:row>
      <xdr:rowOff>79922</xdr:rowOff>
    </xdr:to>
    <xdr:sp macro="" textlink="">
      <xdr:nvSpPr>
        <xdr:cNvPr id="368" name="円/楕円 367"/>
        <xdr:cNvSpPr/>
      </xdr:nvSpPr>
      <xdr:spPr>
        <a:xfrm>
          <a:off x="7810500" y="992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71049</xdr:rowOff>
    </xdr:from>
    <xdr:ext cx="534377" cy="259045"/>
    <xdr:sp macro="" textlink="">
      <xdr:nvSpPr>
        <xdr:cNvPr id="369" name="テキスト ボックス 368"/>
        <xdr:cNvSpPr txBox="1"/>
      </xdr:nvSpPr>
      <xdr:spPr>
        <a:xfrm>
          <a:off x="7594111" y="100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29297</xdr:rowOff>
    </xdr:from>
    <xdr:to>
      <xdr:col>10</xdr:col>
      <xdr:colOff>155575</xdr:colOff>
      <xdr:row>58</xdr:row>
      <xdr:rowOff>130897</xdr:rowOff>
    </xdr:to>
    <xdr:sp macro="" textlink="">
      <xdr:nvSpPr>
        <xdr:cNvPr id="370" name="円/楕円 369"/>
        <xdr:cNvSpPr/>
      </xdr:nvSpPr>
      <xdr:spPr>
        <a:xfrm>
          <a:off x="6921500" y="99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122024</xdr:rowOff>
    </xdr:from>
    <xdr:ext cx="534377" cy="259045"/>
    <xdr:sp macro="" textlink="">
      <xdr:nvSpPr>
        <xdr:cNvPr id="371" name="テキスト ボックス 370"/>
        <xdr:cNvSpPr txBox="1"/>
      </xdr:nvSpPr>
      <xdr:spPr>
        <a:xfrm>
          <a:off x="6705111" y="1006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30087</xdr:rowOff>
    </xdr:from>
    <xdr:to>
      <xdr:col>15</xdr:col>
      <xdr:colOff>180975</xdr:colOff>
      <xdr:row>78</xdr:row>
      <xdr:rowOff>41580</xdr:rowOff>
    </xdr:to>
    <xdr:cxnSp macro="">
      <xdr:nvCxnSpPr>
        <xdr:cNvPr id="400" name="直線コネクタ 399"/>
        <xdr:cNvCxnSpPr/>
      </xdr:nvCxnSpPr>
      <xdr:spPr>
        <a:xfrm flipV="1">
          <a:off x="9639300" y="13403187"/>
          <a:ext cx="838200" cy="1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41580</xdr:rowOff>
    </xdr:from>
    <xdr:to>
      <xdr:col>14</xdr:col>
      <xdr:colOff>28575</xdr:colOff>
      <xdr:row>78</xdr:row>
      <xdr:rowOff>79972</xdr:rowOff>
    </xdr:to>
    <xdr:cxnSp macro="">
      <xdr:nvCxnSpPr>
        <xdr:cNvPr id="403" name="直線コネクタ 402"/>
        <xdr:cNvCxnSpPr/>
      </xdr:nvCxnSpPr>
      <xdr:spPr>
        <a:xfrm flipV="1">
          <a:off x="8750300" y="13414680"/>
          <a:ext cx="889000" cy="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57099</xdr:rowOff>
    </xdr:from>
    <xdr:to>
      <xdr:col>12</xdr:col>
      <xdr:colOff>511175</xdr:colOff>
      <xdr:row>78</xdr:row>
      <xdr:rowOff>79972</xdr:rowOff>
    </xdr:to>
    <xdr:cxnSp macro="">
      <xdr:nvCxnSpPr>
        <xdr:cNvPr id="406" name="直線コネクタ 405"/>
        <xdr:cNvCxnSpPr/>
      </xdr:nvCxnSpPr>
      <xdr:spPr>
        <a:xfrm>
          <a:off x="7861300" y="13430199"/>
          <a:ext cx="8890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57099</xdr:rowOff>
    </xdr:from>
    <xdr:to>
      <xdr:col>11</xdr:col>
      <xdr:colOff>307975</xdr:colOff>
      <xdr:row>78</xdr:row>
      <xdr:rowOff>111037</xdr:rowOff>
    </xdr:to>
    <xdr:cxnSp macro="">
      <xdr:nvCxnSpPr>
        <xdr:cNvPr id="409" name="直線コネクタ 408"/>
        <xdr:cNvCxnSpPr/>
      </xdr:nvCxnSpPr>
      <xdr:spPr>
        <a:xfrm flipV="1">
          <a:off x="6972300" y="13430199"/>
          <a:ext cx="889000" cy="5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150737</xdr:rowOff>
    </xdr:from>
    <xdr:to>
      <xdr:col>15</xdr:col>
      <xdr:colOff>231775</xdr:colOff>
      <xdr:row>78</xdr:row>
      <xdr:rowOff>80887</xdr:rowOff>
    </xdr:to>
    <xdr:sp macro="" textlink="">
      <xdr:nvSpPr>
        <xdr:cNvPr id="419" name="円/楕円 418"/>
        <xdr:cNvSpPr/>
      </xdr:nvSpPr>
      <xdr:spPr>
        <a:xfrm>
          <a:off x="10426700" y="133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129164</xdr:rowOff>
    </xdr:from>
    <xdr:ext cx="534377" cy="259045"/>
    <xdr:sp macro="" textlink="">
      <xdr:nvSpPr>
        <xdr:cNvPr id="420" name="商工費該当値テキスト"/>
        <xdr:cNvSpPr txBox="1"/>
      </xdr:nvSpPr>
      <xdr:spPr>
        <a:xfrm>
          <a:off x="10528300" y="133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162230</xdr:rowOff>
    </xdr:from>
    <xdr:to>
      <xdr:col>14</xdr:col>
      <xdr:colOff>79375</xdr:colOff>
      <xdr:row>78</xdr:row>
      <xdr:rowOff>92380</xdr:rowOff>
    </xdr:to>
    <xdr:sp macro="" textlink="">
      <xdr:nvSpPr>
        <xdr:cNvPr id="421" name="円/楕円 420"/>
        <xdr:cNvSpPr/>
      </xdr:nvSpPr>
      <xdr:spPr>
        <a:xfrm>
          <a:off x="9588500" y="133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83507</xdr:rowOff>
    </xdr:from>
    <xdr:ext cx="534377" cy="259045"/>
    <xdr:sp macro="" textlink="">
      <xdr:nvSpPr>
        <xdr:cNvPr id="422" name="テキスト ボックス 421"/>
        <xdr:cNvSpPr txBox="1"/>
      </xdr:nvSpPr>
      <xdr:spPr>
        <a:xfrm>
          <a:off x="9372111" y="134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29172</xdr:rowOff>
    </xdr:from>
    <xdr:to>
      <xdr:col>12</xdr:col>
      <xdr:colOff>561975</xdr:colOff>
      <xdr:row>78</xdr:row>
      <xdr:rowOff>130772</xdr:rowOff>
    </xdr:to>
    <xdr:sp macro="" textlink="">
      <xdr:nvSpPr>
        <xdr:cNvPr id="423" name="円/楕円 422"/>
        <xdr:cNvSpPr/>
      </xdr:nvSpPr>
      <xdr:spPr>
        <a:xfrm>
          <a:off x="8699500" y="134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121899</xdr:rowOff>
    </xdr:from>
    <xdr:ext cx="534377" cy="259045"/>
    <xdr:sp macro="" textlink="">
      <xdr:nvSpPr>
        <xdr:cNvPr id="424" name="テキスト ボックス 423"/>
        <xdr:cNvSpPr txBox="1"/>
      </xdr:nvSpPr>
      <xdr:spPr>
        <a:xfrm>
          <a:off x="8483111" y="1349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6299</xdr:rowOff>
    </xdr:from>
    <xdr:to>
      <xdr:col>11</xdr:col>
      <xdr:colOff>358775</xdr:colOff>
      <xdr:row>78</xdr:row>
      <xdr:rowOff>107899</xdr:rowOff>
    </xdr:to>
    <xdr:sp macro="" textlink="">
      <xdr:nvSpPr>
        <xdr:cNvPr id="425" name="円/楕円 424"/>
        <xdr:cNvSpPr/>
      </xdr:nvSpPr>
      <xdr:spPr>
        <a:xfrm>
          <a:off x="7810500" y="133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99026</xdr:rowOff>
    </xdr:from>
    <xdr:ext cx="534377" cy="259045"/>
    <xdr:sp macro="" textlink="">
      <xdr:nvSpPr>
        <xdr:cNvPr id="426" name="テキスト ボックス 425"/>
        <xdr:cNvSpPr txBox="1"/>
      </xdr:nvSpPr>
      <xdr:spPr>
        <a:xfrm>
          <a:off x="7594111" y="134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60237</xdr:rowOff>
    </xdr:from>
    <xdr:to>
      <xdr:col>10</xdr:col>
      <xdr:colOff>155575</xdr:colOff>
      <xdr:row>78</xdr:row>
      <xdr:rowOff>161837</xdr:rowOff>
    </xdr:to>
    <xdr:sp macro="" textlink="">
      <xdr:nvSpPr>
        <xdr:cNvPr id="427" name="円/楕円 426"/>
        <xdr:cNvSpPr/>
      </xdr:nvSpPr>
      <xdr:spPr>
        <a:xfrm>
          <a:off x="6921500" y="134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152964</xdr:rowOff>
    </xdr:from>
    <xdr:ext cx="469744" cy="259045"/>
    <xdr:sp macro="" textlink="">
      <xdr:nvSpPr>
        <xdr:cNvPr id="428" name="テキスト ボックス 427"/>
        <xdr:cNvSpPr txBox="1"/>
      </xdr:nvSpPr>
      <xdr:spPr>
        <a:xfrm>
          <a:off x="6737427" y="135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91694</xdr:rowOff>
    </xdr:from>
    <xdr:to>
      <xdr:col>15</xdr:col>
      <xdr:colOff>180975</xdr:colOff>
      <xdr:row>97</xdr:row>
      <xdr:rowOff>108122</xdr:rowOff>
    </xdr:to>
    <xdr:cxnSp macro="">
      <xdr:nvCxnSpPr>
        <xdr:cNvPr id="457" name="直線コネクタ 456"/>
        <xdr:cNvCxnSpPr/>
      </xdr:nvCxnSpPr>
      <xdr:spPr>
        <a:xfrm flipV="1">
          <a:off x="9639300" y="16722344"/>
          <a:ext cx="838200" cy="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96213</xdr:rowOff>
    </xdr:from>
    <xdr:to>
      <xdr:col>14</xdr:col>
      <xdr:colOff>28575</xdr:colOff>
      <xdr:row>97</xdr:row>
      <xdr:rowOff>108122</xdr:rowOff>
    </xdr:to>
    <xdr:cxnSp macro="">
      <xdr:nvCxnSpPr>
        <xdr:cNvPr id="460" name="直線コネクタ 459"/>
        <xdr:cNvCxnSpPr/>
      </xdr:nvCxnSpPr>
      <xdr:spPr>
        <a:xfrm>
          <a:off x="8750300" y="16555413"/>
          <a:ext cx="889000" cy="18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96213</xdr:rowOff>
    </xdr:from>
    <xdr:to>
      <xdr:col>12</xdr:col>
      <xdr:colOff>511175</xdr:colOff>
      <xdr:row>97</xdr:row>
      <xdr:rowOff>159077</xdr:rowOff>
    </xdr:to>
    <xdr:cxnSp macro="">
      <xdr:nvCxnSpPr>
        <xdr:cNvPr id="463" name="直線コネクタ 462"/>
        <xdr:cNvCxnSpPr/>
      </xdr:nvCxnSpPr>
      <xdr:spPr>
        <a:xfrm flipV="1">
          <a:off x="7861300" y="16555413"/>
          <a:ext cx="8890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62585</xdr:rowOff>
    </xdr:from>
    <xdr:to>
      <xdr:col>11</xdr:col>
      <xdr:colOff>307975</xdr:colOff>
      <xdr:row>97</xdr:row>
      <xdr:rowOff>159077</xdr:rowOff>
    </xdr:to>
    <xdr:cxnSp macro="">
      <xdr:nvCxnSpPr>
        <xdr:cNvPr id="466" name="直線コネクタ 465"/>
        <xdr:cNvCxnSpPr/>
      </xdr:nvCxnSpPr>
      <xdr:spPr>
        <a:xfrm>
          <a:off x="6972300" y="16693235"/>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40894</xdr:rowOff>
    </xdr:from>
    <xdr:to>
      <xdr:col>15</xdr:col>
      <xdr:colOff>231775</xdr:colOff>
      <xdr:row>97</xdr:row>
      <xdr:rowOff>142494</xdr:rowOff>
    </xdr:to>
    <xdr:sp macro="" textlink="">
      <xdr:nvSpPr>
        <xdr:cNvPr id="476" name="円/楕円 475"/>
        <xdr:cNvSpPr/>
      </xdr:nvSpPr>
      <xdr:spPr>
        <a:xfrm>
          <a:off x="10426700" y="166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127271</xdr:rowOff>
    </xdr:from>
    <xdr:ext cx="534377" cy="259045"/>
    <xdr:sp macro="" textlink="">
      <xdr:nvSpPr>
        <xdr:cNvPr id="477" name="土木費該当値テキスト"/>
        <xdr:cNvSpPr txBox="1"/>
      </xdr:nvSpPr>
      <xdr:spPr>
        <a:xfrm>
          <a:off x="10528300" y="1658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57322</xdr:rowOff>
    </xdr:from>
    <xdr:to>
      <xdr:col>14</xdr:col>
      <xdr:colOff>79375</xdr:colOff>
      <xdr:row>97</xdr:row>
      <xdr:rowOff>158922</xdr:rowOff>
    </xdr:to>
    <xdr:sp macro="" textlink="">
      <xdr:nvSpPr>
        <xdr:cNvPr id="478" name="円/楕円 477"/>
        <xdr:cNvSpPr/>
      </xdr:nvSpPr>
      <xdr:spPr>
        <a:xfrm>
          <a:off x="9588500" y="166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150049</xdr:rowOff>
    </xdr:from>
    <xdr:ext cx="534377" cy="259045"/>
    <xdr:sp macro="" textlink="">
      <xdr:nvSpPr>
        <xdr:cNvPr id="479" name="テキスト ボックス 478"/>
        <xdr:cNvSpPr txBox="1"/>
      </xdr:nvSpPr>
      <xdr:spPr>
        <a:xfrm>
          <a:off x="9372111" y="1678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45413</xdr:rowOff>
    </xdr:from>
    <xdr:to>
      <xdr:col>12</xdr:col>
      <xdr:colOff>561975</xdr:colOff>
      <xdr:row>96</xdr:row>
      <xdr:rowOff>147013</xdr:rowOff>
    </xdr:to>
    <xdr:sp macro="" textlink="">
      <xdr:nvSpPr>
        <xdr:cNvPr id="480" name="円/楕円 479"/>
        <xdr:cNvSpPr/>
      </xdr:nvSpPr>
      <xdr:spPr>
        <a:xfrm>
          <a:off x="8699500" y="1650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138140</xdr:rowOff>
    </xdr:from>
    <xdr:ext cx="534377" cy="259045"/>
    <xdr:sp macro="" textlink="">
      <xdr:nvSpPr>
        <xdr:cNvPr id="481" name="テキスト ボックス 480"/>
        <xdr:cNvSpPr txBox="1"/>
      </xdr:nvSpPr>
      <xdr:spPr>
        <a:xfrm>
          <a:off x="8483111" y="165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60,707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108277</xdr:rowOff>
    </xdr:from>
    <xdr:to>
      <xdr:col>11</xdr:col>
      <xdr:colOff>358775</xdr:colOff>
      <xdr:row>98</xdr:row>
      <xdr:rowOff>38427</xdr:rowOff>
    </xdr:to>
    <xdr:sp macro="" textlink="">
      <xdr:nvSpPr>
        <xdr:cNvPr id="482" name="円/楕円 481"/>
        <xdr:cNvSpPr/>
      </xdr:nvSpPr>
      <xdr:spPr>
        <a:xfrm>
          <a:off x="7810500" y="167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29554</xdr:rowOff>
    </xdr:from>
    <xdr:ext cx="534377" cy="259045"/>
    <xdr:sp macro="" textlink="">
      <xdr:nvSpPr>
        <xdr:cNvPr id="483" name="テキスト ボックス 482"/>
        <xdr:cNvSpPr txBox="1"/>
      </xdr:nvSpPr>
      <xdr:spPr>
        <a:xfrm>
          <a:off x="7594111" y="1683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11785</xdr:rowOff>
    </xdr:from>
    <xdr:to>
      <xdr:col>10</xdr:col>
      <xdr:colOff>155575</xdr:colOff>
      <xdr:row>97</xdr:row>
      <xdr:rowOff>113385</xdr:rowOff>
    </xdr:to>
    <xdr:sp macro="" textlink="">
      <xdr:nvSpPr>
        <xdr:cNvPr id="484" name="円/楕円 483"/>
        <xdr:cNvSpPr/>
      </xdr:nvSpPr>
      <xdr:spPr>
        <a:xfrm>
          <a:off x="6921500" y="166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104512</xdr:rowOff>
    </xdr:from>
    <xdr:ext cx="534377" cy="259045"/>
    <xdr:sp macro="" textlink="">
      <xdr:nvSpPr>
        <xdr:cNvPr id="485" name="テキスト ボックス 484"/>
        <xdr:cNvSpPr txBox="1"/>
      </xdr:nvSpPr>
      <xdr:spPr>
        <a:xfrm>
          <a:off x="6705111" y="1673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95070</xdr:rowOff>
    </xdr:from>
    <xdr:to>
      <xdr:col>23</xdr:col>
      <xdr:colOff>517525</xdr:colOff>
      <xdr:row>38</xdr:row>
      <xdr:rowOff>112954</xdr:rowOff>
    </xdr:to>
    <xdr:cxnSp macro="">
      <xdr:nvCxnSpPr>
        <xdr:cNvPr id="514" name="直線コネクタ 513"/>
        <xdr:cNvCxnSpPr/>
      </xdr:nvCxnSpPr>
      <xdr:spPr>
        <a:xfrm>
          <a:off x="15481300" y="6438720"/>
          <a:ext cx="838200" cy="18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95070</xdr:rowOff>
    </xdr:from>
    <xdr:to>
      <xdr:col>22</xdr:col>
      <xdr:colOff>365125</xdr:colOff>
      <xdr:row>38</xdr:row>
      <xdr:rowOff>27686</xdr:rowOff>
    </xdr:to>
    <xdr:cxnSp macro="">
      <xdr:nvCxnSpPr>
        <xdr:cNvPr id="517" name="直線コネクタ 516"/>
        <xdr:cNvCxnSpPr/>
      </xdr:nvCxnSpPr>
      <xdr:spPr>
        <a:xfrm flipV="1">
          <a:off x="14592300" y="6438720"/>
          <a:ext cx="889000" cy="10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27686</xdr:rowOff>
    </xdr:from>
    <xdr:to>
      <xdr:col>21</xdr:col>
      <xdr:colOff>161925</xdr:colOff>
      <xdr:row>38</xdr:row>
      <xdr:rowOff>113419</xdr:rowOff>
    </xdr:to>
    <xdr:cxnSp macro="">
      <xdr:nvCxnSpPr>
        <xdr:cNvPr id="520" name="直線コネクタ 519"/>
        <xdr:cNvCxnSpPr/>
      </xdr:nvCxnSpPr>
      <xdr:spPr>
        <a:xfrm flipV="1">
          <a:off x="13703300" y="6542786"/>
          <a:ext cx="889000" cy="8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113419</xdr:rowOff>
    </xdr:from>
    <xdr:to>
      <xdr:col>19</xdr:col>
      <xdr:colOff>644525</xdr:colOff>
      <xdr:row>38</xdr:row>
      <xdr:rowOff>114409</xdr:rowOff>
    </xdr:to>
    <xdr:cxnSp macro="">
      <xdr:nvCxnSpPr>
        <xdr:cNvPr id="523" name="直線コネクタ 522"/>
        <xdr:cNvCxnSpPr/>
      </xdr:nvCxnSpPr>
      <xdr:spPr>
        <a:xfrm flipV="1">
          <a:off x="12814300" y="6628519"/>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62154</xdr:rowOff>
    </xdr:from>
    <xdr:to>
      <xdr:col>23</xdr:col>
      <xdr:colOff>568325</xdr:colOff>
      <xdr:row>38</xdr:row>
      <xdr:rowOff>163754</xdr:rowOff>
    </xdr:to>
    <xdr:sp macro="" textlink="">
      <xdr:nvSpPr>
        <xdr:cNvPr id="533" name="円/楕円 532"/>
        <xdr:cNvSpPr/>
      </xdr:nvSpPr>
      <xdr:spPr>
        <a:xfrm>
          <a:off x="162687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148531</xdr:rowOff>
    </xdr:from>
    <xdr:ext cx="534377" cy="259045"/>
    <xdr:sp macro="" textlink="">
      <xdr:nvSpPr>
        <xdr:cNvPr id="534" name="消防費該当値テキスト"/>
        <xdr:cNvSpPr txBox="1"/>
      </xdr:nvSpPr>
      <xdr:spPr>
        <a:xfrm>
          <a:off x="16370300" y="649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44270</xdr:rowOff>
    </xdr:from>
    <xdr:to>
      <xdr:col>22</xdr:col>
      <xdr:colOff>415925</xdr:colOff>
      <xdr:row>37</xdr:row>
      <xdr:rowOff>145870</xdr:rowOff>
    </xdr:to>
    <xdr:sp macro="" textlink="">
      <xdr:nvSpPr>
        <xdr:cNvPr id="535" name="円/楕円 534"/>
        <xdr:cNvSpPr/>
      </xdr:nvSpPr>
      <xdr:spPr>
        <a:xfrm>
          <a:off x="15430500" y="638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136996</xdr:rowOff>
    </xdr:from>
    <xdr:ext cx="534377" cy="259045"/>
    <xdr:sp macro="" textlink="">
      <xdr:nvSpPr>
        <xdr:cNvPr id="536" name="テキスト ボックス 535"/>
        <xdr:cNvSpPr txBox="1"/>
      </xdr:nvSpPr>
      <xdr:spPr>
        <a:xfrm>
          <a:off x="15214111" y="64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148336</xdr:rowOff>
    </xdr:from>
    <xdr:to>
      <xdr:col>21</xdr:col>
      <xdr:colOff>212725</xdr:colOff>
      <xdr:row>38</xdr:row>
      <xdr:rowOff>78486</xdr:rowOff>
    </xdr:to>
    <xdr:sp macro="" textlink="">
      <xdr:nvSpPr>
        <xdr:cNvPr id="537" name="円/楕円 536"/>
        <xdr:cNvSpPr/>
      </xdr:nvSpPr>
      <xdr:spPr>
        <a:xfrm>
          <a:off x="14541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69613</xdr:rowOff>
    </xdr:from>
    <xdr:ext cx="534377" cy="259045"/>
    <xdr:sp macro="" textlink="">
      <xdr:nvSpPr>
        <xdr:cNvPr id="538" name="テキスト ボックス 537"/>
        <xdr:cNvSpPr txBox="1"/>
      </xdr:nvSpPr>
      <xdr:spPr>
        <a:xfrm>
          <a:off x="14325111" y="65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62619</xdr:rowOff>
    </xdr:from>
    <xdr:to>
      <xdr:col>20</xdr:col>
      <xdr:colOff>9525</xdr:colOff>
      <xdr:row>38</xdr:row>
      <xdr:rowOff>164219</xdr:rowOff>
    </xdr:to>
    <xdr:sp macro="" textlink="">
      <xdr:nvSpPr>
        <xdr:cNvPr id="539" name="円/楕円 538"/>
        <xdr:cNvSpPr/>
      </xdr:nvSpPr>
      <xdr:spPr>
        <a:xfrm>
          <a:off x="13652500" y="657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155346</xdr:rowOff>
    </xdr:from>
    <xdr:ext cx="534377" cy="259045"/>
    <xdr:sp macro="" textlink="">
      <xdr:nvSpPr>
        <xdr:cNvPr id="540" name="テキスト ボックス 539"/>
        <xdr:cNvSpPr txBox="1"/>
      </xdr:nvSpPr>
      <xdr:spPr>
        <a:xfrm>
          <a:off x="13436111" y="667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63609</xdr:rowOff>
    </xdr:from>
    <xdr:to>
      <xdr:col>18</xdr:col>
      <xdr:colOff>492125</xdr:colOff>
      <xdr:row>38</xdr:row>
      <xdr:rowOff>165209</xdr:rowOff>
    </xdr:to>
    <xdr:sp macro="" textlink="">
      <xdr:nvSpPr>
        <xdr:cNvPr id="541" name="円/楕円 540"/>
        <xdr:cNvSpPr/>
      </xdr:nvSpPr>
      <xdr:spPr>
        <a:xfrm>
          <a:off x="12763500" y="65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156336</xdr:rowOff>
    </xdr:from>
    <xdr:ext cx="534377" cy="259045"/>
    <xdr:sp macro="" textlink="">
      <xdr:nvSpPr>
        <xdr:cNvPr id="542" name="テキスト ボックス 541"/>
        <xdr:cNvSpPr txBox="1"/>
      </xdr:nvSpPr>
      <xdr:spPr>
        <a:xfrm>
          <a:off x="12547111" y="667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101881</xdr:rowOff>
    </xdr:from>
    <xdr:to>
      <xdr:col>23</xdr:col>
      <xdr:colOff>517525</xdr:colOff>
      <xdr:row>57</xdr:row>
      <xdr:rowOff>112954</xdr:rowOff>
    </xdr:to>
    <xdr:cxnSp macro="">
      <xdr:nvCxnSpPr>
        <xdr:cNvPr id="569" name="直線コネクタ 568"/>
        <xdr:cNvCxnSpPr/>
      </xdr:nvCxnSpPr>
      <xdr:spPr>
        <a:xfrm>
          <a:off x="15481300" y="9874531"/>
          <a:ext cx="8382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101881</xdr:rowOff>
    </xdr:from>
    <xdr:to>
      <xdr:col>22</xdr:col>
      <xdr:colOff>365125</xdr:colOff>
      <xdr:row>57</xdr:row>
      <xdr:rowOff>125870</xdr:rowOff>
    </xdr:to>
    <xdr:cxnSp macro="">
      <xdr:nvCxnSpPr>
        <xdr:cNvPr id="572" name="直線コネクタ 571"/>
        <xdr:cNvCxnSpPr/>
      </xdr:nvCxnSpPr>
      <xdr:spPr>
        <a:xfrm flipV="1">
          <a:off x="14592300" y="9874531"/>
          <a:ext cx="889000" cy="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57720</xdr:rowOff>
    </xdr:from>
    <xdr:to>
      <xdr:col>21</xdr:col>
      <xdr:colOff>161925</xdr:colOff>
      <xdr:row>57</xdr:row>
      <xdr:rowOff>125870</xdr:rowOff>
    </xdr:to>
    <xdr:cxnSp macro="">
      <xdr:nvCxnSpPr>
        <xdr:cNvPr id="575" name="直線コネクタ 574"/>
        <xdr:cNvCxnSpPr/>
      </xdr:nvCxnSpPr>
      <xdr:spPr>
        <a:xfrm>
          <a:off x="13703300" y="9144570"/>
          <a:ext cx="889000" cy="7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57720</xdr:rowOff>
    </xdr:from>
    <xdr:to>
      <xdr:col>19</xdr:col>
      <xdr:colOff>644525</xdr:colOff>
      <xdr:row>55</xdr:row>
      <xdr:rowOff>145914</xdr:rowOff>
    </xdr:to>
    <xdr:cxnSp macro="">
      <xdr:nvCxnSpPr>
        <xdr:cNvPr id="578" name="直線コネクタ 577"/>
        <xdr:cNvCxnSpPr/>
      </xdr:nvCxnSpPr>
      <xdr:spPr>
        <a:xfrm flipV="1">
          <a:off x="12814300" y="9144570"/>
          <a:ext cx="889000" cy="43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62154</xdr:rowOff>
    </xdr:from>
    <xdr:to>
      <xdr:col>23</xdr:col>
      <xdr:colOff>568325</xdr:colOff>
      <xdr:row>57</xdr:row>
      <xdr:rowOff>163754</xdr:rowOff>
    </xdr:to>
    <xdr:sp macro="" textlink="">
      <xdr:nvSpPr>
        <xdr:cNvPr id="588" name="円/楕円 587"/>
        <xdr:cNvSpPr/>
      </xdr:nvSpPr>
      <xdr:spPr>
        <a:xfrm>
          <a:off x="16268700" y="98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148531</xdr:rowOff>
    </xdr:from>
    <xdr:ext cx="534377" cy="259045"/>
    <xdr:sp macro="" textlink="">
      <xdr:nvSpPr>
        <xdr:cNvPr id="589" name="教育費該当値テキスト"/>
        <xdr:cNvSpPr txBox="1"/>
      </xdr:nvSpPr>
      <xdr:spPr>
        <a:xfrm>
          <a:off x="16370300" y="97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43,350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51081</xdr:rowOff>
    </xdr:from>
    <xdr:to>
      <xdr:col>22</xdr:col>
      <xdr:colOff>415925</xdr:colOff>
      <xdr:row>57</xdr:row>
      <xdr:rowOff>152681</xdr:rowOff>
    </xdr:to>
    <xdr:sp macro="" textlink="">
      <xdr:nvSpPr>
        <xdr:cNvPr id="590" name="円/楕円 589"/>
        <xdr:cNvSpPr/>
      </xdr:nvSpPr>
      <xdr:spPr>
        <a:xfrm>
          <a:off x="15430500" y="98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143808</xdr:rowOff>
    </xdr:from>
    <xdr:ext cx="534377" cy="259045"/>
    <xdr:sp macro="" textlink="">
      <xdr:nvSpPr>
        <xdr:cNvPr id="591" name="テキスト ボックス 590"/>
        <xdr:cNvSpPr txBox="1"/>
      </xdr:nvSpPr>
      <xdr:spPr>
        <a:xfrm>
          <a:off x="15214111" y="991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75070</xdr:rowOff>
    </xdr:from>
    <xdr:to>
      <xdr:col>21</xdr:col>
      <xdr:colOff>212725</xdr:colOff>
      <xdr:row>58</xdr:row>
      <xdr:rowOff>5220</xdr:rowOff>
    </xdr:to>
    <xdr:sp macro="" textlink="">
      <xdr:nvSpPr>
        <xdr:cNvPr id="592" name="円/楕円 591"/>
        <xdr:cNvSpPr/>
      </xdr:nvSpPr>
      <xdr:spPr>
        <a:xfrm>
          <a:off x="14541500" y="98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167797</xdr:rowOff>
    </xdr:from>
    <xdr:ext cx="534377" cy="259045"/>
    <xdr:sp macro="" textlink="">
      <xdr:nvSpPr>
        <xdr:cNvPr id="593" name="テキスト ボックス 592"/>
        <xdr:cNvSpPr txBox="1"/>
      </xdr:nvSpPr>
      <xdr:spPr>
        <a:xfrm>
          <a:off x="14325111" y="99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40,525</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6920</xdr:rowOff>
    </xdr:from>
    <xdr:to>
      <xdr:col>20</xdr:col>
      <xdr:colOff>9525</xdr:colOff>
      <xdr:row>53</xdr:row>
      <xdr:rowOff>108520</xdr:rowOff>
    </xdr:to>
    <xdr:sp macro="" textlink="">
      <xdr:nvSpPr>
        <xdr:cNvPr id="594" name="円/楕円 593"/>
        <xdr:cNvSpPr/>
      </xdr:nvSpPr>
      <xdr:spPr>
        <a:xfrm>
          <a:off x="13652500" y="90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125047</xdr:rowOff>
    </xdr:from>
    <xdr:ext cx="599010" cy="259045"/>
    <xdr:sp macro="" textlink="">
      <xdr:nvSpPr>
        <xdr:cNvPr id="595" name="テキスト ボックス 594"/>
        <xdr:cNvSpPr txBox="1"/>
      </xdr:nvSpPr>
      <xdr:spPr>
        <a:xfrm>
          <a:off x="13403794" y="886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205,431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95114</xdr:rowOff>
    </xdr:from>
    <xdr:to>
      <xdr:col>18</xdr:col>
      <xdr:colOff>492125</xdr:colOff>
      <xdr:row>56</xdr:row>
      <xdr:rowOff>25264</xdr:rowOff>
    </xdr:to>
    <xdr:sp macro="" textlink="">
      <xdr:nvSpPr>
        <xdr:cNvPr id="596" name="円/楕円 595"/>
        <xdr:cNvSpPr/>
      </xdr:nvSpPr>
      <xdr:spPr>
        <a:xfrm>
          <a:off x="12763500" y="95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41791</xdr:rowOff>
    </xdr:from>
    <xdr:ext cx="599010" cy="259045"/>
    <xdr:sp macro="" textlink="">
      <xdr:nvSpPr>
        <xdr:cNvPr id="597" name="テキスト ボックス 596"/>
        <xdr:cNvSpPr txBox="1"/>
      </xdr:nvSpPr>
      <xdr:spPr>
        <a:xfrm>
          <a:off x="12514794" y="930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66571</xdr:rowOff>
    </xdr:from>
    <xdr:to>
      <xdr:col>23</xdr:col>
      <xdr:colOff>517525</xdr:colOff>
      <xdr:row>78</xdr:row>
      <xdr:rowOff>114946</xdr:rowOff>
    </xdr:to>
    <xdr:cxnSp macro="">
      <xdr:nvCxnSpPr>
        <xdr:cNvPr id="624" name="直線コネクタ 623"/>
        <xdr:cNvCxnSpPr/>
      </xdr:nvCxnSpPr>
      <xdr:spPr>
        <a:xfrm>
          <a:off x="15481300" y="13439671"/>
          <a:ext cx="838200" cy="4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66571</xdr:rowOff>
    </xdr:from>
    <xdr:to>
      <xdr:col>22</xdr:col>
      <xdr:colOff>365125</xdr:colOff>
      <xdr:row>78</xdr:row>
      <xdr:rowOff>112258</xdr:rowOff>
    </xdr:to>
    <xdr:cxnSp macro="">
      <xdr:nvCxnSpPr>
        <xdr:cNvPr id="627" name="直線コネクタ 626"/>
        <xdr:cNvCxnSpPr/>
      </xdr:nvCxnSpPr>
      <xdr:spPr>
        <a:xfrm flipV="1">
          <a:off x="14592300" y="13439671"/>
          <a:ext cx="8890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112258</xdr:rowOff>
    </xdr:from>
    <xdr:to>
      <xdr:col>21</xdr:col>
      <xdr:colOff>161925</xdr:colOff>
      <xdr:row>78</xdr:row>
      <xdr:rowOff>119007</xdr:rowOff>
    </xdr:to>
    <xdr:cxnSp macro="">
      <xdr:nvCxnSpPr>
        <xdr:cNvPr id="630" name="直線コネクタ 629"/>
        <xdr:cNvCxnSpPr/>
      </xdr:nvCxnSpPr>
      <xdr:spPr>
        <a:xfrm flipV="1">
          <a:off x="13703300" y="13485358"/>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119007</xdr:rowOff>
    </xdr:from>
    <xdr:to>
      <xdr:col>19</xdr:col>
      <xdr:colOff>644525</xdr:colOff>
      <xdr:row>78</xdr:row>
      <xdr:rowOff>125375</xdr:rowOff>
    </xdr:to>
    <xdr:cxnSp macro="">
      <xdr:nvCxnSpPr>
        <xdr:cNvPr id="633" name="直線コネクタ 632"/>
        <xdr:cNvCxnSpPr/>
      </xdr:nvCxnSpPr>
      <xdr:spPr>
        <a:xfrm flipV="1">
          <a:off x="12814300" y="13492107"/>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64146</xdr:rowOff>
    </xdr:from>
    <xdr:to>
      <xdr:col>23</xdr:col>
      <xdr:colOff>568325</xdr:colOff>
      <xdr:row>78</xdr:row>
      <xdr:rowOff>165746</xdr:rowOff>
    </xdr:to>
    <xdr:sp macro="" textlink="">
      <xdr:nvSpPr>
        <xdr:cNvPr id="643" name="円/楕円 642"/>
        <xdr:cNvSpPr/>
      </xdr:nvSpPr>
      <xdr:spPr>
        <a:xfrm>
          <a:off x="16268700" y="1343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17738</xdr:rowOff>
    </xdr:from>
    <xdr:ext cx="469744" cy="259045"/>
    <xdr:sp macro="" textlink="">
      <xdr:nvSpPr>
        <xdr:cNvPr id="644" name="災害復旧費該当値テキスト"/>
        <xdr:cNvSpPr txBox="1"/>
      </xdr:nvSpPr>
      <xdr:spPr>
        <a:xfrm>
          <a:off x="16370300" y="133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15771</xdr:rowOff>
    </xdr:from>
    <xdr:to>
      <xdr:col>22</xdr:col>
      <xdr:colOff>415925</xdr:colOff>
      <xdr:row>78</xdr:row>
      <xdr:rowOff>117371</xdr:rowOff>
    </xdr:to>
    <xdr:sp macro="" textlink="">
      <xdr:nvSpPr>
        <xdr:cNvPr id="645" name="円/楕円 644"/>
        <xdr:cNvSpPr/>
      </xdr:nvSpPr>
      <xdr:spPr>
        <a:xfrm>
          <a:off x="15430500" y="133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133898</xdr:rowOff>
    </xdr:from>
    <xdr:ext cx="534377" cy="259045"/>
    <xdr:sp macro="" textlink="">
      <xdr:nvSpPr>
        <xdr:cNvPr id="646" name="テキスト ボックス 645"/>
        <xdr:cNvSpPr txBox="1"/>
      </xdr:nvSpPr>
      <xdr:spPr>
        <a:xfrm>
          <a:off x="15214111" y="1316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61458</xdr:rowOff>
    </xdr:from>
    <xdr:to>
      <xdr:col>21</xdr:col>
      <xdr:colOff>212725</xdr:colOff>
      <xdr:row>78</xdr:row>
      <xdr:rowOff>163058</xdr:rowOff>
    </xdr:to>
    <xdr:sp macro="" textlink="">
      <xdr:nvSpPr>
        <xdr:cNvPr id="647" name="円/楕円 646"/>
        <xdr:cNvSpPr/>
      </xdr:nvSpPr>
      <xdr:spPr>
        <a:xfrm>
          <a:off x="14541500" y="13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154185</xdr:rowOff>
    </xdr:from>
    <xdr:ext cx="469744" cy="259045"/>
    <xdr:sp macro="" textlink="">
      <xdr:nvSpPr>
        <xdr:cNvPr id="648" name="テキスト ボックス 647"/>
        <xdr:cNvSpPr txBox="1"/>
      </xdr:nvSpPr>
      <xdr:spPr>
        <a:xfrm>
          <a:off x="14357427" y="135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68207</xdr:rowOff>
    </xdr:from>
    <xdr:to>
      <xdr:col>20</xdr:col>
      <xdr:colOff>9525</xdr:colOff>
      <xdr:row>78</xdr:row>
      <xdr:rowOff>169807</xdr:rowOff>
    </xdr:to>
    <xdr:sp macro="" textlink="">
      <xdr:nvSpPr>
        <xdr:cNvPr id="649" name="円/楕円 648"/>
        <xdr:cNvSpPr/>
      </xdr:nvSpPr>
      <xdr:spPr>
        <a:xfrm>
          <a:off x="13652500" y="1344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160934</xdr:rowOff>
    </xdr:from>
    <xdr:ext cx="469744" cy="259045"/>
    <xdr:sp macro="" textlink="">
      <xdr:nvSpPr>
        <xdr:cNvPr id="650" name="テキスト ボックス 649"/>
        <xdr:cNvSpPr txBox="1"/>
      </xdr:nvSpPr>
      <xdr:spPr>
        <a:xfrm>
          <a:off x="13468427" y="135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74575</xdr:rowOff>
    </xdr:from>
    <xdr:to>
      <xdr:col>18</xdr:col>
      <xdr:colOff>492125</xdr:colOff>
      <xdr:row>79</xdr:row>
      <xdr:rowOff>4725</xdr:rowOff>
    </xdr:to>
    <xdr:sp macro="" textlink="">
      <xdr:nvSpPr>
        <xdr:cNvPr id="651" name="円/楕円 650"/>
        <xdr:cNvSpPr/>
      </xdr:nvSpPr>
      <xdr:spPr>
        <a:xfrm>
          <a:off x="12763500" y="134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167302</xdr:rowOff>
    </xdr:from>
    <xdr:ext cx="469744" cy="259045"/>
    <xdr:sp macro="" textlink="">
      <xdr:nvSpPr>
        <xdr:cNvPr id="652" name="テキスト ボックス 651"/>
        <xdr:cNvSpPr txBox="1"/>
      </xdr:nvSpPr>
      <xdr:spPr>
        <a:xfrm>
          <a:off x="12579427" y="135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161069</xdr:rowOff>
    </xdr:from>
    <xdr:to>
      <xdr:col>23</xdr:col>
      <xdr:colOff>517525</xdr:colOff>
      <xdr:row>97</xdr:row>
      <xdr:rowOff>32097</xdr:rowOff>
    </xdr:to>
    <xdr:cxnSp macro="">
      <xdr:nvCxnSpPr>
        <xdr:cNvPr id="679" name="直線コネクタ 678"/>
        <xdr:cNvCxnSpPr/>
      </xdr:nvCxnSpPr>
      <xdr:spPr>
        <a:xfrm flipV="1">
          <a:off x="15481300" y="16620269"/>
          <a:ext cx="838200" cy="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110330</xdr:rowOff>
    </xdr:from>
    <xdr:to>
      <xdr:col>22</xdr:col>
      <xdr:colOff>365125</xdr:colOff>
      <xdr:row>97</xdr:row>
      <xdr:rowOff>32097</xdr:rowOff>
    </xdr:to>
    <xdr:cxnSp macro="">
      <xdr:nvCxnSpPr>
        <xdr:cNvPr id="682" name="直線コネクタ 681"/>
        <xdr:cNvCxnSpPr/>
      </xdr:nvCxnSpPr>
      <xdr:spPr>
        <a:xfrm>
          <a:off x="14592300" y="16569530"/>
          <a:ext cx="889000" cy="9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110330</xdr:rowOff>
    </xdr:from>
    <xdr:to>
      <xdr:col>21</xdr:col>
      <xdr:colOff>161925</xdr:colOff>
      <xdr:row>96</xdr:row>
      <xdr:rowOff>133742</xdr:rowOff>
    </xdr:to>
    <xdr:cxnSp macro="">
      <xdr:nvCxnSpPr>
        <xdr:cNvPr id="685" name="直線コネクタ 684"/>
        <xdr:cNvCxnSpPr/>
      </xdr:nvCxnSpPr>
      <xdr:spPr>
        <a:xfrm flipV="1">
          <a:off x="13703300" y="16569530"/>
          <a:ext cx="8890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133742</xdr:rowOff>
    </xdr:from>
    <xdr:to>
      <xdr:col>19</xdr:col>
      <xdr:colOff>644525</xdr:colOff>
      <xdr:row>96</xdr:row>
      <xdr:rowOff>142763</xdr:rowOff>
    </xdr:to>
    <xdr:cxnSp macro="">
      <xdr:nvCxnSpPr>
        <xdr:cNvPr id="688" name="直線コネクタ 687"/>
        <xdr:cNvCxnSpPr/>
      </xdr:nvCxnSpPr>
      <xdr:spPr>
        <a:xfrm flipV="1">
          <a:off x="12814300" y="16592942"/>
          <a:ext cx="889000" cy="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110269</xdr:rowOff>
    </xdr:from>
    <xdr:to>
      <xdr:col>23</xdr:col>
      <xdr:colOff>568325</xdr:colOff>
      <xdr:row>97</xdr:row>
      <xdr:rowOff>40419</xdr:rowOff>
    </xdr:to>
    <xdr:sp macro="" textlink="">
      <xdr:nvSpPr>
        <xdr:cNvPr id="698" name="円/楕円 697"/>
        <xdr:cNvSpPr/>
      </xdr:nvSpPr>
      <xdr:spPr>
        <a:xfrm>
          <a:off x="16268700" y="165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88696</xdr:rowOff>
    </xdr:from>
    <xdr:ext cx="534377" cy="259045"/>
    <xdr:sp macro="" textlink="">
      <xdr:nvSpPr>
        <xdr:cNvPr id="699" name="公債費該当値テキスト"/>
        <xdr:cNvSpPr txBox="1"/>
      </xdr:nvSpPr>
      <xdr:spPr>
        <a:xfrm>
          <a:off x="16370300" y="165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70,326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152747</xdr:rowOff>
    </xdr:from>
    <xdr:to>
      <xdr:col>22</xdr:col>
      <xdr:colOff>415925</xdr:colOff>
      <xdr:row>97</xdr:row>
      <xdr:rowOff>82897</xdr:rowOff>
    </xdr:to>
    <xdr:sp macro="" textlink="">
      <xdr:nvSpPr>
        <xdr:cNvPr id="700" name="円/楕円 699"/>
        <xdr:cNvSpPr/>
      </xdr:nvSpPr>
      <xdr:spPr>
        <a:xfrm>
          <a:off x="15430500" y="166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74024</xdr:rowOff>
    </xdr:from>
    <xdr:ext cx="534377" cy="259045"/>
    <xdr:sp macro="" textlink="">
      <xdr:nvSpPr>
        <xdr:cNvPr id="701" name="テキスト ボックス 700"/>
        <xdr:cNvSpPr txBox="1"/>
      </xdr:nvSpPr>
      <xdr:spPr>
        <a:xfrm>
          <a:off x="15214111" y="167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59530</xdr:rowOff>
    </xdr:from>
    <xdr:to>
      <xdr:col>21</xdr:col>
      <xdr:colOff>212725</xdr:colOff>
      <xdr:row>96</xdr:row>
      <xdr:rowOff>161130</xdr:rowOff>
    </xdr:to>
    <xdr:sp macro="" textlink="">
      <xdr:nvSpPr>
        <xdr:cNvPr id="702" name="円/楕円 701"/>
        <xdr:cNvSpPr/>
      </xdr:nvSpPr>
      <xdr:spPr>
        <a:xfrm>
          <a:off x="14541500" y="1651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152257</xdr:rowOff>
    </xdr:from>
    <xdr:ext cx="534377" cy="259045"/>
    <xdr:sp macro="" textlink="">
      <xdr:nvSpPr>
        <xdr:cNvPr id="703" name="テキスト ボックス 702"/>
        <xdr:cNvSpPr txBox="1"/>
      </xdr:nvSpPr>
      <xdr:spPr>
        <a:xfrm>
          <a:off x="14325111" y="1661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82942</xdr:rowOff>
    </xdr:from>
    <xdr:to>
      <xdr:col>20</xdr:col>
      <xdr:colOff>9525</xdr:colOff>
      <xdr:row>97</xdr:row>
      <xdr:rowOff>13092</xdr:rowOff>
    </xdr:to>
    <xdr:sp macro="" textlink="">
      <xdr:nvSpPr>
        <xdr:cNvPr id="704" name="円/楕円 703"/>
        <xdr:cNvSpPr/>
      </xdr:nvSpPr>
      <xdr:spPr>
        <a:xfrm>
          <a:off x="13652500" y="165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4219</xdr:rowOff>
    </xdr:from>
    <xdr:ext cx="534377" cy="259045"/>
    <xdr:sp macro="" textlink="">
      <xdr:nvSpPr>
        <xdr:cNvPr id="705" name="テキスト ボックス 704"/>
        <xdr:cNvSpPr txBox="1"/>
      </xdr:nvSpPr>
      <xdr:spPr>
        <a:xfrm>
          <a:off x="13436111" y="1663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76,303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91963</xdr:rowOff>
    </xdr:from>
    <xdr:to>
      <xdr:col>18</xdr:col>
      <xdr:colOff>492125</xdr:colOff>
      <xdr:row>97</xdr:row>
      <xdr:rowOff>22113</xdr:rowOff>
    </xdr:to>
    <xdr:sp macro="" textlink="">
      <xdr:nvSpPr>
        <xdr:cNvPr id="706" name="円/楕円 705"/>
        <xdr:cNvSpPr/>
      </xdr:nvSpPr>
      <xdr:spPr>
        <a:xfrm>
          <a:off x="12763500" y="165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13240</xdr:rowOff>
    </xdr:from>
    <xdr:ext cx="534377" cy="259045"/>
    <xdr:sp macro="" textlink="">
      <xdr:nvSpPr>
        <xdr:cNvPr id="707" name="テキスト ボックス 706"/>
        <xdr:cNvSpPr txBox="1"/>
      </xdr:nvSpPr>
      <xdr:spPr>
        <a:xfrm>
          <a:off x="12547111" y="1664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総務費は、住民一人当たり２２８，７３２円と前年度決算と比較すると増加しています。これは役場庁舎の耐震補強工事や</a:t>
          </a:r>
          <a:r>
            <a:rPr kumimoji="1" lang="en-US" altLang="ja-JP" sz="1100">
              <a:solidFill>
                <a:schemeClr val="dk1"/>
              </a:solidFill>
              <a:effectLst/>
              <a:latin typeface="+mn-lt"/>
              <a:ea typeface="+mn-ea"/>
              <a:cs typeface="+mn-cs"/>
            </a:rPr>
            <a:t>FTTH</a:t>
          </a:r>
          <a:r>
            <a:rPr kumimoji="1" lang="ja-JP" altLang="ja-JP" sz="1100">
              <a:solidFill>
                <a:schemeClr val="dk1"/>
              </a:solidFill>
              <a:effectLst/>
              <a:latin typeface="+mn-lt"/>
              <a:ea typeface="+mn-ea"/>
              <a:cs typeface="+mn-cs"/>
            </a:rPr>
            <a:t>更改工事による増加等によるものです。消防費については、住民一人当たり１３，５１０円と前年度決算と比較すると減少しています。これは、前年度に新築した消防詰所工事の終了によるものです。</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公共施設の耐震工事等普通建設事業の増加により実質収支額は減少傾向にあります。今後は、町立病院立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替</a:t>
          </a:r>
          <a:r>
            <a:rPr kumimoji="1" lang="ja-JP" altLang="en-US" sz="1100">
              <a:solidFill>
                <a:schemeClr val="dk1"/>
              </a:solidFill>
              <a:effectLst/>
              <a:latin typeface="+mn-lt"/>
              <a:ea typeface="+mn-ea"/>
              <a:cs typeface="+mn-cs"/>
            </a:rPr>
            <a:t>え</a:t>
          </a:r>
          <a:r>
            <a:rPr kumimoji="1" lang="ja-JP" altLang="ja-JP" sz="1100">
              <a:solidFill>
                <a:schemeClr val="dk1"/>
              </a:solidFill>
              <a:effectLst/>
              <a:latin typeface="+mn-lt"/>
              <a:ea typeface="+mn-ea"/>
              <a:cs typeface="+mn-cs"/>
            </a:rPr>
            <a:t>工事に向け、基金の積立や有利な財源の確保を検討しながら、現行の事務事業の見直し・統廃合など歳出の合理化等行財政改革を推進し、健全な行財政運営に努めていきます。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一般会計・すべての特別会計において黒字計上となっています。今後も引き続き各会計において適正な財政運営をおこなっていきます。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4164998</v>
      </c>
      <c r="BO4" s="409"/>
      <c r="BP4" s="409"/>
      <c r="BQ4" s="409"/>
      <c r="BR4" s="409"/>
      <c r="BS4" s="409"/>
      <c r="BT4" s="409"/>
      <c r="BU4" s="410"/>
      <c r="BV4" s="408">
        <v>4163230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13.9</v>
      </c>
      <c r="CU4" s="586"/>
      <c r="CV4" s="586"/>
      <c r="CW4" s="586"/>
      <c r="CX4" s="586"/>
      <c r="CY4" s="586"/>
      <c r="CZ4" s="586"/>
      <c r="DA4" s="587"/>
      <c r="DB4" s="585">
        <v>18.8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3827069</v>
      </c>
      <c r="BO5" s="414"/>
      <c r="BP5" s="414"/>
      <c r="BQ5" s="414"/>
      <c r="BR5" s="414"/>
      <c r="BS5" s="414"/>
      <c r="BT5" s="414"/>
      <c r="BU5" s="415"/>
      <c r="BV5" s="413">
        <v>3689461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71.400000000000006</v>
      </c>
      <c r="CU5" s="384"/>
      <c r="CV5" s="384"/>
      <c r="CW5" s="384"/>
      <c r="CX5" s="384"/>
      <c r="CY5" s="384"/>
      <c r="CZ5" s="384"/>
      <c r="DA5" s="385"/>
      <c r="DB5" s="383">
        <v>74.599999999999994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337929</v>
      </c>
      <c r="BO6" s="414"/>
      <c r="BP6" s="414"/>
      <c r="BQ6" s="414"/>
      <c r="BR6" s="414"/>
      <c r="BS6" s="414"/>
      <c r="BT6" s="414"/>
      <c r="BU6" s="415"/>
      <c r="BV6" s="413">
        <v>473769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75.400000000000006</v>
      </c>
      <c r="CU6" s="560"/>
      <c r="CV6" s="560"/>
      <c r="CW6" s="560"/>
      <c r="CX6" s="560"/>
      <c r="CY6" s="560"/>
      <c r="CZ6" s="560"/>
      <c r="DA6" s="561"/>
      <c r="DB6" s="559">
        <v>78.900000000000006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18014</v>
      </c>
      <c r="BO7" s="414"/>
      <c r="BP7" s="414"/>
      <c r="BQ7" s="414"/>
      <c r="BR7" s="414"/>
      <c r="BS7" s="414"/>
      <c r="BT7" s="414"/>
      <c r="BU7" s="415"/>
      <c r="BV7" s="413">
        <v>59061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2301470</v>
      </c>
      <c r="CU7" s="414"/>
      <c r="CV7" s="414"/>
      <c r="CW7" s="414"/>
      <c r="CX7" s="414"/>
      <c r="CY7" s="414"/>
      <c r="CZ7" s="414"/>
      <c r="DA7" s="415"/>
      <c r="DB7" s="413">
        <v>2200950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319915</v>
      </c>
      <c r="BO8" s="414"/>
      <c r="BP8" s="414"/>
      <c r="BQ8" s="414"/>
      <c r="BR8" s="414"/>
      <c r="BS8" s="414"/>
      <c r="BT8" s="414"/>
      <c r="BU8" s="415"/>
      <c r="BV8" s="413">
        <v>414708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0.25</v>
      </c>
      <c r="CU8" s="523"/>
      <c r="CV8" s="523"/>
      <c r="CW8" s="523"/>
      <c r="CX8" s="523"/>
      <c r="CY8" s="523"/>
      <c r="CZ8" s="523"/>
      <c r="DA8" s="524"/>
      <c r="DB8" s="522">
        <v>0.25</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5301</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-94685</v>
      </c>
      <c r="BO9" s="414"/>
      <c r="BP9" s="414"/>
      <c r="BQ9" s="414"/>
      <c r="BR9" s="414"/>
      <c r="BS9" s="414"/>
      <c r="BT9" s="414"/>
      <c r="BU9" s="415"/>
      <c r="BV9" s="413">
        <v>-193743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12.8</v>
      </c>
      <c r="CU9" s="384"/>
      <c r="CV9" s="384"/>
      <c r="CW9" s="384"/>
      <c r="CX9" s="384"/>
      <c r="CY9" s="384"/>
      <c r="CZ9" s="384"/>
      <c r="DA9" s="385"/>
      <c r="DB9" s="383">
        <v>11.1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5765</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23279</v>
      </c>
      <c r="BO10" s="414"/>
      <c r="BP10" s="414"/>
      <c r="BQ10" s="414"/>
      <c r="BR10" s="414"/>
      <c r="BS10" s="414"/>
      <c r="BT10" s="414"/>
      <c r="BU10" s="415"/>
      <c r="BV10" s="413">
        <v>202761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5516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5493</v>
      </c>
      <c r="S13" s="515"/>
      <c r="T13" s="515"/>
      <c r="U13" s="515"/>
      <c r="V13" s="516"/>
      <c r="W13" s="502" t="s">
        <v>120</v>
      </c>
      <c r="X13" s="426"/>
      <c r="Y13" s="426"/>
      <c r="Z13" s="426"/>
      <c r="AA13" s="426"/>
      <c r="AB13" s="427"/>
      <c r="AC13" s="389">
        <v>826</v>
      </c>
      <c r="AD13" s="390"/>
      <c r="AE13" s="390"/>
      <c r="AF13" s="390"/>
      <c r="AG13" s="391"/>
      <c r="AH13" s="389">
        <v>931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-71406</v>
      </c>
      <c r="BO13" s="414"/>
      <c r="BP13" s="414"/>
      <c r="BQ13" s="414"/>
      <c r="BR13" s="414"/>
      <c r="BS13" s="414"/>
      <c r="BT13" s="414"/>
      <c r="BU13" s="415"/>
      <c r="BV13" s="413">
        <v>9018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5.8</v>
      </c>
      <c r="CU13" s="384"/>
      <c r="CV13" s="384"/>
      <c r="CW13" s="384"/>
      <c r="CX13" s="384"/>
      <c r="CY13" s="384"/>
      <c r="CZ13" s="384"/>
      <c r="DA13" s="385"/>
      <c r="DB13" s="383">
        <v>7.4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5651</v>
      </c>
      <c r="S14" s="515"/>
      <c r="T14" s="515"/>
      <c r="U14" s="515"/>
      <c r="V14" s="516"/>
      <c r="W14" s="517"/>
      <c r="X14" s="429"/>
      <c r="Y14" s="429"/>
      <c r="Z14" s="429"/>
      <c r="AA14" s="429"/>
      <c r="AB14" s="430"/>
      <c r="AC14" s="507">
        <v>27.8</v>
      </c>
      <c r="AD14" s="508"/>
      <c r="AE14" s="508"/>
      <c r="AF14" s="508"/>
      <c r="AG14" s="509"/>
      <c r="AH14" s="507">
        <v>27.7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5623</v>
      </c>
      <c r="S15" s="515"/>
      <c r="T15" s="515"/>
      <c r="U15" s="515"/>
      <c r="V15" s="516"/>
      <c r="W15" s="502" t="s">
        <v>127</v>
      </c>
      <c r="X15" s="426"/>
      <c r="Y15" s="426"/>
      <c r="Z15" s="426"/>
      <c r="AA15" s="426"/>
      <c r="AB15" s="427"/>
      <c r="AC15" s="389">
        <v>688</v>
      </c>
      <c r="AD15" s="390"/>
      <c r="AE15" s="390"/>
      <c r="AF15" s="390"/>
      <c r="AG15" s="391"/>
      <c r="AH15" s="389">
        <v>785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509983</v>
      </c>
      <c r="BO15" s="409"/>
      <c r="BP15" s="409"/>
      <c r="BQ15" s="409"/>
      <c r="BR15" s="409"/>
      <c r="BS15" s="409"/>
      <c r="BT15" s="409"/>
      <c r="BU15" s="410"/>
      <c r="BV15" s="408">
        <v>485246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23.1</v>
      </c>
      <c r="AD16" s="508"/>
      <c r="AE16" s="508"/>
      <c r="AF16" s="508"/>
      <c r="AG16" s="509"/>
      <c r="AH16" s="507">
        <v>23.3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2054914</v>
      </c>
      <c r="BO16" s="414"/>
      <c r="BP16" s="414"/>
      <c r="BQ16" s="414"/>
      <c r="BR16" s="414"/>
      <c r="BS16" s="414"/>
      <c r="BT16" s="414"/>
      <c r="BU16" s="415"/>
      <c r="BV16" s="413">
        <v>1952670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1460</v>
      </c>
      <c r="AD17" s="390"/>
      <c r="AE17" s="390"/>
      <c r="AF17" s="390"/>
      <c r="AG17" s="391"/>
      <c r="AH17" s="389">
        <v>1635</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633871</v>
      </c>
      <c r="BO17" s="414"/>
      <c r="BP17" s="414"/>
      <c r="BQ17" s="414"/>
      <c r="BR17" s="414"/>
      <c r="BS17" s="414"/>
      <c r="BT17" s="414"/>
      <c r="BU17" s="415"/>
      <c r="BV17" s="413">
        <v>611087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69.83</v>
      </c>
      <c r="M18" s="478"/>
      <c r="N18" s="478"/>
      <c r="O18" s="478"/>
      <c r="P18" s="478"/>
      <c r="Q18" s="478"/>
      <c r="R18" s="479"/>
      <c r="S18" s="479"/>
      <c r="T18" s="479"/>
      <c r="U18" s="479"/>
      <c r="V18" s="480"/>
      <c r="W18" s="494"/>
      <c r="X18" s="495"/>
      <c r="Y18" s="495"/>
      <c r="Z18" s="495"/>
      <c r="AA18" s="495"/>
      <c r="AB18" s="503"/>
      <c r="AC18" s="377">
        <v>49.1</v>
      </c>
      <c r="AD18" s="378"/>
      <c r="AE18" s="378"/>
      <c r="AF18" s="378"/>
      <c r="AG18" s="481"/>
      <c r="AH18" s="377">
        <v>48.6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1660838</v>
      </c>
      <c r="BO18" s="414"/>
      <c r="BP18" s="414"/>
      <c r="BQ18" s="414"/>
      <c r="BR18" s="414"/>
      <c r="BS18" s="414"/>
      <c r="BT18" s="414"/>
      <c r="BU18" s="415"/>
      <c r="BV18" s="413">
        <v>1649018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76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3034662</v>
      </c>
      <c r="BO19" s="414"/>
      <c r="BP19" s="414"/>
      <c r="BQ19" s="414"/>
      <c r="BR19" s="414"/>
      <c r="BS19" s="414"/>
      <c r="BT19" s="414"/>
      <c r="BU19" s="415"/>
      <c r="BV19" s="413">
        <v>3110631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1860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3700861</v>
      </c>
      <c r="BO23" s="414"/>
      <c r="BP23" s="414"/>
      <c r="BQ23" s="414"/>
      <c r="BR23" s="414"/>
      <c r="BS23" s="414"/>
      <c r="BT23" s="414"/>
      <c r="BU23" s="415"/>
      <c r="BV23" s="413">
        <v>3608038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6597</v>
      </c>
      <c r="R24" s="390"/>
      <c r="S24" s="390"/>
      <c r="T24" s="390"/>
      <c r="U24" s="390"/>
      <c r="V24" s="391"/>
      <c r="W24" s="455"/>
      <c r="X24" s="446"/>
      <c r="Y24" s="447"/>
      <c r="Z24" s="386" t="s">
        <v>151</v>
      </c>
      <c r="AA24" s="387"/>
      <c r="AB24" s="387"/>
      <c r="AC24" s="387"/>
      <c r="AD24" s="387"/>
      <c r="AE24" s="387"/>
      <c r="AF24" s="387"/>
      <c r="AG24" s="388"/>
      <c r="AH24" s="389">
        <v>65</v>
      </c>
      <c r="AI24" s="390"/>
      <c r="AJ24" s="390"/>
      <c r="AK24" s="390"/>
      <c r="AL24" s="391"/>
      <c r="AM24" s="389">
        <v>188500</v>
      </c>
      <c r="AN24" s="390"/>
      <c r="AO24" s="390"/>
      <c r="AP24" s="390"/>
      <c r="AQ24" s="390"/>
      <c r="AR24" s="391"/>
      <c r="AS24" s="389">
        <v>2900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3265168</v>
      </c>
      <c r="BO24" s="414"/>
      <c r="BP24" s="414"/>
      <c r="BQ24" s="414"/>
      <c r="BR24" s="414"/>
      <c r="BS24" s="414"/>
      <c r="BT24" s="414"/>
      <c r="BU24" s="415"/>
      <c r="BV24" s="413">
        <v>3283496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5567</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102476</v>
      </c>
      <c r="BO25" s="409"/>
      <c r="BP25" s="409"/>
      <c r="BQ25" s="409"/>
      <c r="BR25" s="409"/>
      <c r="BS25" s="409"/>
      <c r="BT25" s="409"/>
      <c r="BU25" s="410"/>
      <c r="BV25" s="408">
        <v>150810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5225</v>
      </c>
      <c r="R26" s="390"/>
      <c r="S26" s="390"/>
      <c r="T26" s="390"/>
      <c r="U26" s="390"/>
      <c r="V26" s="391"/>
      <c r="W26" s="455"/>
      <c r="X26" s="446"/>
      <c r="Y26" s="447"/>
      <c r="Z26" s="386" t="s">
        <v>157</v>
      </c>
      <c r="AA26" s="468"/>
      <c r="AB26" s="468"/>
      <c r="AC26" s="468"/>
      <c r="AD26" s="468"/>
      <c r="AE26" s="468"/>
      <c r="AF26" s="468"/>
      <c r="AG26" s="469"/>
      <c r="AH26" s="389">
        <v>8</v>
      </c>
      <c r="AI26" s="390"/>
      <c r="AJ26" s="390"/>
      <c r="AK26" s="390"/>
      <c r="AL26" s="391"/>
      <c r="AM26" s="389">
        <v>22752</v>
      </c>
      <c r="AN26" s="390"/>
      <c r="AO26" s="390"/>
      <c r="AP26" s="390"/>
      <c r="AQ26" s="390"/>
      <c r="AR26" s="391"/>
      <c r="AS26" s="389">
        <v>2844</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2730</v>
      </c>
      <c r="R27" s="390"/>
      <c r="S27" s="390"/>
      <c r="T27" s="390"/>
      <c r="U27" s="390"/>
      <c r="V27" s="391"/>
      <c r="W27" s="455"/>
      <c r="X27" s="446"/>
      <c r="Y27" s="447"/>
      <c r="Z27" s="386" t="s">
        <v>160</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201725</v>
      </c>
      <c r="BO27" s="417"/>
      <c r="BP27" s="417"/>
      <c r="BQ27" s="417"/>
      <c r="BR27" s="417"/>
      <c r="BS27" s="417"/>
      <c r="BT27" s="417"/>
      <c r="BU27" s="418"/>
      <c r="BV27" s="416">
        <v>201725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2340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2316254</v>
      </c>
      <c r="BO28" s="409"/>
      <c r="BP28" s="409"/>
      <c r="BQ28" s="409"/>
      <c r="BR28" s="409"/>
      <c r="BS28" s="409"/>
      <c r="BT28" s="409"/>
      <c r="BU28" s="410"/>
      <c r="BV28" s="408">
        <v>2292975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8</v>
      </c>
      <c r="M29" s="390"/>
      <c r="N29" s="390"/>
      <c r="O29" s="390"/>
      <c r="P29" s="391"/>
      <c r="Q29" s="389">
        <v>1950</v>
      </c>
      <c r="R29" s="390"/>
      <c r="S29" s="390"/>
      <c r="T29" s="390"/>
      <c r="U29" s="390"/>
      <c r="V29" s="391"/>
      <c r="W29" s="456"/>
      <c r="X29" s="457"/>
      <c r="Y29" s="458"/>
      <c r="Z29" s="386" t="s">
        <v>167</v>
      </c>
      <c r="AA29" s="387"/>
      <c r="AB29" s="387"/>
      <c r="AC29" s="387"/>
      <c r="AD29" s="387"/>
      <c r="AE29" s="387"/>
      <c r="AF29" s="387"/>
      <c r="AG29" s="388"/>
      <c r="AH29" s="389">
        <v>65</v>
      </c>
      <c r="AI29" s="390"/>
      <c r="AJ29" s="390"/>
      <c r="AK29" s="390"/>
      <c r="AL29" s="391"/>
      <c r="AM29" s="389">
        <v>188500</v>
      </c>
      <c r="AN29" s="390"/>
      <c r="AO29" s="390"/>
      <c r="AP29" s="390"/>
      <c r="AQ29" s="390"/>
      <c r="AR29" s="391"/>
      <c r="AS29" s="389">
        <v>2900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378578</v>
      </c>
      <c r="BO29" s="414"/>
      <c r="BP29" s="414"/>
      <c r="BQ29" s="414"/>
      <c r="BR29" s="414"/>
      <c r="BS29" s="414"/>
      <c r="BT29" s="414"/>
      <c r="BU29" s="415"/>
      <c r="BV29" s="413">
        <v>378051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96.2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343793</v>
      </c>
      <c r="BO30" s="417"/>
      <c r="BP30" s="417"/>
      <c r="BQ30" s="417"/>
      <c r="BR30" s="417"/>
      <c r="BS30" s="417"/>
      <c r="BT30" s="417"/>
      <c r="BU30" s="418"/>
      <c r="BV30" s="416">
        <v>351476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勝浦町国民健康保険特別会計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勝浦町病院事業特別会計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勝浦町簡易水道事業特別会計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小松島市外三町村衛生組合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勝浦町住宅新築資金等貸付特別会計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勝浦町介護保険特別会計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IF('各会計、関係団体の財政状況及び健全化判断比率'!B33="","",'各会計、関係団体の財政状況及び健全化判断比率'!B33)</f>
        <v>勝浦町農業集落排水事業特別会計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徳島県市町村総合事務組合（一般会計）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勝浦町物産販売特別会計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勝浦町後期高齢者医療特別会計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徳島県市町村総合事務組合（徳島滞納整理機構特別会計）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徳島県後期高齢者医療広域連合（一般会計）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徳島県後期高齢者医療広域連合（後期高齢者医療事業会計）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徳島県市町村議会議員公務災害補償等組合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1" t="s">
        <v>529</v>
      </c>
      <c r="D34" s="1181"/>
      <c r="E34" s="1182"/>
      <c r="F34" s="32">
        <v>42.24</v>
      </c>
      <c r="G34" s="33">
        <v>43.87</v>
      </c>
      <c r="H34" s="33">
        <v>42.44</v>
      </c>
      <c r="I34" s="33">
        <v>45.33</v>
      </c>
      <c r="J34" s="34">
        <v>43.83</v>
      </c>
      <c r="K34" s="22"/>
      <c r="L34" s="22"/>
      <c r="M34" s="22"/>
      <c r="N34" s="22"/>
      <c r="O34" s="22"/>
      <c r="P34" s="22"/>
    </row>
    <row r="35" spans="1:16" ht="39" customHeight="1" x14ac:dyDescent="0.15">
      <c r="A35" s="22"/>
      <c r="B35" s="35"/>
      <c r="C35" s="1175" t="s">
        <v>530</v>
      </c>
      <c r="D35" s="1176"/>
      <c r="E35" s="1177"/>
      <c r="F35" s="36">
        <v>29.19</v>
      </c>
      <c r="G35" s="37">
        <v>24.59</v>
      </c>
      <c r="H35" s="37">
        <v>26.76</v>
      </c>
      <c r="I35" s="37">
        <v>18.39</v>
      </c>
      <c r="J35" s="38">
        <v>13.48</v>
      </c>
      <c r="K35" s="22"/>
      <c r="L35" s="22"/>
      <c r="M35" s="22"/>
      <c r="N35" s="22"/>
      <c r="O35" s="22"/>
      <c r="P35" s="22"/>
    </row>
    <row r="36" spans="1:16" ht="39" customHeight="1" x14ac:dyDescent="0.15">
      <c r="A36" s="22"/>
      <c r="B36" s="35"/>
      <c r="C36" s="1175" t="s">
        <v>531</v>
      </c>
      <c r="D36" s="1176"/>
      <c r="E36" s="1177"/>
      <c r="F36" s="36">
        <v>10.78</v>
      </c>
      <c r="G36" s="37">
        <v>11.81</v>
      </c>
      <c r="H36" s="37">
        <v>11.79</v>
      </c>
      <c r="I36" s="37">
        <v>10.94</v>
      </c>
      <c r="J36" s="38">
        <v>8.43</v>
      </c>
      <c r="K36" s="22"/>
      <c r="L36" s="22"/>
      <c r="M36" s="22"/>
      <c r="N36" s="22"/>
      <c r="O36" s="22"/>
      <c r="P36" s="22"/>
    </row>
    <row r="37" spans="1:16" ht="39" customHeight="1" x14ac:dyDescent="0.15">
      <c r="A37" s="22"/>
      <c r="B37" s="35"/>
      <c r="C37" s="1175" t="s">
        <v>532</v>
      </c>
      <c r="D37" s="1176"/>
      <c r="E37" s="1177"/>
      <c r="F37" s="36">
        <v>0.41</v>
      </c>
      <c r="G37" s="37">
        <v>0.39</v>
      </c>
      <c r="H37" s="37">
        <v>0.23</v>
      </c>
      <c r="I37" s="37">
        <v>1.89</v>
      </c>
      <c r="J37" s="38">
        <v>0.88</v>
      </c>
      <c r="K37" s="22"/>
      <c r="L37" s="22"/>
      <c r="M37" s="22"/>
      <c r="N37" s="22"/>
      <c r="O37" s="22"/>
      <c r="P37" s="22"/>
    </row>
    <row r="38" spans="1:16" ht="39" customHeight="1" x14ac:dyDescent="0.15">
      <c r="A38" s="22"/>
      <c r="B38" s="35"/>
      <c r="C38" s="1175" t="s">
        <v>533</v>
      </c>
      <c r="D38" s="1176"/>
      <c r="E38" s="1177"/>
      <c r="F38" s="36">
        <v>0.16</v>
      </c>
      <c r="G38" s="37">
        <v>0.25</v>
      </c>
      <c r="H38" s="37">
        <v>0.38</v>
      </c>
      <c r="I38" s="37">
        <v>0.44</v>
      </c>
      <c r="J38" s="38">
        <v>0.39</v>
      </c>
      <c r="K38" s="22"/>
      <c r="L38" s="22"/>
      <c r="M38" s="22"/>
      <c r="N38" s="22"/>
      <c r="O38" s="22"/>
      <c r="P38" s="22"/>
    </row>
    <row r="39" spans="1:16" ht="39" customHeight="1" x14ac:dyDescent="0.15">
      <c r="A39" s="22"/>
      <c r="B39" s="35"/>
      <c r="C39" s="1175" t="s">
        <v>534</v>
      </c>
      <c r="D39" s="1176"/>
      <c r="E39" s="1177"/>
      <c r="F39" s="36">
        <v>0.1</v>
      </c>
      <c r="G39" s="37">
        <v>0.57999999999999996</v>
      </c>
      <c r="H39" s="37">
        <v>0.67</v>
      </c>
      <c r="I39" s="37">
        <v>0.2</v>
      </c>
      <c r="J39" s="38">
        <v>0.24</v>
      </c>
      <c r="K39" s="22"/>
      <c r="L39" s="22"/>
      <c r="M39" s="22"/>
      <c r="N39" s="22"/>
      <c r="O39" s="22"/>
      <c r="P39" s="22"/>
    </row>
    <row r="40" spans="1:16" ht="39" customHeight="1" x14ac:dyDescent="0.15">
      <c r="A40" s="22"/>
      <c r="B40" s="35"/>
      <c r="C40" s="1175" t="s">
        <v>535</v>
      </c>
      <c r="D40" s="1176"/>
      <c r="E40" s="1177"/>
      <c r="F40" s="36">
        <v>0.04</v>
      </c>
      <c r="G40" s="37">
        <v>0.02</v>
      </c>
      <c r="H40" s="37">
        <v>0.03</v>
      </c>
      <c r="I40" s="37">
        <v>0.09</v>
      </c>
      <c r="J40" s="38">
        <v>0.16</v>
      </c>
      <c r="K40" s="22"/>
      <c r="L40" s="22"/>
      <c r="M40" s="22"/>
      <c r="N40" s="22"/>
      <c r="O40" s="22"/>
      <c r="P40" s="22"/>
    </row>
    <row r="41" spans="1:16" ht="39" customHeight="1" x14ac:dyDescent="0.15">
      <c r="A41" s="22"/>
      <c r="B41" s="35"/>
      <c r="C41" s="1175" t="s">
        <v>536</v>
      </c>
      <c r="D41" s="1176"/>
      <c r="E41" s="1177"/>
      <c r="F41" s="36">
        <v>0.04</v>
      </c>
      <c r="G41" s="37">
        <v>0.06</v>
      </c>
      <c r="H41" s="37">
        <v>0</v>
      </c>
      <c r="I41" s="37">
        <v>0.02</v>
      </c>
      <c r="J41" s="38">
        <v>0.01</v>
      </c>
      <c r="K41" s="22"/>
      <c r="L41" s="22"/>
      <c r="M41" s="22"/>
      <c r="N41" s="22"/>
      <c r="O41" s="22"/>
      <c r="P41" s="22"/>
    </row>
    <row r="42" spans="1:16" ht="39" customHeight="1" x14ac:dyDescent="0.15">
      <c r="A42" s="22"/>
      <c r="B42" s="39"/>
      <c r="C42" s="1175" t="s">
        <v>537</v>
      </c>
      <c r="D42" s="1176"/>
      <c r="E42" s="1177"/>
      <c r="F42" s="36" t="s">
        <v>483</v>
      </c>
      <c r="G42" s="37" t="s">
        <v>483</v>
      </c>
      <c r="H42" s="37" t="s">
        <v>483</v>
      </c>
      <c r="I42" s="37" t="s">
        <v>483</v>
      </c>
      <c r="J42" s="38" t="s">
        <v>483</v>
      </c>
      <c r="K42" s="22"/>
      <c r="L42" s="22"/>
      <c r="M42" s="22"/>
      <c r="N42" s="22"/>
      <c r="O42" s="22"/>
      <c r="P42" s="22"/>
    </row>
    <row r="43" spans="1:16" ht="39" customHeight="1" thickBot="1" x14ac:dyDescent="0.2">
      <c r="A43" s="22"/>
      <c r="B43" s="40"/>
      <c r="C43" s="1178" t="s">
        <v>538</v>
      </c>
      <c r="D43" s="1179"/>
      <c r="E43" s="1180"/>
      <c r="F43" s="41">
        <v>0</v>
      </c>
      <c r="G43" s="42">
        <v>0</v>
      </c>
      <c r="H43" s="42">
        <v>0</v>
      </c>
      <c r="I43" s="42">
        <v>0</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433</v>
      </c>
      <c r="L45" s="60">
        <v>439</v>
      </c>
      <c r="M45" s="60">
        <v>466</v>
      </c>
      <c r="N45" s="60">
        <v>345</v>
      </c>
      <c r="O45" s="61">
        <v>388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x14ac:dyDescent="0.15">
      <c r="A48" s="48"/>
      <c r="B48" s="1193"/>
      <c r="C48" s="1194"/>
      <c r="D48" s="62"/>
      <c r="E48" s="1185" t="s">
        <v>14</v>
      </c>
      <c r="F48" s="1185"/>
      <c r="G48" s="1185"/>
      <c r="H48" s="1185"/>
      <c r="I48" s="1185"/>
      <c r="J48" s="1186"/>
      <c r="K48" s="63">
        <v>37</v>
      </c>
      <c r="L48" s="64">
        <v>40</v>
      </c>
      <c r="M48" s="64">
        <v>35</v>
      </c>
      <c r="N48" s="64">
        <v>39</v>
      </c>
      <c r="O48" s="65">
        <v>40</v>
      </c>
      <c r="P48" s="48"/>
      <c r="Q48" s="48"/>
      <c r="R48" s="48"/>
      <c r="S48" s="48"/>
      <c r="T48" s="48"/>
      <c r="U48" s="48"/>
    </row>
    <row r="49" spans="1:21" ht="30.75" customHeight="1" x14ac:dyDescent="0.15">
      <c r="A49" s="48"/>
      <c r="B49" s="1193"/>
      <c r="C49" s="1194"/>
      <c r="D49" s="62"/>
      <c r="E49" s="1185" t="s">
        <v>15</v>
      </c>
      <c r="F49" s="1185"/>
      <c r="G49" s="1185"/>
      <c r="H49" s="1185"/>
      <c r="I49" s="1185"/>
      <c r="J49" s="1186"/>
      <c r="K49" s="63">
        <v>44</v>
      </c>
      <c r="L49" s="64">
        <v>44</v>
      </c>
      <c r="M49" s="64">
        <v>35</v>
      </c>
      <c r="N49" s="64">
        <v>14</v>
      </c>
      <c r="O49" s="65">
        <v>2</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483</v>
      </c>
      <c r="L50" s="64" t="s">
        <v>483</v>
      </c>
      <c r="M50" s="64" t="s">
        <v>483</v>
      </c>
      <c r="N50" s="64" t="s">
        <v>483</v>
      </c>
      <c r="O50" s="65" t="s">
        <v>483</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371</v>
      </c>
      <c r="L52" s="64">
        <v>358</v>
      </c>
      <c r="M52" s="64">
        <v>349</v>
      </c>
      <c r="N52" s="64">
        <v>332</v>
      </c>
      <c r="O52" s="65">
        <v>352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143</v>
      </c>
      <c r="L53" s="69">
        <v>165</v>
      </c>
      <c r="M53" s="69">
        <v>187</v>
      </c>
      <c r="N53" s="69">
        <v>66</v>
      </c>
      <c r="O53" s="70">
        <v>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211" t="s">
        <v>23</v>
      </c>
      <c r="C41" s="1212"/>
      <c r="D41" s="81"/>
      <c r="E41" s="1213" t="s">
        <v>24</v>
      </c>
      <c r="F41" s="1213"/>
      <c r="G41" s="1213"/>
      <c r="H41" s="1214"/>
      <c r="I41" s="82">
        <v>3474</v>
      </c>
      <c r="J41" s="83">
        <v>3715</v>
      </c>
      <c r="K41" s="83">
        <v>3575</v>
      </c>
      <c r="L41" s="83">
        <v>3608</v>
      </c>
      <c r="M41" s="84">
        <v>3701</v>
      </c>
    </row>
    <row r="42" spans="2:13" ht="27.75" customHeight="1" x14ac:dyDescent="0.15">
      <c r="B42" s="1201"/>
      <c r="C42" s="1202"/>
      <c r="D42" s="85"/>
      <c r="E42" s="1205" t="s">
        <v>25</v>
      </c>
      <c r="F42" s="1205"/>
      <c r="G42" s="1205"/>
      <c r="H42" s="1206"/>
      <c r="I42" s="86" t="s">
        <v>483</v>
      </c>
      <c r="J42" s="87" t="s">
        <v>483</v>
      </c>
      <c r="K42" s="87" t="s">
        <v>483</v>
      </c>
      <c r="L42" s="87" t="s">
        <v>483</v>
      </c>
      <c r="M42" s="88" t="s">
        <v>483</v>
      </c>
    </row>
    <row r="43" spans="2:13" ht="27.75" customHeight="1" x14ac:dyDescent="0.15">
      <c r="B43" s="1201"/>
      <c r="C43" s="1202"/>
      <c r="D43" s="85"/>
      <c r="E43" s="1205" t="s">
        <v>26</v>
      </c>
      <c r="F43" s="1205"/>
      <c r="G43" s="1205"/>
      <c r="H43" s="1206"/>
      <c r="I43" s="86">
        <v>428</v>
      </c>
      <c r="J43" s="87">
        <v>434</v>
      </c>
      <c r="K43" s="87">
        <v>418</v>
      </c>
      <c r="L43" s="87">
        <v>441</v>
      </c>
      <c r="M43" s="88">
        <v>483</v>
      </c>
    </row>
    <row r="44" spans="2:13" ht="27.75" customHeight="1" x14ac:dyDescent="0.15">
      <c r="B44" s="1201"/>
      <c r="C44" s="1202"/>
      <c r="D44" s="85"/>
      <c r="E44" s="1205" t="s">
        <v>27</v>
      </c>
      <c r="F44" s="1205"/>
      <c r="G44" s="1205"/>
      <c r="H44" s="1206"/>
      <c r="I44" s="86">
        <v>91</v>
      </c>
      <c r="J44" s="87">
        <v>64</v>
      </c>
      <c r="K44" s="87">
        <v>30</v>
      </c>
      <c r="L44" s="87">
        <v>14</v>
      </c>
      <c r="M44" s="88">
        <v>13</v>
      </c>
    </row>
    <row r="45" spans="2:13" ht="27.75" customHeight="1" x14ac:dyDescent="0.15">
      <c r="B45" s="1201"/>
      <c r="C45" s="1202"/>
      <c r="D45" s="85"/>
      <c r="E45" s="1205" t="s">
        <v>28</v>
      </c>
      <c r="F45" s="1205"/>
      <c r="G45" s="1205"/>
      <c r="H45" s="1206"/>
      <c r="I45" s="86">
        <v>758</v>
      </c>
      <c r="J45" s="87">
        <v>695</v>
      </c>
      <c r="K45" s="87">
        <v>665</v>
      </c>
      <c r="L45" s="87">
        <v>707</v>
      </c>
      <c r="M45" s="88">
        <v>619</v>
      </c>
    </row>
    <row r="46" spans="2:13" ht="27.75" customHeight="1" x14ac:dyDescent="0.15">
      <c r="B46" s="1201"/>
      <c r="C46" s="1202"/>
      <c r="D46" s="85"/>
      <c r="E46" s="1205" t="s">
        <v>29</v>
      </c>
      <c r="F46" s="1205"/>
      <c r="G46" s="1205"/>
      <c r="H46" s="1206"/>
      <c r="I46" s="86" t="s">
        <v>483</v>
      </c>
      <c r="J46" s="87" t="s">
        <v>483</v>
      </c>
      <c r="K46" s="87" t="s">
        <v>483</v>
      </c>
      <c r="L46" s="87" t="s">
        <v>483</v>
      </c>
      <c r="M46" s="88" t="s">
        <v>483</v>
      </c>
    </row>
    <row r="47" spans="2:13" ht="27.75" customHeight="1" x14ac:dyDescent="0.15">
      <c r="B47" s="1201"/>
      <c r="C47" s="1202"/>
      <c r="D47" s="85"/>
      <c r="E47" s="1205" t="s">
        <v>30</v>
      </c>
      <c r="F47" s="1205"/>
      <c r="G47" s="1205"/>
      <c r="H47" s="1206"/>
      <c r="I47" s="86" t="s">
        <v>483</v>
      </c>
      <c r="J47" s="87" t="s">
        <v>483</v>
      </c>
      <c r="K47" s="87" t="s">
        <v>483</v>
      </c>
      <c r="L47" s="87" t="s">
        <v>483</v>
      </c>
      <c r="M47" s="88" t="s">
        <v>483</v>
      </c>
    </row>
    <row r="48" spans="2:13" ht="27.75" customHeight="1" x14ac:dyDescent="0.15">
      <c r="B48" s="1203"/>
      <c r="C48" s="1204"/>
      <c r="D48" s="85"/>
      <c r="E48" s="1205" t="s">
        <v>31</v>
      </c>
      <c r="F48" s="1205"/>
      <c r="G48" s="1205"/>
      <c r="H48" s="1206"/>
      <c r="I48" s="86" t="s">
        <v>483</v>
      </c>
      <c r="J48" s="87" t="s">
        <v>483</v>
      </c>
      <c r="K48" s="87" t="s">
        <v>483</v>
      </c>
      <c r="L48" s="87" t="s">
        <v>483</v>
      </c>
      <c r="M48" s="88" t="s">
        <v>483</v>
      </c>
    </row>
    <row r="49" spans="2:13" ht="27.75" customHeight="1" x14ac:dyDescent="0.15">
      <c r="B49" s="1199" t="s">
        <v>32</v>
      </c>
      <c r="C49" s="1200"/>
      <c r="D49" s="89"/>
      <c r="E49" s="1205" t="s">
        <v>33</v>
      </c>
      <c r="F49" s="1205"/>
      <c r="G49" s="1205"/>
      <c r="H49" s="1206"/>
      <c r="I49" s="86">
        <v>2458</v>
      </c>
      <c r="J49" s="87">
        <v>2723</v>
      </c>
      <c r="K49" s="87">
        <v>2798</v>
      </c>
      <c r="L49" s="87">
        <v>3039</v>
      </c>
      <c r="M49" s="88">
        <v>3057</v>
      </c>
    </row>
    <row r="50" spans="2:13" ht="27.75" customHeight="1" x14ac:dyDescent="0.15">
      <c r="B50" s="1201"/>
      <c r="C50" s="1202"/>
      <c r="D50" s="85"/>
      <c r="E50" s="1205" t="s">
        <v>34</v>
      </c>
      <c r="F50" s="1205"/>
      <c r="G50" s="1205"/>
      <c r="H50" s="1206"/>
      <c r="I50" s="86">
        <v>2</v>
      </c>
      <c r="J50" s="87">
        <v>1</v>
      </c>
      <c r="K50" s="87">
        <v>0</v>
      </c>
      <c r="L50" s="87">
        <v>0</v>
      </c>
      <c r="M50" s="88" t="s">
        <v>483</v>
      </c>
    </row>
    <row r="51" spans="2:13" ht="27.75" customHeight="1" x14ac:dyDescent="0.15">
      <c r="B51" s="1203"/>
      <c r="C51" s="1204"/>
      <c r="D51" s="85"/>
      <c r="E51" s="1205" t="s">
        <v>35</v>
      </c>
      <c r="F51" s="1205"/>
      <c r="G51" s="1205"/>
      <c r="H51" s="1206"/>
      <c r="I51" s="86">
        <v>3140</v>
      </c>
      <c r="J51" s="87">
        <v>3375</v>
      </c>
      <c r="K51" s="87">
        <v>3244</v>
      </c>
      <c r="L51" s="87">
        <v>3071</v>
      </c>
      <c r="M51" s="88">
        <v>3338</v>
      </c>
    </row>
    <row r="52" spans="2:13" ht="27.75" customHeight="1" thickBot="1" x14ac:dyDescent="0.2">
      <c r="B52" s="1207" t="s">
        <v>36</v>
      </c>
      <c r="C52" s="1208"/>
      <c r="D52" s="90"/>
      <c r="E52" s="1209" t="s">
        <v>37</v>
      </c>
      <c r="F52" s="1209"/>
      <c r="G52" s="1209"/>
      <c r="H52" s="1210"/>
      <c r="I52" s="91">
        <v>-849</v>
      </c>
      <c r="J52" s="92">
        <v>-1192</v>
      </c>
      <c r="K52" s="92">
        <v>-1354</v>
      </c>
      <c r="L52" s="92">
        <v>-1340</v>
      </c>
      <c r="M52" s="93">
        <v>-1579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549</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550</v>
      </c>
    </row>
    <row r="50" spans="1:17" x14ac:dyDescent="0.15">
      <c r="B50" s="248"/>
      <c r="C50" s="244"/>
      <c r="D50" s="244"/>
      <c r="E50" s="244"/>
      <c r="F50" s="244"/>
      <c r="G50" s="1236"/>
      <c r="H50" s="1237"/>
      <c r="I50" s="1237"/>
      <c r="J50" s="1238"/>
      <c r="K50" s="354" t="s">
        <v>523</v>
      </c>
      <c r="L50" s="354" t="s">
        <v>524</v>
      </c>
      <c r="M50" s="354" t="s">
        <v>525</v>
      </c>
      <c r="N50" s="354" t="s">
        <v>526</v>
      </c>
      <c r="O50" s="354" t="s">
        <v>527</v>
      </c>
    </row>
    <row r="51" spans="1:17" x14ac:dyDescent="0.15">
      <c r="B51" s="248"/>
      <c r="C51" s="244"/>
      <c r="D51" s="244"/>
      <c r="E51" s="244"/>
      <c r="F51" s="244"/>
      <c r="G51" s="1239" t="s">
        <v>551</v>
      </c>
      <c r="H51" s="1240"/>
      <c r="I51" s="1245" t="s">
        <v>552</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553</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554</v>
      </c>
      <c r="H55" s="1220"/>
      <c r="I55" s="1225" t="s">
        <v>552</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555</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556</v>
      </c>
      <c r="C63" s="244"/>
      <c r="D63" s="244"/>
      <c r="E63" s="244"/>
      <c r="F63" s="244"/>
      <c r="G63" s="244"/>
      <c r="H63" s="244"/>
      <c r="I63" s="244"/>
      <c r="J63" s="244"/>
      <c r="K63" s="244"/>
      <c r="L63" s="244"/>
      <c r="M63" s="244"/>
      <c r="N63" s="244"/>
      <c r="O63" s="244"/>
    </row>
    <row r="64" spans="1:17" x14ac:dyDescent="0.15">
      <c r="B64" s="248"/>
      <c r="C64" s="244"/>
      <c r="D64" s="244"/>
      <c r="E64" s="244"/>
      <c r="F64" s="244"/>
      <c r="G64" s="351" t="s">
        <v>549</v>
      </c>
      <c r="I64" s="352"/>
      <c r="J64" s="352"/>
      <c r="K64" s="352"/>
      <c r="L64" s="244"/>
      <c r="M64" s="244"/>
      <c r="N64" s="244"/>
      <c r="O64" s="244"/>
    </row>
    <row r="65" spans="2:30" x14ac:dyDescent="0.15">
      <c r="B65" s="248"/>
      <c r="C65" s="244"/>
      <c r="D65" s="244"/>
      <c r="E65" s="244"/>
      <c r="F65" s="244"/>
      <c r="G65" s="1227" t="s">
        <v>559</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557</v>
      </c>
      <c r="I71" s="368"/>
      <c r="J71" s="364"/>
      <c r="K71" s="364"/>
      <c r="L71" s="365"/>
      <c r="M71" s="364"/>
      <c r="N71" s="365"/>
      <c r="O71" s="366"/>
    </row>
    <row r="72" spans="2:30" x14ac:dyDescent="0.15">
      <c r="B72" s="248"/>
      <c r="C72" s="244"/>
      <c r="D72" s="244"/>
      <c r="E72" s="244"/>
      <c r="F72" s="244"/>
      <c r="G72" s="1236"/>
      <c r="H72" s="1237"/>
      <c r="I72" s="1237"/>
      <c r="J72" s="1238"/>
      <c r="K72" s="354" t="s">
        <v>523</v>
      </c>
      <c r="L72" s="354" t="s">
        <v>524</v>
      </c>
      <c r="M72" s="354" t="s">
        <v>525</v>
      </c>
      <c r="N72" s="354" t="s">
        <v>526</v>
      </c>
      <c r="O72" s="354" t="s">
        <v>527</v>
      </c>
    </row>
    <row r="73" spans="2:30" x14ac:dyDescent="0.15">
      <c r="B73" s="248"/>
      <c r="C73" s="244"/>
      <c r="D73" s="244"/>
      <c r="E73" s="244"/>
      <c r="F73" s="244"/>
      <c r="G73" s="1239" t="s">
        <v>551</v>
      </c>
      <c r="H73" s="1240"/>
      <c r="I73" s="1245" t="s">
        <v>552</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558</v>
      </c>
      <c r="J75" s="1225"/>
      <c r="K75" s="1247">
        <v>8.1999999999999993</v>
      </c>
      <c r="L75" s="1247">
        <v>8.1999999999999993</v>
      </c>
      <c r="M75" s="1247">
        <v>8.6</v>
      </c>
      <c r="N75" s="1247">
        <v>7.4</v>
      </c>
      <c r="O75" s="1247">
        <v>5.8</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554</v>
      </c>
      <c r="H77" s="1220"/>
      <c r="I77" s="1225" t="s">
        <v>552</v>
      </c>
      <c r="J77" s="1225"/>
      <c r="K77" s="1226">
        <v>20.3</v>
      </c>
      <c r="L77" s="1226">
        <v>5.7</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558</v>
      </c>
      <c r="J79" s="1217"/>
      <c r="K79" s="1218">
        <v>12.2</v>
      </c>
      <c r="L79" s="1218">
        <v>10.8</v>
      </c>
      <c r="M79" s="1218">
        <v>9.8000000000000007</v>
      </c>
      <c r="N79" s="1218">
        <v>9.1</v>
      </c>
      <c r="O79" s="1218">
        <v>8.6</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522</v>
      </c>
      <c r="G2" s="111"/>
      <c r="H2" s="112"/>
    </row>
    <row r="3" spans="1:8" x14ac:dyDescent="0.15">
      <c r="A3" s="108" t="s">
        <v>515</v>
      </c>
      <c r="B3" s="113"/>
      <c r="C3" s="114"/>
      <c r="D3" s="115">
        <v>142113</v>
      </c>
      <c r="E3" s="116"/>
      <c r="F3" s="117">
        <v>146140</v>
      </c>
      <c r="G3" s="118"/>
      <c r="H3" s="119"/>
    </row>
    <row r="4" spans="1:8" x14ac:dyDescent="0.15">
      <c r="A4" s="120"/>
      <c r="B4" s="121"/>
      <c r="C4" s="122"/>
      <c r="D4" s="123">
        <v>64372</v>
      </c>
      <c r="E4" s="124"/>
      <c r="F4" s="125">
        <v>75451</v>
      </c>
      <c r="G4" s="126"/>
      <c r="H4" s="127"/>
    </row>
    <row r="5" spans="1:8" x14ac:dyDescent="0.15">
      <c r="A5" s="108" t="s">
        <v>517</v>
      </c>
      <c r="B5" s="113"/>
      <c r="C5" s="114"/>
      <c r="D5" s="115">
        <v>231152</v>
      </c>
      <c r="E5" s="116"/>
      <c r="F5" s="117">
        <v>146641</v>
      </c>
      <c r="G5" s="118"/>
      <c r="H5" s="119"/>
    </row>
    <row r="6" spans="1:8" x14ac:dyDescent="0.15">
      <c r="A6" s="120"/>
      <c r="B6" s="121"/>
      <c r="C6" s="122"/>
      <c r="D6" s="123">
        <v>43836</v>
      </c>
      <c r="E6" s="124"/>
      <c r="F6" s="125">
        <v>68142</v>
      </c>
      <c r="G6" s="126"/>
      <c r="H6" s="127"/>
    </row>
    <row r="7" spans="1:8" x14ac:dyDescent="0.15">
      <c r="A7" s="108" t="s">
        <v>518</v>
      </c>
      <c r="B7" s="113"/>
      <c r="C7" s="114"/>
      <c r="D7" s="115">
        <v>108150</v>
      </c>
      <c r="E7" s="116"/>
      <c r="F7" s="117">
        <v>174587</v>
      </c>
      <c r="G7" s="118"/>
      <c r="H7" s="119"/>
    </row>
    <row r="8" spans="1:8" x14ac:dyDescent="0.15">
      <c r="A8" s="120"/>
      <c r="B8" s="121"/>
      <c r="C8" s="122"/>
      <c r="D8" s="123">
        <v>46702</v>
      </c>
      <c r="E8" s="124"/>
      <c r="F8" s="125">
        <v>79695</v>
      </c>
      <c r="G8" s="126"/>
      <c r="H8" s="127"/>
    </row>
    <row r="9" spans="1:8" x14ac:dyDescent="0.15">
      <c r="A9" s="108" t="s">
        <v>519</v>
      </c>
      <c r="B9" s="113"/>
      <c r="C9" s="114"/>
      <c r="D9" s="115">
        <v>97634</v>
      </c>
      <c r="E9" s="116"/>
      <c r="F9" s="117">
        <v>175675</v>
      </c>
      <c r="G9" s="118"/>
      <c r="H9" s="119"/>
    </row>
    <row r="10" spans="1:8" x14ac:dyDescent="0.15">
      <c r="A10" s="120"/>
      <c r="B10" s="121"/>
      <c r="C10" s="122"/>
      <c r="D10" s="123">
        <v>64864</v>
      </c>
      <c r="E10" s="124"/>
      <c r="F10" s="125">
        <v>87698</v>
      </c>
      <c r="G10" s="126"/>
      <c r="H10" s="127"/>
    </row>
    <row r="11" spans="1:8" x14ac:dyDescent="0.15">
      <c r="A11" s="108" t="s">
        <v>520</v>
      </c>
      <c r="B11" s="113"/>
      <c r="C11" s="114"/>
      <c r="D11" s="115">
        <v>189069</v>
      </c>
      <c r="E11" s="116"/>
      <c r="F11" s="117">
        <v>162193</v>
      </c>
      <c r="G11" s="118"/>
      <c r="H11" s="119"/>
    </row>
    <row r="12" spans="1:8" x14ac:dyDescent="0.15">
      <c r="A12" s="120"/>
      <c r="B12" s="121"/>
      <c r="C12" s="128"/>
      <c r="D12" s="123">
        <v>148128</v>
      </c>
      <c r="E12" s="124"/>
      <c r="F12" s="125">
        <v>79985</v>
      </c>
      <c r="G12" s="126"/>
      <c r="H12" s="127"/>
    </row>
    <row r="13" spans="1:8" x14ac:dyDescent="0.15">
      <c r="A13" s="108"/>
      <c r="B13" s="113"/>
      <c r="C13" s="129"/>
      <c r="D13" s="130">
        <v>153624</v>
      </c>
      <c r="E13" s="131"/>
      <c r="F13" s="132">
        <v>161047</v>
      </c>
      <c r="G13" s="133"/>
      <c r="H13" s="119"/>
    </row>
    <row r="14" spans="1:8" x14ac:dyDescent="0.15">
      <c r="A14" s="120"/>
      <c r="B14" s="121"/>
      <c r="C14" s="122"/>
      <c r="D14" s="123">
        <v>73580</v>
      </c>
      <c r="E14" s="124"/>
      <c r="F14" s="125">
        <v>78194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29.37</v>
      </c>
      <c r="C19" s="134">
        <f>ROUND(VALUE(SUBSTITUTE(実質収支比率等に係る経年分析!G$48,"▲","-")),2)</f>
        <v>24.86</v>
      </c>
      <c r="D19" s="134">
        <f>ROUND(VALUE(SUBSTITUTE(実質収支比率等に係る経年分析!H$48,"▲","-")),2)</f>
        <v>27.16</v>
      </c>
      <c r="E19" s="134">
        <f>ROUND(VALUE(SUBSTITUTE(実質収支比率等に係る経年分析!I$48,"▲","-")),2)</f>
        <v>18.84</v>
      </c>
      <c r="F19" s="134">
        <f>ROUND(VALUE(SUBSTITUTE(実質収支比率等に係る経年分析!J$48,"▲","-")),2)</f>
        <v>13.9</v>
      </c>
    </row>
    <row r="20" spans="1:11" x14ac:dyDescent="0.15">
      <c r="A20" s="134" t="s">
        <v>42</v>
      </c>
      <c r="B20" s="134">
        <f>ROUND(VALUE(SUBSTITUTE(実質収支比率等に係る経年分析!F$47,"▲","-")),2)</f>
        <v>79.48</v>
      </c>
      <c r="C20" s="134">
        <f>ROUND(VALUE(SUBSTITUTE(実質収支比率等に係る経年分析!G$47,"▲","-")),2)</f>
        <v>89.01</v>
      </c>
      <c r="D20" s="134">
        <f>ROUND(VALUE(SUBSTITUTE(実質収支比率等に係る経年分析!H$47,"▲","-")),2)</f>
        <v>93.29</v>
      </c>
      <c r="E20" s="134">
        <f>ROUND(VALUE(SUBSTITUTE(実質収支比率等に係る経年分析!I$47,"▲","-")),2)</f>
        <v>104.18</v>
      </c>
      <c r="F20" s="134">
        <f>ROUND(VALUE(SUBSTITUTE(実質収支比率等に係る経年分析!J$47,"▲","-")),2)</f>
        <v>100.64</v>
      </c>
    </row>
    <row r="21" spans="1:11" x14ac:dyDescent="0.15">
      <c r="A21" s="134" t="s">
        <v>43</v>
      </c>
      <c r="B21" s="134">
        <f>IF(ISNUMBER(VALUE(SUBSTITUTE(実質収支比率等に係る経年分析!F$49,"▲","-"))),ROUND(VALUE(SUBSTITUTE(実質収支比率等に係る経年分析!F$49,"▲","-")),2),NA())</f>
        <v>14.5</v>
      </c>
      <c r="C21" s="134">
        <f>IF(ISNUMBER(VALUE(SUBSTITUTE(実質収支比率等に係る経年分析!G$49,"▲","-"))),ROUND(VALUE(SUBSTITUTE(実質収支比率等に係る経年分析!G$49,"▲","-")),2),NA())</f>
        <v>1.31</v>
      </c>
      <c r="D21" s="134">
        <f>IF(ISNUMBER(VALUE(SUBSTITUTE(実質収支比率等に係る経年分析!H$49,"▲","-"))),ROUND(VALUE(SUBSTITUTE(実質収支比率等に係る経年分析!H$49,"▲","-")),2),NA())</f>
        <v>6.96</v>
      </c>
      <c r="E21" s="134">
        <f>IF(ISNUMBER(VALUE(SUBSTITUTE(実質収支比率等に係る経年分析!I$49,"▲","-"))),ROUND(VALUE(SUBSTITUTE(実質収支比率等に係る経年分析!I$49,"▲","-")),2),NA())</f>
        <v>0.41</v>
      </c>
      <c r="F21" s="134">
        <f>IF(ISNUMBER(VALUE(SUBSTITUTE(実質収支比率等に係る経年分析!J$49,"▲","-"))),ROUND(VALUE(SUBSTITUTE(実質収支比率等に係る経年分析!J$49,"▲","-")),2),NA())</f>
        <v>-3.1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勝浦町後期高齢者医療特別会計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勝浦町農業集落排水事業特別会計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x14ac:dyDescent="0.15">
      <c r="A31" s="135" t="str">
        <f>IF(連結実質赤字比率に係る赤字・黒字の構成分析!C$39="",NA(),連結実質赤字比率に係る赤字・黒字の構成分析!C$39)</f>
        <v>勝浦町簡易水道事業特別会計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0.57999999999999996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x14ac:dyDescent="0.15">
      <c r="A32" s="135" t="str">
        <f>IF(連結実質赤字比率に係る赤字・黒字の構成分析!C$38="",NA(),連結実質赤字比率に係る赤字・黒字の構成分析!C$38)</f>
        <v>勝浦町物産販売特別会計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x14ac:dyDescent="0.15">
      <c r="A33" s="135" t="str">
        <f>IF(連結実質赤字比率に係る赤字・黒字の構成分析!C$37="",NA(),連結実質赤字比率に係る赤字・黒字の構成分析!C$37)</f>
        <v>勝浦町介護保険特別会計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x14ac:dyDescent="0.15">
      <c r="A34" s="135" t="str">
        <f>IF(連結実質赤字比率に係る赤字・黒字の構成分析!C$36="",NA(),連結実質赤字比率に係る赤字・黒字の構成分析!C$36)</f>
        <v>勝浦町国民健康保険特別会計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8.43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13.48</v>
      </c>
    </row>
    <row r="36" spans="1:16" x14ac:dyDescent="0.15">
      <c r="A36" s="135" t="str">
        <f>IF(連結実質赤字比率に係る赤字・黒字の構成分析!C$34="",NA(),連結実質赤字比率に係る赤字・黒字の構成分析!C$34)</f>
        <v>勝浦町病院事業特別会計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43.87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42.44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43.83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371</v>
      </c>
      <c r="E42" s="136"/>
      <c r="F42" s="136"/>
      <c r="G42" s="136">
        <f>'実質公債費比率（分子）の構造'!L$52</f>
        <v>358</v>
      </c>
      <c r="H42" s="136"/>
      <c r="I42" s="136"/>
      <c r="J42" s="136">
        <f>'実質公債費比率（分子）の構造'!M$52</f>
        <v>349</v>
      </c>
      <c r="K42" s="136"/>
      <c r="L42" s="136"/>
      <c r="M42" s="136">
        <f>'実質公債費比率（分子）の構造'!N$52</f>
        <v>332</v>
      </c>
      <c r="N42" s="136"/>
      <c r="O42" s="136"/>
      <c r="P42" s="136">
        <f>'実質公債費比率（分子）の構造'!O$52</f>
        <v>352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44</v>
      </c>
      <c r="C45" s="136"/>
      <c r="D45" s="136"/>
      <c r="E45" s="136">
        <f>'実質公債費比率（分子）の構造'!L$49</f>
        <v>44</v>
      </c>
      <c r="F45" s="136"/>
      <c r="G45" s="136"/>
      <c r="H45" s="136">
        <f>'実質公債費比率（分子）の構造'!M$49</f>
        <v>35</v>
      </c>
      <c r="I45" s="136"/>
      <c r="J45" s="136"/>
      <c r="K45" s="136">
        <f>'実質公債費比率（分子）の構造'!N$49</f>
        <v>14</v>
      </c>
      <c r="L45" s="136"/>
      <c r="M45" s="136"/>
      <c r="N45" s="136">
        <f>'実質公債費比率（分子）の構造'!O$49</f>
        <v>2</v>
      </c>
      <c r="O45" s="136"/>
      <c r="P45" s="136"/>
    </row>
    <row r="46" spans="1:16" x14ac:dyDescent="0.15">
      <c r="A46" s="136" t="s">
        <v>54</v>
      </c>
      <c r="B46" s="136">
        <f>'実質公債費比率（分子）の構造'!K$48</f>
        <v>37</v>
      </c>
      <c r="C46" s="136"/>
      <c r="D46" s="136"/>
      <c r="E46" s="136">
        <f>'実質公債費比率（分子）の構造'!L$48</f>
        <v>40</v>
      </c>
      <c r="F46" s="136"/>
      <c r="G46" s="136"/>
      <c r="H46" s="136">
        <f>'実質公債費比率（分子）の構造'!M$48</f>
        <v>35</v>
      </c>
      <c r="I46" s="136"/>
      <c r="J46" s="136"/>
      <c r="K46" s="136">
        <f>'実質公債費比率（分子）の構造'!N$48</f>
        <v>39</v>
      </c>
      <c r="L46" s="136"/>
      <c r="M46" s="136"/>
      <c r="N46" s="136">
        <f>'実質公債費比率（分子）の構造'!O$48</f>
        <v>40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433</v>
      </c>
      <c r="C49" s="136"/>
      <c r="D49" s="136"/>
      <c r="E49" s="136">
        <f>'実質公債費比率（分子）の構造'!L$45</f>
        <v>439</v>
      </c>
      <c r="F49" s="136"/>
      <c r="G49" s="136"/>
      <c r="H49" s="136">
        <f>'実質公債費比率（分子）の構造'!M$45</f>
        <v>466</v>
      </c>
      <c r="I49" s="136"/>
      <c r="J49" s="136"/>
      <c r="K49" s="136">
        <f>'実質公債費比率（分子）の構造'!N$45</f>
        <v>345</v>
      </c>
      <c r="L49" s="136"/>
      <c r="M49" s="136"/>
      <c r="N49" s="136">
        <f>'実質公債費比率（分子）の構造'!O$45</f>
        <v>388</v>
      </c>
      <c r="O49" s="136"/>
      <c r="P49" s="136"/>
    </row>
    <row r="50" spans="1:16" x14ac:dyDescent="0.15">
      <c r="A50" s="136" t="s">
        <v>58</v>
      </c>
      <c r="B50" s="136" t="e">
        <f>NA()</f>
        <v>#N/A</v>
      </c>
      <c r="C50" s="136">
        <f>IF(ISNUMBER('実質公債費比率（分子）の構造'!K$53),'実質公債費比率（分子）の構造'!K$53,NA())</f>
        <v>143</v>
      </c>
      <c r="D50" s="136" t="e">
        <f>NA()</f>
        <v>#N/A</v>
      </c>
      <c r="E50" s="136" t="e">
        <f>NA()</f>
        <v>#N/A</v>
      </c>
      <c r="F50" s="136">
        <f>IF(ISNUMBER('実質公債費比率（分子）の構造'!L$53),'実質公債費比率（分子）の構造'!L$53,NA())</f>
        <v>165</v>
      </c>
      <c r="G50" s="136" t="e">
        <f>NA()</f>
        <v>#N/A</v>
      </c>
      <c r="H50" s="136" t="e">
        <f>NA()</f>
        <v>#N/A</v>
      </c>
      <c r="I50" s="136">
        <f>IF(ISNUMBER('実質公債費比率（分子）の構造'!M$53),'実質公債費比率（分子）の構造'!M$53,NA())</f>
        <v>187</v>
      </c>
      <c r="J50" s="136" t="e">
        <f>NA()</f>
        <v>#N/A</v>
      </c>
      <c r="K50" s="136" t="e">
        <f>NA()</f>
        <v>#N/A</v>
      </c>
      <c r="L50" s="136">
        <f>IF(ISNUMBER('実質公債費比率（分子）の構造'!N$53),'実質公債費比率（分子）の構造'!N$53,NA())</f>
        <v>66</v>
      </c>
      <c r="M50" s="136" t="e">
        <f>NA()</f>
        <v>#N/A</v>
      </c>
      <c r="N50" s="136" t="e">
        <f>NA()</f>
        <v>#N/A</v>
      </c>
      <c r="O50" s="136">
        <f>IF(ISNUMBER('実質公債費比率（分子）の構造'!O$53),'実質公債費比率（分子）の構造'!O$53,NA())</f>
        <v>78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3140</v>
      </c>
      <c r="E56" s="135"/>
      <c r="F56" s="135"/>
      <c r="G56" s="135">
        <f>'将来負担比率（分子）の構造'!J$51</f>
        <v>3375</v>
      </c>
      <c r="H56" s="135"/>
      <c r="I56" s="135"/>
      <c r="J56" s="135">
        <f>'将来負担比率（分子）の構造'!K$51</f>
        <v>3244</v>
      </c>
      <c r="K56" s="135"/>
      <c r="L56" s="135"/>
      <c r="M56" s="135">
        <f>'将来負担比率（分子）の構造'!L$51</f>
        <v>3071</v>
      </c>
      <c r="N56" s="135"/>
      <c r="O56" s="135"/>
      <c r="P56" s="135">
        <f>'将来負担比率（分子）の構造'!M$51</f>
        <v>3338</v>
      </c>
    </row>
    <row r="57" spans="1:16" x14ac:dyDescent="0.15">
      <c r="A57" s="135" t="s">
        <v>34</v>
      </c>
      <c r="B57" s="135"/>
      <c r="C57" s="135"/>
      <c r="D57" s="135">
        <f>'将来負担比率（分子）の構造'!I$50</f>
        <v>2</v>
      </c>
      <c r="E57" s="135"/>
      <c r="F57" s="135"/>
      <c r="G57" s="135">
        <f>'将来負担比率（分子）の構造'!J$50</f>
        <v>1</v>
      </c>
      <c r="H57" s="135"/>
      <c r="I57" s="135"/>
      <c r="J57" s="135">
        <f>'将来負担比率（分子）の構造'!K$50</f>
        <v>0</v>
      </c>
      <c r="K57" s="135"/>
      <c r="L57" s="135"/>
      <c r="M57" s="135">
        <f>'将来負担比率（分子）の構造'!L$50</f>
        <v>0</v>
      </c>
      <c r="N57" s="135"/>
      <c r="O57" s="135"/>
      <c r="P57" s="135" t="str">
        <f>'将来負担比率（分子）の構造'!M$50</f>
        <v>-</v>
      </c>
    </row>
    <row r="58" spans="1:16" x14ac:dyDescent="0.15">
      <c r="A58" s="135" t="s">
        <v>33</v>
      </c>
      <c r="B58" s="135"/>
      <c r="C58" s="135"/>
      <c r="D58" s="135">
        <f>'将来負担比率（分子）の構造'!I$49</f>
        <v>2458</v>
      </c>
      <c r="E58" s="135"/>
      <c r="F58" s="135"/>
      <c r="G58" s="135">
        <f>'将来負担比率（分子）の構造'!J$49</f>
        <v>2723</v>
      </c>
      <c r="H58" s="135"/>
      <c r="I58" s="135"/>
      <c r="J58" s="135">
        <f>'将来負担比率（分子）の構造'!K$49</f>
        <v>2798</v>
      </c>
      <c r="K58" s="135"/>
      <c r="L58" s="135"/>
      <c r="M58" s="135">
        <f>'将来負担比率（分子）の構造'!L$49</f>
        <v>3039</v>
      </c>
      <c r="N58" s="135"/>
      <c r="O58" s="135"/>
      <c r="P58" s="135">
        <f>'将来負担比率（分子）の構造'!M$49</f>
        <v>3057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758</v>
      </c>
      <c r="C62" s="135"/>
      <c r="D62" s="135"/>
      <c r="E62" s="135">
        <f>'将来負担比率（分子）の構造'!J$45</f>
        <v>695</v>
      </c>
      <c r="F62" s="135"/>
      <c r="G62" s="135"/>
      <c r="H62" s="135">
        <f>'将来負担比率（分子）の構造'!K$45</f>
        <v>665</v>
      </c>
      <c r="I62" s="135"/>
      <c r="J62" s="135"/>
      <c r="K62" s="135">
        <f>'将来負担比率（分子）の構造'!L$45</f>
        <v>707</v>
      </c>
      <c r="L62" s="135"/>
      <c r="M62" s="135"/>
      <c r="N62" s="135">
        <f>'将来負担比率（分子）の構造'!M$45</f>
        <v>619</v>
      </c>
      <c r="O62" s="135"/>
      <c r="P62" s="135"/>
    </row>
    <row r="63" spans="1:16" x14ac:dyDescent="0.15">
      <c r="A63" s="135" t="s">
        <v>27</v>
      </c>
      <c r="B63" s="135">
        <f>'将来負担比率（分子）の構造'!I$44</f>
        <v>91</v>
      </c>
      <c r="C63" s="135"/>
      <c r="D63" s="135"/>
      <c r="E63" s="135">
        <f>'将来負担比率（分子）の構造'!J$44</f>
        <v>64</v>
      </c>
      <c r="F63" s="135"/>
      <c r="G63" s="135"/>
      <c r="H63" s="135">
        <f>'将来負担比率（分子）の構造'!K$44</f>
        <v>30</v>
      </c>
      <c r="I63" s="135"/>
      <c r="J63" s="135"/>
      <c r="K63" s="135">
        <f>'将来負担比率（分子）の構造'!L$44</f>
        <v>14</v>
      </c>
      <c r="L63" s="135"/>
      <c r="M63" s="135"/>
      <c r="N63" s="135">
        <f>'将来負担比率（分子）の構造'!M$44</f>
        <v>13</v>
      </c>
      <c r="O63" s="135"/>
      <c r="P63" s="135"/>
    </row>
    <row r="64" spans="1:16" x14ac:dyDescent="0.15">
      <c r="A64" s="135" t="s">
        <v>26</v>
      </c>
      <c r="B64" s="135">
        <f>'将来負担比率（分子）の構造'!I$43</f>
        <v>428</v>
      </c>
      <c r="C64" s="135"/>
      <c r="D64" s="135"/>
      <c r="E64" s="135">
        <f>'将来負担比率（分子）の構造'!J$43</f>
        <v>434</v>
      </c>
      <c r="F64" s="135"/>
      <c r="G64" s="135"/>
      <c r="H64" s="135">
        <f>'将来負担比率（分子）の構造'!K$43</f>
        <v>418</v>
      </c>
      <c r="I64" s="135"/>
      <c r="J64" s="135"/>
      <c r="K64" s="135">
        <f>'将来負担比率（分子）の構造'!L$43</f>
        <v>441</v>
      </c>
      <c r="L64" s="135"/>
      <c r="M64" s="135"/>
      <c r="N64" s="135">
        <f>'将来負担比率（分子）の構造'!M$43</f>
        <v>483</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3474</v>
      </c>
      <c r="C66" s="135"/>
      <c r="D66" s="135"/>
      <c r="E66" s="135">
        <f>'将来負担比率（分子）の構造'!J$41</f>
        <v>3715</v>
      </c>
      <c r="F66" s="135"/>
      <c r="G66" s="135"/>
      <c r="H66" s="135">
        <f>'将来負担比率（分子）の構造'!K$41</f>
        <v>3575</v>
      </c>
      <c r="I66" s="135"/>
      <c r="J66" s="135"/>
      <c r="K66" s="135">
        <f>'将来負担比率（分子）の構造'!L$41</f>
        <v>3608</v>
      </c>
      <c r="L66" s="135"/>
      <c r="M66" s="135"/>
      <c r="N66" s="135">
        <f>'将来負担比率（分子）の構造'!M$41</f>
        <v>3701</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491358</v>
      </c>
      <c r="S5" s="669"/>
      <c r="T5" s="669"/>
      <c r="U5" s="669"/>
      <c r="V5" s="669"/>
      <c r="W5" s="669"/>
      <c r="X5" s="669"/>
      <c r="Y5" s="716"/>
      <c r="Z5" s="729">
        <v>11.8</v>
      </c>
      <c r="AA5" s="729"/>
      <c r="AB5" s="729"/>
      <c r="AC5" s="729"/>
      <c r="AD5" s="730">
        <v>491358</v>
      </c>
      <c r="AE5" s="730"/>
      <c r="AF5" s="730"/>
      <c r="AG5" s="730"/>
      <c r="AH5" s="730"/>
      <c r="AI5" s="730"/>
      <c r="AJ5" s="730"/>
      <c r="AK5" s="730"/>
      <c r="AL5" s="717">
        <v>22.3</v>
      </c>
      <c r="AM5" s="686"/>
      <c r="AN5" s="686"/>
      <c r="AO5" s="718"/>
      <c r="AP5" s="705" t="s">
        <v>206</v>
      </c>
      <c r="AQ5" s="706"/>
      <c r="AR5" s="706"/>
      <c r="AS5" s="706"/>
      <c r="AT5" s="706"/>
      <c r="AU5" s="706"/>
      <c r="AV5" s="706"/>
      <c r="AW5" s="706"/>
      <c r="AX5" s="706"/>
      <c r="AY5" s="706"/>
      <c r="AZ5" s="706"/>
      <c r="BA5" s="706"/>
      <c r="BB5" s="706"/>
      <c r="BC5" s="706"/>
      <c r="BD5" s="706"/>
      <c r="BE5" s="706"/>
      <c r="BF5" s="707"/>
      <c r="BG5" s="618">
        <v>491358</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46951</v>
      </c>
      <c r="S6" s="619"/>
      <c r="T6" s="619"/>
      <c r="U6" s="619"/>
      <c r="V6" s="619"/>
      <c r="W6" s="619"/>
      <c r="X6" s="619"/>
      <c r="Y6" s="620"/>
      <c r="Z6" s="671">
        <v>1.1000000000000001</v>
      </c>
      <c r="AA6" s="671"/>
      <c r="AB6" s="671"/>
      <c r="AC6" s="671"/>
      <c r="AD6" s="672">
        <v>46951</v>
      </c>
      <c r="AE6" s="672"/>
      <c r="AF6" s="672"/>
      <c r="AG6" s="672"/>
      <c r="AH6" s="672"/>
      <c r="AI6" s="672"/>
      <c r="AJ6" s="672"/>
      <c r="AK6" s="672"/>
      <c r="AL6" s="641">
        <v>2.1</v>
      </c>
      <c r="AM6" s="673"/>
      <c r="AN6" s="673"/>
      <c r="AO6" s="674"/>
      <c r="AP6" s="615" t="s">
        <v>212</v>
      </c>
      <c r="AQ6" s="616"/>
      <c r="AR6" s="616"/>
      <c r="AS6" s="616"/>
      <c r="AT6" s="616"/>
      <c r="AU6" s="616"/>
      <c r="AV6" s="616"/>
      <c r="AW6" s="616"/>
      <c r="AX6" s="616"/>
      <c r="AY6" s="616"/>
      <c r="AZ6" s="616"/>
      <c r="BA6" s="616"/>
      <c r="BB6" s="616"/>
      <c r="BC6" s="616"/>
      <c r="BD6" s="616"/>
      <c r="BE6" s="616"/>
      <c r="BF6" s="617"/>
      <c r="BG6" s="618">
        <v>491358</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61678</v>
      </c>
      <c r="CS6" s="619"/>
      <c r="CT6" s="619"/>
      <c r="CU6" s="619"/>
      <c r="CV6" s="619"/>
      <c r="CW6" s="619"/>
      <c r="CX6" s="619"/>
      <c r="CY6" s="620"/>
      <c r="CZ6" s="671">
        <v>1.6</v>
      </c>
      <c r="DA6" s="671"/>
      <c r="DB6" s="671"/>
      <c r="DC6" s="671"/>
      <c r="DD6" s="624" t="s">
        <v>207</v>
      </c>
      <c r="DE6" s="619"/>
      <c r="DF6" s="619"/>
      <c r="DG6" s="619"/>
      <c r="DH6" s="619"/>
      <c r="DI6" s="619"/>
      <c r="DJ6" s="619"/>
      <c r="DK6" s="619"/>
      <c r="DL6" s="619"/>
      <c r="DM6" s="619"/>
      <c r="DN6" s="619"/>
      <c r="DO6" s="619"/>
      <c r="DP6" s="620"/>
      <c r="DQ6" s="624">
        <v>61678</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1173</v>
      </c>
      <c r="S7" s="619"/>
      <c r="T7" s="619"/>
      <c r="U7" s="619"/>
      <c r="V7" s="619"/>
      <c r="W7" s="619"/>
      <c r="X7" s="619"/>
      <c r="Y7" s="620"/>
      <c r="Z7" s="671">
        <v>0</v>
      </c>
      <c r="AA7" s="671"/>
      <c r="AB7" s="671"/>
      <c r="AC7" s="671"/>
      <c r="AD7" s="672">
        <v>1173</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199467</v>
      </c>
      <c r="BH7" s="619"/>
      <c r="BI7" s="619"/>
      <c r="BJ7" s="619"/>
      <c r="BK7" s="619"/>
      <c r="BL7" s="619"/>
      <c r="BM7" s="619"/>
      <c r="BN7" s="620"/>
      <c r="BO7" s="671">
        <v>40.6</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1261687</v>
      </c>
      <c r="CS7" s="619"/>
      <c r="CT7" s="619"/>
      <c r="CU7" s="619"/>
      <c r="CV7" s="619"/>
      <c r="CW7" s="619"/>
      <c r="CX7" s="619"/>
      <c r="CY7" s="620"/>
      <c r="CZ7" s="671">
        <v>33</v>
      </c>
      <c r="DA7" s="671"/>
      <c r="DB7" s="671"/>
      <c r="DC7" s="671"/>
      <c r="DD7" s="624">
        <v>782249</v>
      </c>
      <c r="DE7" s="619"/>
      <c r="DF7" s="619"/>
      <c r="DG7" s="619"/>
      <c r="DH7" s="619"/>
      <c r="DI7" s="619"/>
      <c r="DJ7" s="619"/>
      <c r="DK7" s="619"/>
      <c r="DL7" s="619"/>
      <c r="DM7" s="619"/>
      <c r="DN7" s="619"/>
      <c r="DO7" s="619"/>
      <c r="DP7" s="620"/>
      <c r="DQ7" s="624">
        <v>724243</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5075</v>
      </c>
      <c r="S8" s="619"/>
      <c r="T8" s="619"/>
      <c r="U8" s="619"/>
      <c r="V8" s="619"/>
      <c r="W8" s="619"/>
      <c r="X8" s="619"/>
      <c r="Y8" s="620"/>
      <c r="Z8" s="671">
        <v>0.1</v>
      </c>
      <c r="AA8" s="671"/>
      <c r="AB8" s="671"/>
      <c r="AC8" s="671"/>
      <c r="AD8" s="672">
        <v>5075</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8174</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809171</v>
      </c>
      <c r="CS8" s="619"/>
      <c r="CT8" s="619"/>
      <c r="CU8" s="619"/>
      <c r="CV8" s="619"/>
      <c r="CW8" s="619"/>
      <c r="CX8" s="619"/>
      <c r="CY8" s="620"/>
      <c r="CZ8" s="671">
        <v>21.1</v>
      </c>
      <c r="DA8" s="671"/>
      <c r="DB8" s="671"/>
      <c r="DC8" s="671"/>
      <c r="DD8" s="624" t="s">
        <v>207</v>
      </c>
      <c r="DE8" s="619"/>
      <c r="DF8" s="619"/>
      <c r="DG8" s="619"/>
      <c r="DH8" s="619"/>
      <c r="DI8" s="619"/>
      <c r="DJ8" s="619"/>
      <c r="DK8" s="619"/>
      <c r="DL8" s="619"/>
      <c r="DM8" s="619"/>
      <c r="DN8" s="619"/>
      <c r="DO8" s="619"/>
      <c r="DP8" s="620"/>
      <c r="DQ8" s="624">
        <v>479110</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4920</v>
      </c>
      <c r="S9" s="619"/>
      <c r="T9" s="619"/>
      <c r="U9" s="619"/>
      <c r="V9" s="619"/>
      <c r="W9" s="619"/>
      <c r="X9" s="619"/>
      <c r="Y9" s="620"/>
      <c r="Z9" s="671">
        <v>0.1</v>
      </c>
      <c r="AA9" s="671"/>
      <c r="AB9" s="671"/>
      <c r="AC9" s="671"/>
      <c r="AD9" s="672">
        <v>4920</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163427</v>
      </c>
      <c r="BH9" s="619"/>
      <c r="BI9" s="619"/>
      <c r="BJ9" s="619"/>
      <c r="BK9" s="619"/>
      <c r="BL9" s="619"/>
      <c r="BM9" s="619"/>
      <c r="BN9" s="620"/>
      <c r="BO9" s="671">
        <v>33.299999999999997</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418127</v>
      </c>
      <c r="CS9" s="619"/>
      <c r="CT9" s="619"/>
      <c r="CU9" s="619"/>
      <c r="CV9" s="619"/>
      <c r="CW9" s="619"/>
      <c r="CX9" s="619"/>
      <c r="CY9" s="620"/>
      <c r="CZ9" s="671">
        <v>10.9</v>
      </c>
      <c r="DA9" s="671"/>
      <c r="DB9" s="671"/>
      <c r="DC9" s="671"/>
      <c r="DD9" s="624">
        <v>11874</v>
      </c>
      <c r="DE9" s="619"/>
      <c r="DF9" s="619"/>
      <c r="DG9" s="619"/>
      <c r="DH9" s="619"/>
      <c r="DI9" s="619"/>
      <c r="DJ9" s="619"/>
      <c r="DK9" s="619"/>
      <c r="DL9" s="619"/>
      <c r="DM9" s="619"/>
      <c r="DN9" s="619"/>
      <c r="DO9" s="619"/>
      <c r="DP9" s="620"/>
      <c r="DQ9" s="624">
        <v>384631</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99729</v>
      </c>
      <c r="S10" s="619"/>
      <c r="T10" s="619"/>
      <c r="U10" s="619"/>
      <c r="V10" s="619"/>
      <c r="W10" s="619"/>
      <c r="X10" s="619"/>
      <c r="Y10" s="620"/>
      <c r="Z10" s="671">
        <v>2.4</v>
      </c>
      <c r="AA10" s="671"/>
      <c r="AB10" s="671"/>
      <c r="AC10" s="671"/>
      <c r="AD10" s="672">
        <v>99729</v>
      </c>
      <c r="AE10" s="672"/>
      <c r="AF10" s="672"/>
      <c r="AG10" s="672"/>
      <c r="AH10" s="672"/>
      <c r="AI10" s="672"/>
      <c r="AJ10" s="672"/>
      <c r="AK10" s="672"/>
      <c r="AL10" s="641">
        <v>4.5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10485</v>
      </c>
      <c r="BH10" s="619"/>
      <c r="BI10" s="619"/>
      <c r="BJ10" s="619"/>
      <c r="BK10" s="619"/>
      <c r="BL10" s="619"/>
      <c r="BM10" s="619"/>
      <c r="BN10" s="620"/>
      <c r="BO10" s="671">
        <v>2.1</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3800</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3800</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17381</v>
      </c>
      <c r="BH11" s="619"/>
      <c r="BI11" s="619"/>
      <c r="BJ11" s="619"/>
      <c r="BK11" s="619"/>
      <c r="BL11" s="619"/>
      <c r="BM11" s="619"/>
      <c r="BN11" s="620"/>
      <c r="BO11" s="671">
        <v>3.5</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246460</v>
      </c>
      <c r="CS11" s="619"/>
      <c r="CT11" s="619"/>
      <c r="CU11" s="619"/>
      <c r="CV11" s="619"/>
      <c r="CW11" s="619"/>
      <c r="CX11" s="619"/>
      <c r="CY11" s="620"/>
      <c r="CZ11" s="671">
        <v>6.4</v>
      </c>
      <c r="DA11" s="671"/>
      <c r="DB11" s="671"/>
      <c r="DC11" s="671"/>
      <c r="DD11" s="624">
        <v>77564</v>
      </c>
      <c r="DE11" s="619"/>
      <c r="DF11" s="619"/>
      <c r="DG11" s="619"/>
      <c r="DH11" s="619"/>
      <c r="DI11" s="619"/>
      <c r="DJ11" s="619"/>
      <c r="DK11" s="619"/>
      <c r="DL11" s="619"/>
      <c r="DM11" s="619"/>
      <c r="DN11" s="619"/>
      <c r="DO11" s="619"/>
      <c r="DP11" s="620"/>
      <c r="DQ11" s="624">
        <v>167273</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233887</v>
      </c>
      <c r="BH12" s="619"/>
      <c r="BI12" s="619"/>
      <c r="BJ12" s="619"/>
      <c r="BK12" s="619"/>
      <c r="BL12" s="619"/>
      <c r="BM12" s="619"/>
      <c r="BN12" s="620"/>
      <c r="BO12" s="671">
        <v>47.6</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80702</v>
      </c>
      <c r="CS12" s="619"/>
      <c r="CT12" s="619"/>
      <c r="CU12" s="619"/>
      <c r="CV12" s="619"/>
      <c r="CW12" s="619"/>
      <c r="CX12" s="619"/>
      <c r="CY12" s="620"/>
      <c r="CZ12" s="671">
        <v>2.1</v>
      </c>
      <c r="DA12" s="671"/>
      <c r="DB12" s="671"/>
      <c r="DC12" s="671"/>
      <c r="DD12" s="624">
        <v>11114</v>
      </c>
      <c r="DE12" s="619"/>
      <c r="DF12" s="619"/>
      <c r="DG12" s="619"/>
      <c r="DH12" s="619"/>
      <c r="DI12" s="619"/>
      <c r="DJ12" s="619"/>
      <c r="DK12" s="619"/>
      <c r="DL12" s="619"/>
      <c r="DM12" s="619"/>
      <c r="DN12" s="619"/>
      <c r="DO12" s="619"/>
      <c r="DP12" s="620"/>
      <c r="DQ12" s="624">
        <v>64923</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6463</v>
      </c>
      <c r="S13" s="619"/>
      <c r="T13" s="619"/>
      <c r="U13" s="619"/>
      <c r="V13" s="619"/>
      <c r="W13" s="619"/>
      <c r="X13" s="619"/>
      <c r="Y13" s="620"/>
      <c r="Z13" s="671">
        <v>0.2</v>
      </c>
      <c r="AA13" s="671"/>
      <c r="AB13" s="671"/>
      <c r="AC13" s="671"/>
      <c r="AD13" s="672">
        <v>6463</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223675</v>
      </c>
      <c r="BH13" s="619"/>
      <c r="BI13" s="619"/>
      <c r="BJ13" s="619"/>
      <c r="BK13" s="619"/>
      <c r="BL13" s="619"/>
      <c r="BM13" s="619"/>
      <c r="BN13" s="620"/>
      <c r="BO13" s="671">
        <v>45.5</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214022</v>
      </c>
      <c r="CS13" s="619"/>
      <c r="CT13" s="619"/>
      <c r="CU13" s="619"/>
      <c r="CV13" s="619"/>
      <c r="CW13" s="619"/>
      <c r="CX13" s="619"/>
      <c r="CY13" s="620"/>
      <c r="CZ13" s="671">
        <v>5.6</v>
      </c>
      <c r="DA13" s="671"/>
      <c r="DB13" s="671"/>
      <c r="DC13" s="671"/>
      <c r="DD13" s="624">
        <v>135262</v>
      </c>
      <c r="DE13" s="619"/>
      <c r="DF13" s="619"/>
      <c r="DG13" s="619"/>
      <c r="DH13" s="619"/>
      <c r="DI13" s="619"/>
      <c r="DJ13" s="619"/>
      <c r="DK13" s="619"/>
      <c r="DL13" s="619"/>
      <c r="DM13" s="619"/>
      <c r="DN13" s="619"/>
      <c r="DO13" s="619"/>
      <c r="DP13" s="620"/>
      <c r="DQ13" s="624">
        <v>144727</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18849</v>
      </c>
      <c r="BH14" s="619"/>
      <c r="BI14" s="619"/>
      <c r="BJ14" s="619"/>
      <c r="BK14" s="619"/>
      <c r="BL14" s="619"/>
      <c r="BM14" s="619"/>
      <c r="BN14" s="620"/>
      <c r="BO14" s="671">
        <v>3.8</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74521</v>
      </c>
      <c r="CS14" s="619"/>
      <c r="CT14" s="619"/>
      <c r="CU14" s="619"/>
      <c r="CV14" s="619"/>
      <c r="CW14" s="619"/>
      <c r="CX14" s="619"/>
      <c r="CY14" s="620"/>
      <c r="CZ14" s="671">
        <v>1.9</v>
      </c>
      <c r="DA14" s="671"/>
      <c r="DB14" s="671"/>
      <c r="DC14" s="671"/>
      <c r="DD14" s="624">
        <v>7299</v>
      </c>
      <c r="DE14" s="619"/>
      <c r="DF14" s="619"/>
      <c r="DG14" s="619"/>
      <c r="DH14" s="619"/>
      <c r="DI14" s="619"/>
      <c r="DJ14" s="619"/>
      <c r="DK14" s="619"/>
      <c r="DL14" s="619"/>
      <c r="DM14" s="619"/>
      <c r="DN14" s="619"/>
      <c r="DO14" s="619"/>
      <c r="DP14" s="620"/>
      <c r="DQ14" s="624">
        <v>62073</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1045</v>
      </c>
      <c r="S15" s="619"/>
      <c r="T15" s="619"/>
      <c r="U15" s="619"/>
      <c r="V15" s="619"/>
      <c r="W15" s="619"/>
      <c r="X15" s="619"/>
      <c r="Y15" s="620"/>
      <c r="Z15" s="671">
        <v>0</v>
      </c>
      <c r="AA15" s="671"/>
      <c r="AB15" s="671"/>
      <c r="AC15" s="671"/>
      <c r="AD15" s="672">
        <v>1045</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37648</v>
      </c>
      <c r="BH15" s="619"/>
      <c r="BI15" s="619"/>
      <c r="BJ15" s="619"/>
      <c r="BK15" s="619"/>
      <c r="BL15" s="619"/>
      <c r="BM15" s="619"/>
      <c r="BN15" s="620"/>
      <c r="BO15" s="671">
        <v>7.7</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239119</v>
      </c>
      <c r="CS15" s="619"/>
      <c r="CT15" s="619"/>
      <c r="CU15" s="619"/>
      <c r="CV15" s="619"/>
      <c r="CW15" s="619"/>
      <c r="CX15" s="619"/>
      <c r="CY15" s="620"/>
      <c r="CZ15" s="671">
        <v>6.2</v>
      </c>
      <c r="DA15" s="671"/>
      <c r="DB15" s="671"/>
      <c r="DC15" s="671"/>
      <c r="DD15" s="624">
        <v>17543</v>
      </c>
      <c r="DE15" s="619"/>
      <c r="DF15" s="619"/>
      <c r="DG15" s="619"/>
      <c r="DH15" s="619"/>
      <c r="DI15" s="619"/>
      <c r="DJ15" s="619"/>
      <c r="DK15" s="619"/>
      <c r="DL15" s="619"/>
      <c r="DM15" s="619"/>
      <c r="DN15" s="619"/>
      <c r="DO15" s="619"/>
      <c r="DP15" s="620"/>
      <c r="DQ15" s="624">
        <v>209068</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1738240</v>
      </c>
      <c r="S16" s="619"/>
      <c r="T16" s="619"/>
      <c r="U16" s="619"/>
      <c r="V16" s="619"/>
      <c r="W16" s="619"/>
      <c r="X16" s="619"/>
      <c r="Y16" s="620"/>
      <c r="Z16" s="671">
        <v>41.7</v>
      </c>
      <c r="AA16" s="671"/>
      <c r="AB16" s="671"/>
      <c r="AC16" s="671"/>
      <c r="AD16" s="672">
        <v>1545080</v>
      </c>
      <c r="AE16" s="672"/>
      <c r="AF16" s="672"/>
      <c r="AG16" s="672"/>
      <c r="AH16" s="672"/>
      <c r="AI16" s="672"/>
      <c r="AJ16" s="672"/>
      <c r="AK16" s="672"/>
      <c r="AL16" s="641">
        <v>70.099999999999994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1507</v>
      </c>
      <c r="BH16" s="619"/>
      <c r="BI16" s="619"/>
      <c r="BJ16" s="619"/>
      <c r="BK16" s="619"/>
      <c r="BL16" s="619"/>
      <c r="BM16" s="619"/>
      <c r="BN16" s="620"/>
      <c r="BO16" s="671">
        <v>0.3</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29865</v>
      </c>
      <c r="CS16" s="619"/>
      <c r="CT16" s="619"/>
      <c r="CU16" s="619"/>
      <c r="CV16" s="619"/>
      <c r="CW16" s="619"/>
      <c r="CX16" s="619"/>
      <c r="CY16" s="620"/>
      <c r="CZ16" s="671">
        <v>0.8</v>
      </c>
      <c r="DA16" s="671"/>
      <c r="DB16" s="671"/>
      <c r="DC16" s="671"/>
      <c r="DD16" s="624" t="s">
        <v>108</v>
      </c>
      <c r="DE16" s="619"/>
      <c r="DF16" s="619"/>
      <c r="DG16" s="619"/>
      <c r="DH16" s="619"/>
      <c r="DI16" s="619"/>
      <c r="DJ16" s="619"/>
      <c r="DK16" s="619"/>
      <c r="DL16" s="619"/>
      <c r="DM16" s="619"/>
      <c r="DN16" s="619"/>
      <c r="DO16" s="619"/>
      <c r="DP16" s="620"/>
      <c r="DQ16" s="624">
        <v>7708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1545080</v>
      </c>
      <c r="S17" s="619"/>
      <c r="T17" s="619"/>
      <c r="U17" s="619"/>
      <c r="V17" s="619"/>
      <c r="W17" s="619"/>
      <c r="X17" s="619"/>
      <c r="Y17" s="620"/>
      <c r="Z17" s="671">
        <v>37.1</v>
      </c>
      <c r="AA17" s="671"/>
      <c r="AB17" s="671"/>
      <c r="AC17" s="671"/>
      <c r="AD17" s="672">
        <v>1545080</v>
      </c>
      <c r="AE17" s="672"/>
      <c r="AF17" s="672"/>
      <c r="AG17" s="672"/>
      <c r="AH17" s="672"/>
      <c r="AI17" s="672"/>
      <c r="AJ17" s="672"/>
      <c r="AK17" s="672"/>
      <c r="AL17" s="641">
        <v>70.099999999999994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387917</v>
      </c>
      <c r="CS17" s="619"/>
      <c r="CT17" s="619"/>
      <c r="CU17" s="619"/>
      <c r="CV17" s="619"/>
      <c r="CW17" s="619"/>
      <c r="CX17" s="619"/>
      <c r="CY17" s="620"/>
      <c r="CZ17" s="671">
        <v>10.1</v>
      </c>
      <c r="DA17" s="671"/>
      <c r="DB17" s="671"/>
      <c r="DC17" s="671"/>
      <c r="DD17" s="624" t="s">
        <v>108</v>
      </c>
      <c r="DE17" s="619"/>
      <c r="DF17" s="619"/>
      <c r="DG17" s="619"/>
      <c r="DH17" s="619"/>
      <c r="DI17" s="619"/>
      <c r="DJ17" s="619"/>
      <c r="DK17" s="619"/>
      <c r="DL17" s="619"/>
      <c r="DM17" s="619"/>
      <c r="DN17" s="619"/>
      <c r="DO17" s="619"/>
      <c r="DP17" s="620"/>
      <c r="DQ17" s="624">
        <v>387499</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193160</v>
      </c>
      <c r="S18" s="619"/>
      <c r="T18" s="619"/>
      <c r="U18" s="619"/>
      <c r="V18" s="619"/>
      <c r="W18" s="619"/>
      <c r="X18" s="619"/>
      <c r="Y18" s="620"/>
      <c r="Z18" s="671">
        <v>4.5999999999999996</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2394954</v>
      </c>
      <c r="S20" s="619"/>
      <c r="T20" s="619"/>
      <c r="U20" s="619"/>
      <c r="V20" s="619"/>
      <c r="W20" s="619"/>
      <c r="X20" s="619"/>
      <c r="Y20" s="620"/>
      <c r="Z20" s="671">
        <v>57.5</v>
      </c>
      <c r="AA20" s="671"/>
      <c r="AB20" s="671"/>
      <c r="AC20" s="671"/>
      <c r="AD20" s="672">
        <v>2201794</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3827069</v>
      </c>
      <c r="CS20" s="619"/>
      <c r="CT20" s="619"/>
      <c r="CU20" s="619"/>
      <c r="CV20" s="619"/>
      <c r="CW20" s="619"/>
      <c r="CX20" s="619"/>
      <c r="CY20" s="620"/>
      <c r="CZ20" s="671">
        <v>100</v>
      </c>
      <c r="DA20" s="671"/>
      <c r="DB20" s="671"/>
      <c r="DC20" s="671"/>
      <c r="DD20" s="624">
        <v>1042905</v>
      </c>
      <c r="DE20" s="619"/>
      <c r="DF20" s="619"/>
      <c r="DG20" s="619"/>
      <c r="DH20" s="619"/>
      <c r="DI20" s="619"/>
      <c r="DJ20" s="619"/>
      <c r="DK20" s="619"/>
      <c r="DL20" s="619"/>
      <c r="DM20" s="619"/>
      <c r="DN20" s="619"/>
      <c r="DO20" s="619"/>
      <c r="DP20" s="620"/>
      <c r="DQ20" s="624">
        <v>2696733</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693</v>
      </c>
      <c r="S21" s="619"/>
      <c r="T21" s="619"/>
      <c r="U21" s="619"/>
      <c r="V21" s="619"/>
      <c r="W21" s="619"/>
      <c r="X21" s="619"/>
      <c r="Y21" s="620"/>
      <c r="Z21" s="671">
        <v>0</v>
      </c>
      <c r="AA21" s="671"/>
      <c r="AB21" s="671"/>
      <c r="AC21" s="671"/>
      <c r="AD21" s="672">
        <v>693</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153252</v>
      </c>
      <c r="S22" s="619"/>
      <c r="T22" s="619"/>
      <c r="U22" s="619"/>
      <c r="V22" s="619"/>
      <c r="W22" s="619"/>
      <c r="X22" s="619"/>
      <c r="Y22" s="620"/>
      <c r="Z22" s="671">
        <v>3.7</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24695</v>
      </c>
      <c r="S23" s="619"/>
      <c r="T23" s="619"/>
      <c r="U23" s="619"/>
      <c r="V23" s="619"/>
      <c r="W23" s="619"/>
      <c r="X23" s="619"/>
      <c r="Y23" s="620"/>
      <c r="Z23" s="671">
        <v>0.6</v>
      </c>
      <c r="AA23" s="671"/>
      <c r="AB23" s="671"/>
      <c r="AC23" s="671"/>
      <c r="AD23" s="672">
        <v>13</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11566</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1159701</v>
      </c>
      <c r="CS24" s="669"/>
      <c r="CT24" s="669"/>
      <c r="CU24" s="669"/>
      <c r="CV24" s="669"/>
      <c r="CW24" s="669"/>
      <c r="CX24" s="669"/>
      <c r="CY24" s="716"/>
      <c r="CZ24" s="720">
        <v>30.3</v>
      </c>
      <c r="DA24" s="721"/>
      <c r="DB24" s="721"/>
      <c r="DC24" s="722"/>
      <c r="DD24" s="715">
        <v>961361</v>
      </c>
      <c r="DE24" s="669"/>
      <c r="DF24" s="669"/>
      <c r="DG24" s="669"/>
      <c r="DH24" s="669"/>
      <c r="DI24" s="669"/>
      <c r="DJ24" s="669"/>
      <c r="DK24" s="716"/>
      <c r="DL24" s="715">
        <v>948224</v>
      </c>
      <c r="DM24" s="669"/>
      <c r="DN24" s="669"/>
      <c r="DO24" s="669"/>
      <c r="DP24" s="669"/>
      <c r="DQ24" s="669"/>
      <c r="DR24" s="669"/>
      <c r="DS24" s="669"/>
      <c r="DT24" s="669"/>
      <c r="DU24" s="669"/>
      <c r="DV24" s="716"/>
      <c r="DW24" s="717">
        <v>40.799999999999997</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302482</v>
      </c>
      <c r="S25" s="619"/>
      <c r="T25" s="619"/>
      <c r="U25" s="619"/>
      <c r="V25" s="619"/>
      <c r="W25" s="619"/>
      <c r="X25" s="619"/>
      <c r="Y25" s="620"/>
      <c r="Z25" s="671">
        <v>7.3</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536813</v>
      </c>
      <c r="CS25" s="637"/>
      <c r="CT25" s="637"/>
      <c r="CU25" s="637"/>
      <c r="CV25" s="637"/>
      <c r="CW25" s="637"/>
      <c r="CX25" s="637"/>
      <c r="CY25" s="638"/>
      <c r="CZ25" s="621">
        <v>14</v>
      </c>
      <c r="DA25" s="639"/>
      <c r="DB25" s="639"/>
      <c r="DC25" s="640"/>
      <c r="DD25" s="624">
        <v>501380</v>
      </c>
      <c r="DE25" s="637"/>
      <c r="DF25" s="637"/>
      <c r="DG25" s="637"/>
      <c r="DH25" s="637"/>
      <c r="DI25" s="637"/>
      <c r="DJ25" s="637"/>
      <c r="DK25" s="638"/>
      <c r="DL25" s="624">
        <v>488243</v>
      </c>
      <c r="DM25" s="637"/>
      <c r="DN25" s="637"/>
      <c r="DO25" s="637"/>
      <c r="DP25" s="637"/>
      <c r="DQ25" s="637"/>
      <c r="DR25" s="637"/>
      <c r="DS25" s="637"/>
      <c r="DT25" s="637"/>
      <c r="DU25" s="637"/>
      <c r="DV25" s="638"/>
      <c r="DW25" s="641">
        <v>21</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311824</v>
      </c>
      <c r="CS26" s="619"/>
      <c r="CT26" s="619"/>
      <c r="CU26" s="619"/>
      <c r="CV26" s="619"/>
      <c r="CW26" s="619"/>
      <c r="CX26" s="619"/>
      <c r="CY26" s="620"/>
      <c r="CZ26" s="621">
        <v>8.1</v>
      </c>
      <c r="DA26" s="639"/>
      <c r="DB26" s="639"/>
      <c r="DC26" s="640"/>
      <c r="DD26" s="624">
        <v>283613</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273559</v>
      </c>
      <c r="S27" s="619"/>
      <c r="T27" s="619"/>
      <c r="U27" s="619"/>
      <c r="V27" s="619"/>
      <c r="W27" s="619"/>
      <c r="X27" s="619"/>
      <c r="Y27" s="620"/>
      <c r="Z27" s="671">
        <v>6.6</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491358</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234971</v>
      </c>
      <c r="CS27" s="637"/>
      <c r="CT27" s="637"/>
      <c r="CU27" s="637"/>
      <c r="CV27" s="637"/>
      <c r="CW27" s="637"/>
      <c r="CX27" s="637"/>
      <c r="CY27" s="638"/>
      <c r="CZ27" s="621">
        <v>6.1</v>
      </c>
      <c r="DA27" s="639"/>
      <c r="DB27" s="639"/>
      <c r="DC27" s="640"/>
      <c r="DD27" s="624">
        <v>72482</v>
      </c>
      <c r="DE27" s="637"/>
      <c r="DF27" s="637"/>
      <c r="DG27" s="637"/>
      <c r="DH27" s="637"/>
      <c r="DI27" s="637"/>
      <c r="DJ27" s="637"/>
      <c r="DK27" s="638"/>
      <c r="DL27" s="624">
        <v>72482</v>
      </c>
      <c r="DM27" s="637"/>
      <c r="DN27" s="637"/>
      <c r="DO27" s="637"/>
      <c r="DP27" s="637"/>
      <c r="DQ27" s="637"/>
      <c r="DR27" s="637"/>
      <c r="DS27" s="637"/>
      <c r="DT27" s="637"/>
      <c r="DU27" s="637"/>
      <c r="DV27" s="638"/>
      <c r="DW27" s="641">
        <v>3.1</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20601</v>
      </c>
      <c r="S28" s="619"/>
      <c r="T28" s="619"/>
      <c r="U28" s="619"/>
      <c r="V28" s="619"/>
      <c r="W28" s="619"/>
      <c r="X28" s="619"/>
      <c r="Y28" s="620"/>
      <c r="Z28" s="671">
        <v>0.5</v>
      </c>
      <c r="AA28" s="671"/>
      <c r="AB28" s="671"/>
      <c r="AC28" s="671"/>
      <c r="AD28" s="672">
        <v>467</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387917</v>
      </c>
      <c r="CS28" s="619"/>
      <c r="CT28" s="619"/>
      <c r="CU28" s="619"/>
      <c r="CV28" s="619"/>
      <c r="CW28" s="619"/>
      <c r="CX28" s="619"/>
      <c r="CY28" s="620"/>
      <c r="CZ28" s="621">
        <v>10.1</v>
      </c>
      <c r="DA28" s="639"/>
      <c r="DB28" s="639"/>
      <c r="DC28" s="640"/>
      <c r="DD28" s="624">
        <v>387499</v>
      </c>
      <c r="DE28" s="619"/>
      <c r="DF28" s="619"/>
      <c r="DG28" s="619"/>
      <c r="DH28" s="619"/>
      <c r="DI28" s="619"/>
      <c r="DJ28" s="619"/>
      <c r="DK28" s="620"/>
      <c r="DL28" s="624">
        <v>387499</v>
      </c>
      <c r="DM28" s="619"/>
      <c r="DN28" s="619"/>
      <c r="DO28" s="619"/>
      <c r="DP28" s="619"/>
      <c r="DQ28" s="619"/>
      <c r="DR28" s="619"/>
      <c r="DS28" s="619"/>
      <c r="DT28" s="619"/>
      <c r="DU28" s="619"/>
      <c r="DV28" s="620"/>
      <c r="DW28" s="641">
        <v>16.7</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1857</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387917</v>
      </c>
      <c r="CS29" s="637"/>
      <c r="CT29" s="637"/>
      <c r="CU29" s="637"/>
      <c r="CV29" s="637"/>
      <c r="CW29" s="637"/>
      <c r="CX29" s="637"/>
      <c r="CY29" s="638"/>
      <c r="CZ29" s="621">
        <v>10.1</v>
      </c>
      <c r="DA29" s="639"/>
      <c r="DB29" s="639"/>
      <c r="DC29" s="640"/>
      <c r="DD29" s="624">
        <v>387499</v>
      </c>
      <c r="DE29" s="637"/>
      <c r="DF29" s="637"/>
      <c r="DG29" s="637"/>
      <c r="DH29" s="637"/>
      <c r="DI29" s="637"/>
      <c r="DJ29" s="637"/>
      <c r="DK29" s="638"/>
      <c r="DL29" s="624">
        <v>387499</v>
      </c>
      <c r="DM29" s="637"/>
      <c r="DN29" s="637"/>
      <c r="DO29" s="637"/>
      <c r="DP29" s="637"/>
      <c r="DQ29" s="637"/>
      <c r="DR29" s="637"/>
      <c r="DS29" s="637"/>
      <c r="DT29" s="637"/>
      <c r="DU29" s="637"/>
      <c r="DV29" s="638"/>
      <c r="DW29" s="641">
        <v>16.7</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7768</v>
      </c>
      <c r="S30" s="619"/>
      <c r="T30" s="619"/>
      <c r="U30" s="619"/>
      <c r="V30" s="619"/>
      <c r="W30" s="619"/>
      <c r="X30" s="619"/>
      <c r="Y30" s="620"/>
      <c r="Z30" s="671">
        <v>0.2</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98.8</v>
      </c>
      <c r="BH30" s="685"/>
      <c r="BI30" s="685"/>
      <c r="BJ30" s="685"/>
      <c r="BK30" s="685"/>
      <c r="BL30" s="685"/>
      <c r="BM30" s="686">
        <v>96.5</v>
      </c>
      <c r="BN30" s="685"/>
      <c r="BO30" s="685"/>
      <c r="BP30" s="685"/>
      <c r="BQ30" s="687"/>
      <c r="BR30" s="684">
        <v>99</v>
      </c>
      <c r="BS30" s="685"/>
      <c r="BT30" s="685"/>
      <c r="BU30" s="685"/>
      <c r="BV30" s="685"/>
      <c r="BW30" s="685"/>
      <c r="BX30" s="686">
        <v>96.3</v>
      </c>
      <c r="BY30" s="685"/>
      <c r="BZ30" s="685"/>
      <c r="CA30" s="685"/>
      <c r="CB30" s="687"/>
      <c r="CD30" s="690"/>
      <c r="CE30" s="691"/>
      <c r="CF30" s="655" t="s">
        <v>290</v>
      </c>
      <c r="CG30" s="652"/>
      <c r="CH30" s="652"/>
      <c r="CI30" s="652"/>
      <c r="CJ30" s="652"/>
      <c r="CK30" s="652"/>
      <c r="CL30" s="652"/>
      <c r="CM30" s="652"/>
      <c r="CN30" s="652"/>
      <c r="CO30" s="652"/>
      <c r="CP30" s="652"/>
      <c r="CQ30" s="653"/>
      <c r="CR30" s="618">
        <v>354776</v>
      </c>
      <c r="CS30" s="619"/>
      <c r="CT30" s="619"/>
      <c r="CU30" s="619"/>
      <c r="CV30" s="619"/>
      <c r="CW30" s="619"/>
      <c r="CX30" s="619"/>
      <c r="CY30" s="620"/>
      <c r="CZ30" s="621">
        <v>9.3000000000000007</v>
      </c>
      <c r="DA30" s="639"/>
      <c r="DB30" s="639"/>
      <c r="DC30" s="640"/>
      <c r="DD30" s="624">
        <v>354358</v>
      </c>
      <c r="DE30" s="619"/>
      <c r="DF30" s="619"/>
      <c r="DG30" s="619"/>
      <c r="DH30" s="619"/>
      <c r="DI30" s="619"/>
      <c r="DJ30" s="619"/>
      <c r="DK30" s="620"/>
      <c r="DL30" s="624">
        <v>354358</v>
      </c>
      <c r="DM30" s="619"/>
      <c r="DN30" s="619"/>
      <c r="DO30" s="619"/>
      <c r="DP30" s="619"/>
      <c r="DQ30" s="619"/>
      <c r="DR30" s="619"/>
      <c r="DS30" s="619"/>
      <c r="DT30" s="619"/>
      <c r="DU30" s="619"/>
      <c r="DV30" s="620"/>
      <c r="DW30" s="641">
        <v>15.2</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473661</v>
      </c>
      <c r="S31" s="619"/>
      <c r="T31" s="619"/>
      <c r="U31" s="619"/>
      <c r="V31" s="619"/>
      <c r="W31" s="619"/>
      <c r="X31" s="619"/>
      <c r="Y31" s="620"/>
      <c r="Z31" s="671">
        <v>11.4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97.3</v>
      </c>
      <c r="BN31" s="683"/>
      <c r="BO31" s="683"/>
      <c r="BP31" s="683"/>
      <c r="BQ31" s="647"/>
      <c r="BR31" s="682">
        <v>99.3</v>
      </c>
      <c r="BS31" s="637"/>
      <c r="BT31" s="637"/>
      <c r="BU31" s="637"/>
      <c r="BV31" s="637"/>
      <c r="BW31" s="637"/>
      <c r="BX31" s="673">
        <v>96.8</v>
      </c>
      <c r="BY31" s="683"/>
      <c r="BZ31" s="683"/>
      <c r="CA31" s="683"/>
      <c r="CB31" s="647"/>
      <c r="CD31" s="690"/>
      <c r="CE31" s="691"/>
      <c r="CF31" s="655" t="s">
        <v>294</v>
      </c>
      <c r="CG31" s="652"/>
      <c r="CH31" s="652"/>
      <c r="CI31" s="652"/>
      <c r="CJ31" s="652"/>
      <c r="CK31" s="652"/>
      <c r="CL31" s="652"/>
      <c r="CM31" s="652"/>
      <c r="CN31" s="652"/>
      <c r="CO31" s="652"/>
      <c r="CP31" s="652"/>
      <c r="CQ31" s="653"/>
      <c r="CR31" s="618">
        <v>33141</v>
      </c>
      <c r="CS31" s="637"/>
      <c r="CT31" s="637"/>
      <c r="CU31" s="637"/>
      <c r="CV31" s="637"/>
      <c r="CW31" s="637"/>
      <c r="CX31" s="637"/>
      <c r="CY31" s="638"/>
      <c r="CZ31" s="621">
        <v>0.9</v>
      </c>
      <c r="DA31" s="639"/>
      <c r="DB31" s="639"/>
      <c r="DC31" s="640"/>
      <c r="DD31" s="624">
        <v>33141</v>
      </c>
      <c r="DE31" s="637"/>
      <c r="DF31" s="637"/>
      <c r="DG31" s="637"/>
      <c r="DH31" s="637"/>
      <c r="DI31" s="637"/>
      <c r="DJ31" s="637"/>
      <c r="DK31" s="638"/>
      <c r="DL31" s="624">
        <v>33141</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52311</v>
      </c>
      <c r="S32" s="619"/>
      <c r="T32" s="619"/>
      <c r="U32" s="619"/>
      <c r="V32" s="619"/>
      <c r="W32" s="619"/>
      <c r="X32" s="619"/>
      <c r="Y32" s="620"/>
      <c r="Z32" s="671">
        <v>1.3</v>
      </c>
      <c r="AA32" s="671"/>
      <c r="AB32" s="671"/>
      <c r="AC32" s="671"/>
      <c r="AD32" s="672">
        <v>968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98.3</v>
      </c>
      <c r="BH32" s="603"/>
      <c r="BI32" s="603"/>
      <c r="BJ32" s="603"/>
      <c r="BK32" s="603"/>
      <c r="BL32" s="603"/>
      <c r="BM32" s="666">
        <v>95.3</v>
      </c>
      <c r="BN32" s="603"/>
      <c r="BO32" s="603"/>
      <c r="BP32" s="603"/>
      <c r="BQ32" s="660"/>
      <c r="BR32" s="681">
        <v>98.5</v>
      </c>
      <c r="BS32" s="603"/>
      <c r="BT32" s="603"/>
      <c r="BU32" s="603"/>
      <c r="BV32" s="603"/>
      <c r="BW32" s="603"/>
      <c r="BX32" s="666">
        <v>95.4</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447599</v>
      </c>
      <c r="S33" s="619"/>
      <c r="T33" s="619"/>
      <c r="U33" s="619"/>
      <c r="V33" s="619"/>
      <c r="W33" s="619"/>
      <c r="X33" s="619"/>
      <c r="Y33" s="620"/>
      <c r="Z33" s="671">
        <v>10.7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1594598</v>
      </c>
      <c r="CS33" s="637"/>
      <c r="CT33" s="637"/>
      <c r="CU33" s="637"/>
      <c r="CV33" s="637"/>
      <c r="CW33" s="637"/>
      <c r="CX33" s="637"/>
      <c r="CY33" s="638"/>
      <c r="CZ33" s="621">
        <v>41.7</v>
      </c>
      <c r="DA33" s="639"/>
      <c r="DB33" s="639"/>
      <c r="DC33" s="640"/>
      <c r="DD33" s="624">
        <v>1194389</v>
      </c>
      <c r="DE33" s="637"/>
      <c r="DF33" s="637"/>
      <c r="DG33" s="637"/>
      <c r="DH33" s="637"/>
      <c r="DI33" s="637"/>
      <c r="DJ33" s="637"/>
      <c r="DK33" s="638"/>
      <c r="DL33" s="624">
        <v>712614</v>
      </c>
      <c r="DM33" s="637"/>
      <c r="DN33" s="637"/>
      <c r="DO33" s="637"/>
      <c r="DP33" s="637"/>
      <c r="DQ33" s="637"/>
      <c r="DR33" s="637"/>
      <c r="DS33" s="637"/>
      <c r="DT33" s="637"/>
      <c r="DU33" s="637"/>
      <c r="DV33" s="638"/>
      <c r="DW33" s="641">
        <v>30.6</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595220</v>
      </c>
      <c r="CS34" s="619"/>
      <c r="CT34" s="619"/>
      <c r="CU34" s="619"/>
      <c r="CV34" s="619"/>
      <c r="CW34" s="619"/>
      <c r="CX34" s="619"/>
      <c r="CY34" s="620"/>
      <c r="CZ34" s="621">
        <v>15.6</v>
      </c>
      <c r="DA34" s="639"/>
      <c r="DB34" s="639"/>
      <c r="DC34" s="640"/>
      <c r="DD34" s="624">
        <v>443706</v>
      </c>
      <c r="DE34" s="619"/>
      <c r="DF34" s="619"/>
      <c r="DG34" s="619"/>
      <c r="DH34" s="619"/>
      <c r="DI34" s="619"/>
      <c r="DJ34" s="619"/>
      <c r="DK34" s="620"/>
      <c r="DL34" s="624">
        <v>263565</v>
      </c>
      <c r="DM34" s="619"/>
      <c r="DN34" s="619"/>
      <c r="DO34" s="619"/>
      <c r="DP34" s="619"/>
      <c r="DQ34" s="619"/>
      <c r="DR34" s="619"/>
      <c r="DS34" s="619"/>
      <c r="DT34" s="619"/>
      <c r="DU34" s="619"/>
      <c r="DV34" s="620"/>
      <c r="DW34" s="641">
        <v>11.3</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122519</v>
      </c>
      <c r="S35" s="619"/>
      <c r="T35" s="619"/>
      <c r="U35" s="619"/>
      <c r="V35" s="619"/>
      <c r="W35" s="619"/>
      <c r="X35" s="619"/>
      <c r="Y35" s="620"/>
      <c r="Z35" s="671">
        <v>2.9</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560627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194228</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22070</v>
      </c>
      <c r="CS35" s="637"/>
      <c r="CT35" s="637"/>
      <c r="CU35" s="637"/>
      <c r="CV35" s="637"/>
      <c r="CW35" s="637"/>
      <c r="CX35" s="637"/>
      <c r="CY35" s="638"/>
      <c r="CZ35" s="621">
        <v>0.6</v>
      </c>
      <c r="DA35" s="639"/>
      <c r="DB35" s="639"/>
      <c r="DC35" s="640"/>
      <c r="DD35" s="624">
        <v>18782</v>
      </c>
      <c r="DE35" s="637"/>
      <c r="DF35" s="637"/>
      <c r="DG35" s="637"/>
      <c r="DH35" s="637"/>
      <c r="DI35" s="637"/>
      <c r="DJ35" s="637"/>
      <c r="DK35" s="638"/>
      <c r="DL35" s="624">
        <v>18782</v>
      </c>
      <c r="DM35" s="637"/>
      <c r="DN35" s="637"/>
      <c r="DO35" s="637"/>
      <c r="DP35" s="637"/>
      <c r="DQ35" s="637"/>
      <c r="DR35" s="637"/>
      <c r="DS35" s="637"/>
      <c r="DT35" s="637"/>
      <c r="DU35" s="637"/>
      <c r="DV35" s="638"/>
      <c r="DW35" s="641">
        <v>0.8</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4164998</v>
      </c>
      <c r="S36" s="659"/>
      <c r="T36" s="659"/>
      <c r="U36" s="659"/>
      <c r="V36" s="659"/>
      <c r="W36" s="659"/>
      <c r="X36" s="659"/>
      <c r="Y36" s="662"/>
      <c r="Z36" s="663">
        <v>100</v>
      </c>
      <c r="AA36" s="663"/>
      <c r="AB36" s="663"/>
      <c r="AC36" s="663"/>
      <c r="AD36" s="664">
        <v>2203935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149435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187032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387090</v>
      </c>
      <c r="CS36" s="619"/>
      <c r="CT36" s="619"/>
      <c r="CU36" s="619"/>
      <c r="CV36" s="619"/>
      <c r="CW36" s="619"/>
      <c r="CX36" s="619"/>
      <c r="CY36" s="620"/>
      <c r="CZ36" s="621">
        <v>10.1</v>
      </c>
      <c r="DA36" s="639"/>
      <c r="DB36" s="639"/>
      <c r="DC36" s="640"/>
      <c r="DD36" s="624">
        <v>217238</v>
      </c>
      <c r="DE36" s="619"/>
      <c r="DF36" s="619"/>
      <c r="DG36" s="619"/>
      <c r="DH36" s="619"/>
      <c r="DI36" s="619"/>
      <c r="DJ36" s="619"/>
      <c r="DK36" s="620"/>
      <c r="DL36" s="624">
        <v>165616</v>
      </c>
      <c r="DM36" s="619"/>
      <c r="DN36" s="619"/>
      <c r="DO36" s="619"/>
      <c r="DP36" s="619"/>
      <c r="DQ36" s="619"/>
      <c r="DR36" s="619"/>
      <c r="DS36" s="619"/>
      <c r="DT36" s="619"/>
      <c r="DU36" s="619"/>
      <c r="DV36" s="620"/>
      <c r="DW36" s="641">
        <v>7.1</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71412</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807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35792</v>
      </c>
      <c r="CS37" s="637"/>
      <c r="CT37" s="637"/>
      <c r="CU37" s="637"/>
      <c r="CV37" s="637"/>
      <c r="CW37" s="637"/>
      <c r="CX37" s="637"/>
      <c r="CY37" s="638"/>
      <c r="CZ37" s="621">
        <v>0.9</v>
      </c>
      <c r="DA37" s="639"/>
      <c r="DB37" s="639"/>
      <c r="DC37" s="640"/>
      <c r="DD37" s="624">
        <v>35792</v>
      </c>
      <c r="DE37" s="637"/>
      <c r="DF37" s="637"/>
      <c r="DG37" s="637"/>
      <c r="DH37" s="637"/>
      <c r="DI37" s="637"/>
      <c r="DJ37" s="637"/>
      <c r="DK37" s="638"/>
      <c r="DL37" s="624">
        <v>35792</v>
      </c>
      <c r="DM37" s="637"/>
      <c r="DN37" s="637"/>
      <c r="DO37" s="637"/>
      <c r="DP37" s="637"/>
      <c r="DQ37" s="637"/>
      <c r="DR37" s="637"/>
      <c r="DS37" s="637"/>
      <c r="DT37" s="637"/>
      <c r="DU37" s="637"/>
      <c r="DV37" s="638"/>
      <c r="DW37" s="641">
        <v>1.5</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26568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1331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411192</v>
      </c>
      <c r="CS38" s="619"/>
      <c r="CT38" s="619"/>
      <c r="CU38" s="619"/>
      <c r="CV38" s="619"/>
      <c r="CW38" s="619"/>
      <c r="CX38" s="619"/>
      <c r="CY38" s="620"/>
      <c r="CZ38" s="621">
        <v>10.7</v>
      </c>
      <c r="DA38" s="639"/>
      <c r="DB38" s="639"/>
      <c r="DC38" s="640"/>
      <c r="DD38" s="624">
        <v>339778</v>
      </c>
      <c r="DE38" s="619"/>
      <c r="DF38" s="619"/>
      <c r="DG38" s="619"/>
      <c r="DH38" s="619"/>
      <c r="DI38" s="619"/>
      <c r="DJ38" s="619"/>
      <c r="DK38" s="620"/>
      <c r="DL38" s="624">
        <v>264651</v>
      </c>
      <c r="DM38" s="619"/>
      <c r="DN38" s="619"/>
      <c r="DO38" s="619"/>
      <c r="DP38" s="619"/>
      <c r="DQ38" s="619"/>
      <c r="DR38" s="619"/>
      <c r="DS38" s="619"/>
      <c r="DT38" s="619"/>
      <c r="DU38" s="619"/>
      <c r="DV38" s="620"/>
      <c r="DW38" s="641">
        <v>11.4</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86</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23891</v>
      </c>
      <c r="CS39" s="637"/>
      <c r="CT39" s="637"/>
      <c r="CU39" s="637"/>
      <c r="CV39" s="637"/>
      <c r="CW39" s="637"/>
      <c r="CX39" s="637"/>
      <c r="CY39" s="638"/>
      <c r="CZ39" s="621">
        <v>0.6</v>
      </c>
      <c r="DA39" s="639"/>
      <c r="DB39" s="639"/>
      <c r="DC39" s="640"/>
      <c r="DD39" s="624">
        <v>20000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45106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147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155135</v>
      </c>
      <c r="CS40" s="619"/>
      <c r="CT40" s="619"/>
      <c r="CU40" s="619"/>
      <c r="CV40" s="619"/>
      <c r="CW40" s="619"/>
      <c r="CX40" s="619"/>
      <c r="CY40" s="620"/>
      <c r="CZ40" s="621">
        <v>4.0999999999999996</v>
      </c>
      <c r="DA40" s="639"/>
      <c r="DB40" s="639"/>
      <c r="DC40" s="640"/>
      <c r="DD40" s="624">
        <v>154885</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268106</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371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1072770</v>
      </c>
      <c r="CS42" s="619"/>
      <c r="CT42" s="619"/>
      <c r="CU42" s="619"/>
      <c r="CV42" s="619"/>
      <c r="CW42" s="619"/>
      <c r="CX42" s="619"/>
      <c r="CY42" s="620"/>
      <c r="CZ42" s="621">
        <v>28</v>
      </c>
      <c r="DA42" s="622"/>
      <c r="DB42" s="622"/>
      <c r="DC42" s="623"/>
      <c r="DD42" s="624">
        <v>540983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17921</v>
      </c>
      <c r="CS43" s="637"/>
      <c r="CT43" s="637"/>
      <c r="CU43" s="637"/>
      <c r="CV43" s="637"/>
      <c r="CW43" s="637"/>
      <c r="CX43" s="637"/>
      <c r="CY43" s="638"/>
      <c r="CZ43" s="621">
        <v>0.5</v>
      </c>
      <c r="DA43" s="639"/>
      <c r="DB43" s="639"/>
      <c r="DC43" s="640"/>
      <c r="DD43" s="624">
        <v>17921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1042905</v>
      </c>
      <c r="CS44" s="619"/>
      <c r="CT44" s="619"/>
      <c r="CU44" s="619"/>
      <c r="CV44" s="619"/>
      <c r="CW44" s="619"/>
      <c r="CX44" s="619"/>
      <c r="CY44" s="620"/>
      <c r="CZ44" s="621">
        <v>27.3</v>
      </c>
      <c r="DA44" s="622"/>
      <c r="DB44" s="622"/>
      <c r="DC44" s="623"/>
      <c r="DD44" s="624">
        <v>533275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211453</v>
      </c>
      <c r="CS45" s="637"/>
      <c r="CT45" s="637"/>
      <c r="CU45" s="637"/>
      <c r="CV45" s="637"/>
      <c r="CW45" s="637"/>
      <c r="CX45" s="637"/>
      <c r="CY45" s="638"/>
      <c r="CZ45" s="621">
        <v>5.5</v>
      </c>
      <c r="DA45" s="639"/>
      <c r="DB45" s="639"/>
      <c r="DC45" s="640"/>
      <c r="DD45" s="624">
        <v>110917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817073</v>
      </c>
      <c r="CS46" s="619"/>
      <c r="CT46" s="619"/>
      <c r="CU46" s="619"/>
      <c r="CV46" s="619"/>
      <c r="CW46" s="619"/>
      <c r="CX46" s="619"/>
      <c r="CY46" s="620"/>
      <c r="CZ46" s="621">
        <v>21.3</v>
      </c>
      <c r="DA46" s="622"/>
      <c r="DB46" s="622"/>
      <c r="DC46" s="623"/>
      <c r="DD46" s="624">
        <v>415379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29865</v>
      </c>
      <c r="CS47" s="637"/>
      <c r="CT47" s="637"/>
      <c r="CU47" s="637"/>
      <c r="CV47" s="637"/>
      <c r="CW47" s="637"/>
      <c r="CX47" s="637"/>
      <c r="CY47" s="638"/>
      <c r="CZ47" s="621">
        <v>0.8</v>
      </c>
      <c r="DA47" s="639"/>
      <c r="DB47" s="639"/>
      <c r="DC47" s="640"/>
      <c r="DD47" s="624">
        <v>7708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3827069</v>
      </c>
      <c r="CS49" s="603"/>
      <c r="CT49" s="603"/>
      <c r="CU49" s="603"/>
      <c r="CV49" s="603"/>
      <c r="CW49" s="603"/>
      <c r="CX49" s="603"/>
      <c r="CY49" s="604"/>
      <c r="CZ49" s="605">
        <v>100</v>
      </c>
      <c r="DA49" s="606"/>
      <c r="DB49" s="606"/>
      <c r="DC49" s="607"/>
      <c r="DD49" s="608">
        <v>2696733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4148</v>
      </c>
      <c r="R7" s="1131"/>
      <c r="S7" s="1131"/>
      <c r="T7" s="1131"/>
      <c r="U7" s="1131"/>
      <c r="V7" s="1131">
        <v>3820</v>
      </c>
      <c r="W7" s="1131"/>
      <c r="X7" s="1131"/>
      <c r="Y7" s="1131"/>
      <c r="Z7" s="1131"/>
      <c r="AA7" s="1131">
        <v>328</v>
      </c>
      <c r="AB7" s="1131"/>
      <c r="AC7" s="1131"/>
      <c r="AD7" s="1131"/>
      <c r="AE7" s="1132"/>
      <c r="AF7" s="1133">
        <v>310</v>
      </c>
      <c r="AG7" s="1134"/>
      <c r="AH7" s="1134"/>
      <c r="AI7" s="1134"/>
      <c r="AJ7" s="1135"/>
      <c r="AK7" s="1117">
        <v>0</v>
      </c>
      <c r="AL7" s="1118"/>
      <c r="AM7" s="1118"/>
      <c r="AN7" s="1118"/>
      <c r="AO7" s="1118"/>
      <c r="AP7" s="1118">
        <v>3701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1</v>
      </c>
      <c r="R8" s="1070"/>
      <c r="S8" s="1070"/>
      <c r="T8" s="1070"/>
      <c r="U8" s="1070"/>
      <c r="V8" s="1070">
        <v>1</v>
      </c>
      <c r="W8" s="1070"/>
      <c r="X8" s="1070"/>
      <c r="Y8" s="1070"/>
      <c r="Z8" s="1070"/>
      <c r="AA8" s="1070">
        <v>0</v>
      </c>
      <c r="AB8" s="1070"/>
      <c r="AC8" s="1070"/>
      <c r="AD8" s="1070"/>
      <c r="AE8" s="1071"/>
      <c r="AF8" s="1045">
        <v>0</v>
      </c>
      <c r="AG8" s="1046"/>
      <c r="AH8" s="1046"/>
      <c r="AI8" s="1046"/>
      <c r="AJ8" s="1047"/>
      <c r="AK8" s="1112">
        <v>0</v>
      </c>
      <c r="AL8" s="1113"/>
      <c r="AM8" s="1113"/>
      <c r="AN8" s="1113"/>
      <c r="AO8" s="1113"/>
      <c r="AP8" s="1113" t="s">
        <v>546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363</v>
      </c>
      <c r="C9" s="1064"/>
      <c r="D9" s="1064"/>
      <c r="E9" s="1064"/>
      <c r="F9" s="1064"/>
      <c r="G9" s="1064"/>
      <c r="H9" s="1064"/>
      <c r="I9" s="1064"/>
      <c r="J9" s="1064"/>
      <c r="K9" s="1064"/>
      <c r="L9" s="1064"/>
      <c r="M9" s="1064"/>
      <c r="N9" s="1064"/>
      <c r="O9" s="1064"/>
      <c r="P9" s="1065"/>
      <c r="Q9" s="1069">
        <v>20</v>
      </c>
      <c r="R9" s="1070"/>
      <c r="S9" s="1070"/>
      <c r="T9" s="1070"/>
      <c r="U9" s="1070"/>
      <c r="V9" s="1070">
        <v>10</v>
      </c>
      <c r="W9" s="1070"/>
      <c r="X9" s="1070"/>
      <c r="Y9" s="1070"/>
      <c r="Z9" s="1070"/>
      <c r="AA9" s="1070">
        <v>9</v>
      </c>
      <c r="AB9" s="1070"/>
      <c r="AC9" s="1070"/>
      <c r="AD9" s="1070"/>
      <c r="AE9" s="1071"/>
      <c r="AF9" s="1045">
        <v>9</v>
      </c>
      <c r="AG9" s="1046"/>
      <c r="AH9" s="1046"/>
      <c r="AI9" s="1046"/>
      <c r="AJ9" s="1047"/>
      <c r="AK9" s="1112">
        <v>0</v>
      </c>
      <c r="AL9" s="1113"/>
      <c r="AM9" s="1113"/>
      <c r="AN9" s="1113"/>
      <c r="AO9" s="1113"/>
      <c r="AP9" s="1113" t="s">
        <v>546</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4165</v>
      </c>
      <c r="R23" s="1095"/>
      <c r="S23" s="1095"/>
      <c r="T23" s="1095"/>
      <c r="U23" s="1095"/>
      <c r="V23" s="1095">
        <v>3827</v>
      </c>
      <c r="W23" s="1095"/>
      <c r="X23" s="1095"/>
      <c r="Y23" s="1095"/>
      <c r="Z23" s="1095"/>
      <c r="AA23" s="1095">
        <v>338</v>
      </c>
      <c r="AB23" s="1095"/>
      <c r="AC23" s="1095"/>
      <c r="AD23" s="1095"/>
      <c r="AE23" s="1096"/>
      <c r="AF23" s="1097">
        <v>320</v>
      </c>
      <c r="AG23" s="1095"/>
      <c r="AH23" s="1095"/>
      <c r="AI23" s="1095"/>
      <c r="AJ23" s="1098"/>
      <c r="AK23" s="1099"/>
      <c r="AL23" s="1100"/>
      <c r="AM23" s="1100"/>
      <c r="AN23" s="1100"/>
      <c r="AO23" s="1100"/>
      <c r="AP23" s="1095">
        <v>3701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997</v>
      </c>
      <c r="R28" s="1080"/>
      <c r="S28" s="1080"/>
      <c r="T28" s="1080"/>
      <c r="U28" s="1080"/>
      <c r="V28" s="1080">
        <v>802</v>
      </c>
      <c r="W28" s="1080"/>
      <c r="X28" s="1080"/>
      <c r="Y28" s="1080"/>
      <c r="Z28" s="1080"/>
      <c r="AA28" s="1080">
        <v>194</v>
      </c>
      <c r="AB28" s="1080"/>
      <c r="AC28" s="1080"/>
      <c r="AD28" s="1080"/>
      <c r="AE28" s="1081"/>
      <c r="AF28" s="1082">
        <v>194</v>
      </c>
      <c r="AG28" s="1080"/>
      <c r="AH28" s="1080"/>
      <c r="AI28" s="1080"/>
      <c r="AJ28" s="1083"/>
      <c r="AK28" s="1084">
        <v>45</v>
      </c>
      <c r="AL28" s="1072"/>
      <c r="AM28" s="1072"/>
      <c r="AN28" s="1072"/>
      <c r="AO28" s="1072"/>
      <c r="AP28" s="1072" t="s">
        <v>545</v>
      </c>
      <c r="AQ28" s="1072"/>
      <c r="AR28" s="1072"/>
      <c r="AS28" s="1072"/>
      <c r="AT28" s="1072"/>
      <c r="AU28" s="1072" t="s">
        <v>545</v>
      </c>
      <c r="AV28" s="1072"/>
      <c r="AW28" s="1072"/>
      <c r="AX28" s="1072"/>
      <c r="AY28" s="1072"/>
      <c r="AZ28" s="1073" t="s">
        <v>545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920</v>
      </c>
      <c r="R29" s="1070"/>
      <c r="S29" s="1070"/>
      <c r="T29" s="1070"/>
      <c r="U29" s="1070"/>
      <c r="V29" s="1070">
        <v>900</v>
      </c>
      <c r="W29" s="1070"/>
      <c r="X29" s="1070"/>
      <c r="Y29" s="1070"/>
      <c r="Z29" s="1070"/>
      <c r="AA29" s="1070">
        <v>20</v>
      </c>
      <c r="AB29" s="1070"/>
      <c r="AC29" s="1070"/>
      <c r="AD29" s="1070"/>
      <c r="AE29" s="1071"/>
      <c r="AF29" s="1045">
        <v>20</v>
      </c>
      <c r="AG29" s="1046"/>
      <c r="AH29" s="1046"/>
      <c r="AI29" s="1046"/>
      <c r="AJ29" s="1047"/>
      <c r="AK29" s="1006">
        <v>129</v>
      </c>
      <c r="AL29" s="997"/>
      <c r="AM29" s="997"/>
      <c r="AN29" s="997"/>
      <c r="AO29" s="997"/>
      <c r="AP29" s="997" t="s">
        <v>545</v>
      </c>
      <c r="AQ29" s="997"/>
      <c r="AR29" s="997"/>
      <c r="AS29" s="997"/>
      <c r="AT29" s="997"/>
      <c r="AU29" s="997" t="s">
        <v>545</v>
      </c>
      <c r="AV29" s="997"/>
      <c r="AW29" s="997"/>
      <c r="AX29" s="997"/>
      <c r="AY29" s="997"/>
      <c r="AZ29" s="1068" t="s">
        <v>545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89</v>
      </c>
      <c r="R30" s="1070"/>
      <c r="S30" s="1070"/>
      <c r="T30" s="1070"/>
      <c r="U30" s="1070"/>
      <c r="V30" s="1070">
        <v>88</v>
      </c>
      <c r="W30" s="1070"/>
      <c r="X30" s="1070"/>
      <c r="Y30" s="1070"/>
      <c r="Z30" s="1070"/>
      <c r="AA30" s="1070">
        <v>0</v>
      </c>
      <c r="AB30" s="1070"/>
      <c r="AC30" s="1070"/>
      <c r="AD30" s="1070"/>
      <c r="AE30" s="1071"/>
      <c r="AF30" s="1045">
        <v>0</v>
      </c>
      <c r="AG30" s="1046"/>
      <c r="AH30" s="1046"/>
      <c r="AI30" s="1046"/>
      <c r="AJ30" s="1047"/>
      <c r="AK30" s="1006">
        <v>139</v>
      </c>
      <c r="AL30" s="997"/>
      <c r="AM30" s="997"/>
      <c r="AN30" s="997"/>
      <c r="AO30" s="997"/>
      <c r="AP30" s="997" t="s">
        <v>545</v>
      </c>
      <c r="AQ30" s="997"/>
      <c r="AR30" s="997"/>
      <c r="AS30" s="997"/>
      <c r="AT30" s="997"/>
      <c r="AU30" s="997" t="s">
        <v>545</v>
      </c>
      <c r="AV30" s="997"/>
      <c r="AW30" s="997"/>
      <c r="AX30" s="997"/>
      <c r="AY30" s="997"/>
      <c r="AZ30" s="1068" t="s">
        <v>545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666</v>
      </c>
      <c r="R31" s="1070"/>
      <c r="S31" s="1070"/>
      <c r="T31" s="1070"/>
      <c r="U31" s="1070"/>
      <c r="V31" s="1070">
        <v>656</v>
      </c>
      <c r="W31" s="1070"/>
      <c r="X31" s="1070"/>
      <c r="Y31" s="1070"/>
      <c r="Z31" s="1070"/>
      <c r="AA31" s="1070">
        <v>10</v>
      </c>
      <c r="AB31" s="1070"/>
      <c r="AC31" s="1070"/>
      <c r="AD31" s="1070"/>
      <c r="AE31" s="1071"/>
      <c r="AF31" s="1045">
        <v>1009</v>
      </c>
      <c r="AG31" s="1046"/>
      <c r="AH31" s="1046"/>
      <c r="AI31" s="1046"/>
      <c r="AJ31" s="1047"/>
      <c r="AK31" s="1006">
        <v>149</v>
      </c>
      <c r="AL31" s="997"/>
      <c r="AM31" s="997"/>
      <c r="AN31" s="997"/>
      <c r="AO31" s="997"/>
      <c r="AP31" s="997">
        <v>71</v>
      </c>
      <c r="AQ31" s="997"/>
      <c r="AR31" s="997"/>
      <c r="AS31" s="997"/>
      <c r="AT31" s="997"/>
      <c r="AU31" s="997">
        <v>47</v>
      </c>
      <c r="AV31" s="997"/>
      <c r="AW31" s="997"/>
      <c r="AX31" s="997"/>
      <c r="AY31" s="997"/>
      <c r="AZ31" s="1068" t="s">
        <v>545</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166</v>
      </c>
      <c r="R32" s="1070"/>
      <c r="S32" s="1070"/>
      <c r="T32" s="1070"/>
      <c r="U32" s="1070"/>
      <c r="V32" s="1070">
        <v>149</v>
      </c>
      <c r="W32" s="1070"/>
      <c r="X32" s="1070"/>
      <c r="Y32" s="1070"/>
      <c r="Z32" s="1070"/>
      <c r="AA32" s="1070">
        <v>17</v>
      </c>
      <c r="AB32" s="1070"/>
      <c r="AC32" s="1070"/>
      <c r="AD32" s="1070"/>
      <c r="AE32" s="1071"/>
      <c r="AF32" s="1045">
        <v>6</v>
      </c>
      <c r="AG32" s="1046"/>
      <c r="AH32" s="1046"/>
      <c r="AI32" s="1046"/>
      <c r="AJ32" s="1047"/>
      <c r="AK32" s="1006">
        <v>71</v>
      </c>
      <c r="AL32" s="997"/>
      <c r="AM32" s="997"/>
      <c r="AN32" s="997"/>
      <c r="AO32" s="997"/>
      <c r="AP32" s="997">
        <v>326</v>
      </c>
      <c r="AQ32" s="997"/>
      <c r="AR32" s="997"/>
      <c r="AS32" s="997"/>
      <c r="AT32" s="997"/>
      <c r="AU32" s="997">
        <v>310</v>
      </c>
      <c r="AV32" s="997"/>
      <c r="AW32" s="997"/>
      <c r="AX32" s="997"/>
      <c r="AY32" s="997"/>
      <c r="AZ32" s="1068" t="s">
        <v>545</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384</v>
      </c>
      <c r="C33" s="1064"/>
      <c r="D33" s="1064"/>
      <c r="E33" s="1064"/>
      <c r="F33" s="1064"/>
      <c r="G33" s="1064"/>
      <c r="H33" s="1064"/>
      <c r="I33" s="1064"/>
      <c r="J33" s="1064"/>
      <c r="K33" s="1064"/>
      <c r="L33" s="1064"/>
      <c r="M33" s="1064"/>
      <c r="N33" s="1064"/>
      <c r="O33" s="1064"/>
      <c r="P33" s="1065"/>
      <c r="Q33" s="1069">
        <v>56</v>
      </c>
      <c r="R33" s="1070"/>
      <c r="S33" s="1070"/>
      <c r="T33" s="1070"/>
      <c r="U33" s="1070"/>
      <c r="V33" s="1070">
        <v>52</v>
      </c>
      <c r="W33" s="1070"/>
      <c r="X33" s="1070"/>
      <c r="Y33" s="1070"/>
      <c r="Z33" s="1070"/>
      <c r="AA33" s="1070">
        <v>4</v>
      </c>
      <c r="AB33" s="1070"/>
      <c r="AC33" s="1070"/>
      <c r="AD33" s="1070"/>
      <c r="AE33" s="1071"/>
      <c r="AF33" s="1045">
        <v>4</v>
      </c>
      <c r="AG33" s="1046"/>
      <c r="AH33" s="1046"/>
      <c r="AI33" s="1046"/>
      <c r="AJ33" s="1047"/>
      <c r="AK33" s="1006">
        <v>27</v>
      </c>
      <c r="AL33" s="997"/>
      <c r="AM33" s="997"/>
      <c r="AN33" s="997"/>
      <c r="AO33" s="997"/>
      <c r="AP33" s="997">
        <v>132</v>
      </c>
      <c r="AQ33" s="997"/>
      <c r="AR33" s="997"/>
      <c r="AS33" s="997"/>
      <c r="AT33" s="997"/>
      <c r="AU33" s="997">
        <v>126</v>
      </c>
      <c r="AV33" s="997"/>
      <c r="AW33" s="997"/>
      <c r="AX33" s="997"/>
      <c r="AY33" s="997"/>
      <c r="AZ33" s="1068" t="s">
        <v>545</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1234</v>
      </c>
      <c r="AG63" s="985"/>
      <c r="AH63" s="985"/>
      <c r="AI63" s="985"/>
      <c r="AJ63" s="1056"/>
      <c r="AK63" s="1057"/>
      <c r="AL63" s="989"/>
      <c r="AM63" s="989"/>
      <c r="AN63" s="989"/>
      <c r="AO63" s="989"/>
      <c r="AP63" s="985">
        <v>529</v>
      </c>
      <c r="AQ63" s="985"/>
      <c r="AR63" s="985"/>
      <c r="AS63" s="985"/>
      <c r="AT63" s="985"/>
      <c r="AU63" s="985">
        <v>483</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389</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539</v>
      </c>
      <c r="C68" s="1012"/>
      <c r="D68" s="1012"/>
      <c r="E68" s="1012"/>
      <c r="F68" s="1012"/>
      <c r="G68" s="1012"/>
      <c r="H68" s="1012"/>
      <c r="I68" s="1012"/>
      <c r="J68" s="1012"/>
      <c r="K68" s="1012"/>
      <c r="L68" s="1012"/>
      <c r="M68" s="1012"/>
      <c r="N68" s="1012"/>
      <c r="O68" s="1012"/>
      <c r="P68" s="1013"/>
      <c r="Q68" s="1014">
        <v>352</v>
      </c>
      <c r="R68" s="1008"/>
      <c r="S68" s="1008"/>
      <c r="T68" s="1008"/>
      <c r="U68" s="1008"/>
      <c r="V68" s="1008">
        <v>306</v>
      </c>
      <c r="W68" s="1008"/>
      <c r="X68" s="1008"/>
      <c r="Y68" s="1008"/>
      <c r="Z68" s="1008"/>
      <c r="AA68" s="1008">
        <v>46</v>
      </c>
      <c r="AB68" s="1008"/>
      <c r="AC68" s="1008"/>
      <c r="AD68" s="1008"/>
      <c r="AE68" s="1008"/>
      <c r="AF68" s="1008">
        <v>46</v>
      </c>
      <c r="AG68" s="1008"/>
      <c r="AH68" s="1008"/>
      <c r="AI68" s="1008"/>
      <c r="AJ68" s="1008"/>
      <c r="AK68" s="1008">
        <v>24</v>
      </c>
      <c r="AL68" s="1008"/>
      <c r="AM68" s="1008"/>
      <c r="AN68" s="1008"/>
      <c r="AO68" s="1008"/>
      <c r="AP68" s="1008">
        <v>83</v>
      </c>
      <c r="AQ68" s="1008"/>
      <c r="AR68" s="1008"/>
      <c r="AS68" s="1008"/>
      <c r="AT68" s="1008"/>
      <c r="AU68" s="1008">
        <v>13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540</v>
      </c>
      <c r="C69" s="1001"/>
      <c r="D69" s="1001"/>
      <c r="E69" s="1001"/>
      <c r="F69" s="1001"/>
      <c r="G69" s="1001"/>
      <c r="H69" s="1001"/>
      <c r="I69" s="1001"/>
      <c r="J69" s="1001"/>
      <c r="K69" s="1001"/>
      <c r="L69" s="1001"/>
      <c r="M69" s="1001"/>
      <c r="N69" s="1001"/>
      <c r="O69" s="1001"/>
      <c r="P69" s="1002"/>
      <c r="Q69" s="1003">
        <v>6212</v>
      </c>
      <c r="R69" s="997"/>
      <c r="S69" s="997"/>
      <c r="T69" s="997"/>
      <c r="U69" s="997"/>
      <c r="V69" s="997">
        <v>6205</v>
      </c>
      <c r="W69" s="997"/>
      <c r="X69" s="997"/>
      <c r="Y69" s="997"/>
      <c r="Z69" s="997"/>
      <c r="AA69" s="997">
        <v>7</v>
      </c>
      <c r="AB69" s="997"/>
      <c r="AC69" s="997"/>
      <c r="AD69" s="997"/>
      <c r="AE69" s="997"/>
      <c r="AF69" s="997">
        <v>7</v>
      </c>
      <c r="AG69" s="997"/>
      <c r="AH69" s="997"/>
      <c r="AI69" s="997"/>
      <c r="AJ69" s="997"/>
      <c r="AK69" s="997">
        <v>214</v>
      </c>
      <c r="AL69" s="997"/>
      <c r="AM69" s="997"/>
      <c r="AN69" s="997"/>
      <c r="AO69" s="997"/>
      <c r="AP69" s="997" t="s">
        <v>545</v>
      </c>
      <c r="AQ69" s="997"/>
      <c r="AR69" s="997"/>
      <c r="AS69" s="997"/>
      <c r="AT69" s="997"/>
      <c r="AU69" s="997" t="s">
        <v>545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541</v>
      </c>
      <c r="C70" s="1001"/>
      <c r="D70" s="1001"/>
      <c r="E70" s="1001"/>
      <c r="F70" s="1001"/>
      <c r="G70" s="1001"/>
      <c r="H70" s="1001"/>
      <c r="I70" s="1001"/>
      <c r="J70" s="1001"/>
      <c r="K70" s="1001"/>
      <c r="L70" s="1001"/>
      <c r="M70" s="1001"/>
      <c r="N70" s="1001"/>
      <c r="O70" s="1001"/>
      <c r="P70" s="1002"/>
      <c r="Q70" s="1003">
        <v>120</v>
      </c>
      <c r="R70" s="997"/>
      <c r="S70" s="997"/>
      <c r="T70" s="997"/>
      <c r="U70" s="997"/>
      <c r="V70" s="997">
        <v>66</v>
      </c>
      <c r="W70" s="997"/>
      <c r="X70" s="997"/>
      <c r="Y70" s="997"/>
      <c r="Z70" s="997"/>
      <c r="AA70" s="997">
        <v>54</v>
      </c>
      <c r="AB70" s="997"/>
      <c r="AC70" s="997"/>
      <c r="AD70" s="997"/>
      <c r="AE70" s="997"/>
      <c r="AF70" s="997">
        <v>54</v>
      </c>
      <c r="AG70" s="997"/>
      <c r="AH70" s="997"/>
      <c r="AI70" s="997"/>
      <c r="AJ70" s="997"/>
      <c r="AK70" s="997" t="s">
        <v>545</v>
      </c>
      <c r="AL70" s="997"/>
      <c r="AM70" s="997"/>
      <c r="AN70" s="997"/>
      <c r="AO70" s="997"/>
      <c r="AP70" s="997" t="s">
        <v>545</v>
      </c>
      <c r="AQ70" s="997"/>
      <c r="AR70" s="997"/>
      <c r="AS70" s="997"/>
      <c r="AT70" s="997"/>
      <c r="AU70" s="997" t="s">
        <v>545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542</v>
      </c>
      <c r="C71" s="1001"/>
      <c r="D71" s="1001"/>
      <c r="E71" s="1001"/>
      <c r="F71" s="1001"/>
      <c r="G71" s="1001"/>
      <c r="H71" s="1001"/>
      <c r="I71" s="1001"/>
      <c r="J71" s="1001"/>
      <c r="K71" s="1001"/>
      <c r="L71" s="1001"/>
      <c r="M71" s="1001"/>
      <c r="N71" s="1001"/>
      <c r="O71" s="1001"/>
      <c r="P71" s="1002"/>
      <c r="Q71" s="1003">
        <v>904</v>
      </c>
      <c r="R71" s="997"/>
      <c r="S71" s="997"/>
      <c r="T71" s="997"/>
      <c r="U71" s="997"/>
      <c r="V71" s="997">
        <v>889</v>
      </c>
      <c r="W71" s="997"/>
      <c r="X71" s="997"/>
      <c r="Y71" s="997"/>
      <c r="Z71" s="997"/>
      <c r="AA71" s="997">
        <v>15</v>
      </c>
      <c r="AB71" s="997"/>
      <c r="AC71" s="997"/>
      <c r="AD71" s="997"/>
      <c r="AE71" s="997"/>
      <c r="AF71" s="997">
        <v>15</v>
      </c>
      <c r="AG71" s="997"/>
      <c r="AH71" s="997"/>
      <c r="AI71" s="997"/>
      <c r="AJ71" s="997"/>
      <c r="AK71" s="997">
        <v>7</v>
      </c>
      <c r="AL71" s="997"/>
      <c r="AM71" s="997"/>
      <c r="AN71" s="997"/>
      <c r="AO71" s="997"/>
      <c r="AP71" s="997" t="s">
        <v>545</v>
      </c>
      <c r="AQ71" s="997"/>
      <c r="AR71" s="997"/>
      <c r="AS71" s="997"/>
      <c r="AT71" s="997"/>
      <c r="AU71" s="997" t="s">
        <v>545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543</v>
      </c>
      <c r="C72" s="1001"/>
      <c r="D72" s="1001"/>
      <c r="E72" s="1001"/>
      <c r="F72" s="1001"/>
      <c r="G72" s="1001"/>
      <c r="H72" s="1001"/>
      <c r="I72" s="1001"/>
      <c r="J72" s="1001"/>
      <c r="K72" s="1001"/>
      <c r="L72" s="1001"/>
      <c r="M72" s="1001"/>
      <c r="N72" s="1001"/>
      <c r="O72" s="1001"/>
      <c r="P72" s="1002"/>
      <c r="Q72" s="1003">
        <v>125564</v>
      </c>
      <c r="R72" s="997"/>
      <c r="S72" s="997"/>
      <c r="T72" s="997"/>
      <c r="U72" s="997"/>
      <c r="V72" s="997">
        <v>119487</v>
      </c>
      <c r="W72" s="997"/>
      <c r="X72" s="997"/>
      <c r="Y72" s="997"/>
      <c r="Z72" s="997"/>
      <c r="AA72" s="997">
        <v>6077</v>
      </c>
      <c r="AB72" s="997"/>
      <c r="AC72" s="997"/>
      <c r="AD72" s="997"/>
      <c r="AE72" s="997"/>
      <c r="AF72" s="997">
        <v>6077</v>
      </c>
      <c r="AG72" s="997"/>
      <c r="AH72" s="997"/>
      <c r="AI72" s="997"/>
      <c r="AJ72" s="997"/>
      <c r="AK72" s="997" t="s">
        <v>545</v>
      </c>
      <c r="AL72" s="997"/>
      <c r="AM72" s="997"/>
      <c r="AN72" s="997"/>
      <c r="AO72" s="997"/>
      <c r="AP72" s="997" t="s">
        <v>545</v>
      </c>
      <c r="AQ72" s="997"/>
      <c r="AR72" s="997"/>
      <c r="AS72" s="997"/>
      <c r="AT72" s="997"/>
      <c r="AU72" s="997" t="s">
        <v>545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544</v>
      </c>
      <c r="C73" s="1001"/>
      <c r="D73" s="1001"/>
      <c r="E73" s="1001"/>
      <c r="F73" s="1001"/>
      <c r="G73" s="1001"/>
      <c r="H73" s="1001"/>
      <c r="I73" s="1001"/>
      <c r="J73" s="1001"/>
      <c r="K73" s="1001"/>
      <c r="L73" s="1001"/>
      <c r="M73" s="1001"/>
      <c r="N73" s="1001"/>
      <c r="O73" s="1001"/>
      <c r="P73" s="1002"/>
      <c r="Q73" s="1003">
        <v>2</v>
      </c>
      <c r="R73" s="997"/>
      <c r="S73" s="997"/>
      <c r="T73" s="997"/>
      <c r="U73" s="997"/>
      <c r="V73" s="997">
        <v>1</v>
      </c>
      <c r="W73" s="997"/>
      <c r="X73" s="997"/>
      <c r="Y73" s="997"/>
      <c r="Z73" s="997"/>
      <c r="AA73" s="997">
        <v>1</v>
      </c>
      <c r="AB73" s="997"/>
      <c r="AC73" s="997"/>
      <c r="AD73" s="997"/>
      <c r="AE73" s="997"/>
      <c r="AF73" s="997">
        <v>1</v>
      </c>
      <c r="AG73" s="997"/>
      <c r="AH73" s="997"/>
      <c r="AI73" s="997"/>
      <c r="AJ73" s="997"/>
      <c r="AK73" s="997" t="s">
        <v>545</v>
      </c>
      <c r="AL73" s="997"/>
      <c r="AM73" s="997"/>
      <c r="AN73" s="997"/>
      <c r="AO73" s="997"/>
      <c r="AP73" s="997" t="s">
        <v>545</v>
      </c>
      <c r="AQ73" s="997"/>
      <c r="AR73" s="997"/>
      <c r="AS73" s="997"/>
      <c r="AT73" s="997"/>
      <c r="AU73" s="997" t="s">
        <v>545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6199</v>
      </c>
      <c r="AG88" s="985"/>
      <c r="AH88" s="985"/>
      <c r="AI88" s="985"/>
      <c r="AJ88" s="985"/>
      <c r="AK88" s="989"/>
      <c r="AL88" s="989"/>
      <c r="AM88" s="989"/>
      <c r="AN88" s="989"/>
      <c r="AO88" s="989"/>
      <c r="AP88" s="985">
        <v>83</v>
      </c>
      <c r="AQ88" s="985"/>
      <c r="AR88" s="985"/>
      <c r="AS88" s="985"/>
      <c r="AT88" s="985"/>
      <c r="AU88" s="985">
        <v>13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465824</v>
      </c>
      <c r="AB110" s="903"/>
      <c r="AC110" s="903"/>
      <c r="AD110" s="903"/>
      <c r="AE110" s="904"/>
      <c r="AF110" s="905">
        <v>344907</v>
      </c>
      <c r="AG110" s="903"/>
      <c r="AH110" s="903"/>
      <c r="AI110" s="903"/>
      <c r="AJ110" s="904"/>
      <c r="AK110" s="905">
        <v>387917</v>
      </c>
      <c r="AL110" s="903"/>
      <c r="AM110" s="903"/>
      <c r="AN110" s="903"/>
      <c r="AO110" s="904"/>
      <c r="AP110" s="906">
        <v>19.899999999999999</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3574827</v>
      </c>
      <c r="BR110" s="830"/>
      <c r="BS110" s="830"/>
      <c r="BT110" s="830"/>
      <c r="BU110" s="830"/>
      <c r="BV110" s="830">
        <v>3608038</v>
      </c>
      <c r="BW110" s="830"/>
      <c r="BX110" s="830"/>
      <c r="BY110" s="830"/>
      <c r="BZ110" s="830"/>
      <c r="CA110" s="830">
        <v>3700861</v>
      </c>
      <c r="CB110" s="830"/>
      <c r="CC110" s="830"/>
      <c r="CD110" s="830"/>
      <c r="CE110" s="830"/>
      <c r="CF110" s="891">
        <v>189.8</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417987</v>
      </c>
      <c r="BR112" s="801"/>
      <c r="BS112" s="801"/>
      <c r="BT112" s="801"/>
      <c r="BU112" s="801"/>
      <c r="BV112" s="801">
        <v>441096</v>
      </c>
      <c r="BW112" s="801"/>
      <c r="BX112" s="801"/>
      <c r="BY112" s="801"/>
      <c r="BZ112" s="801"/>
      <c r="CA112" s="801">
        <v>483067</v>
      </c>
      <c r="CB112" s="801"/>
      <c r="CC112" s="801"/>
      <c r="CD112" s="801"/>
      <c r="CE112" s="801"/>
      <c r="CF112" s="878">
        <v>24.8</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35456</v>
      </c>
      <c r="AB113" s="939"/>
      <c r="AC113" s="939"/>
      <c r="AD113" s="939"/>
      <c r="AE113" s="940"/>
      <c r="AF113" s="941">
        <v>38955</v>
      </c>
      <c r="AG113" s="939"/>
      <c r="AH113" s="939"/>
      <c r="AI113" s="939"/>
      <c r="AJ113" s="940"/>
      <c r="AK113" s="941">
        <v>39971</v>
      </c>
      <c r="AL113" s="939"/>
      <c r="AM113" s="939"/>
      <c r="AN113" s="939"/>
      <c r="AO113" s="940"/>
      <c r="AP113" s="942">
        <v>2</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29683</v>
      </c>
      <c r="BR113" s="801"/>
      <c r="BS113" s="801"/>
      <c r="BT113" s="801"/>
      <c r="BU113" s="801"/>
      <c r="BV113" s="801">
        <v>14368</v>
      </c>
      <c r="BW113" s="801"/>
      <c r="BX113" s="801"/>
      <c r="BY113" s="801"/>
      <c r="BZ113" s="801"/>
      <c r="CA113" s="801">
        <v>12572</v>
      </c>
      <c r="CB113" s="801"/>
      <c r="CC113" s="801"/>
      <c r="CD113" s="801"/>
      <c r="CE113" s="801"/>
      <c r="CF113" s="878">
        <v>0.6</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35380</v>
      </c>
      <c r="AB114" s="814"/>
      <c r="AC114" s="814"/>
      <c r="AD114" s="814"/>
      <c r="AE114" s="815"/>
      <c r="AF114" s="816">
        <v>14391</v>
      </c>
      <c r="AG114" s="814"/>
      <c r="AH114" s="814"/>
      <c r="AI114" s="814"/>
      <c r="AJ114" s="815"/>
      <c r="AK114" s="816">
        <v>1838</v>
      </c>
      <c r="AL114" s="814"/>
      <c r="AM114" s="814"/>
      <c r="AN114" s="814"/>
      <c r="AO114" s="815"/>
      <c r="AP114" s="784">
        <v>0.1</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665228</v>
      </c>
      <c r="BR114" s="801"/>
      <c r="BS114" s="801"/>
      <c r="BT114" s="801"/>
      <c r="BU114" s="801"/>
      <c r="BV114" s="801">
        <v>707338</v>
      </c>
      <c r="BW114" s="801"/>
      <c r="BX114" s="801"/>
      <c r="BY114" s="801"/>
      <c r="BZ114" s="801"/>
      <c r="CA114" s="801">
        <v>619079</v>
      </c>
      <c r="CB114" s="801"/>
      <c r="CC114" s="801"/>
      <c r="CD114" s="801"/>
      <c r="CE114" s="801"/>
      <c r="CF114" s="878">
        <v>31.7</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408</v>
      </c>
      <c r="AB115" s="939"/>
      <c r="AC115" s="939"/>
      <c r="AD115" s="939"/>
      <c r="AE115" s="940"/>
      <c r="AF115" s="941" t="s">
        <v>408</v>
      </c>
      <c r="AG115" s="939"/>
      <c r="AH115" s="939"/>
      <c r="AI115" s="939"/>
      <c r="AJ115" s="940"/>
      <c r="AK115" s="941" t="s">
        <v>408</v>
      </c>
      <c r="AL115" s="939"/>
      <c r="AM115" s="939"/>
      <c r="AN115" s="939"/>
      <c r="AO115" s="940"/>
      <c r="AP115" s="942" t="s">
        <v>408</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536660</v>
      </c>
      <c r="AB117" s="925"/>
      <c r="AC117" s="925"/>
      <c r="AD117" s="925"/>
      <c r="AE117" s="926"/>
      <c r="AF117" s="928">
        <v>398253</v>
      </c>
      <c r="AG117" s="925"/>
      <c r="AH117" s="925"/>
      <c r="AI117" s="925"/>
      <c r="AJ117" s="926"/>
      <c r="AK117" s="928">
        <v>429726</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408</v>
      </c>
      <c r="BR117" s="888"/>
      <c r="BS117" s="888"/>
      <c r="BT117" s="888"/>
      <c r="BU117" s="888"/>
      <c r="BV117" s="888" t="s">
        <v>408</v>
      </c>
      <c r="BW117" s="888"/>
      <c r="BX117" s="888"/>
      <c r="BY117" s="888"/>
      <c r="BZ117" s="888"/>
      <c r="CA117" s="888" t="s">
        <v>408</v>
      </c>
      <c r="CB117" s="888"/>
      <c r="CC117" s="888"/>
      <c r="CD117" s="888"/>
      <c r="CE117" s="888"/>
      <c r="CF117" s="878" t="s">
        <v>408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408</v>
      </c>
      <c r="DH117" s="814"/>
      <c r="DI117" s="814"/>
      <c r="DJ117" s="814"/>
      <c r="DK117" s="815"/>
      <c r="DL117" s="816" t="s">
        <v>408</v>
      </c>
      <c r="DM117" s="814"/>
      <c r="DN117" s="814"/>
      <c r="DO117" s="814"/>
      <c r="DP117" s="815"/>
      <c r="DQ117" s="816" t="s">
        <v>408</v>
      </c>
      <c r="DR117" s="814"/>
      <c r="DS117" s="814"/>
      <c r="DT117" s="814"/>
      <c r="DU117" s="815"/>
      <c r="DV117" s="784" t="s">
        <v>408</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430</v>
      </c>
      <c r="BP118" s="868"/>
      <c r="BQ118" s="887">
        <v>4687725</v>
      </c>
      <c r="BR118" s="888"/>
      <c r="BS118" s="888"/>
      <c r="BT118" s="888"/>
      <c r="BU118" s="888"/>
      <c r="BV118" s="888">
        <v>4770840</v>
      </c>
      <c r="BW118" s="888"/>
      <c r="BX118" s="888"/>
      <c r="BY118" s="888"/>
      <c r="BZ118" s="888"/>
      <c r="CA118" s="888">
        <v>4815579</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2797501</v>
      </c>
      <c r="BR119" s="830"/>
      <c r="BS119" s="830"/>
      <c r="BT119" s="830"/>
      <c r="BU119" s="830"/>
      <c r="BV119" s="830">
        <v>3039330</v>
      </c>
      <c r="BW119" s="830"/>
      <c r="BX119" s="830"/>
      <c r="BY119" s="830"/>
      <c r="BZ119" s="830"/>
      <c r="CA119" s="830">
        <v>3056652</v>
      </c>
      <c r="CB119" s="830"/>
      <c r="CC119" s="830"/>
      <c r="CD119" s="830"/>
      <c r="CE119" s="830"/>
      <c r="CF119" s="891">
        <v>156.80000000000001</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481</v>
      </c>
      <c r="BR120" s="801"/>
      <c r="BS120" s="801"/>
      <c r="BT120" s="801"/>
      <c r="BU120" s="801"/>
      <c r="BV120" s="801">
        <v>303</v>
      </c>
      <c r="BW120" s="801"/>
      <c r="BX120" s="801"/>
      <c r="BY120" s="801"/>
      <c r="BZ120" s="801"/>
      <c r="CA120" s="801" t="s">
        <v>108</v>
      </c>
      <c r="CB120" s="801"/>
      <c r="CC120" s="801"/>
      <c r="CD120" s="801"/>
      <c r="CE120" s="801"/>
      <c r="CF120" s="878" t="s">
        <v>108</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229270</v>
      </c>
      <c r="DH120" s="830"/>
      <c r="DI120" s="830"/>
      <c r="DJ120" s="830"/>
      <c r="DK120" s="830"/>
      <c r="DL120" s="830">
        <v>265632</v>
      </c>
      <c r="DM120" s="830"/>
      <c r="DN120" s="830"/>
      <c r="DO120" s="830"/>
      <c r="DP120" s="830"/>
      <c r="DQ120" s="830">
        <v>309865</v>
      </c>
      <c r="DR120" s="830"/>
      <c r="DS120" s="830"/>
      <c r="DT120" s="830"/>
      <c r="DU120" s="830"/>
      <c r="DV120" s="831">
        <v>15.9</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3244076</v>
      </c>
      <c r="BR121" s="888"/>
      <c r="BS121" s="888"/>
      <c r="BT121" s="888"/>
      <c r="BU121" s="888"/>
      <c r="BV121" s="888">
        <v>3071139</v>
      </c>
      <c r="BW121" s="888"/>
      <c r="BX121" s="888"/>
      <c r="BY121" s="888"/>
      <c r="BZ121" s="888"/>
      <c r="CA121" s="888">
        <v>3337702</v>
      </c>
      <c r="CB121" s="888"/>
      <c r="CC121" s="888"/>
      <c r="CD121" s="888"/>
      <c r="CE121" s="888"/>
      <c r="CF121" s="889">
        <v>171.2</v>
      </c>
      <c r="CG121" s="890"/>
      <c r="CH121" s="890"/>
      <c r="CI121" s="890"/>
      <c r="CJ121" s="890"/>
      <c r="CK121" s="881"/>
      <c r="CL121" s="842"/>
      <c r="CM121" s="842"/>
      <c r="CN121" s="842"/>
      <c r="CO121" s="843"/>
      <c r="CP121" s="858" t="s">
        <v>440</v>
      </c>
      <c r="CQ121" s="859"/>
      <c r="CR121" s="859"/>
      <c r="CS121" s="859"/>
      <c r="CT121" s="859"/>
      <c r="CU121" s="859"/>
      <c r="CV121" s="859"/>
      <c r="CW121" s="859"/>
      <c r="CX121" s="859"/>
      <c r="CY121" s="859"/>
      <c r="CZ121" s="859"/>
      <c r="DA121" s="859"/>
      <c r="DB121" s="859"/>
      <c r="DC121" s="859"/>
      <c r="DD121" s="859"/>
      <c r="DE121" s="859"/>
      <c r="DF121" s="860"/>
      <c r="DG121" s="800">
        <v>133743</v>
      </c>
      <c r="DH121" s="801"/>
      <c r="DI121" s="801"/>
      <c r="DJ121" s="801"/>
      <c r="DK121" s="801"/>
      <c r="DL121" s="801">
        <v>124220</v>
      </c>
      <c r="DM121" s="801"/>
      <c r="DN121" s="801"/>
      <c r="DO121" s="801"/>
      <c r="DP121" s="801"/>
      <c r="DQ121" s="801">
        <v>125819</v>
      </c>
      <c r="DR121" s="801"/>
      <c r="DS121" s="801"/>
      <c r="DT121" s="801"/>
      <c r="DU121" s="801"/>
      <c r="DV121" s="853">
        <v>6.5</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441</v>
      </c>
      <c r="BP122" s="868"/>
      <c r="BQ122" s="869">
        <v>6042058</v>
      </c>
      <c r="BR122" s="870"/>
      <c r="BS122" s="870"/>
      <c r="BT122" s="870"/>
      <c r="BU122" s="870"/>
      <c r="BV122" s="870">
        <v>6110772</v>
      </c>
      <c r="BW122" s="870"/>
      <c r="BX122" s="870"/>
      <c r="BY122" s="870"/>
      <c r="BZ122" s="870"/>
      <c r="CA122" s="870">
        <v>6394354</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54974</v>
      </c>
      <c r="DH122" s="801"/>
      <c r="DI122" s="801"/>
      <c r="DJ122" s="801"/>
      <c r="DK122" s="801"/>
      <c r="DL122" s="801">
        <v>51244</v>
      </c>
      <c r="DM122" s="801"/>
      <c r="DN122" s="801"/>
      <c r="DO122" s="801"/>
      <c r="DP122" s="801"/>
      <c r="DQ122" s="801">
        <v>47383</v>
      </c>
      <c r="DR122" s="801"/>
      <c r="DS122" s="801"/>
      <c r="DT122" s="801"/>
      <c r="DU122" s="801"/>
      <c r="DV122" s="853">
        <v>2.4</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t="s">
        <v>445</v>
      </c>
      <c r="DH123" s="814"/>
      <c r="DI123" s="814"/>
      <c r="DJ123" s="814"/>
      <c r="DK123" s="815"/>
      <c r="DL123" s="816" t="s">
        <v>445</v>
      </c>
      <c r="DM123" s="814"/>
      <c r="DN123" s="814"/>
      <c r="DO123" s="814"/>
      <c r="DP123" s="815"/>
      <c r="DQ123" s="816" t="s">
        <v>445</v>
      </c>
      <c r="DR123" s="814"/>
      <c r="DS123" s="814"/>
      <c r="DT123" s="814"/>
      <c r="DU123" s="815"/>
      <c r="DV123" s="784" t="s">
        <v>445</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445</v>
      </c>
      <c r="DH124" s="747"/>
      <c r="DI124" s="747"/>
      <c r="DJ124" s="747"/>
      <c r="DK124" s="748"/>
      <c r="DL124" s="749" t="s">
        <v>445</v>
      </c>
      <c r="DM124" s="747"/>
      <c r="DN124" s="747"/>
      <c r="DO124" s="747"/>
      <c r="DP124" s="748"/>
      <c r="DQ124" s="749" t="s">
        <v>445</v>
      </c>
      <c r="DR124" s="747"/>
      <c r="DS124" s="747"/>
      <c r="DT124" s="747"/>
      <c r="DU124" s="748"/>
      <c r="DV124" s="837" t="s">
        <v>445</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445</v>
      </c>
      <c r="AB126" s="814"/>
      <c r="AC126" s="814"/>
      <c r="AD126" s="814"/>
      <c r="AE126" s="815"/>
      <c r="AF126" s="816" t="s">
        <v>445</v>
      </c>
      <c r="AG126" s="814"/>
      <c r="AH126" s="814"/>
      <c r="AI126" s="814"/>
      <c r="AJ126" s="815"/>
      <c r="AK126" s="816" t="s">
        <v>445</v>
      </c>
      <c r="AL126" s="814"/>
      <c r="AM126" s="814"/>
      <c r="AN126" s="814"/>
      <c r="AO126" s="815"/>
      <c r="AP126" s="784" t="s">
        <v>445</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445</v>
      </c>
      <c r="AB127" s="814"/>
      <c r="AC127" s="814"/>
      <c r="AD127" s="814"/>
      <c r="AE127" s="815"/>
      <c r="AF127" s="816" t="s">
        <v>445</v>
      </c>
      <c r="AG127" s="814"/>
      <c r="AH127" s="814"/>
      <c r="AI127" s="814"/>
      <c r="AJ127" s="815"/>
      <c r="AK127" s="816" t="s">
        <v>445</v>
      </c>
      <c r="AL127" s="814"/>
      <c r="AM127" s="814"/>
      <c r="AN127" s="814"/>
      <c r="AO127" s="815"/>
      <c r="AP127" s="784" t="s">
        <v>445</v>
      </c>
      <c r="AQ127" s="785"/>
      <c r="AR127" s="785"/>
      <c r="AS127" s="785"/>
      <c r="AT127" s="786"/>
      <c r="AU127" s="233"/>
      <c r="AV127" s="233"/>
      <c r="AW127" s="233"/>
      <c r="AX127" s="787" t="s">
        <v>455</v>
      </c>
      <c r="AY127" s="788"/>
      <c r="AZ127" s="788"/>
      <c r="BA127" s="788"/>
      <c r="BB127" s="788"/>
      <c r="BC127" s="788"/>
      <c r="BD127" s="788"/>
      <c r="BE127" s="789"/>
      <c r="BF127" s="790" t="s">
        <v>445</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458</v>
      </c>
      <c r="DM127" s="850"/>
      <c r="DN127" s="850"/>
      <c r="DO127" s="850"/>
      <c r="DP127" s="850"/>
      <c r="DQ127" s="850" t="s">
        <v>458</v>
      </c>
      <c r="DR127" s="850"/>
      <c r="DS127" s="850"/>
      <c r="DT127" s="850"/>
      <c r="DU127" s="850"/>
      <c r="DV127" s="851" t="s">
        <v>458</v>
      </c>
      <c r="DW127" s="851"/>
      <c r="DX127" s="851"/>
      <c r="DY127" s="851"/>
      <c r="DZ127" s="852"/>
    </row>
    <row r="128" spans="1:130" s="197" customFormat="1" ht="26.25" customHeight="1" x14ac:dyDescent="0.15">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621</v>
      </c>
      <c r="AB128" s="754"/>
      <c r="AC128" s="754"/>
      <c r="AD128" s="754"/>
      <c r="AE128" s="755"/>
      <c r="AF128" s="756">
        <v>402</v>
      </c>
      <c r="AG128" s="754"/>
      <c r="AH128" s="754"/>
      <c r="AI128" s="754"/>
      <c r="AJ128" s="755"/>
      <c r="AK128" s="756">
        <v>418</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2240443</v>
      </c>
      <c r="AB129" s="814"/>
      <c r="AC129" s="814"/>
      <c r="AD129" s="814"/>
      <c r="AE129" s="815"/>
      <c r="AF129" s="816">
        <v>2200950</v>
      </c>
      <c r="AG129" s="814"/>
      <c r="AH129" s="814"/>
      <c r="AI129" s="814"/>
      <c r="AJ129" s="815"/>
      <c r="AK129" s="816">
        <v>2301470</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5.8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348746</v>
      </c>
      <c r="AB130" s="814"/>
      <c r="AC130" s="814"/>
      <c r="AD130" s="814"/>
      <c r="AE130" s="815"/>
      <c r="AF130" s="816">
        <v>331750</v>
      </c>
      <c r="AG130" s="814"/>
      <c r="AH130" s="814"/>
      <c r="AI130" s="814"/>
      <c r="AJ130" s="815"/>
      <c r="AK130" s="816">
        <v>351530</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t="s">
        <v>467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1891697</v>
      </c>
      <c r="AB131" s="747"/>
      <c r="AC131" s="747"/>
      <c r="AD131" s="747"/>
      <c r="AE131" s="748"/>
      <c r="AF131" s="749">
        <v>1869200</v>
      </c>
      <c r="AG131" s="747"/>
      <c r="AH131" s="747"/>
      <c r="AI131" s="747"/>
      <c r="AJ131" s="748"/>
      <c r="AK131" s="749">
        <v>1949940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9.9007927799999997</v>
      </c>
      <c r="AB132" s="770"/>
      <c r="AC132" s="770"/>
      <c r="AD132" s="770"/>
      <c r="AE132" s="771"/>
      <c r="AF132" s="772">
        <v>3.536325701</v>
      </c>
      <c r="AG132" s="770"/>
      <c r="AH132" s="770"/>
      <c r="AI132" s="770"/>
      <c r="AJ132" s="771"/>
      <c r="AK132" s="772">
        <v>3.9887381149999999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8.6</v>
      </c>
      <c r="AB133" s="779"/>
      <c r="AC133" s="779"/>
      <c r="AD133" s="779"/>
      <c r="AE133" s="780"/>
      <c r="AF133" s="778">
        <v>7.4</v>
      </c>
      <c r="AG133" s="779"/>
      <c r="AH133" s="779"/>
      <c r="AI133" s="779"/>
      <c r="AJ133" s="780"/>
      <c r="AK133" s="778">
        <v>5.8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49" t="s">
        <v>474</v>
      </c>
      <c r="L7" s="254"/>
      <c r="M7" s="255" t="s">
        <v>475</v>
      </c>
      <c r="N7" s="256"/>
    </row>
    <row r="8" spans="1:16" x14ac:dyDescent="0.15">
      <c r="A8" s="248"/>
      <c r="B8" s="244"/>
      <c r="C8" s="244"/>
      <c r="D8" s="244"/>
      <c r="E8" s="244"/>
      <c r="F8" s="244"/>
      <c r="G8" s="257"/>
      <c r="H8" s="258"/>
      <c r="I8" s="258"/>
      <c r="J8" s="259"/>
      <c r="K8" s="1150"/>
      <c r="L8" s="260" t="s">
        <v>476</v>
      </c>
      <c r="M8" s="261" t="s">
        <v>477</v>
      </c>
      <c r="N8" s="262" t="s">
        <v>478</v>
      </c>
    </row>
    <row r="9" spans="1:16" x14ac:dyDescent="0.15">
      <c r="A9" s="248"/>
      <c r="B9" s="244"/>
      <c r="C9" s="244"/>
      <c r="D9" s="244"/>
      <c r="E9" s="244"/>
      <c r="F9" s="244"/>
      <c r="G9" s="1163" t="s">
        <v>479</v>
      </c>
      <c r="H9" s="1164"/>
      <c r="I9" s="1164"/>
      <c r="J9" s="1165"/>
      <c r="K9" s="263">
        <v>536813</v>
      </c>
      <c r="L9" s="264">
        <v>97319</v>
      </c>
      <c r="M9" s="265">
        <v>133600</v>
      </c>
      <c r="N9" s="266">
        <v>-27.2</v>
      </c>
    </row>
    <row r="10" spans="1:16" x14ac:dyDescent="0.15">
      <c r="A10" s="248"/>
      <c r="B10" s="244"/>
      <c r="C10" s="244"/>
      <c r="D10" s="244"/>
      <c r="E10" s="244"/>
      <c r="F10" s="244"/>
      <c r="G10" s="1163" t="s">
        <v>480</v>
      </c>
      <c r="H10" s="1164"/>
      <c r="I10" s="1164"/>
      <c r="J10" s="1165"/>
      <c r="K10" s="267">
        <v>65541</v>
      </c>
      <c r="L10" s="268">
        <v>11882</v>
      </c>
      <c r="M10" s="269">
        <v>14806</v>
      </c>
      <c r="N10" s="270">
        <v>-19.7</v>
      </c>
    </row>
    <row r="11" spans="1:16" ht="13.5" customHeight="1" x14ac:dyDescent="0.15">
      <c r="A11" s="248"/>
      <c r="B11" s="244"/>
      <c r="C11" s="244"/>
      <c r="D11" s="244"/>
      <c r="E11" s="244"/>
      <c r="F11" s="244"/>
      <c r="G11" s="1163" t="s">
        <v>481</v>
      </c>
      <c r="H11" s="1164"/>
      <c r="I11" s="1164"/>
      <c r="J11" s="1165"/>
      <c r="K11" s="267">
        <v>7109</v>
      </c>
      <c r="L11" s="268">
        <v>1289</v>
      </c>
      <c r="M11" s="269">
        <v>22006</v>
      </c>
      <c r="N11" s="270">
        <v>-94.1</v>
      </c>
    </row>
    <row r="12" spans="1:16" ht="13.5" customHeight="1" x14ac:dyDescent="0.15">
      <c r="A12" s="248"/>
      <c r="B12" s="244"/>
      <c r="C12" s="244"/>
      <c r="D12" s="244"/>
      <c r="E12" s="244"/>
      <c r="F12" s="244"/>
      <c r="G12" s="1163" t="s">
        <v>482</v>
      </c>
      <c r="H12" s="1164"/>
      <c r="I12" s="1164"/>
      <c r="J12" s="1165"/>
      <c r="K12" s="267" t="s">
        <v>483</v>
      </c>
      <c r="L12" s="268" t="s">
        <v>483</v>
      </c>
      <c r="M12" s="269">
        <v>3064</v>
      </c>
      <c r="N12" s="270" t="s">
        <v>483</v>
      </c>
    </row>
    <row r="13" spans="1:16" ht="13.5" customHeight="1" x14ac:dyDescent="0.15">
      <c r="A13" s="248"/>
      <c r="B13" s="244"/>
      <c r="C13" s="244"/>
      <c r="D13" s="244"/>
      <c r="E13" s="244"/>
      <c r="F13" s="244"/>
      <c r="G13" s="1163" t="s">
        <v>484</v>
      </c>
      <c r="H13" s="1164"/>
      <c r="I13" s="1164"/>
      <c r="J13" s="1165"/>
      <c r="K13" s="267" t="s">
        <v>483</v>
      </c>
      <c r="L13" s="268" t="s">
        <v>483</v>
      </c>
      <c r="M13" s="269" t="s">
        <v>483</v>
      </c>
      <c r="N13" s="270" t="s">
        <v>483</v>
      </c>
    </row>
    <row r="14" spans="1:16" ht="13.5" customHeight="1" x14ac:dyDescent="0.15">
      <c r="A14" s="248"/>
      <c r="B14" s="244"/>
      <c r="C14" s="244"/>
      <c r="D14" s="244"/>
      <c r="E14" s="244"/>
      <c r="F14" s="244"/>
      <c r="G14" s="1163" t="s">
        <v>485</v>
      </c>
      <c r="H14" s="1164"/>
      <c r="I14" s="1164"/>
      <c r="J14" s="1165"/>
      <c r="K14" s="267">
        <v>27195</v>
      </c>
      <c r="L14" s="268">
        <v>4930</v>
      </c>
      <c r="M14" s="269">
        <v>5782</v>
      </c>
      <c r="N14" s="270">
        <v>-14.7</v>
      </c>
    </row>
    <row r="15" spans="1:16" ht="13.5" customHeight="1" x14ac:dyDescent="0.15">
      <c r="A15" s="248"/>
      <c r="B15" s="244"/>
      <c r="C15" s="244"/>
      <c r="D15" s="244"/>
      <c r="E15" s="244"/>
      <c r="F15" s="244"/>
      <c r="G15" s="1163" t="s">
        <v>486</v>
      </c>
      <c r="H15" s="1164"/>
      <c r="I15" s="1164"/>
      <c r="J15" s="1165"/>
      <c r="K15" s="267">
        <v>17921</v>
      </c>
      <c r="L15" s="268">
        <v>3249</v>
      </c>
      <c r="M15" s="269">
        <v>3053</v>
      </c>
      <c r="N15" s="270">
        <v>6.4</v>
      </c>
    </row>
    <row r="16" spans="1:16" x14ac:dyDescent="0.15">
      <c r="A16" s="248"/>
      <c r="B16" s="244"/>
      <c r="C16" s="244"/>
      <c r="D16" s="244"/>
      <c r="E16" s="244"/>
      <c r="F16" s="244"/>
      <c r="G16" s="1166" t="s">
        <v>487</v>
      </c>
      <c r="H16" s="1167"/>
      <c r="I16" s="1167"/>
      <c r="J16" s="1168"/>
      <c r="K16" s="268">
        <v>-58879</v>
      </c>
      <c r="L16" s="268">
        <v>-10674</v>
      </c>
      <c r="M16" s="269">
        <v>-14525</v>
      </c>
      <c r="N16" s="270">
        <v>-26.5</v>
      </c>
    </row>
    <row r="17" spans="1:16" x14ac:dyDescent="0.15">
      <c r="A17" s="248"/>
      <c r="B17" s="244"/>
      <c r="C17" s="244"/>
      <c r="D17" s="244"/>
      <c r="E17" s="244"/>
      <c r="F17" s="244"/>
      <c r="G17" s="1166" t="s">
        <v>167</v>
      </c>
      <c r="H17" s="1167"/>
      <c r="I17" s="1167"/>
      <c r="J17" s="1168"/>
      <c r="K17" s="268">
        <v>595700</v>
      </c>
      <c r="L17" s="268">
        <v>107995</v>
      </c>
      <c r="M17" s="269">
        <v>167785</v>
      </c>
      <c r="N17" s="270">
        <v>-35.6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60" t="s">
        <v>492</v>
      </c>
      <c r="H21" s="1161"/>
      <c r="I21" s="1161"/>
      <c r="J21" s="1162"/>
      <c r="K21" s="280">
        <v>11.78</v>
      </c>
      <c r="L21" s="281">
        <v>15.11</v>
      </c>
      <c r="M21" s="282">
        <v>-3.33</v>
      </c>
      <c r="N21" s="249"/>
      <c r="O21" s="283"/>
      <c r="P21" s="279"/>
    </row>
    <row r="22" spans="1:16" s="284" customFormat="1" x14ac:dyDescent="0.15">
      <c r="A22" s="279"/>
      <c r="B22" s="249"/>
      <c r="C22" s="249"/>
      <c r="D22" s="249"/>
      <c r="E22" s="249"/>
      <c r="F22" s="249"/>
      <c r="G22" s="1160" t="s">
        <v>493</v>
      </c>
      <c r="H22" s="1161"/>
      <c r="I22" s="1161"/>
      <c r="J22" s="1162"/>
      <c r="K22" s="285">
        <v>96.2</v>
      </c>
      <c r="L22" s="286">
        <v>96.1</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49" t="s">
        <v>474</v>
      </c>
      <c r="L30" s="254"/>
      <c r="M30" s="255" t="s">
        <v>475</v>
      </c>
      <c r="N30" s="256"/>
    </row>
    <row r="31" spans="1:16" x14ac:dyDescent="0.15">
      <c r="A31" s="248"/>
      <c r="B31" s="244"/>
      <c r="C31" s="244"/>
      <c r="D31" s="244"/>
      <c r="E31" s="244"/>
      <c r="F31" s="244"/>
      <c r="G31" s="257"/>
      <c r="H31" s="258"/>
      <c r="I31" s="258"/>
      <c r="J31" s="259"/>
      <c r="K31" s="1150"/>
      <c r="L31" s="260" t="s">
        <v>476</v>
      </c>
      <c r="M31" s="261" t="s">
        <v>477</v>
      </c>
      <c r="N31" s="262" t="s">
        <v>478</v>
      </c>
    </row>
    <row r="32" spans="1:16" ht="27" customHeight="1" x14ac:dyDescent="0.15">
      <c r="A32" s="248"/>
      <c r="B32" s="244"/>
      <c r="C32" s="244"/>
      <c r="D32" s="244"/>
      <c r="E32" s="244"/>
      <c r="F32" s="244"/>
      <c r="G32" s="1151" t="s">
        <v>497</v>
      </c>
      <c r="H32" s="1152"/>
      <c r="I32" s="1152"/>
      <c r="J32" s="1153"/>
      <c r="K32" s="294">
        <v>387917</v>
      </c>
      <c r="L32" s="294">
        <v>70326</v>
      </c>
      <c r="M32" s="295">
        <v>102348</v>
      </c>
      <c r="N32" s="296">
        <v>-31.3</v>
      </c>
    </row>
    <row r="33" spans="1:16" ht="13.5" customHeight="1" x14ac:dyDescent="0.15">
      <c r="A33" s="248"/>
      <c r="B33" s="244"/>
      <c r="C33" s="244"/>
      <c r="D33" s="244"/>
      <c r="E33" s="244"/>
      <c r="F33" s="244"/>
      <c r="G33" s="1151" t="s">
        <v>498</v>
      </c>
      <c r="H33" s="1152"/>
      <c r="I33" s="1152"/>
      <c r="J33" s="1153"/>
      <c r="K33" s="294" t="s">
        <v>483</v>
      </c>
      <c r="L33" s="294" t="s">
        <v>483</v>
      </c>
      <c r="M33" s="295" t="s">
        <v>483</v>
      </c>
      <c r="N33" s="296" t="s">
        <v>483</v>
      </c>
    </row>
    <row r="34" spans="1:16" ht="27" customHeight="1" x14ac:dyDescent="0.15">
      <c r="A34" s="248"/>
      <c r="B34" s="244"/>
      <c r="C34" s="244"/>
      <c r="D34" s="244"/>
      <c r="E34" s="244"/>
      <c r="F34" s="244"/>
      <c r="G34" s="1151" t="s">
        <v>499</v>
      </c>
      <c r="H34" s="1152"/>
      <c r="I34" s="1152"/>
      <c r="J34" s="1153"/>
      <c r="K34" s="294" t="s">
        <v>483</v>
      </c>
      <c r="L34" s="294" t="s">
        <v>483</v>
      </c>
      <c r="M34" s="295">
        <v>242</v>
      </c>
      <c r="N34" s="296" t="s">
        <v>483</v>
      </c>
    </row>
    <row r="35" spans="1:16" ht="27" customHeight="1" x14ac:dyDescent="0.15">
      <c r="A35" s="248"/>
      <c r="B35" s="244"/>
      <c r="C35" s="244"/>
      <c r="D35" s="244"/>
      <c r="E35" s="244"/>
      <c r="F35" s="244"/>
      <c r="G35" s="1151" t="s">
        <v>500</v>
      </c>
      <c r="H35" s="1152"/>
      <c r="I35" s="1152"/>
      <c r="J35" s="1153"/>
      <c r="K35" s="294">
        <v>39971</v>
      </c>
      <c r="L35" s="294">
        <v>7246</v>
      </c>
      <c r="M35" s="295">
        <v>23122</v>
      </c>
      <c r="N35" s="296">
        <v>-68.7</v>
      </c>
    </row>
    <row r="36" spans="1:16" ht="27" customHeight="1" x14ac:dyDescent="0.15">
      <c r="A36" s="248"/>
      <c r="B36" s="244"/>
      <c r="C36" s="244"/>
      <c r="D36" s="244"/>
      <c r="E36" s="244"/>
      <c r="F36" s="244"/>
      <c r="G36" s="1151" t="s">
        <v>501</v>
      </c>
      <c r="H36" s="1152"/>
      <c r="I36" s="1152"/>
      <c r="J36" s="1153"/>
      <c r="K36" s="294">
        <v>1838</v>
      </c>
      <c r="L36" s="294">
        <v>333</v>
      </c>
      <c r="M36" s="295">
        <v>5214</v>
      </c>
      <c r="N36" s="296">
        <v>-93.6</v>
      </c>
    </row>
    <row r="37" spans="1:16" ht="13.5" customHeight="1" x14ac:dyDescent="0.15">
      <c r="A37" s="248"/>
      <c r="B37" s="244"/>
      <c r="C37" s="244"/>
      <c r="D37" s="244"/>
      <c r="E37" s="244"/>
      <c r="F37" s="244"/>
      <c r="G37" s="1151" t="s">
        <v>502</v>
      </c>
      <c r="H37" s="1152"/>
      <c r="I37" s="1152"/>
      <c r="J37" s="1153"/>
      <c r="K37" s="294" t="s">
        <v>483</v>
      </c>
      <c r="L37" s="294" t="s">
        <v>483</v>
      </c>
      <c r="M37" s="295">
        <v>1563</v>
      </c>
      <c r="N37" s="296" t="s">
        <v>483</v>
      </c>
    </row>
    <row r="38" spans="1:16" ht="27" customHeight="1" x14ac:dyDescent="0.15">
      <c r="A38" s="248"/>
      <c r="B38" s="244"/>
      <c r="C38" s="244"/>
      <c r="D38" s="244"/>
      <c r="E38" s="244"/>
      <c r="F38" s="244"/>
      <c r="G38" s="1154" t="s">
        <v>503</v>
      </c>
      <c r="H38" s="1155"/>
      <c r="I38" s="1155"/>
      <c r="J38" s="1156"/>
      <c r="K38" s="297" t="s">
        <v>483</v>
      </c>
      <c r="L38" s="297" t="s">
        <v>483</v>
      </c>
      <c r="M38" s="298">
        <v>19</v>
      </c>
      <c r="N38" s="299" t="s">
        <v>483</v>
      </c>
      <c r="O38" s="293"/>
    </row>
    <row r="39" spans="1:16" x14ac:dyDescent="0.15">
      <c r="A39" s="248"/>
      <c r="B39" s="244"/>
      <c r="C39" s="244"/>
      <c r="D39" s="244"/>
      <c r="E39" s="244"/>
      <c r="F39" s="244"/>
      <c r="G39" s="1154" t="s">
        <v>504</v>
      </c>
      <c r="H39" s="1155"/>
      <c r="I39" s="1155"/>
      <c r="J39" s="1156"/>
      <c r="K39" s="300">
        <v>-418</v>
      </c>
      <c r="L39" s="300">
        <v>-76</v>
      </c>
      <c r="M39" s="301">
        <v>-4672</v>
      </c>
      <c r="N39" s="302">
        <v>-98.4</v>
      </c>
      <c r="O39" s="293"/>
    </row>
    <row r="40" spans="1:16" ht="27" customHeight="1" x14ac:dyDescent="0.15">
      <c r="A40" s="248"/>
      <c r="B40" s="244"/>
      <c r="C40" s="244"/>
      <c r="D40" s="244"/>
      <c r="E40" s="244"/>
      <c r="F40" s="244"/>
      <c r="G40" s="1151" t="s">
        <v>505</v>
      </c>
      <c r="H40" s="1152"/>
      <c r="I40" s="1152"/>
      <c r="J40" s="1153"/>
      <c r="K40" s="300">
        <v>-351530</v>
      </c>
      <c r="L40" s="300">
        <v>-63729</v>
      </c>
      <c r="M40" s="301">
        <v>-92903</v>
      </c>
      <c r="N40" s="302">
        <v>-31.4</v>
      </c>
      <c r="O40" s="293"/>
    </row>
    <row r="41" spans="1:16" x14ac:dyDescent="0.15">
      <c r="A41" s="248"/>
      <c r="B41" s="244"/>
      <c r="C41" s="244"/>
      <c r="D41" s="244"/>
      <c r="E41" s="244"/>
      <c r="F41" s="244"/>
      <c r="G41" s="1157" t="s">
        <v>278</v>
      </c>
      <c r="H41" s="1158"/>
      <c r="I41" s="1158"/>
      <c r="J41" s="1159"/>
      <c r="K41" s="294">
        <v>77778</v>
      </c>
      <c r="L41" s="300">
        <v>14100</v>
      </c>
      <c r="M41" s="301">
        <v>34934</v>
      </c>
      <c r="N41" s="302">
        <v>-59.6</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44" t="s">
        <v>474</v>
      </c>
      <c r="J49" s="1146" t="s">
        <v>509</v>
      </c>
      <c r="K49" s="1147"/>
      <c r="L49" s="1147"/>
      <c r="M49" s="1147"/>
      <c r="N49" s="1148"/>
    </row>
    <row r="50" spans="1:14" x14ac:dyDescent="0.15">
      <c r="A50" s="248"/>
      <c r="B50" s="244"/>
      <c r="C50" s="244"/>
      <c r="D50" s="244"/>
      <c r="E50" s="244"/>
      <c r="F50" s="244"/>
      <c r="G50" s="312"/>
      <c r="H50" s="313"/>
      <c r="I50" s="1145"/>
      <c r="J50" s="314" t="s">
        <v>510</v>
      </c>
      <c r="K50" s="315" t="s">
        <v>511</v>
      </c>
      <c r="L50" s="316" t="s">
        <v>512</v>
      </c>
      <c r="M50" s="317" t="s">
        <v>513</v>
      </c>
      <c r="N50" s="318" t="s">
        <v>514</v>
      </c>
    </row>
    <row r="51" spans="1:14" x14ac:dyDescent="0.15">
      <c r="A51" s="248"/>
      <c r="B51" s="244"/>
      <c r="C51" s="244"/>
      <c r="D51" s="244"/>
      <c r="E51" s="244"/>
      <c r="F51" s="244"/>
      <c r="G51" s="310" t="s">
        <v>515</v>
      </c>
      <c r="H51" s="311"/>
      <c r="I51" s="319">
        <v>828236</v>
      </c>
      <c r="J51" s="320">
        <v>142113</v>
      </c>
      <c r="K51" s="321">
        <v>-11.1</v>
      </c>
      <c r="L51" s="322">
        <v>146140</v>
      </c>
      <c r="M51" s="323">
        <v>-24.1</v>
      </c>
      <c r="N51" s="324">
        <v>13</v>
      </c>
    </row>
    <row r="52" spans="1:14" x14ac:dyDescent="0.15">
      <c r="A52" s="248"/>
      <c r="B52" s="244"/>
      <c r="C52" s="244"/>
      <c r="D52" s="244"/>
      <c r="E52" s="244"/>
      <c r="F52" s="244"/>
      <c r="G52" s="325"/>
      <c r="H52" s="326" t="s">
        <v>516</v>
      </c>
      <c r="I52" s="327">
        <v>375161</v>
      </c>
      <c r="J52" s="328">
        <v>64372</v>
      </c>
      <c r="K52" s="329">
        <v>-43</v>
      </c>
      <c r="L52" s="330">
        <v>75451</v>
      </c>
      <c r="M52" s="331">
        <v>-8.1999999999999993</v>
      </c>
      <c r="N52" s="332">
        <v>-34.799999999999997</v>
      </c>
    </row>
    <row r="53" spans="1:14" x14ac:dyDescent="0.15">
      <c r="A53" s="248"/>
      <c r="B53" s="244"/>
      <c r="C53" s="244"/>
      <c r="D53" s="244"/>
      <c r="E53" s="244"/>
      <c r="F53" s="244"/>
      <c r="G53" s="310" t="s">
        <v>517</v>
      </c>
      <c r="H53" s="311"/>
      <c r="I53" s="319">
        <v>1330971</v>
      </c>
      <c r="J53" s="320">
        <v>231152</v>
      </c>
      <c r="K53" s="321">
        <v>62.7</v>
      </c>
      <c r="L53" s="322">
        <v>146641</v>
      </c>
      <c r="M53" s="323">
        <v>0.3</v>
      </c>
      <c r="N53" s="324">
        <v>62.4</v>
      </c>
    </row>
    <row r="54" spans="1:14" x14ac:dyDescent="0.15">
      <c r="A54" s="248"/>
      <c r="B54" s="244"/>
      <c r="C54" s="244"/>
      <c r="D54" s="244"/>
      <c r="E54" s="244"/>
      <c r="F54" s="244"/>
      <c r="G54" s="325"/>
      <c r="H54" s="326" t="s">
        <v>516</v>
      </c>
      <c r="I54" s="327">
        <v>252407</v>
      </c>
      <c r="J54" s="328">
        <v>43836</v>
      </c>
      <c r="K54" s="329">
        <v>-31.9</v>
      </c>
      <c r="L54" s="330">
        <v>68142</v>
      </c>
      <c r="M54" s="331">
        <v>-9.6999999999999993</v>
      </c>
      <c r="N54" s="332">
        <v>-22.2</v>
      </c>
    </row>
    <row r="55" spans="1:14" x14ac:dyDescent="0.15">
      <c r="A55" s="248"/>
      <c r="B55" s="244"/>
      <c r="C55" s="244"/>
      <c r="D55" s="244"/>
      <c r="E55" s="244"/>
      <c r="F55" s="244"/>
      <c r="G55" s="310" t="s">
        <v>518</v>
      </c>
      <c r="H55" s="311"/>
      <c r="I55" s="319">
        <v>618725</v>
      </c>
      <c r="J55" s="320">
        <v>108150</v>
      </c>
      <c r="K55" s="321">
        <v>-53.2</v>
      </c>
      <c r="L55" s="322">
        <v>174587</v>
      </c>
      <c r="M55" s="323">
        <v>19.100000000000001</v>
      </c>
      <c r="N55" s="324">
        <v>-72.3</v>
      </c>
    </row>
    <row r="56" spans="1:14" x14ac:dyDescent="0.15">
      <c r="A56" s="248"/>
      <c r="B56" s="244"/>
      <c r="C56" s="244"/>
      <c r="D56" s="244"/>
      <c r="E56" s="244"/>
      <c r="F56" s="244"/>
      <c r="G56" s="325"/>
      <c r="H56" s="326" t="s">
        <v>516</v>
      </c>
      <c r="I56" s="327">
        <v>267181</v>
      </c>
      <c r="J56" s="328">
        <v>46702</v>
      </c>
      <c r="K56" s="329">
        <v>6.5</v>
      </c>
      <c r="L56" s="330">
        <v>79695</v>
      </c>
      <c r="M56" s="331">
        <v>17</v>
      </c>
      <c r="N56" s="332">
        <v>-10.5</v>
      </c>
    </row>
    <row r="57" spans="1:14" x14ac:dyDescent="0.15">
      <c r="A57" s="248"/>
      <c r="B57" s="244"/>
      <c r="C57" s="244"/>
      <c r="D57" s="244"/>
      <c r="E57" s="244"/>
      <c r="F57" s="244"/>
      <c r="G57" s="310" t="s">
        <v>519</v>
      </c>
      <c r="H57" s="311"/>
      <c r="I57" s="319">
        <v>551729</v>
      </c>
      <c r="J57" s="320">
        <v>97634</v>
      </c>
      <c r="K57" s="321">
        <v>-9.6999999999999993</v>
      </c>
      <c r="L57" s="322">
        <v>175675</v>
      </c>
      <c r="M57" s="323">
        <v>0.6</v>
      </c>
      <c r="N57" s="324">
        <v>-10.3</v>
      </c>
    </row>
    <row r="58" spans="1:14" x14ac:dyDescent="0.15">
      <c r="A58" s="248"/>
      <c r="B58" s="244"/>
      <c r="C58" s="244"/>
      <c r="D58" s="244"/>
      <c r="E58" s="244"/>
      <c r="F58" s="244"/>
      <c r="G58" s="325"/>
      <c r="H58" s="326" t="s">
        <v>516</v>
      </c>
      <c r="I58" s="327">
        <v>366546</v>
      </c>
      <c r="J58" s="328">
        <v>64864</v>
      </c>
      <c r="K58" s="329">
        <v>38.9</v>
      </c>
      <c r="L58" s="330">
        <v>87698</v>
      </c>
      <c r="M58" s="331">
        <v>10</v>
      </c>
      <c r="N58" s="332">
        <v>28.9</v>
      </c>
    </row>
    <row r="59" spans="1:14" x14ac:dyDescent="0.15">
      <c r="A59" s="248"/>
      <c r="B59" s="244"/>
      <c r="C59" s="244"/>
      <c r="D59" s="244"/>
      <c r="E59" s="244"/>
      <c r="F59" s="244"/>
      <c r="G59" s="310" t="s">
        <v>520</v>
      </c>
      <c r="H59" s="311"/>
      <c r="I59" s="319">
        <v>1042905</v>
      </c>
      <c r="J59" s="320">
        <v>189069</v>
      </c>
      <c r="K59" s="321">
        <v>93.7</v>
      </c>
      <c r="L59" s="322">
        <v>162193</v>
      </c>
      <c r="M59" s="323">
        <v>-7.7</v>
      </c>
      <c r="N59" s="324">
        <v>101.4</v>
      </c>
    </row>
    <row r="60" spans="1:14" x14ac:dyDescent="0.15">
      <c r="A60" s="248"/>
      <c r="B60" s="244"/>
      <c r="C60" s="244"/>
      <c r="D60" s="244"/>
      <c r="E60" s="244"/>
      <c r="F60" s="244"/>
      <c r="G60" s="325"/>
      <c r="H60" s="326" t="s">
        <v>516</v>
      </c>
      <c r="I60" s="333">
        <v>817073</v>
      </c>
      <c r="J60" s="328">
        <v>148128</v>
      </c>
      <c r="K60" s="329">
        <v>128.4</v>
      </c>
      <c r="L60" s="330">
        <v>79985</v>
      </c>
      <c r="M60" s="331">
        <v>-8.8000000000000007</v>
      </c>
      <c r="N60" s="332">
        <v>137.19999999999999</v>
      </c>
    </row>
    <row r="61" spans="1:14" x14ac:dyDescent="0.15">
      <c r="A61" s="248"/>
      <c r="B61" s="244"/>
      <c r="C61" s="244"/>
      <c r="D61" s="244"/>
      <c r="E61" s="244"/>
      <c r="F61" s="244"/>
      <c r="G61" s="310" t="s">
        <v>521</v>
      </c>
      <c r="H61" s="334"/>
      <c r="I61" s="335">
        <v>874513</v>
      </c>
      <c r="J61" s="336">
        <v>153624</v>
      </c>
      <c r="K61" s="337">
        <v>16.5</v>
      </c>
      <c r="L61" s="338">
        <v>161047</v>
      </c>
      <c r="M61" s="339">
        <v>-2.4</v>
      </c>
      <c r="N61" s="324">
        <v>18.899999999999999</v>
      </c>
    </row>
    <row r="62" spans="1:14" x14ac:dyDescent="0.15">
      <c r="A62" s="248"/>
      <c r="B62" s="244"/>
      <c r="C62" s="244"/>
      <c r="D62" s="244"/>
      <c r="E62" s="244"/>
      <c r="F62" s="244"/>
      <c r="G62" s="325"/>
      <c r="H62" s="326" t="s">
        <v>516</v>
      </c>
      <c r="I62" s="327">
        <v>415674</v>
      </c>
      <c r="J62" s="328">
        <v>73580</v>
      </c>
      <c r="K62" s="329">
        <v>19.8</v>
      </c>
      <c r="L62" s="330">
        <v>78194</v>
      </c>
      <c r="M62" s="331">
        <v>0.1</v>
      </c>
      <c r="N62" s="332">
        <v>19.7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9" t="s">
        <v>3</v>
      </c>
      <c r="D47" s="1169"/>
      <c r="E47" s="1170"/>
      <c r="F47" s="11">
        <v>79.48</v>
      </c>
      <c r="G47" s="12">
        <v>89.01</v>
      </c>
      <c r="H47" s="12">
        <v>93.29</v>
      </c>
      <c r="I47" s="12">
        <v>104.18</v>
      </c>
      <c r="J47" s="13">
        <v>100.64</v>
      </c>
    </row>
    <row r="48" spans="2:10" ht="57.75" customHeight="1" x14ac:dyDescent="0.15">
      <c r="B48" s="14"/>
      <c r="C48" s="1171" t="s">
        <v>4</v>
      </c>
      <c r="D48" s="1171"/>
      <c r="E48" s="1172"/>
      <c r="F48" s="15">
        <v>29.37</v>
      </c>
      <c r="G48" s="16">
        <v>24.86</v>
      </c>
      <c r="H48" s="16">
        <v>27.16</v>
      </c>
      <c r="I48" s="16">
        <v>18.84</v>
      </c>
      <c r="J48" s="17">
        <v>13.9</v>
      </c>
    </row>
    <row r="49" spans="2:10" ht="57.75" customHeight="1" thickBot="1" x14ac:dyDescent="0.2">
      <c r="B49" s="18"/>
      <c r="C49" s="1173" t="s">
        <v>5</v>
      </c>
      <c r="D49" s="1173"/>
      <c r="E49" s="1174"/>
      <c r="F49" s="19">
        <v>14.5</v>
      </c>
      <c r="G49" s="20">
        <v>1.31</v>
      </c>
      <c r="H49" s="20">
        <v>6.96</v>
      </c>
      <c r="I49" s="20">
        <v>0.41</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2017-04-18T01:58:05Z</cp:lastPrinted>
  <dcterms:created xsi:type="dcterms:W3CDTF">2017-02-15T21:54:03Z</dcterms:created>
  <dcterms:modified xsi:type="dcterms:W3CDTF">2017-05-08T13:49:43Z</dcterms:modified>
  <cp:category/>
</cp:coreProperties>
</file>