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E37" i="9"/>
  <c r="AM37" i="9"/>
  <c r="U37" i="9"/>
  <c r="CO36" i="9"/>
  <c r="AM36" i="9"/>
  <c r="CO35" i="9"/>
  <c r="BW34" i="9"/>
  <c r="C34" i="9"/>
  <c r="BW35" i="9" l="1"/>
  <c r="BW36" i="9" s="1"/>
  <c r="BW37" i="9" s="1"/>
  <c r="C35" i="9"/>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AM35" i="9" s="1"/>
  <c r="BE34" i="9" l="1"/>
  <c r="BE35" i="9" s="1"/>
  <c r="BE36" i="9" s="1"/>
</calcChain>
</file>

<file path=xl/sharedStrings.xml><?xml version="1.0" encoding="utf-8"?>
<sst xmlns="http://schemas.openxmlformats.org/spreadsheetml/2006/main" count="1068" uniqueCount="562">
  <si>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</si>
  <si>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</si>
  <si>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</si>
  <si>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</si>
  <si>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</si>
  <si>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</si>
  <si>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</si>
  <si>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</si>
  <si>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</si>
  <si>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</si>
  <si>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</si>
  <si>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</si>
  <si>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</si>
  <si>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</si>
  <si>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</si>
  <si>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</si>
  <si>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</si>
  <si>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</si>
  <si>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</si>
  <si>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</si>
  <si>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</si>
  <si>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</si>
  <si>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</si>
  <si>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</si>
  <si>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</si>
  <si>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</si>
  <si>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</si>
  <si>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</si>
  <si>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</si>
  <si>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</si>
  <si>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</si>
  <si>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</si>
  <si>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</si>
  <si>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</si>
  <si>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</si>
  <si>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</si>
  <si>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</si>
  <si>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</si>
  <si>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</si>
  <si>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</si>
  <si>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</si>
  <si>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</si>
  <si>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</si>
  <si>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</si>
  <si>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</si>
  <si>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</si>
  <si>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</si>
  <si>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</si>
  <si>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</si>
  <si>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</si>
  <si>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</si>
  <si>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</si>
  <si>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</si>
  <si>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</si>
  <si>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</si>
  <si>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</si>
  <si>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</si>
  <si>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</si>
  <si>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</si>
  <si>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</si>
  <si>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</si>
  <si>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</si>
  <si>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</si>
  <si>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</si>
  <si>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</si>
  <si>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</si>
  <si>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</si>
  <si>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</si>
  <si>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</si>
  <si>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</si>
  <si>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</si>
  <si>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</si>
  <si>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</si>
  <si>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</si>
  <si>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</si>
  <si>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</si>
  <si>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</si>
  <si>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</si>
  <si>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</si>
  <si>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</si>
  <si>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</si>
  <si>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</si>
  <si>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</si>
  <si>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</si>
  <si>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</si>
  <si>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</si>
  <si>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</si>
  <si>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</si>
  <si>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</si>
  <si>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</si>
  <si>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</si>
  <si>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</si>
  <si>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</si>
  <si>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</si>
  <si>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</si>
  <si>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</si>
  <si>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</si>
  <si>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</si>
  <si>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</si>
  <si>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</si>
  <si>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</si>
  <si>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</si>
  <si>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</si>
  <si>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</si>
  <si>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</si>
  <si>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</si>
  <si>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</si>
  <si>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</si>
  <si>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</si>
  <si>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</si>
  <si>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</si>
  <si>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</si>
  <si>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</si>
  <si>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</si>
  <si>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</si>
  <si>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</si>
  <si>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</si>
  <si>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</si>
  <si>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</si>
  <si>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</si>
  <si>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</si>
  <si>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</si>
  <si>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</si>
  <si>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</si>
  <si>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</si>
  <si>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</si>
  <si>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</si>
  <si>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</si>
  <si>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</si>
  <si>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</si>
  <si>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</si>
  <si>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</si>
  <si>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</si>
  <si>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</si>
  <si>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</si>
  <si>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</si>
  <si>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</si>
  <si>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</si>
  <si>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</si>
  <si>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</si>
  <si>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</si>
  <si>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</si>
  <si>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</si>
  <si>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</si>
  <si>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</si>
  <si>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</si>
  <si>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</si>
  <si>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</si>
  <si>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</si>
  <si>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</si>
  <si>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</si>
  <si>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</si>
  <si>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</si>
  <si>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</si>
  <si>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</si>
  <si>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</si>
  <si>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</si>
  <si>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</si>
  <si>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</si>
  <si>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</si>
  <si>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</si>
  <si>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</si>
  <si>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</si>
  <si>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</si>
  <si>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</si>
  <si>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</si>
  <si>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</si>
  <si>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</si>
  <si>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</si>
  <si>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</si>
  <si>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</si>
  <si>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</si>
  <si>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</si>
  <si>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</si>
  <si>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</si>
  <si>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</si>
  <si>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</si>
  <si>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</si>
  <si>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</si>
  <si>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</si>
  <si>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</si>
  <si>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</si>
  <si>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</si>
  <si>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</si>
  <si>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</si>
  <si>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</si>
  <si>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</si>
  <si>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</si>
  <si>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</si>
  <si>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</si>
  <si>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</si>
  <si>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</si>
  <si>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</si>
  <si>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</si>
  <si>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</si>
  <si>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徳島県鳴門市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</si>
  <si>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</si>
  <si>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</si>
  <si>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</si>
  <si>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</si>
  <si>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</si>
  <si>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</si>
  <si>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</si>
  <si>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</si>
  <si>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</si>
  <si>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</si>
  <si>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</si>
  <si>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</si>
  <si>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</si>
  <si>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</si>
  <si>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</si>
  <si>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</si>
  <si>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</si>
  <si>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</si>
  <si>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</si>
  <si>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</si>
  <si>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</si>
  <si>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</si>
  <si>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</si>
  <si>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</si>
  <si>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</si>
  <si>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</si>
  <si>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</si>
  <si>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</si>
  <si>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</si>
  <si>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</si>
  <si>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</si>
  <si>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</si>
  <si>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</si>
  <si>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</si>
  <si>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</si>
  <si>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</si>
  <si>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</si>
  <si>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</si>
  <si>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</si>
  <si>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</si>
  <si>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</si>
  <si>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</si>
  <si>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</si>
  <si>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</si>
  <si>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</si>
  <si>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</si>
  <si>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</si>
  <si>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</si>
  <si>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</si>
  <si>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</si>
  <si>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</si>
  <si>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</si>
  <si>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</si>
  <si>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</si>
  <si>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</si>
  <si>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</si>
  <si>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</si>
  <si>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</si>
  <si>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</si>
  <si>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</si>
  <si>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</si>
  <si>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</si>
  <si>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</si>
  <si>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</si>
  <si>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</si>
  <si>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</si>
  <si>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</si>
  <si>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</si>
  <si>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</si>
  <si>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</si>
  <si>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</si>
  <si>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</si>
  <si>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</si>
  <si>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</si>
  <si>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</si>
  <si>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</si>
  <si>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</si>
  <si>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</si>
  <si>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</si>
  <si>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</si>
  <si>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</si>
  <si>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</si>
  <si>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</si>
  <si>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</si>
  <si>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</si>
  <si>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</si>
  <si>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</si>
  <si>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</si>
  <si>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</si>
  <si>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</si>
  <si>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</si>
  <si>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</si>
  <si>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</si>
  <si>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</si>
  <si>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</si>
  <si>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</si>
  <si>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</si>
  <si>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</si>
  <si>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</si>
  <si>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</si>
  <si>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</si>
  <si>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</si>
  <si>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</si>
  <si>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</si>
  <si>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</si>
  <si>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</si>
  <si>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</si>
  <si>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</si>
  <si>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</si>
  <si>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</si>
  <si>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</si>
  <si>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</si>
  <si>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</si>
  <si>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</si>
  <si>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</si>
  <si>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</si>
  <si>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</si>
  <si>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</si>
  <si>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</si>
  <si>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</si>
  <si>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</si>
  <si>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</si>
  <si>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</si>
  <si>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</si>
  <si>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</si>
  <si>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</si>
  <si>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</si>
  <si>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</si>
  <si>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</si>
  <si>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</si>
  <si>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</si>
  <si>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</si>
  <si>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</si>
  <si>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</si>
  <si>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</si>
  <si>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</si>
  <si>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</si>
  <si>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</si>
  <si>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</si>
  <si>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</si>
  <si>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</si>
  <si>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</si>
  <si>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</si>
  <si>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</si>
  <si>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</si>
  <si>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</si>
  <si>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</si>
  <si>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</si>
  <si>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</si>
  <si>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</si>
  <si>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徳島県鳴門市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</si>
  <si>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</si>
  <si>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</si>
  <si>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</si>
  <si>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</si>
  <si>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</si>
  <si>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</si>
  <si>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</si>
  <si>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</si>
  <si>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</si>
  <si>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</si>
  <si>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</si>
  <si>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</si>
  <si>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</si>
  <si>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</si>
  <si>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</si>
  <si>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</si>
  <si>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</si>
  <si>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</si>
  <si>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</si>
  <si>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</si>
  <si>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</si>
  <si>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</si>
  <si>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</si>
  <si>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</si>
  <si>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</si>
  <si>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</si>
  <si>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</si>
  <si>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</si>
  <si>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</si>
  <si>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</si>
  <si>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</si>
  <si>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</si>
  <si>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</si>
  <si>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</si>
  <si>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</si>
  <si>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</si>
  <si>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</si>
  <si>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</si>
  <si>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</si>
  <si>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</si>
  <si>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</si>
  <si>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</si>
  <si>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</si>
  <si>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鳴門市公設地方卸売市場事業特別会計</t>
    <phoneticPr fontId="5"/>
  </si>
  <si>
    <t>法非適用企業</t>
    <phoneticPr fontId="5"/>
  </si>
  <si>
    <t>鳴門市公共下水道事業特別会計</t>
    <phoneticPr fontId="5"/>
  </si>
  <si>
    <t>鳴門市産業団地開発事業特別会計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</si>
  <si>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</si>
  <si>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</si>
  <si>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</si>
  <si>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</si>
  <si>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</si>
  <si>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</si>
  <si>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</si>
  <si>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</si>
  <si>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</si>
  <si>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</si>
  <si>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</si>
  <si>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</si>
  <si>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</si>
  <si>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</si>
  <si>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</si>
  <si>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</si>
  <si>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</si>
  <si>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</si>
  <si>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</si>
  <si>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</si>
  <si>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</si>
  <si>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</si>
  <si>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</si>
  <si>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</si>
  <si>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</si>
  <si>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</si>
  <si>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</si>
  <si>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</si>
  <si>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</si>
  <si>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</si>
  <si>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</si>
  <si>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</si>
  <si>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</si>
  <si>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</si>
  <si>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</si>
  <si>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</si>
  <si>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</si>
  <si>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</si>
  <si>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</si>
  <si>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</si>
  <si>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</si>
  <si>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</si>
  <si>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</si>
  <si>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</si>
  <si>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</si>
  <si>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</si>
  <si>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</si>
  <si>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</si>
  <si>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</si>
  <si>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</si>
  <si>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</si>
  <si>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</si>
  <si>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</si>
  <si>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</si>
  <si>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</si>
  <si>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</si>
  <si>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</si>
  <si>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</si>
  <si>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</si>
  <si>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</si>
  <si>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</si>
  <si>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</si>
  <si>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</si>
  <si>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</si>
  <si>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</si>
  <si>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</si>
  <si>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</si>
  <si>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</si>
  <si>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</si>
  <si>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</si>
  <si>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</si>
  <si>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</si>
  <si>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</si>
  <si>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</si>
  <si>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</si>
  <si>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</si>
  <si>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</si>
  <si>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</si>
  <si>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</si>
  <si>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</si>
  <si>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</si>
  <si>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</si>
  <si>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</si>
  <si>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</si>
  <si>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</si>
  <si>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</si>
  <si>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</si>
  <si>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</si>
  <si>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</si>
  <si>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</si>
  <si>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</si>
  <si>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</si>
  <si>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</si>
  <si>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</si>
  <si>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</si>
  <si>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</si>
  <si>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</si>
  <si>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</si>
  <si>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</si>
  <si>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</si>
  <si>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</si>
  <si>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</si>
  <si>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</si>
  <si>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</si>
  <si>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</si>
  <si>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</si>
  <si>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</si>
  <si>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</si>
  <si>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</si>
  <si>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</si>
  <si>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</si>
  <si>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</si>
  <si>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</si>
  <si>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</si>
  <si>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</si>
  <si>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</si>
  <si>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</si>
  <si>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</si>
  <si>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</si>
  <si>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</si>
  <si>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</si>
  <si>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</si>
  <si>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</si>
  <si>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</si>
  <si>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</si>
  <si>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</si>
  <si>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</si>
  <si>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</si>
  <si>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</si>
  <si>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</si>
  <si>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</si>
  <si>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</si>
  <si>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</si>
  <si>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</si>
  <si>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鳴門市モーターボート競走事業会計</t>
  </si>
  <si>
    <t>鳴門市水道事業会計</t>
  </si>
  <si>
    <t>一般会計</t>
  </si>
  <si>
    <t>鳴門市国民健康保険事業特別会計</t>
  </si>
  <si>
    <t>鳴門市産業団地開発事業特別会計</t>
  </si>
  <si>
    <t>鳴門市介護保険事業特別会計</t>
  </si>
  <si>
    <t>鳴門市公共下水道事業特別会計</t>
  </si>
  <si>
    <t>鳴門市後期高齢者医療特別会計</t>
  </si>
  <si>
    <t>その他会計（赤字）</t>
  </si>
  <si>
    <t>その他会計（黒字）</t>
  </si>
  <si>
    <t>鳴門市観光コンベンション</t>
    <rPh sb="0" eb="3">
      <t>ナルトシ</t>
    </rPh>
    <rPh sb="3" eb="5">
      <t>カンコウ</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</si>
  <si>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</si>
  <si>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</si>
  <si>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</si>
  <si>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</si>
  <si>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</si>
  <si>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</si>
  <si>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</si>
  <si>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</si>
  <si>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</si>
  <si>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</si>
  <si>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</si>
  <si>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</si>
  <si>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</si>
  <si>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</si>
  <si>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</si>
  <si>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</si>
  <si>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</si>
  <si>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</si>
  <si>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</si>
  <si>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</si>
  <si>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</si>
  <si>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</si>
  <si>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職員の大幅な減により、退職手当負担見込額は減少傾向にあり、さらに、地方債の償還額が新規発行額を上回ることにより、地方債現在高も減少傾向にある。これらにより、将来負担額及び
将来負担比率の分子ともに減少傾向にあるが、今後も公共施設の耐震化や防災・減災対策事業など、大規模な事業が予定されているため、引き続き厳しい財政運営をしていかなければ
ならない状況である。また、実質公債費比率については、団塊世代の退職手当に係る退職手当債や新ごみ処理施設建設債、市営バス事業清算に伴う第三セクター等改革推進債の償還により、
高止まりの状況にある。今後も公共施設の耐震化などの防災対策事業を重点的に行っていく予定であるため、高止まりの傾向が続くと思われる。</t>
    <rPh sb="182" eb="184">
      <t>ジッシツ</t>
    </rPh>
    <rPh sb="184" eb="186">
      <t>コウサイ</t>
    </rPh>
    <rPh sb="186" eb="187">
      <t>ヒ</t>
    </rPh>
    <rPh sb="187" eb="189">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</si>
</sst>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37354</c:v>
                </c:pt>
                <c:pt idx="1">
                  <c:v>26416</c:v>
                </c:pt>
                <c:pt idx="2">
                  <c:v>44435</c:v>
                </c:pt>
                <c:pt idx="3">
                  <c:v>40445</c:v>
                </c:pt>
                <c:pt idx="4">
                  <c:v>47293</c:v>
                </c:pt>
              </c:numCache>
            </c:numRef>
          </c:val>
          <c:smooth val="0"/>
        </c:ser>
        <c:dLbls>
          <c:showLegendKey val="0"/>
          <c:showVal val="0"/>
          <c:showCatName val="0"/>
          <c:showSerName val="0"/>
          <c:showPercent val="0"/>
          <c:showBubbleSize val="0"/>
        </c:dLbls>
        <c:marker val="1"/>
        <c:smooth val="0"/>
        <c:axId val="56355256"/>
        <c:axId val="56371632"/>
      </c:lineChart>
      <c:catAx>
        <c:axId val="56355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371632"/>
        <c:crosses val="autoZero"/>
        <c:auto val="1"/>
        <c:lblAlgn val="ctr"/>
        <c:lblOffset val="100"/>
        <c:tickLblSkip val="1"/>
        <c:tickMarkSkip val="1"/>
        <c:noMultiLvlLbl val="0"/>
      </c:catAx>
      <c:valAx>
        <c:axId val="56371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355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3.53</c:v>
                </c:pt>
                <c:pt idx="2">
                  <c:v>2.35</c:v>
                </c:pt>
                <c:pt idx="3">
                  <c:v>4.84</c:v>
                </c:pt>
                <c:pt idx="4">
                  <c:v>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9.1999999999999993</c:v>
                </c:pt>
                <c:pt idx="1">
                  <c:v>10.73</c:v>
                </c:pt>
                <c:pt idx="2">
                  <c:v>10.95</c:v>
                </c:pt>
                <c:pt idx="3">
                  <c:v>11.01</c:v>
                </c:pt>
                <c:pt idx="4">
                  <c:v>11.76</c:v>
                </c:pt>
              </c:numCache>
            </c:numRef>
          </c:val>
        </c:ser>
        <c:dLbls>
          <c:showLegendKey val="0"/>
          <c:showVal val="0"/>
          <c:showCatName val="0"/>
          <c:showSerName val="0"/>
          <c:showPercent val="0"/>
          <c:showBubbleSize val="0"/>
        </c:dLbls>
        <c:gapWidth val="250"/>
        <c:overlap val="100"/>
        <c:axId val="230362696"/>
        <c:axId val="230363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1.93</c:v>
                </c:pt>
                <c:pt idx="1">
                  <c:v>2.08</c:v>
                </c:pt>
                <c:pt idx="2">
                  <c:v>-0.75</c:v>
                </c:pt>
                <c:pt idx="3">
                  <c:v>2.52</c:v>
                </c:pt>
                <c:pt idx="4">
                  <c:v>0.38</c:v>
                </c:pt>
              </c:numCache>
            </c:numRef>
          </c:val>
          <c:smooth val="0"/>
        </c:ser>
        <c:dLbls>
          <c:showLegendKey val="0"/>
          <c:showVal val="0"/>
          <c:showCatName val="0"/>
          <c:showSerName val="0"/>
          <c:showPercent val="0"/>
          <c:showBubbleSize val="0"/>
        </c:dLbls>
        <c:marker val="1"/>
        <c:smooth val="0"/>
        <c:axId val="230362696"/>
        <c:axId val="230363080"/>
      </c:lineChart>
      <c:catAx>
        <c:axId val="23036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363080"/>
        <c:crosses val="autoZero"/>
        <c:auto val="1"/>
        <c:lblAlgn val="ctr"/>
        <c:lblOffset val="100"/>
        <c:tickLblSkip val="1"/>
        <c:tickMarkSkip val="1"/>
        <c:noMultiLvlLbl val="0"/>
      </c:catAx>
      <c:valAx>
        <c:axId val="23036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6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0.13</c:v>
                </c:pt>
                <c:pt idx="4">
                  <c:v>#N/A</c:v>
                </c:pt>
                <c:pt idx="5">
                  <c:v>0</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鳴門市後期高齢者医療特別会計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0.14000000000000001</c:v>
                </c:pt>
                <c:pt idx="4">
                  <c:v>#N/A</c:v>
                </c:pt>
                <c:pt idx="5">
                  <c:v>0.11</c:v>
                </c:pt>
                <c:pt idx="6">
                  <c:v>#N/A</c:v>
                </c:pt>
                <c:pt idx="7">
                  <c:v>0.15</c:v>
                </c:pt>
                <c:pt idx="8">
                  <c:v>#N/A</c:v>
                </c:pt>
                <c:pt idx="9">
                  <c:v>0.14000000000000001</c:v>
                </c:pt>
              </c:numCache>
            </c:numRef>
          </c:val>
        </c:ser>
        <c:ser>
          <c:idx val="3"/>
          <c:order val="3"/>
          <c:tx>
            <c:strRef>
              <c:f>データシート!$A$30</c:f>
              <c:strCache>
                <c:ptCount val="1"/>
                <c:pt idx="0">
                  <c:v>鳴門市公共下水道事業特別会計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0.11</c:v>
                </c:pt>
                <c:pt idx="4">
                  <c:v>#N/A</c:v>
                </c:pt>
                <c:pt idx="5">
                  <c:v>0.06</c:v>
                </c:pt>
                <c:pt idx="6">
                  <c:v>#N/A</c:v>
                </c:pt>
                <c:pt idx="7">
                  <c:v>0.15</c:v>
                </c:pt>
                <c:pt idx="8">
                  <c:v>#N/A</c:v>
                </c:pt>
                <c:pt idx="9">
                  <c:v>0.17</c:v>
                </c:pt>
              </c:numCache>
            </c:numRef>
          </c:val>
        </c:ser>
        <c:ser>
          <c:idx val="4"/>
          <c:order val="4"/>
          <c:tx>
            <c:strRef>
              <c:f>データシート!$A$31</c:f>
              <c:strCache>
                <c:ptCount val="1"/>
                <c:pt idx="0">
                  <c:v>鳴門市介護保険事業特別会計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0.47</c:v>
                </c:pt>
                <c:pt idx="4">
                  <c:v>#N/A</c:v>
                </c:pt>
                <c:pt idx="5">
                  <c:v>0.25</c:v>
                </c:pt>
                <c:pt idx="6">
                  <c:v>#N/A</c:v>
                </c:pt>
                <c:pt idx="7">
                  <c:v>0.13</c:v>
                </c:pt>
                <c:pt idx="8">
                  <c:v>#N/A</c:v>
                </c:pt>
                <c:pt idx="9">
                  <c:v>0.81</c:v>
                </c:pt>
              </c:numCache>
            </c:numRef>
          </c:val>
        </c:ser>
        <c:ser>
          <c:idx val="5"/>
          <c:order val="5"/>
          <c:tx>
            <c:strRef>
              <c:f>データシート!$A$32</c:f>
              <c:strCache>
                <c:ptCount val="1"/>
                <c:pt idx="0">
                  <c:v>鳴門市産業団地開発事業特別会計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0.36</c:v>
                </c:pt>
                <c:pt idx="6">
                  <c:v>#N/A</c:v>
                </c:pt>
                <c:pt idx="7">
                  <c:v>0.7</c:v>
                </c:pt>
                <c:pt idx="8">
                  <c:v>#N/A</c:v>
                </c:pt>
                <c:pt idx="9">
                  <c:v>0.9</c:v>
                </c:pt>
              </c:numCache>
            </c:numRef>
          </c:val>
        </c:ser>
        <c:ser>
          <c:idx val="6"/>
          <c:order val="6"/>
          <c:tx>
            <c:strRef>
              <c:f>データシート!$A$33</c:f>
              <c:strCache>
                <c:ptCount val="1"/>
                <c:pt idx="0">
                  <c:v>鳴門市国民健康保険事業特別会計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0.65</c:v>
                </c:pt>
                <c:pt idx="4">
                  <c:v>#N/A</c:v>
                </c:pt>
                <c:pt idx="5">
                  <c:v>1.43</c:v>
                </c:pt>
                <c:pt idx="6">
                  <c:v>#N/A</c:v>
                </c:pt>
                <c:pt idx="7">
                  <c:v>1.38</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2.83</c:v>
                </c:pt>
                <c:pt idx="2">
                  <c:v>#N/A</c:v>
                </c:pt>
                <c:pt idx="3">
                  <c:v>3.52</c:v>
                </c:pt>
                <c:pt idx="4">
                  <c:v>#N/A</c:v>
                </c:pt>
                <c:pt idx="5">
                  <c:v>2.34</c:v>
                </c:pt>
                <c:pt idx="6">
                  <c:v>#N/A</c:v>
                </c:pt>
                <c:pt idx="7">
                  <c:v>4.83</c:v>
                </c:pt>
                <c:pt idx="8">
                  <c:v>#N/A</c:v>
                </c:pt>
                <c:pt idx="9">
                  <c:v>4.2</c:v>
                </c:pt>
              </c:numCache>
            </c:numRef>
          </c:val>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6.15</c:v>
                </c:pt>
                <c:pt idx="2">
                  <c:v>#N/A</c:v>
                </c:pt>
                <c:pt idx="3">
                  <c:v>9.92</c:v>
                </c:pt>
                <c:pt idx="4">
                  <c:v>#N/A</c:v>
                </c:pt>
                <c:pt idx="5">
                  <c:v>10.54</c:v>
                </c:pt>
                <c:pt idx="6">
                  <c:v>#N/A</c:v>
                </c:pt>
                <c:pt idx="7">
                  <c:v>11.39</c:v>
                </c:pt>
                <c:pt idx="8">
                  <c:v>#N/A</c:v>
                </c:pt>
                <c:pt idx="9">
                  <c:v>10.43</c:v>
                </c:pt>
              </c:numCache>
            </c:numRef>
          </c:val>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26.06</c:v>
                </c:pt>
                <c:pt idx="2">
                  <c:v>#N/A</c:v>
                </c:pt>
                <c:pt idx="3">
                  <c:v>36.01</c:v>
                </c:pt>
                <c:pt idx="4">
                  <c:v>#N/A</c:v>
                </c:pt>
                <c:pt idx="5">
                  <c:v>44.37</c:v>
                </c:pt>
                <c:pt idx="6">
                  <c:v>#N/A</c:v>
                </c:pt>
                <c:pt idx="7">
                  <c:v>46.37</c:v>
                </c:pt>
                <c:pt idx="8">
                  <c:v>#N/A</c:v>
                </c:pt>
                <c:pt idx="9">
                  <c:v>20.12</c:v>
                </c:pt>
              </c:numCache>
            </c:numRef>
          </c:val>
        </c:ser>
        <c:dLbls>
          <c:showLegendKey val="0"/>
          <c:showVal val="0"/>
          <c:showCatName val="0"/>
          <c:showSerName val="0"/>
          <c:showPercent val="0"/>
          <c:showBubbleSize val="0"/>
        </c:dLbls>
        <c:gapWidth val="150"/>
        <c:overlap val="100"/>
        <c:axId val="230002048"/>
        <c:axId val="230127120"/>
      </c:barChart>
      <c:catAx>
        <c:axId val="230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27120"/>
        <c:crosses val="autoZero"/>
        <c:auto val="1"/>
        <c:lblAlgn val="ctr"/>
        <c:lblOffset val="100"/>
        <c:tickLblSkip val="1"/>
        <c:tickMarkSkip val="1"/>
        <c:noMultiLvlLbl val="0"/>
      </c:catAx>
      <c:valAx>
        <c:axId val="23012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00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1461</c:v>
                </c:pt>
                <c:pt idx="5">
                  <c:v>1499</c:v>
                </c:pt>
                <c:pt idx="8">
                  <c:v>1553</c:v>
                </c:pt>
                <c:pt idx="11">
                  <c:v>1621</c:v>
                </c:pt>
                <c:pt idx="14">
                  <c:v>1615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281</c:v>
                </c:pt>
                <c:pt idx="3">
                  <c:v>286</c:v>
                </c:pt>
                <c:pt idx="6">
                  <c:v>281</c:v>
                </c:pt>
                <c:pt idx="9">
                  <c:v>298</c:v>
                </c:pt>
                <c:pt idx="12">
                  <c:v>301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3094</c:v>
                </c:pt>
                <c:pt idx="3">
                  <c:v>3062</c:v>
                </c:pt>
                <c:pt idx="6">
                  <c:v>3156</c:v>
                </c:pt>
                <c:pt idx="9">
                  <c:v>3210</c:v>
                </c:pt>
                <c:pt idx="12">
                  <c:v>3185</c:v>
                </c:pt>
              </c:numCache>
            </c:numRef>
          </c:val>
        </c:ser>
        <c:dLbls>
          <c:showLegendKey val="0"/>
          <c:showVal val="0"/>
          <c:showCatName val="0"/>
          <c:showSerName val="0"/>
          <c:showPercent val="0"/>
          <c:showBubbleSize val="0"/>
        </c:dLbls>
        <c:gapWidth val="100"/>
        <c:overlap val="100"/>
        <c:axId val="226415632"/>
        <c:axId val="164188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1917</c:v>
                </c:pt>
                <c:pt idx="2">
                  <c:v>#N/A</c:v>
                </c:pt>
                <c:pt idx="3">
                  <c:v>#N/A</c:v>
                </c:pt>
                <c:pt idx="4">
                  <c:v>1852</c:v>
                </c:pt>
                <c:pt idx="5">
                  <c:v>#N/A</c:v>
                </c:pt>
                <c:pt idx="6">
                  <c:v>#N/A</c:v>
                </c:pt>
                <c:pt idx="7">
                  <c:v>1884</c:v>
                </c:pt>
                <c:pt idx="8">
                  <c:v>#N/A</c:v>
                </c:pt>
                <c:pt idx="9">
                  <c:v>#N/A</c:v>
                </c:pt>
                <c:pt idx="10">
                  <c:v>1887</c:v>
                </c:pt>
                <c:pt idx="11">
                  <c:v>#N/A</c:v>
                </c:pt>
                <c:pt idx="12">
                  <c:v>#N/A</c:v>
                </c:pt>
                <c:pt idx="13">
                  <c:v>1871</c:v>
                </c:pt>
                <c:pt idx="14">
                  <c:v>#N/A</c:v>
                </c:pt>
              </c:numCache>
            </c:numRef>
          </c:val>
          <c:smooth val="0"/>
        </c:ser>
        <c:dLbls>
          <c:showLegendKey val="0"/>
          <c:showVal val="0"/>
          <c:showCatName val="0"/>
          <c:showSerName val="0"/>
          <c:showPercent val="0"/>
          <c:showBubbleSize val="0"/>
        </c:dLbls>
        <c:marker val="1"/>
        <c:smooth val="0"/>
        <c:axId val="226415632"/>
        <c:axId val="164188120"/>
      </c:lineChart>
      <c:catAx>
        <c:axId val="22641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188120"/>
        <c:crosses val="autoZero"/>
        <c:auto val="1"/>
        <c:lblAlgn val="ctr"/>
        <c:lblOffset val="100"/>
        <c:tickLblSkip val="1"/>
        <c:tickMarkSkip val="1"/>
        <c:noMultiLvlLbl val="0"/>
      </c:catAx>
      <c:valAx>
        <c:axId val="16418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1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16505</c:v>
                </c:pt>
                <c:pt idx="5">
                  <c:v>16697</c:v>
                </c:pt>
                <c:pt idx="8">
                  <c:v>17250</c:v>
                </c:pt>
                <c:pt idx="11">
                  <c:v>17994</c:v>
                </c:pt>
                <c:pt idx="14">
                  <c:v>18523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411</c:v>
                </c:pt>
                <c:pt idx="5">
                  <c:v>393</c:v>
                </c:pt>
                <c:pt idx="8">
                  <c:v>387</c:v>
                </c:pt>
                <c:pt idx="11">
                  <c:v>543</c:v>
                </c:pt>
                <c:pt idx="14">
                  <c:v>513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4535</c:v>
                </c:pt>
                <c:pt idx="5">
                  <c:v>4456</c:v>
                </c:pt>
                <c:pt idx="8">
                  <c:v>4230</c:v>
                </c:pt>
                <c:pt idx="11">
                  <c:v>3589</c:v>
                </c:pt>
                <c:pt idx="14">
                  <c:v>3708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4647</c:v>
                </c:pt>
                <c:pt idx="3">
                  <c:v>4322</c:v>
                </c:pt>
                <c:pt idx="6">
                  <c:v>4334</c:v>
                </c:pt>
                <c:pt idx="9">
                  <c:v>3784</c:v>
                </c:pt>
                <c:pt idx="12">
                  <c:v>3524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5040</c:v>
                </c:pt>
                <c:pt idx="3">
                  <c:v>4918</c:v>
                </c:pt>
                <c:pt idx="6">
                  <c:v>5350</c:v>
                </c:pt>
                <c:pt idx="9">
                  <c:v>5492</c:v>
                </c:pt>
                <c:pt idx="12">
                  <c:v>5537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27076</c:v>
                </c:pt>
                <c:pt idx="3">
                  <c:v>27064</c:v>
                </c:pt>
                <c:pt idx="6">
                  <c:v>26807</c:v>
                </c:pt>
                <c:pt idx="9">
                  <c:v>26569</c:v>
                </c:pt>
                <c:pt idx="12">
                  <c:v>26882</c:v>
                </c:pt>
              </c:numCache>
            </c:numRef>
          </c:val>
        </c:ser>
        <c:dLbls>
          <c:showLegendKey val="0"/>
          <c:showVal val="0"/>
          <c:showCatName val="0"/>
          <c:showSerName val="0"/>
          <c:showPercent val="0"/>
          <c:showBubbleSize val="0"/>
        </c:dLbls>
        <c:gapWidth val="100"/>
        <c:overlap val="100"/>
        <c:axId val="232943216"/>
        <c:axId val="2338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15311</c:v>
                </c:pt>
                <c:pt idx="2">
                  <c:v>#N/A</c:v>
                </c:pt>
                <c:pt idx="3">
                  <c:v>#N/A</c:v>
                </c:pt>
                <c:pt idx="4">
                  <c:v>14758</c:v>
                </c:pt>
                <c:pt idx="5">
                  <c:v>#N/A</c:v>
                </c:pt>
                <c:pt idx="6">
                  <c:v>#N/A</c:v>
                </c:pt>
                <c:pt idx="7">
                  <c:v>14625</c:v>
                </c:pt>
                <c:pt idx="8">
                  <c:v>#N/A</c:v>
                </c:pt>
                <c:pt idx="9">
                  <c:v>#N/A</c:v>
                </c:pt>
                <c:pt idx="10">
                  <c:v>13719</c:v>
                </c:pt>
                <c:pt idx="11">
                  <c:v>#N/A</c:v>
                </c:pt>
                <c:pt idx="12">
                  <c:v>#N/A</c:v>
                </c:pt>
                <c:pt idx="13">
                  <c:v>13200</c:v>
                </c:pt>
                <c:pt idx="14">
                  <c:v>#N/A</c:v>
                </c:pt>
              </c:numCache>
            </c:numRef>
          </c:val>
          <c:smooth val="0"/>
        </c:ser>
        <c:dLbls>
          <c:showLegendKey val="0"/>
          <c:showVal val="0"/>
          <c:showCatName val="0"/>
          <c:showSerName val="0"/>
          <c:showPercent val="0"/>
          <c:showBubbleSize val="0"/>
        </c:dLbls>
        <c:marker val="1"/>
        <c:smooth val="0"/>
        <c:axId val="232943216"/>
        <c:axId val="233885248"/>
      </c:lineChart>
      <c:catAx>
        <c:axId val="2329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885248"/>
        <c:crosses val="autoZero"/>
        <c:auto val="1"/>
        <c:lblAlgn val="ctr"/>
        <c:lblOffset val="100"/>
        <c:tickLblSkip val="1"/>
        <c:tickMarkSkip val="1"/>
        <c:noMultiLvlLbl val="0"/>
      </c:catAx>
      <c:valAx>
        <c:axId val="2338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9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{02A5554B-B8D5-4A9C-B953-7BCDF09677FE}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{581F8648-D3B6-4035-A99B-A5BA4F1CA358}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{F1441074-D649-4BC7-B516-782824928ED9}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{B22E907C-0E1F-4249-834C-140A37D00EEB}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{64D76E09-851E-4158-B585-1A126876BF76}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{02D3002C-A603-4C31-BBE7-C14B451E3EBF}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{4868DCEE-C354-4E5F-9486-4E99004588D4}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{0249680B-6825-4B9C-8317-AF5D3E17F7C0}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{A2A42E88-7BD6-451A-9E4F-3E35A75EB0E1}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{FA03459A-48FF-4940-B068-6BAE49829FC2}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4240848"/>
        <c:axId val="238170288"/>
      </c:scatterChart>
      <c:valAx>
        <c:axId val="164240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70288"/>
        <c:crosses val="autoZero"/>
        <c:crossBetween val="midCat"/>
      </c:valAx>
      <c:valAx>
        <c:axId val="238170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240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72362033177225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{C3DD04AF-CC9A-4944-B092-C749E5ADB307}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5.2922306280342413E-4"/>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{735F8A18-53D9-4984-86EF-FC59A4CAFC2B}</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566311563995677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{F60216A4-6A8D-48B8-A55D-2448864C6035}</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8.1771396222531014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{B20DB72F-7F65-4704-95D5-910BA188C46F}</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2.8677542758135627E-3"/>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{357A3EB1-F355-407E-A7C8-22F5CCB51AC8}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15.3</c:v>
                </c:pt>
                <c:pt idx="2">
                  <c:v>15.5</c:v>
                </c:pt>
                <c:pt idx="3">
                  <c:v>15.6</c:v>
                </c:pt>
                <c:pt idx="4">
                  <c:v>15.6</c:v>
                </c:pt>
              </c:numCache>
            </c:numRef>
          </c:xVal>
          <c:yVal>
            <c:numRef>
              <c:f>公会計指標分析・財政指標組合せ分析表!$K$73:$O$73</c:f>
              <c:numCache>
                <c:formatCode>#,##0.0;"▲ "#,##0.0</c:formatCode>
                <c:ptCount val="5"/>
                <c:pt idx="0">
                  <c:v>124.3</c:v>
                </c:pt>
                <c:pt idx="1">
                  <c:v>124</c:v>
                </c:pt>
                <c:pt idx="2">
                  <c:v>121.4</c:v>
                </c:pt>
                <c:pt idx="3">
                  <c:v>115.3</c:v>
                </c:pt>
                <c:pt idx="4">
                  <c:v>109.2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{BA7D8D6C-4169-4585-91A5-91BF9E7A23F8}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{4246C8F2-8C74-404A-AF35-8C7168D07DE2}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{B95FEC58-F701-4BBD-BFE7-6957E9307EF7}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{4490A23F-7410-43E9-8D2D-54E20DA8504E}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{31F26F8B-A928-4E77-9590-8B2C603B5F52}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32935040"/>
        <c:axId val="232935432"/>
      </c:scatterChart>
      <c:valAx>
        <c:axId val="232935040"/>
        <c:scaling>
          <c:orientation val="minMax"/>
          <c:max val="16.20000000000000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35432"/>
        <c:crosses val="autoZero"/>
        <c:crossBetween val="midCat"/>
      </c:valAx>
      <c:valAx>
        <c:axId val="232935432"/>
        <c:scaling>
          <c:orientation val="minMax"/>
          <c:max val="13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935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元利償還金について、団塊世代の退職手当に係る退職手当債や新ごみ処理施設建設債、市営バス事業清算に伴う第三セクター等改革推進債の償還により、高止まりの状況にある。</a:t>
          </a:r>
          <a:endParaRPr lang="ja-JP" altLang="ja-JP">
            <a:effectLst/>
          </a:endParaRPr>
        </a:p>
        <a:p>
          <a:r>
            <a:rPr kumimoji="1" lang="ja-JP" altLang="ja-JP" sz="1100">
              <a:solidFill>
                <a:schemeClr val="dk1"/>
              </a:solidFill>
              <a:effectLst/>
              <a:latin typeface="+mn-lt"/>
              <a:ea typeface="+mn-ea"/>
              <a:cs typeface="+mn-cs"/>
            </a:rPr>
            <a:t>今後も公共施設の耐震化などの防災対策事業を重点的に行っていく予定であるため</a:t>
          </a:r>
          <a:r>
            <a:rPr kumimoji="1" lang="ja-JP" altLang="en-US" sz="1100">
              <a:solidFill>
                <a:schemeClr val="dk1"/>
              </a:solidFill>
              <a:effectLst/>
              <a:latin typeface="+mn-lt"/>
              <a:ea typeface="+mn-ea"/>
              <a:cs typeface="+mn-cs"/>
            </a:rPr>
            <a:t>、高止まりの</a:t>
          </a:r>
          <a:r>
            <a:rPr kumimoji="1" lang="ja-JP" altLang="ja-JP" sz="1100">
              <a:solidFill>
                <a:schemeClr val="dk1"/>
              </a:solidFill>
              <a:effectLst/>
              <a:latin typeface="+mn-lt"/>
              <a:ea typeface="+mn-ea"/>
              <a:cs typeface="+mn-cs"/>
            </a:rPr>
            <a:t>傾向が続くと思われる。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の大幅な減により、退職手当負担見込額は減少傾向にある。さらに、地方債の償還額が新規発行額を上回ることにより、地方債現在高も減少傾向にある。これらにより、将来負担額及び将来負担比率の分子ともに減少傾向にあるが、今後も公共施設の耐震化や防災・減災対策事業など、大規模な事業が予定されているため、引き続き厳しい財政運営をしていかなければならない状況である</a:t>
          </a:r>
          <a:r>
            <a:rPr kumimoji="1" lang="ja-JP" altLang="en-US" sz="1100">
              <a:solidFill>
                <a:schemeClr val="dk1"/>
              </a:solidFill>
              <a:effectLst/>
              <a:latin typeface="+mn-lt"/>
              <a:ea typeface="+mn-ea"/>
              <a:cs typeface="+mn-cs"/>
            </a:rPr>
            <a:t>。</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で大幅な市税の伸びが見込めない中、地震・津波等の防災対策事業として、教育施設をはじめとする公共施設の耐震化を進めており、限られた財源を有効に活用するため、職員一人あたりの人口を１００人以上とする定員管理適正化の実現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8" name="直線コネクタ 67"/>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46567</xdr:rowOff>
    </xdr:to>
    <xdr:cxnSp macro="">
      <xdr:nvCxnSpPr>
        <xdr:cNvPr id="74" name="直線コネクタ 73"/>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46567</xdr:rowOff>
    </xdr:to>
    <xdr:cxnSp macro="">
      <xdr:nvCxnSpPr>
        <xdr:cNvPr id="77" name="直線コネクタ 76"/>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収支比率については、歳入面では市税が減少する中、地方消費税交付金や普通交付税の増などにより、全体としては増加しているものの、歳出面では扶助費や繰出金の増などにより、結果、昨年度より経常収支比率は悪くなっている。</a:t>
          </a:r>
          <a:r>
            <a:rPr kumimoji="1" lang="ja-JP" altLang="ja-JP" sz="1100">
              <a:solidFill>
                <a:schemeClr val="dk1"/>
              </a:solidFill>
              <a:effectLst/>
              <a:latin typeface="+mn-lt"/>
              <a:ea typeface="+mn-ea"/>
              <a:cs typeface="+mn-cs"/>
            </a:rPr>
            <a:t>今後も扶助費の増大や地方税の収入減の傾向は続く見込みのため、</a:t>
          </a:r>
          <a:r>
            <a:rPr kumimoji="1" lang="ja-JP" altLang="en-US" sz="1100">
              <a:solidFill>
                <a:schemeClr val="dk1"/>
              </a:solidFill>
              <a:effectLst/>
              <a:latin typeface="+mn-lt"/>
              <a:ea typeface="+mn-ea"/>
              <a:cs typeface="+mn-cs"/>
            </a:rPr>
            <a:t>施設の維持管理費や</a:t>
          </a:r>
          <a:r>
            <a:rPr kumimoji="1" lang="ja-JP" altLang="ja-JP" sz="1100">
              <a:solidFill>
                <a:schemeClr val="dk1"/>
              </a:solidFill>
              <a:effectLst/>
              <a:latin typeface="+mn-lt"/>
              <a:ea typeface="+mn-ea"/>
              <a:cs typeface="+mn-cs"/>
            </a:rPr>
            <a:t>光熱水費などの経常経費の縮減を今まで以上に努める。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23041</xdr:rowOff>
    </xdr:from>
    <xdr:to>
      <xdr:col>7</xdr:col>
      <xdr:colOff>152400</xdr:colOff>
      <xdr:row>65</xdr:row>
      <xdr:rowOff>57513</xdr:rowOff>
    </xdr:to>
    <xdr:cxnSp macro="">
      <xdr:nvCxnSpPr>
        <xdr:cNvPr id="133" name="直線コネクタ 132"/>
        <xdr:cNvCxnSpPr/>
      </xdr:nvCxnSpPr>
      <xdr:spPr>
        <a:xfrm>
          <a:off x="4114800" y="111672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23041</xdr:rowOff>
    </xdr:from>
    <xdr:to>
      <xdr:col>6</xdr:col>
      <xdr:colOff>0</xdr:colOff>
      <xdr:row>65</xdr:row>
      <xdr:rowOff>105773</xdr:rowOff>
    </xdr:to>
    <xdr:cxnSp macro="">
      <xdr:nvCxnSpPr>
        <xdr:cNvPr id="136" name="直線コネクタ 135"/>
        <xdr:cNvCxnSpPr/>
      </xdr:nvCxnSpPr>
      <xdr:spPr>
        <a:xfrm flipV="1">
          <a:off x="3225800" y="111672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105773</xdr:rowOff>
    </xdr:to>
    <xdr:cxnSp macro="">
      <xdr:nvCxnSpPr>
        <xdr:cNvPr id="139" name="直線コネクタ 138"/>
        <xdr:cNvCxnSpPr/>
      </xdr:nvCxnSpPr>
      <xdr:spPr>
        <a:xfrm>
          <a:off x="2336800" y="111810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9253</xdr:rowOff>
    </xdr:from>
    <xdr:to>
      <xdr:col>3</xdr:col>
      <xdr:colOff>279400</xdr:colOff>
      <xdr:row>65</xdr:row>
      <xdr:rowOff>36830</xdr:rowOff>
    </xdr:to>
    <xdr:cxnSp macro="">
      <xdr:nvCxnSpPr>
        <xdr:cNvPr id="142" name="直線コネクタ 141"/>
        <xdr:cNvCxnSpPr/>
      </xdr:nvCxnSpPr>
      <xdr:spPr>
        <a:xfrm>
          <a:off x="1447800" y="111535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6713</xdr:rowOff>
    </xdr:from>
    <xdr:to>
      <xdr:col>7</xdr:col>
      <xdr:colOff>203200</xdr:colOff>
      <xdr:row>65</xdr:row>
      <xdr:rowOff>108313</xdr:rowOff>
    </xdr:to>
    <xdr:sp macro="" textlink="">
      <xdr:nvSpPr>
        <xdr:cNvPr id="152" name="円/楕円 151"/>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150240</xdr:rowOff>
    </xdr:from>
    <xdr:ext cx="762000" cy="259045"/>
    <xdr:sp macro="" textlink="">
      <xdr:nvSpPr>
        <xdr:cNvPr id="153"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143691</xdr:rowOff>
    </xdr:from>
    <xdr:to>
      <xdr:col>6</xdr:col>
      <xdr:colOff>50800</xdr:colOff>
      <xdr:row>65</xdr:row>
      <xdr:rowOff>73841</xdr:rowOff>
    </xdr:to>
    <xdr:sp macro="" textlink="">
      <xdr:nvSpPr>
        <xdr:cNvPr id="154" name="円/楕円 153"/>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58618</xdr:rowOff>
    </xdr:from>
    <xdr:ext cx="736600" cy="259045"/>
    <xdr:sp macro="" textlink="">
      <xdr:nvSpPr>
        <xdr:cNvPr id="155" name="テキスト ボックス 154"/>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54973</xdr:rowOff>
    </xdr:from>
    <xdr:to>
      <xdr:col>4</xdr:col>
      <xdr:colOff>533400</xdr:colOff>
      <xdr:row>65</xdr:row>
      <xdr:rowOff>156573</xdr:rowOff>
    </xdr:to>
    <xdr:sp macro="" textlink="">
      <xdr:nvSpPr>
        <xdr:cNvPr id="156" name="円/楕円 155"/>
        <xdr:cNvSpPr/>
      </xdr:nvSpPr>
      <xdr:spPr>
        <a:xfrm>
          <a:off x="3175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141350</xdr:rowOff>
    </xdr:from>
    <xdr:ext cx="762000" cy="259045"/>
    <xdr:sp macro="" textlink="">
      <xdr:nvSpPr>
        <xdr:cNvPr id="157" name="テキスト ボックス 156"/>
        <xdr:cNvSpPr txBox="1"/>
      </xdr:nvSpPr>
      <xdr:spPr>
        <a:xfrm>
          <a:off x="2844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8" name="円/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9" name="テキスト ボックス 158"/>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129903</xdr:rowOff>
    </xdr:from>
    <xdr:to>
      <xdr:col>2</xdr:col>
      <xdr:colOff>127000</xdr:colOff>
      <xdr:row>65</xdr:row>
      <xdr:rowOff>60053</xdr:rowOff>
    </xdr:to>
    <xdr:sp macro="" textlink="">
      <xdr:nvSpPr>
        <xdr:cNvPr id="160" name="円/楕円 159"/>
        <xdr:cNvSpPr/>
      </xdr:nvSpPr>
      <xdr:spPr>
        <a:xfrm>
          <a:off x="1397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44830</xdr:rowOff>
    </xdr:from>
    <xdr:ext cx="762000" cy="259045"/>
    <xdr:sp macro="" textlink="">
      <xdr:nvSpPr>
        <xdr:cNvPr id="161" name="テキスト ボックス 160"/>
        <xdr:cNvSpPr txBox="1"/>
      </xdr:nvSpPr>
      <xdr:spPr>
        <a:xfrm>
          <a:off x="1066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他団体と比べ、人口</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人あたりに占める職員数が多いことや直営の保育所や文化施設</a:t>
          </a:r>
          <a:r>
            <a:rPr kumimoji="1" lang="ja-JP" altLang="en-US" sz="1100">
              <a:solidFill>
                <a:schemeClr val="dk1"/>
              </a:solidFill>
              <a:effectLst/>
              <a:latin typeface="+mn-lt"/>
              <a:ea typeface="+mn-ea"/>
              <a:cs typeface="+mn-cs"/>
            </a:rPr>
            <a:t>・衛生施設</a:t>
          </a:r>
          <a:r>
            <a:rPr kumimoji="1" lang="ja-JP" altLang="ja-JP" sz="1100">
              <a:solidFill>
                <a:schemeClr val="dk1"/>
              </a:solidFill>
              <a:effectLst/>
              <a:latin typeface="+mn-lt"/>
              <a:ea typeface="+mn-ea"/>
              <a:cs typeface="+mn-cs"/>
            </a:rPr>
            <a:t>の維持管理</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等により、類似団体平均よりも高くなっている。現在も</a:t>
          </a:r>
          <a:r>
            <a:rPr kumimoji="1" lang="ja-JP" altLang="en-US" sz="1100">
              <a:solidFill>
                <a:schemeClr val="dk1"/>
              </a:solidFill>
              <a:effectLst/>
              <a:latin typeface="+mn-lt"/>
              <a:ea typeface="+mn-ea"/>
              <a:cs typeface="+mn-cs"/>
            </a:rPr>
            <a:t>職員数の減</a:t>
          </a:r>
          <a:r>
            <a:rPr kumimoji="1" lang="ja-JP" altLang="ja-JP" sz="1100">
              <a:solidFill>
                <a:schemeClr val="dk1"/>
              </a:solidFill>
              <a:effectLst/>
              <a:latin typeface="+mn-lt"/>
              <a:ea typeface="+mn-ea"/>
              <a:cs typeface="+mn-cs"/>
            </a:rPr>
            <a:t>や特別職の給与カットなどを続けているが、指定管理者制度の推進や直営事業の見直し等によりさらなる人件費</a:t>
          </a:r>
          <a:r>
            <a:rPr kumimoji="1" lang="ja-JP" altLang="en-US" sz="1100">
              <a:solidFill>
                <a:schemeClr val="dk1"/>
              </a:solidFill>
              <a:effectLst/>
              <a:latin typeface="+mn-lt"/>
              <a:ea typeface="+mn-ea"/>
              <a:cs typeface="+mn-cs"/>
            </a:rPr>
            <a:t>・物件費等</a:t>
          </a:r>
          <a:r>
            <a:rPr kumimoji="1" lang="ja-JP" altLang="ja-JP" sz="1100">
              <a:solidFill>
                <a:schemeClr val="dk1"/>
              </a:solidFill>
              <a:effectLst/>
              <a:latin typeface="+mn-lt"/>
              <a:ea typeface="+mn-ea"/>
              <a:cs typeface="+mn-cs"/>
            </a:rPr>
            <a:t>の抑制を進める。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163035</xdr:rowOff>
    </xdr:from>
    <xdr:to>
      <xdr:col>7</xdr:col>
      <xdr:colOff>152400</xdr:colOff>
      <xdr:row>80</xdr:row>
      <xdr:rowOff>166046</xdr:rowOff>
    </xdr:to>
    <xdr:cxnSp macro="">
      <xdr:nvCxnSpPr>
        <xdr:cNvPr id="197" name="直線コネクタ 196"/>
        <xdr:cNvCxnSpPr/>
      </xdr:nvCxnSpPr>
      <xdr:spPr>
        <a:xfrm>
          <a:off x="4114800" y="13879035"/>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150823</xdr:rowOff>
    </xdr:from>
    <xdr:ext cx="762000" cy="259045"/>
    <xdr:sp macro="" textlink="">
      <xdr:nvSpPr>
        <xdr:cNvPr id="198" name="人件費・物件費等の状況平均値テキスト"/>
        <xdr:cNvSpPr txBox="1"/>
      </xdr:nvSpPr>
      <xdr:spPr>
        <a:xfrm>
          <a:off x="5041900" y="13866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159031</xdr:rowOff>
    </xdr:from>
    <xdr:to>
      <xdr:col>6</xdr:col>
      <xdr:colOff>0</xdr:colOff>
      <xdr:row>80</xdr:row>
      <xdr:rowOff>163035</xdr:rowOff>
    </xdr:to>
    <xdr:cxnSp macro="">
      <xdr:nvCxnSpPr>
        <xdr:cNvPr id="200" name="直線コネクタ 199"/>
        <xdr:cNvCxnSpPr/>
      </xdr:nvCxnSpPr>
      <xdr:spPr>
        <a:xfrm>
          <a:off x="3225800" y="13875031"/>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157274</xdr:rowOff>
    </xdr:from>
    <xdr:to>
      <xdr:col>4</xdr:col>
      <xdr:colOff>482600</xdr:colOff>
      <xdr:row>80</xdr:row>
      <xdr:rowOff>159031</xdr:rowOff>
    </xdr:to>
    <xdr:cxnSp macro="">
      <xdr:nvCxnSpPr>
        <xdr:cNvPr id="203" name="直線コネクタ 202"/>
        <xdr:cNvCxnSpPr/>
      </xdr:nvCxnSpPr>
      <xdr:spPr>
        <a:xfrm>
          <a:off x="2336800" y="13873274"/>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157274</xdr:rowOff>
    </xdr:from>
    <xdr:to>
      <xdr:col>3</xdr:col>
      <xdr:colOff>279400</xdr:colOff>
      <xdr:row>81</xdr:row>
      <xdr:rowOff>5028</xdr:rowOff>
    </xdr:to>
    <xdr:cxnSp macro="">
      <xdr:nvCxnSpPr>
        <xdr:cNvPr id="206" name="直線コネクタ 205"/>
        <xdr:cNvCxnSpPr/>
      </xdr:nvCxnSpPr>
      <xdr:spPr>
        <a:xfrm flipV="1">
          <a:off x="1447800" y="13873274"/>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115246</xdr:rowOff>
    </xdr:from>
    <xdr:to>
      <xdr:col>7</xdr:col>
      <xdr:colOff>203200</xdr:colOff>
      <xdr:row>81</xdr:row>
      <xdr:rowOff>45396</xdr:rowOff>
    </xdr:to>
    <xdr:sp macro="" textlink="">
      <xdr:nvSpPr>
        <xdr:cNvPr id="216" name="円/楕円 215"/>
        <xdr:cNvSpPr/>
      </xdr:nvSpPr>
      <xdr:spPr>
        <a:xfrm>
          <a:off x="4902200" y="138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36523</xdr:rowOff>
    </xdr:from>
    <xdr:ext cx="762000" cy="259045"/>
    <xdr:sp macro="" textlink="">
      <xdr:nvSpPr>
        <xdr:cNvPr id="217" name="人件費・物件費等の状況該当値テキスト"/>
        <xdr:cNvSpPr txBox="1"/>
      </xdr:nvSpPr>
      <xdr:spPr>
        <a:xfrm>
          <a:off x="5041900" y="137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112235</xdr:rowOff>
    </xdr:from>
    <xdr:to>
      <xdr:col>6</xdr:col>
      <xdr:colOff>50800</xdr:colOff>
      <xdr:row>81</xdr:row>
      <xdr:rowOff>42385</xdr:rowOff>
    </xdr:to>
    <xdr:sp macro="" textlink="">
      <xdr:nvSpPr>
        <xdr:cNvPr id="218" name="円/楕円 217"/>
        <xdr:cNvSpPr/>
      </xdr:nvSpPr>
      <xdr:spPr>
        <a:xfrm>
          <a:off x="4064000" y="138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52562</xdr:rowOff>
    </xdr:from>
    <xdr:ext cx="736600" cy="259045"/>
    <xdr:sp macro="" textlink="">
      <xdr:nvSpPr>
        <xdr:cNvPr id="219" name="テキスト ボックス 218"/>
        <xdr:cNvSpPr txBox="1"/>
      </xdr:nvSpPr>
      <xdr:spPr>
        <a:xfrm>
          <a:off x="3733800" y="1359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108231</xdr:rowOff>
    </xdr:from>
    <xdr:to>
      <xdr:col>4</xdr:col>
      <xdr:colOff>533400</xdr:colOff>
      <xdr:row>81</xdr:row>
      <xdr:rowOff>38381</xdr:rowOff>
    </xdr:to>
    <xdr:sp macro="" textlink="">
      <xdr:nvSpPr>
        <xdr:cNvPr id="220" name="円/楕円 219"/>
        <xdr:cNvSpPr/>
      </xdr:nvSpPr>
      <xdr:spPr>
        <a:xfrm>
          <a:off x="3175000" y="138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48558</xdr:rowOff>
    </xdr:from>
    <xdr:ext cx="762000" cy="259045"/>
    <xdr:sp macro="" textlink="">
      <xdr:nvSpPr>
        <xdr:cNvPr id="221" name="テキスト ボックス 220"/>
        <xdr:cNvSpPr txBox="1"/>
      </xdr:nvSpPr>
      <xdr:spPr>
        <a:xfrm>
          <a:off x="2844800" y="1359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106474</xdr:rowOff>
    </xdr:from>
    <xdr:to>
      <xdr:col>3</xdr:col>
      <xdr:colOff>330200</xdr:colOff>
      <xdr:row>81</xdr:row>
      <xdr:rowOff>36624</xdr:rowOff>
    </xdr:to>
    <xdr:sp macro="" textlink="">
      <xdr:nvSpPr>
        <xdr:cNvPr id="222" name="円/楕円 221"/>
        <xdr:cNvSpPr/>
      </xdr:nvSpPr>
      <xdr:spPr>
        <a:xfrm>
          <a:off x="2286000" y="13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46801</xdr:rowOff>
    </xdr:from>
    <xdr:ext cx="762000" cy="259045"/>
    <xdr:sp macro="" textlink="">
      <xdr:nvSpPr>
        <xdr:cNvPr id="223" name="テキスト ボックス 222"/>
        <xdr:cNvSpPr txBox="1"/>
      </xdr:nvSpPr>
      <xdr:spPr>
        <a:xfrm>
          <a:off x="1955800" y="13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125678</xdr:rowOff>
    </xdr:from>
    <xdr:to>
      <xdr:col>2</xdr:col>
      <xdr:colOff>127000</xdr:colOff>
      <xdr:row>81</xdr:row>
      <xdr:rowOff>55828</xdr:rowOff>
    </xdr:to>
    <xdr:sp macro="" textlink="">
      <xdr:nvSpPr>
        <xdr:cNvPr id="224" name="円/楕円 223"/>
        <xdr:cNvSpPr/>
      </xdr:nvSpPr>
      <xdr:spPr>
        <a:xfrm>
          <a:off x="1397000" y="13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40605</xdr:rowOff>
    </xdr:from>
    <xdr:ext cx="762000" cy="259045"/>
    <xdr:sp macro="" textlink="">
      <xdr:nvSpPr>
        <xdr:cNvPr id="225" name="テキスト ボックス 224"/>
        <xdr:cNvSpPr txBox="1"/>
      </xdr:nvSpPr>
      <xdr:spPr>
        <a:xfrm>
          <a:off x="1066800" y="1392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年度から実施されていた国家公務員の給与の改定及び臨時特例に関する法律による国家公務員の給与削減措置により、平成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年度に指数が大きく改善しており、平成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年度においても、類似団体内平均より</a:t>
          </a:r>
          <a:r>
            <a:rPr kumimoji="1" lang="ja-JP" altLang="en-US" sz="1100">
              <a:solidFill>
                <a:schemeClr val="dk1"/>
              </a:solidFill>
              <a:effectLst/>
              <a:latin typeface="+mn-lt"/>
              <a:ea typeface="+mn-ea"/>
              <a:cs typeface="+mn-cs"/>
            </a:rPr>
            <a:t>低い値となっている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年度より特別職の給与、管理職給料及び手当の減額を続けてきた効果と考えられ、今後も業務の実態を調査したうえで、特殊勤務手当の支給対象・支給基準を精査し、個別に見直しを行っていく必要がある。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123825</xdr:rowOff>
    </xdr:from>
    <xdr:to>
      <xdr:col>24</xdr:col>
      <xdr:colOff>558800</xdr:colOff>
      <xdr:row>82</xdr:row>
      <xdr:rowOff>143934</xdr:rowOff>
    </xdr:to>
    <xdr:cxnSp macro="">
      <xdr:nvCxnSpPr>
        <xdr:cNvPr id="263" name="直線コネクタ 262"/>
        <xdr:cNvCxnSpPr/>
      </xdr:nvCxnSpPr>
      <xdr:spPr>
        <a:xfrm>
          <a:off x="16179800" y="141827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123825</xdr:rowOff>
    </xdr:from>
    <xdr:to>
      <xdr:col>23</xdr:col>
      <xdr:colOff>406400</xdr:colOff>
      <xdr:row>82</xdr:row>
      <xdr:rowOff>123825</xdr:rowOff>
    </xdr:to>
    <xdr:cxnSp macro="">
      <xdr:nvCxnSpPr>
        <xdr:cNvPr id="266" name="直線コネクタ 265"/>
        <xdr:cNvCxnSpPr/>
      </xdr:nvCxnSpPr>
      <xdr:spPr>
        <a:xfrm>
          <a:off x="15290800" y="1418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123825</xdr:rowOff>
    </xdr:from>
    <xdr:to>
      <xdr:col>22</xdr:col>
      <xdr:colOff>203200</xdr:colOff>
      <xdr:row>87</xdr:row>
      <xdr:rowOff>30691</xdr:rowOff>
    </xdr:to>
    <xdr:cxnSp macro="">
      <xdr:nvCxnSpPr>
        <xdr:cNvPr id="269" name="直線コネクタ 268"/>
        <xdr:cNvCxnSpPr/>
      </xdr:nvCxnSpPr>
      <xdr:spPr>
        <a:xfrm flipV="1">
          <a:off x="14401800" y="14182725"/>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161925</xdr:rowOff>
    </xdr:from>
    <xdr:to>
      <xdr:col>21</xdr:col>
      <xdr:colOff>0</xdr:colOff>
      <xdr:row>87</xdr:row>
      <xdr:rowOff>30691</xdr:rowOff>
    </xdr:to>
    <xdr:cxnSp macro="">
      <xdr:nvCxnSpPr>
        <xdr:cNvPr id="272" name="直線コネクタ 271"/>
        <xdr:cNvCxnSpPr/>
      </xdr:nvCxnSpPr>
      <xdr:spPr>
        <a:xfrm>
          <a:off x="13512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82" name="円/楕円 281"/>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83"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73025</xdr:rowOff>
    </xdr:from>
    <xdr:to>
      <xdr:col>23</xdr:col>
      <xdr:colOff>457200</xdr:colOff>
      <xdr:row>83</xdr:row>
      <xdr:rowOff>3175</xdr:rowOff>
    </xdr:to>
    <xdr:sp macro="" textlink="">
      <xdr:nvSpPr>
        <xdr:cNvPr id="284" name="円/楕円 283"/>
        <xdr:cNvSpPr/>
      </xdr:nvSpPr>
      <xdr:spPr>
        <a:xfrm>
          <a:off x="16129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13352</xdr:rowOff>
    </xdr:from>
    <xdr:ext cx="736600" cy="259045"/>
    <xdr:sp macro="" textlink="">
      <xdr:nvSpPr>
        <xdr:cNvPr id="285" name="テキスト ボックス 284"/>
        <xdr:cNvSpPr txBox="1"/>
      </xdr:nvSpPr>
      <xdr:spPr>
        <a:xfrm>
          <a:off x="15798800" y="1390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73025</xdr:rowOff>
    </xdr:from>
    <xdr:to>
      <xdr:col>22</xdr:col>
      <xdr:colOff>254000</xdr:colOff>
      <xdr:row>83</xdr:row>
      <xdr:rowOff>3175</xdr:rowOff>
    </xdr:to>
    <xdr:sp macro="" textlink="">
      <xdr:nvSpPr>
        <xdr:cNvPr id="286" name="円/楕円 285"/>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13352</xdr:rowOff>
    </xdr:from>
    <xdr:ext cx="762000" cy="259045"/>
    <xdr:sp macro="" textlink="">
      <xdr:nvSpPr>
        <xdr:cNvPr id="287" name="テキスト ボックス 286"/>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151341</xdr:rowOff>
    </xdr:from>
    <xdr:to>
      <xdr:col>21</xdr:col>
      <xdr:colOff>50800</xdr:colOff>
      <xdr:row>87</xdr:row>
      <xdr:rowOff>81491</xdr:rowOff>
    </xdr:to>
    <xdr:sp macro="" textlink="">
      <xdr:nvSpPr>
        <xdr:cNvPr id="288" name="円/楕円 287"/>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91668</xdr:rowOff>
    </xdr:from>
    <xdr:ext cx="762000" cy="259045"/>
    <xdr:sp macro="" textlink="">
      <xdr:nvSpPr>
        <xdr:cNvPr id="289" name="テキスト ボックス 288"/>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111125</xdr:rowOff>
    </xdr:from>
    <xdr:to>
      <xdr:col>19</xdr:col>
      <xdr:colOff>533400</xdr:colOff>
      <xdr:row>87</xdr:row>
      <xdr:rowOff>41275</xdr:rowOff>
    </xdr:to>
    <xdr:sp macro="" textlink="">
      <xdr:nvSpPr>
        <xdr:cNvPr id="290" name="円/楕円 289"/>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51452</xdr:rowOff>
    </xdr:from>
    <xdr:ext cx="762000" cy="259045"/>
    <xdr:sp macro="" textlink="">
      <xdr:nvSpPr>
        <xdr:cNvPr id="291" name="テキスト ボックス 290"/>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次定員管理適正化計画、集中改革プラン、スーパー改革プランなどの取り組みを経て、</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の職員削減を行ってきた。しかし、類似団体に比べ、経常経費に占める人件費の割合がなお高い状況にあることから、職員一人あたりの人口を１００人以上とする定員管理適正化の実現を図る。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150404</xdr:rowOff>
    </xdr:from>
    <xdr:to>
      <xdr:col>24</xdr:col>
      <xdr:colOff>558800</xdr:colOff>
      <xdr:row>61</xdr:row>
      <xdr:rowOff>156149</xdr:rowOff>
    </xdr:to>
    <xdr:cxnSp macro="">
      <xdr:nvCxnSpPr>
        <xdr:cNvPr id="328" name="直線コネクタ 327"/>
        <xdr:cNvCxnSpPr/>
      </xdr:nvCxnSpPr>
      <xdr:spPr>
        <a:xfrm flipV="1">
          <a:off x="16179800" y="106088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156149</xdr:rowOff>
    </xdr:from>
    <xdr:to>
      <xdr:col>23</xdr:col>
      <xdr:colOff>406400</xdr:colOff>
      <xdr:row>61</xdr:row>
      <xdr:rowOff>169938</xdr:rowOff>
    </xdr:to>
    <xdr:cxnSp macro="">
      <xdr:nvCxnSpPr>
        <xdr:cNvPr id="331" name="直線コネクタ 330"/>
        <xdr:cNvCxnSpPr/>
      </xdr:nvCxnSpPr>
      <xdr:spPr>
        <a:xfrm flipV="1">
          <a:off x="15290800" y="106145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169938</xdr:rowOff>
    </xdr:from>
    <xdr:to>
      <xdr:col>22</xdr:col>
      <xdr:colOff>203200</xdr:colOff>
      <xdr:row>62</xdr:row>
      <xdr:rowOff>18022</xdr:rowOff>
    </xdr:to>
    <xdr:cxnSp macro="">
      <xdr:nvCxnSpPr>
        <xdr:cNvPr id="334" name="直線コネクタ 333"/>
        <xdr:cNvCxnSpPr/>
      </xdr:nvCxnSpPr>
      <xdr:spPr>
        <a:xfrm flipV="1">
          <a:off x="14401800" y="1062838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18022</xdr:rowOff>
    </xdr:to>
    <xdr:cxnSp macro="">
      <xdr:nvCxnSpPr>
        <xdr:cNvPr id="337" name="直線コネクタ 336"/>
        <xdr:cNvCxnSpPr/>
      </xdr:nvCxnSpPr>
      <xdr:spPr>
        <a:xfrm>
          <a:off x="13512800" y="106398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99604</xdr:rowOff>
    </xdr:from>
    <xdr:to>
      <xdr:col>24</xdr:col>
      <xdr:colOff>609600</xdr:colOff>
      <xdr:row>62</xdr:row>
      <xdr:rowOff>29754</xdr:rowOff>
    </xdr:to>
    <xdr:sp macro="" textlink="">
      <xdr:nvSpPr>
        <xdr:cNvPr id="347" name="円/楕円 346"/>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71681</xdr:rowOff>
    </xdr:from>
    <xdr:ext cx="762000" cy="259045"/>
    <xdr:sp macro="" textlink="">
      <xdr:nvSpPr>
        <xdr:cNvPr id="348"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105349</xdr:rowOff>
    </xdr:from>
    <xdr:to>
      <xdr:col>23</xdr:col>
      <xdr:colOff>457200</xdr:colOff>
      <xdr:row>62</xdr:row>
      <xdr:rowOff>35499</xdr:rowOff>
    </xdr:to>
    <xdr:sp macro="" textlink="">
      <xdr:nvSpPr>
        <xdr:cNvPr id="349" name="円/楕円 348"/>
        <xdr:cNvSpPr/>
      </xdr:nvSpPr>
      <xdr:spPr>
        <a:xfrm>
          <a:off x="16129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50" name="テキスト ボックス 349"/>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51" name="円/楕円 350"/>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52" name="テキスト ボックス 351"/>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138672</xdr:rowOff>
    </xdr:from>
    <xdr:to>
      <xdr:col>21</xdr:col>
      <xdr:colOff>50800</xdr:colOff>
      <xdr:row>62</xdr:row>
      <xdr:rowOff>68822</xdr:rowOff>
    </xdr:to>
    <xdr:sp macro="" textlink="">
      <xdr:nvSpPr>
        <xdr:cNvPr id="353" name="円/楕円 352"/>
        <xdr:cNvSpPr/>
      </xdr:nvSpPr>
      <xdr:spPr>
        <a:xfrm>
          <a:off x="14351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53599</xdr:rowOff>
    </xdr:from>
    <xdr:ext cx="762000" cy="259045"/>
    <xdr:sp macro="" textlink="">
      <xdr:nvSpPr>
        <xdr:cNvPr id="354" name="テキスト ボックス 353"/>
        <xdr:cNvSpPr txBox="1"/>
      </xdr:nvSpPr>
      <xdr:spPr>
        <a:xfrm>
          <a:off x="14020800" y="106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55" name="円/楕円 354"/>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56" name="テキスト ボックス 355"/>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公共施設耐震化事業や臨時財政対策債、退職手当債などの元利償還金の増加、また、今後も投資的経費の高止まりが予想されることから、</a:t>
          </a:r>
          <a:r>
            <a:rPr kumimoji="1" lang="ja-JP" altLang="en-US" sz="1100">
              <a:solidFill>
                <a:schemeClr val="dk1"/>
              </a:solidFill>
              <a:effectLst/>
              <a:latin typeface="+mn-lt"/>
              <a:ea typeface="+mn-ea"/>
              <a:cs typeface="+mn-cs"/>
            </a:rPr>
            <a:t>大きな改善は見込めない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起債事業の取捨選択はもとより、利率の高い事業債については、繰上償還や借換などを検討し、可能なかぎり最小限の負担となるよう努める。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171087</xdr:rowOff>
    </xdr:from>
    <xdr:to>
      <xdr:col>24</xdr:col>
      <xdr:colOff>558800</xdr:colOff>
      <xdr:row>43</xdr:row>
      <xdr:rowOff>171087</xdr:rowOff>
    </xdr:to>
    <xdr:cxnSp macro="">
      <xdr:nvCxnSpPr>
        <xdr:cNvPr id="391" name="直線コネクタ 390"/>
        <xdr:cNvCxnSpPr/>
      </xdr:nvCxnSpPr>
      <xdr:spPr>
        <a:xfrm>
          <a:off x="16179800" y="7543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164193</xdr:rowOff>
    </xdr:from>
    <xdr:to>
      <xdr:col>23</xdr:col>
      <xdr:colOff>406400</xdr:colOff>
      <xdr:row>43</xdr:row>
      <xdr:rowOff>171087</xdr:rowOff>
    </xdr:to>
    <xdr:cxnSp macro="">
      <xdr:nvCxnSpPr>
        <xdr:cNvPr id="394" name="直線コネクタ 393"/>
        <xdr:cNvCxnSpPr/>
      </xdr:nvCxnSpPr>
      <xdr:spPr>
        <a:xfrm>
          <a:off x="15290800" y="753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150404</xdr:rowOff>
    </xdr:from>
    <xdr:to>
      <xdr:col>22</xdr:col>
      <xdr:colOff>203200</xdr:colOff>
      <xdr:row>43</xdr:row>
      <xdr:rowOff>164193</xdr:rowOff>
    </xdr:to>
    <xdr:cxnSp macro="">
      <xdr:nvCxnSpPr>
        <xdr:cNvPr id="397" name="直線コネクタ 396"/>
        <xdr:cNvCxnSpPr/>
      </xdr:nvCxnSpPr>
      <xdr:spPr>
        <a:xfrm>
          <a:off x="14401800" y="75227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150404</xdr:rowOff>
    </xdr:from>
    <xdr:to>
      <xdr:col>21</xdr:col>
      <xdr:colOff>0</xdr:colOff>
      <xdr:row>43</xdr:row>
      <xdr:rowOff>164193</xdr:rowOff>
    </xdr:to>
    <xdr:cxnSp macro="">
      <xdr:nvCxnSpPr>
        <xdr:cNvPr id="400" name="直線コネクタ 399"/>
        <xdr:cNvCxnSpPr/>
      </xdr:nvCxnSpPr>
      <xdr:spPr>
        <a:xfrm flipV="1">
          <a:off x="13512800" y="75227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120287</xdr:rowOff>
    </xdr:from>
    <xdr:to>
      <xdr:col>24</xdr:col>
      <xdr:colOff>609600</xdr:colOff>
      <xdr:row>44</xdr:row>
      <xdr:rowOff>50437</xdr:rowOff>
    </xdr:to>
    <xdr:sp macro="" textlink="">
      <xdr:nvSpPr>
        <xdr:cNvPr id="410" name="円/楕円 409"/>
        <xdr:cNvSpPr/>
      </xdr:nvSpPr>
      <xdr:spPr>
        <a:xfrm>
          <a:off x="169672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16164</xdr:rowOff>
    </xdr:from>
    <xdr:ext cx="762000" cy="259045"/>
    <xdr:sp macro="" textlink="">
      <xdr:nvSpPr>
        <xdr:cNvPr id="411" name="公債費負担の状況該当値テキスト"/>
        <xdr:cNvSpPr txBox="1"/>
      </xdr:nvSpPr>
      <xdr:spPr>
        <a:xfrm>
          <a:off x="17106900" y="73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120287</xdr:rowOff>
    </xdr:from>
    <xdr:to>
      <xdr:col>23</xdr:col>
      <xdr:colOff>457200</xdr:colOff>
      <xdr:row>44</xdr:row>
      <xdr:rowOff>50437</xdr:rowOff>
    </xdr:to>
    <xdr:sp macro="" textlink="">
      <xdr:nvSpPr>
        <xdr:cNvPr id="412" name="円/楕円 411"/>
        <xdr:cNvSpPr/>
      </xdr:nvSpPr>
      <xdr:spPr>
        <a:xfrm>
          <a:off x="16129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35214</xdr:rowOff>
    </xdr:from>
    <xdr:ext cx="736600" cy="259045"/>
    <xdr:sp macro="" textlink="">
      <xdr:nvSpPr>
        <xdr:cNvPr id="413" name="テキスト ボックス 412"/>
        <xdr:cNvSpPr txBox="1"/>
      </xdr:nvSpPr>
      <xdr:spPr>
        <a:xfrm>
          <a:off x="15798800" y="757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14" name="円/楕円 413"/>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15" name="テキスト ボックス 414"/>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99604</xdr:rowOff>
    </xdr:from>
    <xdr:to>
      <xdr:col>21</xdr:col>
      <xdr:colOff>50800</xdr:colOff>
      <xdr:row>44</xdr:row>
      <xdr:rowOff>29754</xdr:rowOff>
    </xdr:to>
    <xdr:sp macro="" textlink="">
      <xdr:nvSpPr>
        <xdr:cNvPr id="416" name="円/楕円 415"/>
        <xdr:cNvSpPr/>
      </xdr:nvSpPr>
      <xdr:spPr>
        <a:xfrm>
          <a:off x="14351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14531</xdr:rowOff>
    </xdr:from>
    <xdr:ext cx="762000" cy="259045"/>
    <xdr:sp macro="" textlink="">
      <xdr:nvSpPr>
        <xdr:cNvPr id="417" name="テキスト ボックス 416"/>
        <xdr:cNvSpPr txBox="1"/>
      </xdr:nvSpPr>
      <xdr:spPr>
        <a:xfrm>
          <a:off x="14020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8" name="円/楕円 417"/>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19" name="テキスト ボックス 418"/>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地方債残高の減少などにより減少したが他団体に比べて改善が鈍く、依然として類似団体平均よりも高い状態にある。</a:t>
          </a:r>
          <a:endParaRPr lang="ja-JP" altLang="ja-JP" sz="1400">
            <a:effectLst/>
          </a:endParaRPr>
        </a:p>
        <a:p>
          <a:r>
            <a:rPr kumimoji="1" lang="ja-JP" altLang="ja-JP" sz="1100">
              <a:solidFill>
                <a:schemeClr val="dk1"/>
              </a:solidFill>
              <a:effectLst/>
              <a:latin typeface="+mn-lt"/>
              <a:ea typeface="+mn-ea"/>
              <a:cs typeface="+mn-cs"/>
            </a:rPr>
            <a:t>今後も、公共施設の耐震化などの防災対策事業を重点的に行っていく予定であるため、これまで以上に新規事業の実施等について費用対効果を検証しながら財政健全化を進めていく。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162899</xdr:rowOff>
    </xdr:from>
    <xdr:to>
      <xdr:col>24</xdr:col>
      <xdr:colOff>558800</xdr:colOff>
      <xdr:row>19</xdr:row>
      <xdr:rowOff>40513</xdr:rowOff>
    </xdr:to>
    <xdr:cxnSp macro="">
      <xdr:nvCxnSpPr>
        <xdr:cNvPr id="453" name="直線コネクタ 452"/>
        <xdr:cNvCxnSpPr/>
      </xdr:nvCxnSpPr>
      <xdr:spPr>
        <a:xfrm flipV="1">
          <a:off x="16179800" y="3248999"/>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40513</xdr:rowOff>
    </xdr:from>
    <xdr:to>
      <xdr:col>23</xdr:col>
      <xdr:colOff>406400</xdr:colOff>
      <xdr:row>19</xdr:row>
      <xdr:rowOff>89577</xdr:rowOff>
    </xdr:to>
    <xdr:cxnSp macro="">
      <xdr:nvCxnSpPr>
        <xdr:cNvPr id="456" name="直線コネクタ 455"/>
        <xdr:cNvCxnSpPr/>
      </xdr:nvCxnSpPr>
      <xdr:spPr>
        <a:xfrm flipV="1">
          <a:off x="15290800" y="3298063"/>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89577</xdr:rowOff>
    </xdr:from>
    <xdr:to>
      <xdr:col>22</xdr:col>
      <xdr:colOff>203200</xdr:colOff>
      <xdr:row>19</xdr:row>
      <xdr:rowOff>110490</xdr:rowOff>
    </xdr:to>
    <xdr:cxnSp macro="">
      <xdr:nvCxnSpPr>
        <xdr:cNvPr id="459" name="直線コネクタ 458"/>
        <xdr:cNvCxnSpPr/>
      </xdr:nvCxnSpPr>
      <xdr:spPr>
        <a:xfrm flipV="1">
          <a:off x="14401800" y="3347127"/>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110490</xdr:rowOff>
    </xdr:from>
    <xdr:to>
      <xdr:col>21</xdr:col>
      <xdr:colOff>0</xdr:colOff>
      <xdr:row>19</xdr:row>
      <xdr:rowOff>112903</xdr:rowOff>
    </xdr:to>
    <xdr:cxnSp macro="">
      <xdr:nvCxnSpPr>
        <xdr:cNvPr id="462" name="直線コネクタ 461"/>
        <xdr:cNvCxnSpPr/>
      </xdr:nvCxnSpPr>
      <xdr:spPr>
        <a:xfrm flipV="1">
          <a:off x="13512800" y="33680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112099</xdr:rowOff>
    </xdr:from>
    <xdr:to>
      <xdr:col>24</xdr:col>
      <xdr:colOff>609600</xdr:colOff>
      <xdr:row>19</xdr:row>
      <xdr:rowOff>42249</xdr:rowOff>
    </xdr:to>
    <xdr:sp macro="" textlink="">
      <xdr:nvSpPr>
        <xdr:cNvPr id="472" name="円/楕円 471"/>
        <xdr:cNvSpPr/>
      </xdr:nvSpPr>
      <xdr:spPr>
        <a:xfrm>
          <a:off x="16967200" y="31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84176</xdr:rowOff>
    </xdr:from>
    <xdr:ext cx="762000" cy="259045"/>
    <xdr:sp macro="" textlink="">
      <xdr:nvSpPr>
        <xdr:cNvPr id="473" name="将来負担の状況該当値テキスト"/>
        <xdr:cNvSpPr txBox="1"/>
      </xdr:nvSpPr>
      <xdr:spPr>
        <a:xfrm>
          <a:off x="17106900" y="317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161163</xdr:rowOff>
    </xdr:from>
    <xdr:to>
      <xdr:col>23</xdr:col>
      <xdr:colOff>457200</xdr:colOff>
      <xdr:row>19</xdr:row>
      <xdr:rowOff>91313</xdr:rowOff>
    </xdr:to>
    <xdr:sp macro="" textlink="">
      <xdr:nvSpPr>
        <xdr:cNvPr id="474" name="円/楕円 473"/>
        <xdr:cNvSpPr/>
      </xdr:nvSpPr>
      <xdr:spPr>
        <a:xfrm>
          <a:off x="16129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76090</xdr:rowOff>
    </xdr:from>
    <xdr:ext cx="736600" cy="259045"/>
    <xdr:sp macro="" textlink="">
      <xdr:nvSpPr>
        <xdr:cNvPr id="475" name="テキスト ボックス 474"/>
        <xdr:cNvSpPr txBox="1"/>
      </xdr:nvSpPr>
      <xdr:spPr>
        <a:xfrm>
          <a:off x="15798800" y="333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38777</xdr:rowOff>
    </xdr:from>
    <xdr:to>
      <xdr:col>22</xdr:col>
      <xdr:colOff>254000</xdr:colOff>
      <xdr:row>19</xdr:row>
      <xdr:rowOff>140377</xdr:rowOff>
    </xdr:to>
    <xdr:sp macro="" textlink="">
      <xdr:nvSpPr>
        <xdr:cNvPr id="476" name="円/楕円 475"/>
        <xdr:cNvSpPr/>
      </xdr:nvSpPr>
      <xdr:spPr>
        <a:xfrm>
          <a:off x="15240000" y="32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125154</xdr:rowOff>
    </xdr:from>
    <xdr:ext cx="762000" cy="259045"/>
    <xdr:sp macro="" textlink="">
      <xdr:nvSpPr>
        <xdr:cNvPr id="477" name="テキスト ボックス 476"/>
        <xdr:cNvSpPr txBox="1"/>
      </xdr:nvSpPr>
      <xdr:spPr>
        <a:xfrm>
          <a:off x="14909800" y="33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59690</xdr:rowOff>
    </xdr:from>
    <xdr:to>
      <xdr:col>21</xdr:col>
      <xdr:colOff>50800</xdr:colOff>
      <xdr:row>19</xdr:row>
      <xdr:rowOff>161290</xdr:rowOff>
    </xdr:to>
    <xdr:sp macro="" textlink="">
      <xdr:nvSpPr>
        <xdr:cNvPr id="478" name="円/楕円 477"/>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146067</xdr:rowOff>
    </xdr:from>
    <xdr:ext cx="762000" cy="259045"/>
    <xdr:sp macro="" textlink="">
      <xdr:nvSpPr>
        <xdr:cNvPr id="479" name="テキスト ボックス 478"/>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62103</xdr:rowOff>
    </xdr:from>
    <xdr:to>
      <xdr:col>19</xdr:col>
      <xdr:colOff>533400</xdr:colOff>
      <xdr:row>19</xdr:row>
      <xdr:rowOff>163703</xdr:rowOff>
    </xdr:to>
    <xdr:sp macro="" textlink="">
      <xdr:nvSpPr>
        <xdr:cNvPr id="480" name="円/楕円 479"/>
        <xdr:cNvSpPr/>
      </xdr:nvSpPr>
      <xdr:spPr>
        <a:xfrm>
          <a:off x="13462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148480</xdr:rowOff>
    </xdr:from>
    <xdr:ext cx="762000" cy="259045"/>
    <xdr:sp macro="" textlink="">
      <xdr:nvSpPr>
        <xdr:cNvPr id="481" name="テキスト ボックス 480"/>
        <xdr:cNvSpPr txBox="1"/>
      </xdr:nvSpPr>
      <xdr:spPr>
        <a:xfrm>
          <a:off x="13131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要請による退職金水準の引き下げや、積極的な人件費削減の効果により、年々減少傾向にあるが、依然、類似団体よりも高い状態が続いている。これは、ごみ収集業務が直営であることや、小中学校における施設数（給食調理員数）や幼稚園における施設数（教員数）が多いことが挙げられる。今後、直営によるサービスや施設の管理方法について更なる見直しを行い、人件費の削減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54610</xdr:rowOff>
    </xdr:to>
    <xdr:cxnSp macro="">
      <xdr:nvCxnSpPr>
        <xdr:cNvPr id="66" name="直線コネクタ 65"/>
        <xdr:cNvCxnSpPr/>
      </xdr:nvCxnSpPr>
      <xdr:spPr>
        <a:xfrm flipV="1">
          <a:off x="3987800" y="6718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40</xdr:row>
      <xdr:rowOff>43180</xdr:rowOff>
    </xdr:to>
    <xdr:cxnSp macro="">
      <xdr:nvCxnSpPr>
        <xdr:cNvPr id="69" name="直線コネクタ 68"/>
        <xdr:cNvCxnSpPr/>
      </xdr:nvCxnSpPr>
      <xdr:spPr>
        <a:xfrm flipV="1">
          <a:off x="3098800" y="6741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43180</xdr:rowOff>
    </xdr:from>
    <xdr:to>
      <xdr:col>4</xdr:col>
      <xdr:colOff>346075</xdr:colOff>
      <xdr:row>40</xdr:row>
      <xdr:rowOff>50800</xdr:rowOff>
    </xdr:to>
    <xdr:cxnSp macro="">
      <xdr:nvCxnSpPr>
        <xdr:cNvPr id="72" name="直線コネクタ 71"/>
        <xdr:cNvCxnSpPr/>
      </xdr:nvCxnSpPr>
      <xdr:spPr>
        <a:xfrm flipV="1">
          <a:off x="2209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41</xdr:row>
      <xdr:rowOff>130810</xdr:rowOff>
    </xdr:to>
    <xdr:cxnSp macro="">
      <xdr:nvCxnSpPr>
        <xdr:cNvPr id="75" name="直線コネクタ 74"/>
        <xdr:cNvCxnSpPr/>
      </xdr:nvCxnSpPr>
      <xdr:spPr>
        <a:xfrm flipV="1">
          <a:off x="1320800" y="69088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9" name="円/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1" name="円/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80010</xdr:rowOff>
    </xdr:from>
    <xdr:to>
      <xdr:col>1</xdr:col>
      <xdr:colOff>676275</xdr:colOff>
      <xdr:row>42</xdr:row>
      <xdr:rowOff>10160</xdr:rowOff>
    </xdr:to>
    <xdr:sp macro="" textlink="">
      <xdr:nvSpPr>
        <xdr:cNvPr id="93" name="円/楕円 92"/>
        <xdr:cNvSpPr/>
      </xdr:nvSpPr>
      <xdr:spPr>
        <a:xfrm>
          <a:off x="12700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166387</xdr:rowOff>
    </xdr:from>
    <xdr:ext cx="762000" cy="259045"/>
    <xdr:sp macro="" textlink="">
      <xdr:nvSpPr>
        <xdr:cNvPr id="94" name="テキスト ボックス 93"/>
        <xdr:cNvSpPr txBox="1"/>
      </xdr:nvSpPr>
      <xdr:spPr>
        <a:xfrm>
          <a:off x="9398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a:t>
          </a:r>
          <a:endParaRPr lang="ja-JP" altLang="ja-JP" sz="1400">
            <a:effectLst/>
          </a:endParaRPr>
        </a:p>
        <a:p>
          <a:r>
            <a:rPr kumimoji="1" lang="ja-JP" altLang="ja-JP" sz="1100">
              <a:solidFill>
                <a:schemeClr val="dk1"/>
              </a:solidFill>
              <a:effectLst/>
              <a:latin typeface="+mn-lt"/>
              <a:ea typeface="+mn-ea"/>
              <a:cs typeface="+mn-cs"/>
            </a:rPr>
            <a:t>今後も民間でできるものは可能な限り民間に委ね、低コストかつ効果的な行政サービスを図っていく。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14</xdr:row>
      <xdr:rowOff>152400</xdr:rowOff>
    </xdr:to>
    <xdr:cxnSp macro="">
      <xdr:nvCxnSpPr>
        <xdr:cNvPr id="127" name="直線コネクタ 126"/>
        <xdr:cNvCxnSpPr/>
      </xdr:nvCxnSpPr>
      <xdr:spPr>
        <a:xfrm flipV="1">
          <a:off x="15671800" y="254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152400</xdr:rowOff>
    </xdr:to>
    <xdr:cxnSp macro="">
      <xdr:nvCxnSpPr>
        <xdr:cNvPr id="130" name="直線コネクタ 129"/>
        <xdr:cNvCxnSpPr/>
      </xdr:nvCxnSpPr>
      <xdr:spPr>
        <a:xfrm>
          <a:off x="14782800" y="247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76200</xdr:rowOff>
    </xdr:to>
    <xdr:cxnSp macro="">
      <xdr:nvCxnSpPr>
        <xdr:cNvPr id="133" name="直線コネクタ 132"/>
        <xdr:cNvCxnSpPr/>
      </xdr:nvCxnSpPr>
      <xdr:spPr>
        <a:xfrm>
          <a:off x="13893800" y="237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146050</xdr:rowOff>
    </xdr:to>
    <xdr:cxnSp macro="">
      <xdr:nvCxnSpPr>
        <xdr:cNvPr id="136" name="直線コネクタ 135"/>
        <xdr:cNvCxnSpPr/>
      </xdr:nvCxnSpPr>
      <xdr:spPr>
        <a:xfrm>
          <a:off x="13004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増加傾向であるが、平成２７年度については、私立保育所運営費や自立支援給付費、</a:t>
          </a:r>
          <a:r>
            <a:rPr kumimoji="1" lang="ja-JP" altLang="ja-JP" sz="1100">
              <a:solidFill>
                <a:schemeClr val="dk1"/>
              </a:solidFill>
              <a:effectLst/>
              <a:latin typeface="+mn-lt"/>
              <a:ea typeface="+mn-ea"/>
              <a:cs typeface="+mn-cs"/>
            </a:rPr>
            <a:t>生活保護費の増加が</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挙げられる。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扶助費の大部分を占める生活保護費については、高齢化社会の進展に伴って</a:t>
          </a:r>
          <a:r>
            <a:rPr kumimoji="1" lang="ja-JP" altLang="ja-JP" sz="1100">
              <a:solidFill>
                <a:schemeClr val="dk1"/>
              </a:solidFill>
              <a:effectLst/>
              <a:latin typeface="+mn-lt"/>
              <a:ea typeface="+mn-ea"/>
              <a:cs typeface="+mn-cs"/>
            </a:rPr>
            <a:t>受給者数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ことから、</a:t>
          </a:r>
          <a:r>
            <a:rPr lang="ja-JP" altLang="en-US">
              <a:effectLst/>
            </a:rPr>
            <a:t>医療扶助などについて</a:t>
          </a:r>
          <a:r>
            <a:rPr kumimoji="1" lang="ja-JP" altLang="en-US" sz="1100">
              <a:solidFill>
                <a:schemeClr val="dk1"/>
              </a:solidFill>
              <a:effectLst/>
              <a:latin typeface="+mn-lt"/>
              <a:ea typeface="+mn-ea"/>
              <a:cs typeface="+mn-cs"/>
            </a:rPr>
            <a:t>適正な事務の実施に取り組んでいく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129722</xdr:rowOff>
    </xdr:to>
    <xdr:cxnSp macro="">
      <xdr:nvCxnSpPr>
        <xdr:cNvPr id="190" name="直線コネクタ 189"/>
        <xdr:cNvCxnSpPr/>
      </xdr:nvCxnSpPr>
      <xdr:spPr>
        <a:xfrm>
          <a:off x="3987800" y="94397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42635</xdr:rowOff>
    </xdr:to>
    <xdr:cxnSp macro="">
      <xdr:nvCxnSpPr>
        <xdr:cNvPr id="193" name="直線コネクタ 192"/>
        <xdr:cNvCxnSpPr/>
      </xdr:nvCxnSpPr>
      <xdr:spPr>
        <a:xfrm flipV="1">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42635</xdr:rowOff>
    </xdr:to>
    <xdr:cxnSp macro="">
      <xdr:nvCxnSpPr>
        <xdr:cNvPr id="196" name="直線コネクタ 195"/>
        <xdr:cNvCxnSpPr/>
      </xdr:nvCxnSpPr>
      <xdr:spPr>
        <a:xfrm>
          <a:off x="2209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55</xdr:row>
      <xdr:rowOff>42635</xdr:rowOff>
    </xdr:to>
    <xdr:cxnSp macro="">
      <xdr:nvCxnSpPr>
        <xdr:cNvPr id="199" name="直線コネクタ 198"/>
        <xdr:cNvCxnSpPr/>
      </xdr:nvCxnSpPr>
      <xdr:spPr>
        <a:xfrm>
          <a:off x="1320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50999</xdr:rowOff>
    </xdr:from>
    <xdr:ext cx="762000" cy="259045"/>
    <xdr:sp macro="" textlink="">
      <xdr:nvSpPr>
        <xdr:cNvPr id="210"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18" name="テキスト ボックス 217"/>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特別会計への繰出金が影響しており、今後、普通会計以外の特別会計の状況を</a:t>
          </a:r>
          <a:r>
            <a:rPr kumimoji="1" lang="ja-JP" altLang="en-US" sz="1100">
              <a:solidFill>
                <a:schemeClr val="dk1"/>
              </a:solidFill>
              <a:effectLst/>
              <a:latin typeface="+mn-lt"/>
              <a:ea typeface="+mn-ea"/>
              <a:cs typeface="+mn-cs"/>
            </a:rPr>
            <a:t>十分</a:t>
          </a:r>
          <a:r>
            <a:rPr kumimoji="1" lang="ja-JP" altLang="ja-JP" sz="1100">
              <a:solidFill>
                <a:schemeClr val="dk1"/>
              </a:solidFill>
              <a:effectLst/>
              <a:latin typeface="+mn-lt"/>
              <a:ea typeface="+mn-ea"/>
              <a:cs typeface="+mn-cs"/>
            </a:rPr>
            <a:t>把握し</a:t>
          </a:r>
          <a:r>
            <a:rPr kumimoji="1" lang="ja-JP" altLang="en-US" sz="1100">
              <a:solidFill>
                <a:schemeClr val="dk1"/>
              </a:solidFill>
              <a:effectLst/>
              <a:latin typeface="+mn-lt"/>
              <a:ea typeface="+mn-ea"/>
              <a:cs typeface="+mn-cs"/>
            </a:rPr>
            <a:t>健全な</a:t>
          </a:r>
          <a:r>
            <a:rPr kumimoji="1" lang="ja-JP" altLang="ja-JP" sz="110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88900</xdr:rowOff>
    </xdr:to>
    <xdr:cxnSp macro="">
      <xdr:nvCxnSpPr>
        <xdr:cNvPr id="251" name="直線コネクタ 250"/>
        <xdr:cNvCxnSpPr/>
      </xdr:nvCxnSpPr>
      <xdr:spPr>
        <a:xfrm>
          <a:off x="15671800" y="1001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73660</xdr:rowOff>
    </xdr:to>
    <xdr:cxnSp macro="">
      <xdr:nvCxnSpPr>
        <xdr:cNvPr id="254" name="直線コネクタ 253"/>
        <xdr:cNvCxnSpPr/>
      </xdr:nvCxnSpPr>
      <xdr:spPr>
        <a:xfrm>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58420</xdr:rowOff>
    </xdr:to>
    <xdr:cxnSp macro="">
      <xdr:nvCxnSpPr>
        <xdr:cNvPr id="257" name="直線コネクタ 256"/>
        <xdr:cNvCxnSpPr/>
      </xdr:nvCxnSpPr>
      <xdr:spPr>
        <a:xfrm>
          <a:off x="13893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5080</xdr:rowOff>
    </xdr:to>
    <xdr:cxnSp macro="">
      <xdr:nvCxnSpPr>
        <xdr:cNvPr id="260" name="直線コネクタ 259"/>
        <xdr:cNvCxnSpPr/>
      </xdr:nvCxnSpPr>
      <xdr:spPr>
        <a:xfrm>
          <a:off x="13004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2" name="円/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6" name="円/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8" name="円/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概算要求基準を設け</a:t>
          </a:r>
          <a:r>
            <a:rPr kumimoji="1" lang="ja-JP" altLang="en-US" sz="1100">
              <a:solidFill>
                <a:schemeClr val="dk1"/>
              </a:solidFill>
              <a:effectLst/>
              <a:latin typeface="+mn-lt"/>
              <a:ea typeface="+mn-ea"/>
              <a:cs typeface="+mn-cs"/>
            </a:rPr>
            <a:t>経費削減に努めてきた。</a:t>
          </a:r>
          <a:r>
            <a:rPr kumimoji="1" lang="ja-JP" altLang="ja-JP" sz="1100">
              <a:solidFill>
                <a:schemeClr val="dk1"/>
              </a:solidFill>
              <a:effectLst/>
              <a:latin typeface="+mn-lt"/>
              <a:ea typeface="+mn-ea"/>
              <a:cs typeface="+mn-cs"/>
            </a:rPr>
            <a:t>今後も取捨選択を行い、効率的な予算執行に努める</a:t>
          </a:r>
          <a:r>
            <a:rPr kumimoji="1" lang="ja-JP" altLang="en-US" sz="1100">
              <a:solidFill>
                <a:schemeClr val="dk1"/>
              </a:solidFill>
              <a:effectLst/>
              <a:latin typeface="ＭＳ Ｐゴシック"/>
              <a:ea typeface="+mn-ea"/>
              <a:cs typeface="+mn-cs"/>
            </a:rPr>
            <a:t>。</a:t>
          </a:r>
          <a:endParaRPr kumimoji="1" lang="en-US" altLang="ja-JP" sz="1100">
            <a:solidFill>
              <a:schemeClr val="dk1"/>
            </a:solidFill>
            <a:effectLst/>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152146</xdr:rowOff>
    </xdr:from>
    <xdr:to>
      <xdr:col>24</xdr:col>
      <xdr:colOff>31750</xdr:colOff>
      <xdr:row>33</xdr:row>
      <xdr:rowOff>156718</xdr:rowOff>
    </xdr:to>
    <xdr:cxnSp macro="">
      <xdr:nvCxnSpPr>
        <xdr:cNvPr id="309" name="直線コネクタ 308"/>
        <xdr:cNvCxnSpPr/>
      </xdr:nvCxnSpPr>
      <xdr:spPr>
        <a:xfrm>
          <a:off x="15671800" y="5809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152146</xdr:rowOff>
    </xdr:from>
    <xdr:to>
      <xdr:col>22</xdr:col>
      <xdr:colOff>565150</xdr:colOff>
      <xdr:row>33</xdr:row>
      <xdr:rowOff>152146</xdr:rowOff>
    </xdr:to>
    <xdr:cxnSp macro="">
      <xdr:nvCxnSpPr>
        <xdr:cNvPr id="312" name="直線コネクタ 311"/>
        <xdr:cNvCxnSpPr/>
      </xdr:nvCxnSpPr>
      <xdr:spPr>
        <a:xfrm>
          <a:off x="14782800" y="580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152146</xdr:rowOff>
    </xdr:from>
    <xdr:to>
      <xdr:col>21</xdr:col>
      <xdr:colOff>361950</xdr:colOff>
      <xdr:row>33</xdr:row>
      <xdr:rowOff>170434</xdr:rowOff>
    </xdr:to>
    <xdr:cxnSp macro="">
      <xdr:nvCxnSpPr>
        <xdr:cNvPr id="315" name="直線コネクタ 314"/>
        <xdr:cNvCxnSpPr/>
      </xdr:nvCxnSpPr>
      <xdr:spPr>
        <a:xfrm flipV="1">
          <a:off x="13893800" y="5809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156718</xdr:rowOff>
    </xdr:from>
    <xdr:to>
      <xdr:col>20</xdr:col>
      <xdr:colOff>158750</xdr:colOff>
      <xdr:row>33</xdr:row>
      <xdr:rowOff>170434</xdr:rowOff>
    </xdr:to>
    <xdr:cxnSp macro="">
      <xdr:nvCxnSpPr>
        <xdr:cNvPr id="318" name="直線コネクタ 317"/>
        <xdr:cNvCxnSpPr/>
      </xdr:nvCxnSpPr>
      <xdr:spPr>
        <a:xfrm>
          <a:off x="13004800" y="58145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105918</xdr:rowOff>
    </xdr:from>
    <xdr:to>
      <xdr:col>24</xdr:col>
      <xdr:colOff>82550</xdr:colOff>
      <xdr:row>34</xdr:row>
      <xdr:rowOff>36068</xdr:rowOff>
    </xdr:to>
    <xdr:sp macro="" textlink="">
      <xdr:nvSpPr>
        <xdr:cNvPr id="328" name="円/楕円 327"/>
        <xdr:cNvSpPr/>
      </xdr:nvSpPr>
      <xdr:spPr>
        <a:xfrm>
          <a:off x="16459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14495</xdr:rowOff>
    </xdr:from>
    <xdr:ext cx="762000" cy="259045"/>
    <xdr:sp macro="" textlink="">
      <xdr:nvSpPr>
        <xdr:cNvPr id="329" name="補助費等該当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101346</xdr:rowOff>
    </xdr:from>
    <xdr:to>
      <xdr:col>22</xdr:col>
      <xdr:colOff>615950</xdr:colOff>
      <xdr:row>34</xdr:row>
      <xdr:rowOff>31496</xdr:rowOff>
    </xdr:to>
    <xdr:sp macro="" textlink="">
      <xdr:nvSpPr>
        <xdr:cNvPr id="330" name="円/楕円 329"/>
        <xdr:cNvSpPr/>
      </xdr:nvSpPr>
      <xdr:spPr>
        <a:xfrm>
          <a:off x="15621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41673</xdr:rowOff>
    </xdr:from>
    <xdr:ext cx="736600" cy="259045"/>
    <xdr:sp macro="" textlink="">
      <xdr:nvSpPr>
        <xdr:cNvPr id="331" name="テキスト ボックス 330"/>
        <xdr:cNvSpPr txBox="1"/>
      </xdr:nvSpPr>
      <xdr:spPr>
        <a:xfrm>
          <a:off x="15290800" y="5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101346</xdr:rowOff>
    </xdr:from>
    <xdr:to>
      <xdr:col>21</xdr:col>
      <xdr:colOff>412750</xdr:colOff>
      <xdr:row>34</xdr:row>
      <xdr:rowOff>31496</xdr:rowOff>
    </xdr:to>
    <xdr:sp macro="" textlink="">
      <xdr:nvSpPr>
        <xdr:cNvPr id="332" name="円/楕円 331"/>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41673</xdr:rowOff>
    </xdr:from>
    <xdr:ext cx="762000" cy="259045"/>
    <xdr:sp macro="" textlink="">
      <xdr:nvSpPr>
        <xdr:cNvPr id="333" name="テキスト ボックス 332"/>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34" name="円/楕円 333"/>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35" name="テキスト ボックス 334"/>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105918</xdr:rowOff>
    </xdr:from>
    <xdr:to>
      <xdr:col>19</xdr:col>
      <xdr:colOff>6350</xdr:colOff>
      <xdr:row>34</xdr:row>
      <xdr:rowOff>36068</xdr:rowOff>
    </xdr:to>
    <xdr:sp macro="" textlink="">
      <xdr:nvSpPr>
        <xdr:cNvPr id="336" name="円/楕円 335"/>
        <xdr:cNvSpPr/>
      </xdr:nvSpPr>
      <xdr:spPr>
        <a:xfrm>
          <a:off x="12954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46245</xdr:rowOff>
    </xdr:from>
    <xdr:ext cx="762000" cy="259045"/>
    <xdr:sp macro="" textlink="">
      <xdr:nvSpPr>
        <xdr:cNvPr id="337" name="テキスト ボックス 336"/>
        <xdr:cNvSpPr txBox="1"/>
      </xdr:nvSpPr>
      <xdr:spPr>
        <a:xfrm>
          <a:off x="12623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団塊の世代の退職に伴う退職手当債や新ごみ処理施設建設に係る起債の償還により</a:t>
          </a:r>
          <a:r>
            <a:rPr kumimoji="1" lang="ja-JP" altLang="en-US" sz="1100">
              <a:solidFill>
                <a:schemeClr val="dk1"/>
              </a:solidFill>
              <a:effectLst/>
              <a:latin typeface="+mn-lt"/>
              <a:ea typeface="+mn-ea"/>
              <a:cs typeface="+mn-cs"/>
            </a:rPr>
            <a:t>、高止まりの状態となっている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今後も公共施設の耐震化や防災・減災対策事業など、大規模な事業が予定されているため、</a:t>
          </a:r>
          <a:r>
            <a:rPr kumimoji="1" lang="ja-JP" altLang="en-US" sz="1100">
              <a:solidFill>
                <a:schemeClr val="dk1"/>
              </a:solidFill>
              <a:effectLst/>
              <a:latin typeface="+mn-lt"/>
              <a:ea typeface="+mn-ea"/>
              <a:cs typeface="+mn-cs"/>
            </a:rPr>
            <a:t>高止まりの</a:t>
          </a:r>
          <a:r>
            <a:rPr kumimoji="1" lang="ja-JP" altLang="ja-JP" sz="1100">
              <a:solidFill>
                <a:schemeClr val="dk1"/>
              </a:solidFill>
              <a:effectLst/>
              <a:latin typeface="+mn-lt"/>
              <a:ea typeface="+mn-ea"/>
              <a:cs typeface="+mn-cs"/>
            </a:rPr>
            <a:t>傾向は続く見込みである。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67563</xdr:rowOff>
    </xdr:to>
    <xdr:cxnSp macro="">
      <xdr:nvCxnSpPr>
        <xdr:cNvPr id="368" name="直線コネクタ 367"/>
        <xdr:cNvCxnSpPr/>
      </xdr:nvCxnSpPr>
      <xdr:spPr>
        <a:xfrm flipV="1">
          <a:off x="3987800" y="137378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67563</xdr:rowOff>
    </xdr:to>
    <xdr:cxnSp macro="">
      <xdr:nvCxnSpPr>
        <xdr:cNvPr id="371" name="直線コネクタ 370"/>
        <xdr:cNvCxnSpPr/>
      </xdr:nvCxnSpPr>
      <xdr:spPr>
        <a:xfrm>
          <a:off x="3098800" y="13746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30987</xdr:rowOff>
    </xdr:to>
    <xdr:cxnSp macro="">
      <xdr:nvCxnSpPr>
        <xdr:cNvPr id="374" name="直線コネクタ 373"/>
        <xdr:cNvCxnSpPr/>
      </xdr:nvCxnSpPr>
      <xdr:spPr>
        <a:xfrm>
          <a:off x="2209800" y="13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30987</xdr:rowOff>
    </xdr:to>
    <xdr:cxnSp macro="">
      <xdr:nvCxnSpPr>
        <xdr:cNvPr id="377" name="直線コネクタ 376"/>
        <xdr:cNvCxnSpPr/>
      </xdr:nvCxnSpPr>
      <xdr:spPr>
        <a:xfrm>
          <a:off x="1320800" y="136646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87" name="円/楕円 386"/>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114571</xdr:rowOff>
    </xdr:from>
    <xdr:ext cx="762000" cy="259045"/>
    <xdr:sp macro="" textlink="">
      <xdr:nvSpPr>
        <xdr:cNvPr id="388" name="公債費該当値テキスト"/>
        <xdr:cNvSpPr txBox="1"/>
      </xdr:nvSpPr>
      <xdr:spPr>
        <a:xfrm>
          <a:off x="4914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16763</xdr:rowOff>
    </xdr:from>
    <xdr:to>
      <xdr:col>5</xdr:col>
      <xdr:colOff>600075</xdr:colOff>
      <xdr:row>80</xdr:row>
      <xdr:rowOff>118363</xdr:rowOff>
    </xdr:to>
    <xdr:sp macro="" textlink="">
      <xdr:nvSpPr>
        <xdr:cNvPr id="389" name="円/楕円 388"/>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103140</xdr:rowOff>
    </xdr:from>
    <xdr:ext cx="736600" cy="259045"/>
    <xdr:sp macro="" textlink="">
      <xdr:nvSpPr>
        <xdr:cNvPr id="390" name="テキスト ボックス 389"/>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1" name="円/楕円 390"/>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2" name="テキスト ボックス 391"/>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93" name="円/楕円 392"/>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94" name="テキスト ボックス 393"/>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69342</xdr:rowOff>
    </xdr:from>
    <xdr:to>
      <xdr:col>1</xdr:col>
      <xdr:colOff>676275</xdr:colOff>
      <xdr:row>79</xdr:row>
      <xdr:rowOff>170942</xdr:rowOff>
    </xdr:to>
    <xdr:sp macro="" textlink="">
      <xdr:nvSpPr>
        <xdr:cNvPr id="395" name="円/楕円 394"/>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155719</xdr:rowOff>
    </xdr:from>
    <xdr:ext cx="762000" cy="259045"/>
    <xdr:sp macro="" textlink="">
      <xdr:nvSpPr>
        <xdr:cNvPr id="396" name="テキスト ボックス 395"/>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人件費を削減しているものの、近年の扶助費</a:t>
          </a:r>
          <a:r>
            <a:rPr kumimoji="1" lang="ja-JP" altLang="en-US" sz="1100">
              <a:solidFill>
                <a:schemeClr val="dk1"/>
              </a:solidFill>
              <a:effectLst/>
              <a:latin typeface="+mn-lt"/>
              <a:ea typeface="+mn-ea"/>
              <a:cs typeface="+mn-cs"/>
            </a:rPr>
            <a:t>や繰出金</a:t>
          </a:r>
          <a:r>
            <a:rPr kumimoji="1" lang="ja-JP" altLang="ja-JP" sz="1100">
              <a:solidFill>
                <a:schemeClr val="dk1"/>
              </a:solidFill>
              <a:effectLst/>
              <a:latin typeface="+mn-lt"/>
              <a:ea typeface="+mn-ea"/>
              <a:cs typeface="+mn-cs"/>
            </a:rPr>
            <a:t>の伸びにより平成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年度から横ばい状態である。</a:t>
          </a:r>
          <a:endParaRPr lang="ja-JP" altLang="ja-JP" sz="1400">
            <a:effectLst/>
          </a:endParaRPr>
        </a:p>
        <a:p>
          <a:r>
            <a:rPr kumimoji="1" lang="ja-JP" altLang="ja-JP" sz="1100">
              <a:solidFill>
                <a:schemeClr val="dk1"/>
              </a:solidFill>
              <a:effectLst/>
              <a:latin typeface="+mn-lt"/>
              <a:ea typeface="+mn-ea"/>
              <a:cs typeface="+mn-cs"/>
            </a:rPr>
            <a:t>市税の徴収率向上や維持管理費の削減等、効率的な行政サービスの実現を目指す。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115570</xdr:rowOff>
    </xdr:to>
    <xdr:cxnSp macro="">
      <xdr:nvCxnSpPr>
        <xdr:cNvPr id="425" name="直線コネクタ 424"/>
        <xdr:cNvCxnSpPr/>
      </xdr:nvCxnSpPr>
      <xdr:spPr>
        <a:xfrm>
          <a:off x="15671800" y="13260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149861</xdr:rowOff>
    </xdr:to>
    <xdr:cxnSp macro="">
      <xdr:nvCxnSpPr>
        <xdr:cNvPr id="428" name="直線コネクタ 427"/>
        <xdr:cNvCxnSpPr/>
      </xdr:nvCxnSpPr>
      <xdr:spPr>
        <a:xfrm flipV="1">
          <a:off x="14782800" y="132600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149861</xdr:rowOff>
    </xdr:to>
    <xdr:cxnSp macro="">
      <xdr:nvCxnSpPr>
        <xdr:cNvPr id="431" name="直線コネクタ 430"/>
        <xdr:cNvCxnSpPr/>
      </xdr:nvCxnSpPr>
      <xdr:spPr>
        <a:xfrm>
          <a:off x="13893800" y="132943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121286</xdr:rowOff>
    </xdr:to>
    <xdr:cxnSp macro="">
      <xdr:nvCxnSpPr>
        <xdr:cNvPr id="434" name="直線コネクタ 433"/>
        <xdr:cNvCxnSpPr/>
      </xdr:nvCxnSpPr>
      <xdr:spPr>
        <a:xfrm flipV="1">
          <a:off x="13004800" y="132943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4" name="円/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5"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6" name="円/楕円 445"/>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47" name="テキスト ボックス 446"/>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8" name="円/楕円 447"/>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39388</xdr:rowOff>
    </xdr:from>
    <xdr:ext cx="762000" cy="259045"/>
    <xdr:sp macro="" textlink="">
      <xdr:nvSpPr>
        <xdr:cNvPr id="449" name="テキスト ボックス 448"/>
        <xdr:cNvSpPr txBox="1"/>
      </xdr:nvSpPr>
      <xdr:spPr>
        <a:xfrm>
          <a:off x="14401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0" name="円/楕円 449"/>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51" name="テキスト ボックス 45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70486</xdr:rowOff>
    </xdr:from>
    <xdr:to>
      <xdr:col>19</xdr:col>
      <xdr:colOff>6350</xdr:colOff>
      <xdr:row>78</xdr:row>
      <xdr:rowOff>636</xdr:rowOff>
    </xdr:to>
    <xdr:sp macro="" textlink="">
      <xdr:nvSpPr>
        <xdr:cNvPr id="452" name="円/楕円 451"/>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10813</xdr:rowOff>
    </xdr:from>
    <xdr:ext cx="762000" cy="259045"/>
    <xdr:sp macro="" textlink="">
      <xdr:nvSpPr>
        <xdr:cNvPr id="453" name="テキスト ボックス 452"/>
        <xdr:cNvSpPr txBox="1"/>
      </xdr:nvSpPr>
      <xdr:spPr>
        <a:xfrm>
          <a:off x="12623800" y="130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徳島県鳴門市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166265</xdr:rowOff>
    </xdr:from>
    <xdr:to>
      <xdr:col>4</xdr:col>
      <xdr:colOff>1117600</xdr:colOff>
      <xdr:row>17</xdr:row>
      <xdr:rowOff>11421</xdr:rowOff>
    </xdr:to>
    <xdr:cxnSp macro="">
      <xdr:nvCxnSpPr>
        <xdr:cNvPr id="52" name="直線コネクタ 51"/>
        <xdr:cNvCxnSpPr/>
      </xdr:nvCxnSpPr>
      <xdr:spPr bwMode="auto">
        <a:xfrm flipV="1">
          <a:off x="5003800" y="2957090"/>
          <a:ext cx="6477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11421</xdr:rowOff>
    </xdr:from>
    <xdr:to>
      <xdr:col>4</xdr:col>
      <xdr:colOff>469900</xdr:colOff>
      <xdr:row>17</xdr:row>
      <xdr:rowOff>47964</xdr:rowOff>
    </xdr:to>
    <xdr:cxnSp macro="">
      <xdr:nvCxnSpPr>
        <xdr:cNvPr id="55" name="直線コネクタ 54"/>
        <xdr:cNvCxnSpPr/>
      </xdr:nvCxnSpPr>
      <xdr:spPr bwMode="auto">
        <a:xfrm flipV="1">
          <a:off x="4305300" y="2973696"/>
          <a:ext cx="698500" cy="3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37563</xdr:rowOff>
    </xdr:from>
    <xdr:to>
      <xdr:col>3</xdr:col>
      <xdr:colOff>904875</xdr:colOff>
      <xdr:row>17</xdr:row>
      <xdr:rowOff>47964</xdr:rowOff>
    </xdr:to>
    <xdr:cxnSp macro="">
      <xdr:nvCxnSpPr>
        <xdr:cNvPr id="58" name="直線コネクタ 57"/>
        <xdr:cNvCxnSpPr/>
      </xdr:nvCxnSpPr>
      <xdr:spPr bwMode="auto">
        <a:xfrm>
          <a:off x="3606800" y="299983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61517</xdr:rowOff>
    </xdr:from>
    <xdr:to>
      <xdr:col>3</xdr:col>
      <xdr:colOff>206375</xdr:colOff>
      <xdr:row>17</xdr:row>
      <xdr:rowOff>37563</xdr:rowOff>
    </xdr:to>
    <xdr:cxnSp macro="">
      <xdr:nvCxnSpPr>
        <xdr:cNvPr id="61" name="直線コネクタ 60"/>
        <xdr:cNvCxnSpPr/>
      </xdr:nvCxnSpPr>
      <xdr:spPr bwMode="auto">
        <a:xfrm>
          <a:off x="2908300" y="2852342"/>
          <a:ext cx="698500" cy="14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115465</xdr:rowOff>
    </xdr:from>
    <xdr:to>
      <xdr:col>5</xdr:col>
      <xdr:colOff>34925</xdr:colOff>
      <xdr:row>17</xdr:row>
      <xdr:rowOff>45615</xdr:rowOff>
    </xdr:to>
    <xdr:sp macro="" textlink="">
      <xdr:nvSpPr>
        <xdr:cNvPr id="71" name="円/楕円 70"/>
        <xdr:cNvSpPr/>
      </xdr:nvSpPr>
      <xdr:spPr bwMode="auto">
        <a:xfrm>
          <a:off x="56007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87542</xdr:rowOff>
    </xdr:from>
    <xdr:ext cx="762000" cy="259045"/>
    <xdr:sp macro="" textlink="">
      <xdr:nvSpPr>
        <xdr:cNvPr id="72" name="人口1人当たり決算額の推移該当値テキスト130"/>
        <xdr:cNvSpPr txBox="1"/>
      </xdr:nvSpPr>
      <xdr:spPr>
        <a:xfrm>
          <a:off x="5740400" y="287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132071</xdr:rowOff>
    </xdr:from>
    <xdr:to>
      <xdr:col>4</xdr:col>
      <xdr:colOff>520700</xdr:colOff>
      <xdr:row>17</xdr:row>
      <xdr:rowOff>62221</xdr:rowOff>
    </xdr:to>
    <xdr:sp macro="" textlink="">
      <xdr:nvSpPr>
        <xdr:cNvPr id="73" name="円/楕円 72"/>
        <xdr:cNvSpPr/>
      </xdr:nvSpPr>
      <xdr:spPr bwMode="auto">
        <a:xfrm>
          <a:off x="4953000" y="292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72398</xdr:rowOff>
    </xdr:from>
    <xdr:ext cx="736600" cy="259045"/>
    <xdr:sp macro="" textlink="">
      <xdr:nvSpPr>
        <xdr:cNvPr id="74" name="テキスト ボックス 73"/>
        <xdr:cNvSpPr txBox="1"/>
      </xdr:nvSpPr>
      <xdr:spPr>
        <a:xfrm>
          <a:off x="4622800" y="269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168614</xdr:rowOff>
    </xdr:from>
    <xdr:to>
      <xdr:col>3</xdr:col>
      <xdr:colOff>955675</xdr:colOff>
      <xdr:row>17</xdr:row>
      <xdr:rowOff>98764</xdr:rowOff>
    </xdr:to>
    <xdr:sp macro="" textlink="">
      <xdr:nvSpPr>
        <xdr:cNvPr id="75" name="円/楕円 74"/>
        <xdr:cNvSpPr/>
      </xdr:nvSpPr>
      <xdr:spPr bwMode="auto">
        <a:xfrm>
          <a:off x="4254500" y="295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108941</xdr:rowOff>
    </xdr:from>
    <xdr:ext cx="762000" cy="259045"/>
    <xdr:sp macro="" textlink="">
      <xdr:nvSpPr>
        <xdr:cNvPr id="76" name="テキスト ボックス 75"/>
        <xdr:cNvSpPr txBox="1"/>
      </xdr:nvSpPr>
      <xdr:spPr>
        <a:xfrm>
          <a:off x="3924300" y="272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158213</xdr:rowOff>
    </xdr:from>
    <xdr:to>
      <xdr:col>3</xdr:col>
      <xdr:colOff>257175</xdr:colOff>
      <xdr:row>17</xdr:row>
      <xdr:rowOff>88363</xdr:rowOff>
    </xdr:to>
    <xdr:sp macro="" textlink="">
      <xdr:nvSpPr>
        <xdr:cNvPr id="77" name="円/楕円 76"/>
        <xdr:cNvSpPr/>
      </xdr:nvSpPr>
      <xdr:spPr bwMode="auto">
        <a:xfrm>
          <a:off x="3556000" y="294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98540</xdr:rowOff>
    </xdr:from>
    <xdr:ext cx="762000" cy="259045"/>
    <xdr:sp macro="" textlink="">
      <xdr:nvSpPr>
        <xdr:cNvPr id="78" name="テキスト ボックス 77"/>
        <xdr:cNvSpPr txBox="1"/>
      </xdr:nvSpPr>
      <xdr:spPr>
        <a:xfrm>
          <a:off x="3225800" y="271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10717</xdr:rowOff>
    </xdr:from>
    <xdr:to>
      <xdr:col>2</xdr:col>
      <xdr:colOff>692150</xdr:colOff>
      <xdr:row>16</xdr:row>
      <xdr:rowOff>112317</xdr:rowOff>
    </xdr:to>
    <xdr:sp macro="" textlink="">
      <xdr:nvSpPr>
        <xdr:cNvPr id="79" name="円/楕円 78"/>
        <xdr:cNvSpPr/>
      </xdr:nvSpPr>
      <xdr:spPr bwMode="auto">
        <a:xfrm>
          <a:off x="2857500" y="280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122494</xdr:rowOff>
    </xdr:from>
    <xdr:ext cx="762000" cy="259045"/>
    <xdr:sp macro="" textlink="">
      <xdr:nvSpPr>
        <xdr:cNvPr id="80" name="テキスト ボックス 79"/>
        <xdr:cNvSpPr txBox="1"/>
      </xdr:nvSpPr>
      <xdr:spPr>
        <a:xfrm>
          <a:off x="2527300" y="25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158159</xdr:rowOff>
    </xdr:from>
    <xdr:to>
      <xdr:col>4</xdr:col>
      <xdr:colOff>1117600</xdr:colOff>
      <xdr:row>35</xdr:row>
      <xdr:rowOff>160124</xdr:rowOff>
    </xdr:to>
    <xdr:cxnSp macro="">
      <xdr:nvCxnSpPr>
        <xdr:cNvPr id="112" name="直線コネクタ 111"/>
        <xdr:cNvCxnSpPr/>
      </xdr:nvCxnSpPr>
      <xdr:spPr bwMode="auto">
        <a:xfrm flipV="1">
          <a:off x="5003800" y="6768509"/>
          <a:ext cx="6477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160124</xdr:rowOff>
    </xdr:from>
    <xdr:to>
      <xdr:col>4</xdr:col>
      <xdr:colOff>469900</xdr:colOff>
      <xdr:row>35</xdr:row>
      <xdr:rowOff>168171</xdr:rowOff>
    </xdr:to>
    <xdr:cxnSp macro="">
      <xdr:nvCxnSpPr>
        <xdr:cNvPr id="115" name="直線コネクタ 114"/>
        <xdr:cNvCxnSpPr/>
      </xdr:nvCxnSpPr>
      <xdr:spPr bwMode="auto">
        <a:xfrm flipV="1">
          <a:off x="4305300" y="6770474"/>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168171</xdr:rowOff>
    </xdr:from>
    <xdr:to>
      <xdr:col>3</xdr:col>
      <xdr:colOff>904875</xdr:colOff>
      <xdr:row>35</xdr:row>
      <xdr:rowOff>182869</xdr:rowOff>
    </xdr:to>
    <xdr:cxnSp macro="">
      <xdr:nvCxnSpPr>
        <xdr:cNvPr id="118" name="直線コネクタ 117"/>
        <xdr:cNvCxnSpPr/>
      </xdr:nvCxnSpPr>
      <xdr:spPr bwMode="auto">
        <a:xfrm flipV="1">
          <a:off x="3606800" y="6778521"/>
          <a:ext cx="698500" cy="14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160330</xdr:rowOff>
    </xdr:from>
    <xdr:to>
      <xdr:col>3</xdr:col>
      <xdr:colOff>206375</xdr:colOff>
      <xdr:row>35</xdr:row>
      <xdr:rowOff>182869</xdr:rowOff>
    </xdr:to>
    <xdr:cxnSp macro="">
      <xdr:nvCxnSpPr>
        <xdr:cNvPr id="121" name="直線コネクタ 120"/>
        <xdr:cNvCxnSpPr/>
      </xdr:nvCxnSpPr>
      <xdr:spPr bwMode="auto">
        <a:xfrm>
          <a:off x="2908300" y="6770680"/>
          <a:ext cx="698500" cy="2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107359</xdr:rowOff>
    </xdr:from>
    <xdr:to>
      <xdr:col>5</xdr:col>
      <xdr:colOff>34925</xdr:colOff>
      <xdr:row>35</xdr:row>
      <xdr:rowOff>208959</xdr:rowOff>
    </xdr:to>
    <xdr:sp macro="" textlink="">
      <xdr:nvSpPr>
        <xdr:cNvPr id="131" name="円/楕円 130"/>
        <xdr:cNvSpPr/>
      </xdr:nvSpPr>
      <xdr:spPr bwMode="auto">
        <a:xfrm>
          <a:off x="56007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295336</xdr:rowOff>
    </xdr:from>
    <xdr:ext cx="762000" cy="259045"/>
    <xdr:sp macro="" textlink="">
      <xdr:nvSpPr>
        <xdr:cNvPr id="132" name="人口1人当たり決算額の推移該当値テキスト445"/>
        <xdr:cNvSpPr txBox="1"/>
      </xdr:nvSpPr>
      <xdr:spPr>
        <a:xfrm>
          <a:off x="5740400" y="656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109324</xdr:rowOff>
    </xdr:from>
    <xdr:to>
      <xdr:col>4</xdr:col>
      <xdr:colOff>520700</xdr:colOff>
      <xdr:row>35</xdr:row>
      <xdr:rowOff>210924</xdr:rowOff>
    </xdr:to>
    <xdr:sp macro="" textlink="">
      <xdr:nvSpPr>
        <xdr:cNvPr id="133" name="円/楕円 132"/>
        <xdr:cNvSpPr/>
      </xdr:nvSpPr>
      <xdr:spPr bwMode="auto">
        <a:xfrm>
          <a:off x="4953000" y="671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221101</xdr:rowOff>
    </xdr:from>
    <xdr:ext cx="736600" cy="259045"/>
    <xdr:sp macro="" textlink="">
      <xdr:nvSpPr>
        <xdr:cNvPr id="134" name="テキスト ボックス 133"/>
        <xdr:cNvSpPr txBox="1"/>
      </xdr:nvSpPr>
      <xdr:spPr>
        <a:xfrm>
          <a:off x="4622800" y="648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117371</xdr:rowOff>
    </xdr:from>
    <xdr:to>
      <xdr:col>3</xdr:col>
      <xdr:colOff>955675</xdr:colOff>
      <xdr:row>35</xdr:row>
      <xdr:rowOff>218971</xdr:rowOff>
    </xdr:to>
    <xdr:sp macro="" textlink="">
      <xdr:nvSpPr>
        <xdr:cNvPr id="135" name="円/楕円 134"/>
        <xdr:cNvSpPr/>
      </xdr:nvSpPr>
      <xdr:spPr bwMode="auto">
        <a:xfrm>
          <a:off x="4254500" y="672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229148</xdr:rowOff>
    </xdr:from>
    <xdr:ext cx="762000" cy="259045"/>
    <xdr:sp macro="" textlink="">
      <xdr:nvSpPr>
        <xdr:cNvPr id="136" name="テキスト ボックス 135"/>
        <xdr:cNvSpPr txBox="1"/>
      </xdr:nvSpPr>
      <xdr:spPr>
        <a:xfrm>
          <a:off x="3924300" y="64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132069</xdr:rowOff>
    </xdr:from>
    <xdr:to>
      <xdr:col>3</xdr:col>
      <xdr:colOff>257175</xdr:colOff>
      <xdr:row>35</xdr:row>
      <xdr:rowOff>233669</xdr:rowOff>
    </xdr:to>
    <xdr:sp macro="" textlink="">
      <xdr:nvSpPr>
        <xdr:cNvPr id="137" name="円/楕円 136"/>
        <xdr:cNvSpPr/>
      </xdr:nvSpPr>
      <xdr:spPr bwMode="auto">
        <a:xfrm>
          <a:off x="3556000" y="674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243846</xdr:rowOff>
    </xdr:from>
    <xdr:ext cx="762000" cy="259045"/>
    <xdr:sp macro="" textlink="">
      <xdr:nvSpPr>
        <xdr:cNvPr id="138" name="テキスト ボックス 137"/>
        <xdr:cNvSpPr txBox="1"/>
      </xdr:nvSpPr>
      <xdr:spPr>
        <a:xfrm>
          <a:off x="3225800" y="651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109530</xdr:rowOff>
    </xdr:from>
    <xdr:to>
      <xdr:col>2</xdr:col>
      <xdr:colOff>692150</xdr:colOff>
      <xdr:row>35</xdr:row>
      <xdr:rowOff>211130</xdr:rowOff>
    </xdr:to>
    <xdr:sp macro="" textlink="">
      <xdr:nvSpPr>
        <xdr:cNvPr id="139" name="円/楕円 138"/>
        <xdr:cNvSpPr/>
      </xdr:nvSpPr>
      <xdr:spPr bwMode="auto">
        <a:xfrm>
          <a:off x="2857500" y="671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221307</xdr:rowOff>
    </xdr:from>
    <xdr:ext cx="762000" cy="259045"/>
    <xdr:sp macro="" textlink="">
      <xdr:nvSpPr>
        <xdr:cNvPr id="140" name="テキスト ボックス 139"/>
        <xdr:cNvSpPr txBox="1"/>
      </xdr:nvSpPr>
      <xdr:spPr>
        <a:xfrm>
          <a:off x="2527300" y="64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5150</xdr:rowOff>
    </xdr:from>
    <xdr:to>
      <xdr:col>6</xdr:col>
      <xdr:colOff>511175</xdr:colOff>
      <xdr:row>35</xdr:row>
      <xdr:rowOff>15399</xdr:rowOff>
    </xdr:to>
    <xdr:cxnSp macro="">
      <xdr:nvCxnSpPr>
        <xdr:cNvPr id="61" name="直線コネクタ 60"/>
        <xdr:cNvCxnSpPr/>
      </xdr:nvCxnSpPr>
      <xdr:spPr>
        <a:xfrm>
          <a:off x="3797300" y="6005900"/>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5150</xdr:rowOff>
    </xdr:from>
    <xdr:to>
      <xdr:col>5</xdr:col>
      <xdr:colOff>358775</xdr:colOff>
      <xdr:row>35</xdr:row>
      <xdr:rowOff>17075</xdr:rowOff>
    </xdr:to>
    <xdr:cxnSp macro="">
      <xdr:nvCxnSpPr>
        <xdr:cNvPr id="64" name="直線コネクタ 63"/>
        <xdr:cNvCxnSpPr/>
      </xdr:nvCxnSpPr>
      <xdr:spPr>
        <a:xfrm flipV="1">
          <a:off x="2908300" y="600590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145929</xdr:rowOff>
    </xdr:from>
    <xdr:to>
      <xdr:col>4</xdr:col>
      <xdr:colOff>155575</xdr:colOff>
      <xdr:row>35</xdr:row>
      <xdr:rowOff>17075</xdr:rowOff>
    </xdr:to>
    <xdr:cxnSp macro="">
      <xdr:nvCxnSpPr>
        <xdr:cNvPr id="67" name="直線コネクタ 66"/>
        <xdr:cNvCxnSpPr/>
      </xdr:nvCxnSpPr>
      <xdr:spPr>
        <a:xfrm>
          <a:off x="2019300" y="5975229"/>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119945</xdr:rowOff>
    </xdr:from>
    <xdr:to>
      <xdr:col>2</xdr:col>
      <xdr:colOff>638175</xdr:colOff>
      <xdr:row>34</xdr:row>
      <xdr:rowOff>145929</xdr:rowOff>
    </xdr:to>
    <xdr:cxnSp macro="">
      <xdr:nvCxnSpPr>
        <xdr:cNvPr id="70" name="直線コネクタ 69"/>
        <xdr:cNvCxnSpPr/>
      </xdr:nvCxnSpPr>
      <xdr:spPr>
        <a:xfrm>
          <a:off x="1130300" y="5777795"/>
          <a:ext cx="889000" cy="1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136049</xdr:rowOff>
    </xdr:from>
    <xdr:to>
      <xdr:col>6</xdr:col>
      <xdr:colOff>561975</xdr:colOff>
      <xdr:row>35</xdr:row>
      <xdr:rowOff>66199</xdr:rowOff>
    </xdr:to>
    <xdr:sp macro="" textlink="">
      <xdr:nvSpPr>
        <xdr:cNvPr id="80" name="円/楕円 79"/>
        <xdr:cNvSpPr/>
      </xdr:nvSpPr>
      <xdr:spPr>
        <a:xfrm>
          <a:off x="4584700" y="59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158926</xdr:rowOff>
    </xdr:from>
    <xdr:ext cx="534377" cy="259045"/>
    <xdr:sp macro="" textlink="">
      <xdr:nvSpPr>
        <xdr:cNvPr id="81" name="人件費該当値テキスト"/>
        <xdr:cNvSpPr txBox="1"/>
      </xdr:nvSpPr>
      <xdr:spPr>
        <a:xfrm>
          <a:off x="4686300" y="58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125800</xdr:rowOff>
    </xdr:from>
    <xdr:to>
      <xdr:col>5</xdr:col>
      <xdr:colOff>409575</xdr:colOff>
      <xdr:row>35</xdr:row>
      <xdr:rowOff>55950</xdr:rowOff>
    </xdr:to>
    <xdr:sp macro="" textlink="">
      <xdr:nvSpPr>
        <xdr:cNvPr id="82" name="円/楕円 81"/>
        <xdr:cNvSpPr/>
      </xdr:nvSpPr>
      <xdr:spPr>
        <a:xfrm>
          <a:off x="3746500" y="59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72477</xdr:rowOff>
    </xdr:from>
    <xdr:ext cx="534377" cy="259045"/>
    <xdr:sp macro="" textlink="">
      <xdr:nvSpPr>
        <xdr:cNvPr id="83" name="テキスト ボックス 82"/>
        <xdr:cNvSpPr txBox="1"/>
      </xdr:nvSpPr>
      <xdr:spPr>
        <a:xfrm>
          <a:off x="3530111" y="57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137725</xdr:rowOff>
    </xdr:from>
    <xdr:to>
      <xdr:col>4</xdr:col>
      <xdr:colOff>206375</xdr:colOff>
      <xdr:row>35</xdr:row>
      <xdr:rowOff>67875</xdr:rowOff>
    </xdr:to>
    <xdr:sp macro="" textlink="">
      <xdr:nvSpPr>
        <xdr:cNvPr id="84" name="円/楕円 83"/>
        <xdr:cNvSpPr/>
      </xdr:nvSpPr>
      <xdr:spPr>
        <a:xfrm>
          <a:off x="2857500" y="59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84402</xdr:rowOff>
    </xdr:from>
    <xdr:ext cx="534377" cy="259045"/>
    <xdr:sp macro="" textlink="">
      <xdr:nvSpPr>
        <xdr:cNvPr id="85" name="テキスト ボックス 84"/>
        <xdr:cNvSpPr txBox="1"/>
      </xdr:nvSpPr>
      <xdr:spPr>
        <a:xfrm>
          <a:off x="2641111" y="57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95129</xdr:rowOff>
    </xdr:from>
    <xdr:to>
      <xdr:col>3</xdr:col>
      <xdr:colOff>3175</xdr:colOff>
      <xdr:row>35</xdr:row>
      <xdr:rowOff>25279</xdr:rowOff>
    </xdr:to>
    <xdr:sp macro="" textlink="">
      <xdr:nvSpPr>
        <xdr:cNvPr id="86" name="円/楕円 85"/>
        <xdr:cNvSpPr/>
      </xdr:nvSpPr>
      <xdr:spPr>
        <a:xfrm>
          <a:off x="1968500" y="59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41806</xdr:rowOff>
    </xdr:from>
    <xdr:ext cx="534377" cy="259045"/>
    <xdr:sp macro="" textlink="">
      <xdr:nvSpPr>
        <xdr:cNvPr id="87" name="テキスト ボックス 86"/>
        <xdr:cNvSpPr txBox="1"/>
      </xdr:nvSpPr>
      <xdr:spPr>
        <a:xfrm>
          <a:off x="1752111" y="56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69145</xdr:rowOff>
    </xdr:from>
    <xdr:to>
      <xdr:col>1</xdr:col>
      <xdr:colOff>485775</xdr:colOff>
      <xdr:row>33</xdr:row>
      <xdr:rowOff>170745</xdr:rowOff>
    </xdr:to>
    <xdr:sp macro="" textlink="">
      <xdr:nvSpPr>
        <xdr:cNvPr id="88" name="円/楕円 87"/>
        <xdr:cNvSpPr/>
      </xdr:nvSpPr>
      <xdr:spPr>
        <a:xfrm>
          <a:off x="1079500" y="57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15822</xdr:rowOff>
    </xdr:from>
    <xdr:ext cx="534377" cy="259045"/>
    <xdr:sp macro="" textlink="">
      <xdr:nvSpPr>
        <xdr:cNvPr id="89" name="テキスト ボックス 88"/>
        <xdr:cNvSpPr txBox="1"/>
      </xdr:nvSpPr>
      <xdr:spPr>
        <a:xfrm>
          <a:off x="863111" y="55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158830</xdr:rowOff>
    </xdr:from>
    <xdr:to>
      <xdr:col>6</xdr:col>
      <xdr:colOff>511175</xdr:colOff>
      <xdr:row>58</xdr:row>
      <xdr:rowOff>160834</xdr:rowOff>
    </xdr:to>
    <xdr:cxnSp macro="">
      <xdr:nvCxnSpPr>
        <xdr:cNvPr id="118" name="直線コネクタ 117"/>
        <xdr:cNvCxnSpPr/>
      </xdr:nvCxnSpPr>
      <xdr:spPr>
        <a:xfrm flipV="1">
          <a:off x="3797300" y="10102930"/>
          <a:ext cx="8382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160834</xdr:rowOff>
    </xdr:from>
    <xdr:to>
      <xdr:col>5</xdr:col>
      <xdr:colOff>358775</xdr:colOff>
      <xdr:row>58</xdr:row>
      <xdr:rowOff>163140</xdr:rowOff>
    </xdr:to>
    <xdr:cxnSp macro="">
      <xdr:nvCxnSpPr>
        <xdr:cNvPr id="121" name="直線コネクタ 120"/>
        <xdr:cNvCxnSpPr/>
      </xdr:nvCxnSpPr>
      <xdr:spPr>
        <a:xfrm flipV="1">
          <a:off x="2908300" y="10104934"/>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163140</xdr:rowOff>
    </xdr:from>
    <xdr:to>
      <xdr:col>4</xdr:col>
      <xdr:colOff>155575</xdr:colOff>
      <xdr:row>58</xdr:row>
      <xdr:rowOff>165786</xdr:rowOff>
    </xdr:to>
    <xdr:cxnSp macro="">
      <xdr:nvCxnSpPr>
        <xdr:cNvPr id="124" name="直線コネクタ 123"/>
        <xdr:cNvCxnSpPr/>
      </xdr:nvCxnSpPr>
      <xdr:spPr>
        <a:xfrm flipV="1">
          <a:off x="2019300" y="10107240"/>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156008</xdr:rowOff>
    </xdr:from>
    <xdr:to>
      <xdr:col>2</xdr:col>
      <xdr:colOff>638175</xdr:colOff>
      <xdr:row>58</xdr:row>
      <xdr:rowOff>165786</xdr:rowOff>
    </xdr:to>
    <xdr:cxnSp macro="">
      <xdr:nvCxnSpPr>
        <xdr:cNvPr id="127" name="直線コネクタ 126"/>
        <xdr:cNvCxnSpPr/>
      </xdr:nvCxnSpPr>
      <xdr:spPr>
        <a:xfrm>
          <a:off x="1130300" y="1010010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108030</xdr:rowOff>
    </xdr:from>
    <xdr:to>
      <xdr:col>6</xdr:col>
      <xdr:colOff>561975</xdr:colOff>
      <xdr:row>59</xdr:row>
      <xdr:rowOff>38180</xdr:rowOff>
    </xdr:to>
    <xdr:sp macro="" textlink="">
      <xdr:nvSpPr>
        <xdr:cNvPr id="137" name="円/楕円 136"/>
        <xdr:cNvSpPr/>
      </xdr:nvSpPr>
      <xdr:spPr>
        <a:xfrm>
          <a:off x="4584700" y="100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110034</xdr:rowOff>
    </xdr:from>
    <xdr:to>
      <xdr:col>5</xdr:col>
      <xdr:colOff>409575</xdr:colOff>
      <xdr:row>59</xdr:row>
      <xdr:rowOff>40184</xdr:rowOff>
    </xdr:to>
    <xdr:sp macro="" textlink="">
      <xdr:nvSpPr>
        <xdr:cNvPr id="139" name="円/楕円 138"/>
        <xdr:cNvSpPr/>
      </xdr:nvSpPr>
      <xdr:spPr>
        <a:xfrm>
          <a:off x="3746500" y="100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31311</xdr:rowOff>
    </xdr:from>
    <xdr:ext cx="534377" cy="259045"/>
    <xdr:sp macro="" textlink="">
      <xdr:nvSpPr>
        <xdr:cNvPr id="140" name="テキスト ボックス 139"/>
        <xdr:cNvSpPr txBox="1"/>
      </xdr:nvSpPr>
      <xdr:spPr>
        <a:xfrm>
          <a:off x="3530111" y="101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112340</xdr:rowOff>
    </xdr:from>
    <xdr:to>
      <xdr:col>4</xdr:col>
      <xdr:colOff>206375</xdr:colOff>
      <xdr:row>59</xdr:row>
      <xdr:rowOff>42490</xdr:rowOff>
    </xdr:to>
    <xdr:sp macro="" textlink="">
      <xdr:nvSpPr>
        <xdr:cNvPr id="141" name="円/楕円 140"/>
        <xdr:cNvSpPr/>
      </xdr:nvSpPr>
      <xdr:spPr>
        <a:xfrm>
          <a:off x="2857500" y="100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33617</xdr:rowOff>
    </xdr:from>
    <xdr:ext cx="534377" cy="259045"/>
    <xdr:sp macro="" textlink="">
      <xdr:nvSpPr>
        <xdr:cNvPr id="142" name="テキスト ボックス 141"/>
        <xdr:cNvSpPr txBox="1"/>
      </xdr:nvSpPr>
      <xdr:spPr>
        <a:xfrm>
          <a:off x="2641111" y="101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114986</xdr:rowOff>
    </xdr:from>
    <xdr:to>
      <xdr:col>3</xdr:col>
      <xdr:colOff>3175</xdr:colOff>
      <xdr:row>59</xdr:row>
      <xdr:rowOff>45136</xdr:rowOff>
    </xdr:to>
    <xdr:sp macro="" textlink="">
      <xdr:nvSpPr>
        <xdr:cNvPr id="143" name="円/楕円 142"/>
        <xdr:cNvSpPr/>
      </xdr:nvSpPr>
      <xdr:spPr>
        <a:xfrm>
          <a:off x="1968500" y="100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36263</xdr:rowOff>
    </xdr:from>
    <xdr:ext cx="534377" cy="259045"/>
    <xdr:sp macro="" textlink="">
      <xdr:nvSpPr>
        <xdr:cNvPr id="144" name="テキスト ボックス 143"/>
        <xdr:cNvSpPr txBox="1"/>
      </xdr:nvSpPr>
      <xdr:spPr>
        <a:xfrm>
          <a:off x="1752111" y="101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105208</xdr:rowOff>
    </xdr:from>
    <xdr:to>
      <xdr:col>1</xdr:col>
      <xdr:colOff>485775</xdr:colOff>
      <xdr:row>59</xdr:row>
      <xdr:rowOff>35358</xdr:rowOff>
    </xdr:to>
    <xdr:sp macro="" textlink="">
      <xdr:nvSpPr>
        <xdr:cNvPr id="145" name="円/楕円 144"/>
        <xdr:cNvSpPr/>
      </xdr:nvSpPr>
      <xdr:spPr>
        <a:xfrm>
          <a:off x="1079500" y="100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26485</xdr:rowOff>
    </xdr:from>
    <xdr:ext cx="534377" cy="259045"/>
    <xdr:sp macro="" textlink="">
      <xdr:nvSpPr>
        <xdr:cNvPr id="146" name="テキスト ボックス 145"/>
        <xdr:cNvSpPr txBox="1"/>
      </xdr:nvSpPr>
      <xdr:spPr>
        <a:xfrm>
          <a:off x="863111" y="101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51735</xdr:rowOff>
    </xdr:from>
    <xdr:to>
      <xdr:col>6</xdr:col>
      <xdr:colOff>511175</xdr:colOff>
      <xdr:row>77</xdr:row>
      <xdr:rowOff>60742</xdr:rowOff>
    </xdr:to>
    <xdr:cxnSp macro="">
      <xdr:nvCxnSpPr>
        <xdr:cNvPr id="173" name="直線コネクタ 172"/>
        <xdr:cNvCxnSpPr/>
      </xdr:nvCxnSpPr>
      <xdr:spPr>
        <a:xfrm flipV="1">
          <a:off x="3797300" y="13253385"/>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60742</xdr:rowOff>
    </xdr:from>
    <xdr:to>
      <xdr:col>5</xdr:col>
      <xdr:colOff>358775</xdr:colOff>
      <xdr:row>77</xdr:row>
      <xdr:rowOff>69748</xdr:rowOff>
    </xdr:to>
    <xdr:cxnSp macro="">
      <xdr:nvCxnSpPr>
        <xdr:cNvPr id="176" name="直線コネクタ 175"/>
        <xdr:cNvCxnSpPr/>
      </xdr:nvCxnSpPr>
      <xdr:spPr>
        <a:xfrm flipV="1">
          <a:off x="2908300" y="13262392"/>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64810</xdr:rowOff>
    </xdr:from>
    <xdr:to>
      <xdr:col>4</xdr:col>
      <xdr:colOff>155575</xdr:colOff>
      <xdr:row>77</xdr:row>
      <xdr:rowOff>69748</xdr:rowOff>
    </xdr:to>
    <xdr:cxnSp macro="">
      <xdr:nvCxnSpPr>
        <xdr:cNvPr id="179" name="直線コネクタ 178"/>
        <xdr:cNvCxnSpPr/>
      </xdr:nvCxnSpPr>
      <xdr:spPr>
        <a:xfrm>
          <a:off x="2019300" y="1326646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29606</xdr:rowOff>
    </xdr:from>
    <xdr:to>
      <xdr:col>2</xdr:col>
      <xdr:colOff>638175</xdr:colOff>
      <xdr:row>77</xdr:row>
      <xdr:rowOff>64810</xdr:rowOff>
    </xdr:to>
    <xdr:cxnSp macro="">
      <xdr:nvCxnSpPr>
        <xdr:cNvPr id="182" name="直線コネクタ 181"/>
        <xdr:cNvCxnSpPr/>
      </xdr:nvCxnSpPr>
      <xdr:spPr>
        <a:xfrm>
          <a:off x="1130300" y="132312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935</xdr:rowOff>
    </xdr:from>
    <xdr:to>
      <xdr:col>6</xdr:col>
      <xdr:colOff>561975</xdr:colOff>
      <xdr:row>77</xdr:row>
      <xdr:rowOff>102535</xdr:rowOff>
    </xdr:to>
    <xdr:sp macro="" textlink="">
      <xdr:nvSpPr>
        <xdr:cNvPr id="192" name="円/楕円 191"/>
        <xdr:cNvSpPr/>
      </xdr:nvSpPr>
      <xdr:spPr>
        <a:xfrm>
          <a:off x="4584700" y="13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23812</xdr:rowOff>
    </xdr:from>
    <xdr:ext cx="469744" cy="259045"/>
    <xdr:sp macro="" textlink="">
      <xdr:nvSpPr>
        <xdr:cNvPr id="193" name="維持補修費該当値テキスト"/>
        <xdr:cNvSpPr txBox="1"/>
      </xdr:nvSpPr>
      <xdr:spPr>
        <a:xfrm>
          <a:off x="4686300" y="130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9942</xdr:rowOff>
    </xdr:from>
    <xdr:to>
      <xdr:col>5</xdr:col>
      <xdr:colOff>409575</xdr:colOff>
      <xdr:row>77</xdr:row>
      <xdr:rowOff>111542</xdr:rowOff>
    </xdr:to>
    <xdr:sp macro="" textlink="">
      <xdr:nvSpPr>
        <xdr:cNvPr id="194" name="円/楕円 193"/>
        <xdr:cNvSpPr/>
      </xdr:nvSpPr>
      <xdr:spPr>
        <a:xfrm>
          <a:off x="3746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128069</xdr:rowOff>
    </xdr:from>
    <xdr:ext cx="469744" cy="259045"/>
    <xdr:sp macro="" textlink="">
      <xdr:nvSpPr>
        <xdr:cNvPr id="195" name="テキスト ボックス 194"/>
        <xdr:cNvSpPr txBox="1"/>
      </xdr:nvSpPr>
      <xdr:spPr>
        <a:xfrm>
          <a:off x="3562427" y="1298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18948</xdr:rowOff>
    </xdr:from>
    <xdr:to>
      <xdr:col>4</xdr:col>
      <xdr:colOff>206375</xdr:colOff>
      <xdr:row>77</xdr:row>
      <xdr:rowOff>120548</xdr:rowOff>
    </xdr:to>
    <xdr:sp macro="" textlink="">
      <xdr:nvSpPr>
        <xdr:cNvPr id="196" name="円/楕円 195"/>
        <xdr:cNvSpPr/>
      </xdr:nvSpPr>
      <xdr:spPr>
        <a:xfrm>
          <a:off x="2857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137075</xdr:rowOff>
    </xdr:from>
    <xdr:ext cx="469744" cy="259045"/>
    <xdr:sp macro="" textlink="">
      <xdr:nvSpPr>
        <xdr:cNvPr id="197" name="テキスト ボックス 196"/>
        <xdr:cNvSpPr txBox="1"/>
      </xdr:nvSpPr>
      <xdr:spPr>
        <a:xfrm>
          <a:off x="2673427" y="129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14010</xdr:rowOff>
    </xdr:from>
    <xdr:to>
      <xdr:col>3</xdr:col>
      <xdr:colOff>3175</xdr:colOff>
      <xdr:row>77</xdr:row>
      <xdr:rowOff>115610</xdr:rowOff>
    </xdr:to>
    <xdr:sp macro="" textlink="">
      <xdr:nvSpPr>
        <xdr:cNvPr id="198" name="円/楕円 197"/>
        <xdr:cNvSpPr/>
      </xdr:nvSpPr>
      <xdr:spPr>
        <a:xfrm>
          <a:off x="1968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132137</xdr:rowOff>
    </xdr:from>
    <xdr:ext cx="469744" cy="259045"/>
    <xdr:sp macro="" textlink="">
      <xdr:nvSpPr>
        <xdr:cNvPr id="199" name="テキスト ボックス 198"/>
        <xdr:cNvSpPr txBox="1"/>
      </xdr:nvSpPr>
      <xdr:spPr>
        <a:xfrm>
          <a:off x="1784427" y="129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150256</xdr:rowOff>
    </xdr:from>
    <xdr:to>
      <xdr:col>1</xdr:col>
      <xdr:colOff>485775</xdr:colOff>
      <xdr:row>77</xdr:row>
      <xdr:rowOff>80406</xdr:rowOff>
    </xdr:to>
    <xdr:sp macro="" textlink="">
      <xdr:nvSpPr>
        <xdr:cNvPr id="200" name="円/楕円 199"/>
        <xdr:cNvSpPr/>
      </xdr:nvSpPr>
      <xdr:spPr>
        <a:xfrm>
          <a:off x="1079500" y="13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96933</xdr:rowOff>
    </xdr:from>
    <xdr:ext cx="469744" cy="259045"/>
    <xdr:sp macro="" textlink="">
      <xdr:nvSpPr>
        <xdr:cNvPr id="201" name="テキスト ボックス 200"/>
        <xdr:cNvSpPr txBox="1"/>
      </xdr:nvSpPr>
      <xdr:spPr>
        <a:xfrm>
          <a:off x="895427" y="129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102699</xdr:rowOff>
    </xdr:from>
    <xdr:to>
      <xdr:col>6</xdr:col>
      <xdr:colOff>511175</xdr:colOff>
      <xdr:row>96</xdr:row>
      <xdr:rowOff>149236</xdr:rowOff>
    </xdr:to>
    <xdr:cxnSp macro="">
      <xdr:nvCxnSpPr>
        <xdr:cNvPr id="233" name="直線コネクタ 232"/>
        <xdr:cNvCxnSpPr/>
      </xdr:nvCxnSpPr>
      <xdr:spPr>
        <a:xfrm flipV="1">
          <a:off x="3797300" y="16561899"/>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149236</xdr:rowOff>
    </xdr:from>
    <xdr:to>
      <xdr:col>5</xdr:col>
      <xdr:colOff>358775</xdr:colOff>
      <xdr:row>97</xdr:row>
      <xdr:rowOff>52310</xdr:rowOff>
    </xdr:to>
    <xdr:cxnSp macro="">
      <xdr:nvCxnSpPr>
        <xdr:cNvPr id="236" name="直線コネクタ 235"/>
        <xdr:cNvCxnSpPr/>
      </xdr:nvCxnSpPr>
      <xdr:spPr>
        <a:xfrm flipV="1">
          <a:off x="2908300" y="1660843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52310</xdr:rowOff>
    </xdr:from>
    <xdr:to>
      <xdr:col>4</xdr:col>
      <xdr:colOff>155575</xdr:colOff>
      <xdr:row>97</xdr:row>
      <xdr:rowOff>86730</xdr:rowOff>
    </xdr:to>
    <xdr:cxnSp macro="">
      <xdr:nvCxnSpPr>
        <xdr:cNvPr id="239" name="直線コネクタ 238"/>
        <xdr:cNvCxnSpPr/>
      </xdr:nvCxnSpPr>
      <xdr:spPr>
        <a:xfrm flipV="1">
          <a:off x="2019300" y="16682960"/>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86730</xdr:rowOff>
    </xdr:from>
    <xdr:to>
      <xdr:col>2</xdr:col>
      <xdr:colOff>638175</xdr:colOff>
      <xdr:row>97</xdr:row>
      <xdr:rowOff>134181</xdr:rowOff>
    </xdr:to>
    <xdr:cxnSp macro="">
      <xdr:nvCxnSpPr>
        <xdr:cNvPr id="242" name="直線コネクタ 241"/>
        <xdr:cNvCxnSpPr/>
      </xdr:nvCxnSpPr>
      <xdr:spPr>
        <a:xfrm flipV="1">
          <a:off x="1130300" y="16717380"/>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51899</xdr:rowOff>
    </xdr:from>
    <xdr:to>
      <xdr:col>6</xdr:col>
      <xdr:colOff>561975</xdr:colOff>
      <xdr:row>96</xdr:row>
      <xdr:rowOff>153499</xdr:rowOff>
    </xdr:to>
    <xdr:sp macro="" textlink="">
      <xdr:nvSpPr>
        <xdr:cNvPr id="252" name="円/楕円 251"/>
        <xdr:cNvSpPr/>
      </xdr:nvSpPr>
      <xdr:spPr>
        <a:xfrm>
          <a:off x="45847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74776</xdr:rowOff>
    </xdr:from>
    <xdr:ext cx="534377" cy="259045"/>
    <xdr:sp macro="" textlink="">
      <xdr:nvSpPr>
        <xdr:cNvPr id="253" name="扶助費該当値テキスト"/>
        <xdr:cNvSpPr txBox="1"/>
      </xdr:nvSpPr>
      <xdr:spPr>
        <a:xfrm>
          <a:off x="4686300"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98436</xdr:rowOff>
    </xdr:from>
    <xdr:to>
      <xdr:col>5</xdr:col>
      <xdr:colOff>409575</xdr:colOff>
      <xdr:row>97</xdr:row>
      <xdr:rowOff>28586</xdr:rowOff>
    </xdr:to>
    <xdr:sp macro="" textlink="">
      <xdr:nvSpPr>
        <xdr:cNvPr id="254" name="円/楕円 253"/>
        <xdr:cNvSpPr/>
      </xdr:nvSpPr>
      <xdr:spPr>
        <a:xfrm>
          <a:off x="3746500" y="165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45113</xdr:rowOff>
    </xdr:from>
    <xdr:ext cx="534377" cy="259045"/>
    <xdr:sp macro="" textlink="">
      <xdr:nvSpPr>
        <xdr:cNvPr id="255" name="テキスト ボックス 254"/>
        <xdr:cNvSpPr txBox="1"/>
      </xdr:nvSpPr>
      <xdr:spPr>
        <a:xfrm>
          <a:off x="3530111" y="163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1510</xdr:rowOff>
    </xdr:from>
    <xdr:to>
      <xdr:col>4</xdr:col>
      <xdr:colOff>206375</xdr:colOff>
      <xdr:row>97</xdr:row>
      <xdr:rowOff>103110</xdr:rowOff>
    </xdr:to>
    <xdr:sp macro="" textlink="">
      <xdr:nvSpPr>
        <xdr:cNvPr id="256" name="円/楕円 255"/>
        <xdr:cNvSpPr/>
      </xdr:nvSpPr>
      <xdr:spPr>
        <a:xfrm>
          <a:off x="2857500" y="166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119637</xdr:rowOff>
    </xdr:from>
    <xdr:ext cx="534377" cy="259045"/>
    <xdr:sp macro="" textlink="">
      <xdr:nvSpPr>
        <xdr:cNvPr id="257" name="テキスト ボックス 256"/>
        <xdr:cNvSpPr txBox="1"/>
      </xdr:nvSpPr>
      <xdr:spPr>
        <a:xfrm>
          <a:off x="2641111" y="164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35930</xdr:rowOff>
    </xdr:from>
    <xdr:to>
      <xdr:col>3</xdr:col>
      <xdr:colOff>3175</xdr:colOff>
      <xdr:row>97</xdr:row>
      <xdr:rowOff>137530</xdr:rowOff>
    </xdr:to>
    <xdr:sp macro="" textlink="">
      <xdr:nvSpPr>
        <xdr:cNvPr id="258" name="円/楕円 257"/>
        <xdr:cNvSpPr/>
      </xdr:nvSpPr>
      <xdr:spPr>
        <a:xfrm>
          <a:off x="1968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154057</xdr:rowOff>
    </xdr:from>
    <xdr:ext cx="534377" cy="259045"/>
    <xdr:sp macro="" textlink="">
      <xdr:nvSpPr>
        <xdr:cNvPr id="259" name="テキスト ボックス 258"/>
        <xdr:cNvSpPr txBox="1"/>
      </xdr:nvSpPr>
      <xdr:spPr>
        <a:xfrm>
          <a:off x="1752111" y="164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83381</xdr:rowOff>
    </xdr:from>
    <xdr:to>
      <xdr:col>1</xdr:col>
      <xdr:colOff>485775</xdr:colOff>
      <xdr:row>98</xdr:row>
      <xdr:rowOff>13531</xdr:rowOff>
    </xdr:to>
    <xdr:sp macro="" textlink="">
      <xdr:nvSpPr>
        <xdr:cNvPr id="260" name="円/楕円 259"/>
        <xdr:cNvSpPr/>
      </xdr:nvSpPr>
      <xdr:spPr>
        <a:xfrm>
          <a:off x="1079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30058</xdr:rowOff>
    </xdr:from>
    <xdr:ext cx="534377" cy="259045"/>
    <xdr:sp macro="" textlink="">
      <xdr:nvSpPr>
        <xdr:cNvPr id="261" name="テキスト ボックス 260"/>
        <xdr:cNvSpPr txBox="1"/>
      </xdr:nvSpPr>
      <xdr:spPr>
        <a:xfrm>
          <a:off x="863111" y="164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102765</xdr:rowOff>
    </xdr:from>
    <xdr:to>
      <xdr:col>15</xdr:col>
      <xdr:colOff>180340</xdr:colOff>
      <xdr:row>37</xdr:row>
      <xdr:rowOff>156731</xdr:rowOff>
    </xdr:to>
    <xdr:cxnSp macro="">
      <xdr:nvCxnSpPr>
        <xdr:cNvPr id="287" name="直線コネクタ 286"/>
        <xdr:cNvCxnSpPr/>
      </xdr:nvCxnSpPr>
      <xdr:spPr>
        <a:xfrm flipV="1">
          <a:off x="10475595" y="5074815"/>
          <a:ext cx="1270" cy="142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160558</xdr:rowOff>
    </xdr:from>
    <xdr:ext cx="534377" cy="259045"/>
    <xdr:sp macro="" textlink="">
      <xdr:nvSpPr>
        <xdr:cNvPr id="288" name="補助費等最小値テキスト"/>
        <xdr:cNvSpPr txBox="1"/>
      </xdr:nvSpPr>
      <xdr:spPr>
        <a:xfrm>
          <a:off x="10528300"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37</xdr:row>
      <xdr:rowOff>156731</xdr:rowOff>
    </xdr:from>
    <xdr:to>
      <xdr:col>15</xdr:col>
      <xdr:colOff>269875</xdr:colOff>
      <xdr:row>37</xdr:row>
      <xdr:rowOff>156731</xdr:rowOff>
    </xdr:to>
    <xdr:cxnSp macro="">
      <xdr:nvCxnSpPr>
        <xdr:cNvPr id="289" name="直線コネクタ 288"/>
        <xdr:cNvCxnSpPr/>
      </xdr:nvCxnSpPr>
      <xdr:spPr>
        <a:xfrm>
          <a:off x="10388600" y="650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49442</xdr:rowOff>
    </xdr:from>
    <xdr:ext cx="599010" cy="259045"/>
    <xdr:sp macro="" textlink="">
      <xdr:nvSpPr>
        <xdr:cNvPr id="290" name="補助費等最大値テキスト"/>
        <xdr:cNvSpPr txBox="1"/>
      </xdr:nvSpPr>
      <xdr:spPr>
        <a:xfrm>
          <a:off x="10528300" y="485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102765</xdr:rowOff>
    </xdr:from>
    <xdr:to>
      <xdr:col>15</xdr:col>
      <xdr:colOff>269875</xdr:colOff>
      <xdr:row>29</xdr:row>
      <xdr:rowOff>102765</xdr:rowOff>
    </xdr:to>
    <xdr:cxnSp macro="">
      <xdr:nvCxnSpPr>
        <xdr:cNvPr id="291" name="直線コネクタ 290"/>
        <xdr:cNvCxnSpPr/>
      </xdr:nvCxnSpPr>
      <xdr:spPr>
        <a:xfrm>
          <a:off x="10388600" y="50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156731</xdr:rowOff>
    </xdr:from>
    <xdr:to>
      <xdr:col>15</xdr:col>
      <xdr:colOff>180975</xdr:colOff>
      <xdr:row>38</xdr:row>
      <xdr:rowOff>31752</xdr:rowOff>
    </xdr:to>
    <xdr:cxnSp macro="">
      <xdr:nvCxnSpPr>
        <xdr:cNvPr id="292" name="直線コネクタ 291"/>
        <xdr:cNvCxnSpPr/>
      </xdr:nvCxnSpPr>
      <xdr:spPr>
        <a:xfrm flipV="1">
          <a:off x="9639300" y="6500381"/>
          <a:ext cx="8382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114683</xdr:rowOff>
    </xdr:from>
    <xdr:ext cx="534377" cy="259045"/>
    <xdr:sp macro="" textlink="">
      <xdr:nvSpPr>
        <xdr:cNvPr id="293" name="補助費等平均値テキスト"/>
        <xdr:cNvSpPr txBox="1"/>
      </xdr:nvSpPr>
      <xdr:spPr>
        <a:xfrm>
          <a:off x="10528300" y="5772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91806</xdr:rowOff>
    </xdr:from>
    <xdr:to>
      <xdr:col>15</xdr:col>
      <xdr:colOff>231775</xdr:colOff>
      <xdr:row>35</xdr:row>
      <xdr:rowOff>21956</xdr:rowOff>
    </xdr:to>
    <xdr:sp macro="" textlink="">
      <xdr:nvSpPr>
        <xdr:cNvPr id="294" name="フローチャート : 判断 293"/>
        <xdr:cNvSpPr/>
      </xdr:nvSpPr>
      <xdr:spPr>
        <a:xfrm>
          <a:off x="10426700" y="59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31752</xdr:rowOff>
    </xdr:from>
    <xdr:to>
      <xdr:col>14</xdr:col>
      <xdr:colOff>28575</xdr:colOff>
      <xdr:row>38</xdr:row>
      <xdr:rowOff>45174</xdr:rowOff>
    </xdr:to>
    <xdr:cxnSp macro="">
      <xdr:nvCxnSpPr>
        <xdr:cNvPr id="295" name="直線コネクタ 294"/>
        <xdr:cNvCxnSpPr/>
      </xdr:nvCxnSpPr>
      <xdr:spPr>
        <a:xfrm flipV="1">
          <a:off x="8750300" y="6546852"/>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89504</xdr:rowOff>
    </xdr:from>
    <xdr:to>
      <xdr:col>14</xdr:col>
      <xdr:colOff>79375</xdr:colOff>
      <xdr:row>36</xdr:row>
      <xdr:rowOff>19654</xdr:rowOff>
    </xdr:to>
    <xdr:sp macro="" textlink="">
      <xdr:nvSpPr>
        <xdr:cNvPr id="296" name="フローチャート : 判断 295"/>
        <xdr:cNvSpPr/>
      </xdr:nvSpPr>
      <xdr:spPr>
        <a:xfrm>
          <a:off x="9588500" y="609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36181</xdr:rowOff>
    </xdr:from>
    <xdr:ext cx="534377" cy="259045"/>
    <xdr:sp macro="" textlink="">
      <xdr:nvSpPr>
        <xdr:cNvPr id="297" name="テキスト ボックス 296"/>
        <xdr:cNvSpPr txBox="1"/>
      </xdr:nvSpPr>
      <xdr:spPr>
        <a:xfrm>
          <a:off x="9372111" y="58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80917</xdr:rowOff>
    </xdr:from>
    <xdr:to>
      <xdr:col>12</xdr:col>
      <xdr:colOff>511175</xdr:colOff>
      <xdr:row>38</xdr:row>
      <xdr:rowOff>45174</xdr:rowOff>
    </xdr:to>
    <xdr:cxnSp macro="">
      <xdr:nvCxnSpPr>
        <xdr:cNvPr id="298" name="直線コネクタ 297"/>
        <xdr:cNvCxnSpPr/>
      </xdr:nvCxnSpPr>
      <xdr:spPr>
        <a:xfrm>
          <a:off x="7861300" y="6424567"/>
          <a:ext cx="889000" cy="1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35604</xdr:rowOff>
    </xdr:from>
    <xdr:to>
      <xdr:col>12</xdr:col>
      <xdr:colOff>561975</xdr:colOff>
      <xdr:row>35</xdr:row>
      <xdr:rowOff>137204</xdr:rowOff>
    </xdr:to>
    <xdr:sp macro="" textlink="">
      <xdr:nvSpPr>
        <xdr:cNvPr id="299" name="フローチャート : 判断 298"/>
        <xdr:cNvSpPr/>
      </xdr:nvSpPr>
      <xdr:spPr>
        <a:xfrm>
          <a:off x="8699500" y="60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153731</xdr:rowOff>
    </xdr:from>
    <xdr:ext cx="534377" cy="259045"/>
    <xdr:sp macro="" textlink="">
      <xdr:nvSpPr>
        <xdr:cNvPr id="300" name="テキスト ボックス 299"/>
        <xdr:cNvSpPr txBox="1"/>
      </xdr:nvSpPr>
      <xdr:spPr>
        <a:xfrm>
          <a:off x="8483111" y="58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80917</xdr:rowOff>
    </xdr:from>
    <xdr:to>
      <xdr:col>11</xdr:col>
      <xdr:colOff>307975</xdr:colOff>
      <xdr:row>38</xdr:row>
      <xdr:rowOff>54595</xdr:rowOff>
    </xdr:to>
    <xdr:cxnSp macro="">
      <xdr:nvCxnSpPr>
        <xdr:cNvPr id="301" name="直線コネクタ 300"/>
        <xdr:cNvCxnSpPr/>
      </xdr:nvCxnSpPr>
      <xdr:spPr>
        <a:xfrm flipV="1">
          <a:off x="6972300" y="6424567"/>
          <a:ext cx="889000" cy="14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85683</xdr:rowOff>
    </xdr:from>
    <xdr:to>
      <xdr:col>11</xdr:col>
      <xdr:colOff>358775</xdr:colOff>
      <xdr:row>36</xdr:row>
      <xdr:rowOff>15833</xdr:rowOff>
    </xdr:to>
    <xdr:sp macro="" textlink="">
      <xdr:nvSpPr>
        <xdr:cNvPr id="302" name="フローチャート : 判断 301"/>
        <xdr:cNvSpPr/>
      </xdr:nvSpPr>
      <xdr:spPr>
        <a:xfrm>
          <a:off x="7810500" y="608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32360</xdr:rowOff>
    </xdr:from>
    <xdr:ext cx="534377" cy="259045"/>
    <xdr:sp macro="" textlink="">
      <xdr:nvSpPr>
        <xdr:cNvPr id="303" name="テキスト ボックス 302"/>
        <xdr:cNvSpPr txBox="1"/>
      </xdr:nvSpPr>
      <xdr:spPr>
        <a:xfrm>
          <a:off x="7594111" y="58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115548</xdr:rowOff>
    </xdr:from>
    <xdr:to>
      <xdr:col>10</xdr:col>
      <xdr:colOff>155575</xdr:colOff>
      <xdr:row>36</xdr:row>
      <xdr:rowOff>45698</xdr:rowOff>
    </xdr:to>
    <xdr:sp macro="" textlink="">
      <xdr:nvSpPr>
        <xdr:cNvPr id="304" name="フローチャート : 判断 303"/>
        <xdr:cNvSpPr/>
      </xdr:nvSpPr>
      <xdr:spPr>
        <a:xfrm>
          <a:off x="6921500" y="611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62225</xdr:rowOff>
    </xdr:from>
    <xdr:ext cx="534377" cy="259045"/>
    <xdr:sp macro="" textlink="">
      <xdr:nvSpPr>
        <xdr:cNvPr id="305" name="テキスト ボックス 304"/>
        <xdr:cNvSpPr txBox="1"/>
      </xdr:nvSpPr>
      <xdr:spPr>
        <a:xfrm>
          <a:off x="6705111" y="58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105931</xdr:rowOff>
    </xdr:from>
    <xdr:to>
      <xdr:col>15</xdr:col>
      <xdr:colOff>231775</xdr:colOff>
      <xdr:row>38</xdr:row>
      <xdr:rowOff>36081</xdr:rowOff>
    </xdr:to>
    <xdr:sp macro="" textlink="">
      <xdr:nvSpPr>
        <xdr:cNvPr id="311" name="円/楕円 310"/>
        <xdr:cNvSpPr/>
      </xdr:nvSpPr>
      <xdr:spPr>
        <a:xfrm>
          <a:off x="104267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20858</xdr:rowOff>
    </xdr:from>
    <xdr:ext cx="534377" cy="259045"/>
    <xdr:sp macro="" textlink="">
      <xdr:nvSpPr>
        <xdr:cNvPr id="312" name="補助費等該当値テキスト"/>
        <xdr:cNvSpPr txBox="1"/>
      </xdr:nvSpPr>
      <xdr:spPr>
        <a:xfrm>
          <a:off x="10528300" y="63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152402</xdr:rowOff>
    </xdr:from>
    <xdr:to>
      <xdr:col>14</xdr:col>
      <xdr:colOff>79375</xdr:colOff>
      <xdr:row>38</xdr:row>
      <xdr:rowOff>82552</xdr:rowOff>
    </xdr:to>
    <xdr:sp macro="" textlink="">
      <xdr:nvSpPr>
        <xdr:cNvPr id="313" name="円/楕円 312"/>
        <xdr:cNvSpPr/>
      </xdr:nvSpPr>
      <xdr:spPr>
        <a:xfrm>
          <a:off x="9588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73679</xdr:rowOff>
    </xdr:from>
    <xdr:ext cx="534377" cy="259045"/>
    <xdr:sp macro="" textlink="">
      <xdr:nvSpPr>
        <xdr:cNvPr id="314" name="テキスト ボックス 313"/>
        <xdr:cNvSpPr txBox="1"/>
      </xdr:nvSpPr>
      <xdr:spPr>
        <a:xfrm>
          <a:off x="9372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165824</xdr:rowOff>
    </xdr:from>
    <xdr:to>
      <xdr:col>12</xdr:col>
      <xdr:colOff>561975</xdr:colOff>
      <xdr:row>38</xdr:row>
      <xdr:rowOff>95974</xdr:rowOff>
    </xdr:to>
    <xdr:sp macro="" textlink="">
      <xdr:nvSpPr>
        <xdr:cNvPr id="315" name="円/楕円 314"/>
        <xdr:cNvSpPr/>
      </xdr:nvSpPr>
      <xdr:spPr>
        <a:xfrm>
          <a:off x="8699500" y="65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87101</xdr:rowOff>
    </xdr:from>
    <xdr:ext cx="534377" cy="259045"/>
    <xdr:sp macro="" textlink="">
      <xdr:nvSpPr>
        <xdr:cNvPr id="316" name="テキスト ボックス 315"/>
        <xdr:cNvSpPr txBox="1"/>
      </xdr:nvSpPr>
      <xdr:spPr>
        <a:xfrm>
          <a:off x="8483111" y="6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30117</xdr:rowOff>
    </xdr:from>
    <xdr:to>
      <xdr:col>11</xdr:col>
      <xdr:colOff>358775</xdr:colOff>
      <xdr:row>37</xdr:row>
      <xdr:rowOff>131717</xdr:rowOff>
    </xdr:to>
    <xdr:sp macro="" textlink="">
      <xdr:nvSpPr>
        <xdr:cNvPr id="317" name="円/楕円 316"/>
        <xdr:cNvSpPr/>
      </xdr:nvSpPr>
      <xdr:spPr>
        <a:xfrm>
          <a:off x="7810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122844</xdr:rowOff>
    </xdr:from>
    <xdr:ext cx="534377" cy="259045"/>
    <xdr:sp macro="" textlink="">
      <xdr:nvSpPr>
        <xdr:cNvPr id="318" name="テキスト ボックス 317"/>
        <xdr:cNvSpPr txBox="1"/>
      </xdr:nvSpPr>
      <xdr:spPr>
        <a:xfrm>
          <a:off x="7594111" y="64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3795</xdr:rowOff>
    </xdr:from>
    <xdr:to>
      <xdr:col>10</xdr:col>
      <xdr:colOff>155575</xdr:colOff>
      <xdr:row>38</xdr:row>
      <xdr:rowOff>105395</xdr:rowOff>
    </xdr:to>
    <xdr:sp macro="" textlink="">
      <xdr:nvSpPr>
        <xdr:cNvPr id="319" name="円/楕円 318"/>
        <xdr:cNvSpPr/>
      </xdr:nvSpPr>
      <xdr:spPr>
        <a:xfrm>
          <a:off x="69215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96522</xdr:rowOff>
    </xdr:from>
    <xdr:ext cx="534377" cy="259045"/>
    <xdr:sp macro="" textlink="">
      <xdr:nvSpPr>
        <xdr:cNvPr id="320" name="テキスト ボックス 319"/>
        <xdr:cNvSpPr txBox="1"/>
      </xdr:nvSpPr>
      <xdr:spPr>
        <a:xfrm>
          <a:off x="6705111" y="66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4" name="直線コネクタ 343"/>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5"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6" name="直線コネクタ 345"/>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7"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8" name="直線コネクタ 347"/>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155838</xdr:rowOff>
    </xdr:from>
    <xdr:to>
      <xdr:col>15</xdr:col>
      <xdr:colOff>180975</xdr:colOff>
      <xdr:row>58</xdr:row>
      <xdr:rowOff>164535</xdr:rowOff>
    </xdr:to>
    <xdr:cxnSp macro="">
      <xdr:nvCxnSpPr>
        <xdr:cNvPr id="349" name="直線コネクタ 348"/>
        <xdr:cNvCxnSpPr/>
      </xdr:nvCxnSpPr>
      <xdr:spPr>
        <a:xfrm flipV="1">
          <a:off x="9639300" y="10099938"/>
          <a:ext cx="8382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50"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1" name="フローチャート : 判断 350"/>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159468</xdr:rowOff>
    </xdr:from>
    <xdr:to>
      <xdr:col>14</xdr:col>
      <xdr:colOff>28575</xdr:colOff>
      <xdr:row>58</xdr:row>
      <xdr:rowOff>164535</xdr:rowOff>
    </xdr:to>
    <xdr:cxnSp macro="">
      <xdr:nvCxnSpPr>
        <xdr:cNvPr id="352" name="直線コネクタ 351"/>
        <xdr:cNvCxnSpPr/>
      </xdr:nvCxnSpPr>
      <xdr:spPr>
        <a:xfrm>
          <a:off x="8750300" y="1010356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3" name="フローチャート : 判断 352"/>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4" name="テキスト ボックス 353"/>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159468</xdr:rowOff>
    </xdr:from>
    <xdr:to>
      <xdr:col>12</xdr:col>
      <xdr:colOff>511175</xdr:colOff>
      <xdr:row>59</xdr:row>
      <xdr:rowOff>10902</xdr:rowOff>
    </xdr:to>
    <xdr:cxnSp macro="">
      <xdr:nvCxnSpPr>
        <xdr:cNvPr id="355" name="直線コネクタ 354"/>
        <xdr:cNvCxnSpPr/>
      </xdr:nvCxnSpPr>
      <xdr:spPr>
        <a:xfrm flipV="1">
          <a:off x="7861300" y="10103568"/>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6" name="フローチャート : 判断 355"/>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7" name="テキスト ボックス 356"/>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168460</xdr:rowOff>
    </xdr:from>
    <xdr:to>
      <xdr:col>11</xdr:col>
      <xdr:colOff>307975</xdr:colOff>
      <xdr:row>59</xdr:row>
      <xdr:rowOff>10902</xdr:rowOff>
    </xdr:to>
    <xdr:cxnSp macro="">
      <xdr:nvCxnSpPr>
        <xdr:cNvPr id="358" name="直線コネクタ 357"/>
        <xdr:cNvCxnSpPr/>
      </xdr:nvCxnSpPr>
      <xdr:spPr>
        <a:xfrm>
          <a:off x="6972300" y="10112560"/>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9" name="フローチャート : 判断 358"/>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60" name="テキスト ボックス 359"/>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1" name="フローチャート : 判断 360"/>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2" name="テキスト ボックス 361"/>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105038</xdr:rowOff>
    </xdr:from>
    <xdr:to>
      <xdr:col>15</xdr:col>
      <xdr:colOff>231775</xdr:colOff>
      <xdr:row>59</xdr:row>
      <xdr:rowOff>35188</xdr:rowOff>
    </xdr:to>
    <xdr:sp macro="" textlink="">
      <xdr:nvSpPr>
        <xdr:cNvPr id="368" name="円/楕円 367"/>
        <xdr:cNvSpPr/>
      </xdr:nvSpPr>
      <xdr:spPr>
        <a:xfrm>
          <a:off x="10426700" y="100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9"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113735</xdr:rowOff>
    </xdr:from>
    <xdr:to>
      <xdr:col>14</xdr:col>
      <xdr:colOff>79375</xdr:colOff>
      <xdr:row>59</xdr:row>
      <xdr:rowOff>43885</xdr:rowOff>
    </xdr:to>
    <xdr:sp macro="" textlink="">
      <xdr:nvSpPr>
        <xdr:cNvPr id="370" name="円/楕円 369"/>
        <xdr:cNvSpPr/>
      </xdr:nvSpPr>
      <xdr:spPr>
        <a:xfrm>
          <a:off x="9588500" y="100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35012</xdr:rowOff>
    </xdr:from>
    <xdr:ext cx="534377" cy="259045"/>
    <xdr:sp macro="" textlink="">
      <xdr:nvSpPr>
        <xdr:cNvPr id="371" name="テキスト ボックス 370"/>
        <xdr:cNvSpPr txBox="1"/>
      </xdr:nvSpPr>
      <xdr:spPr>
        <a:xfrm>
          <a:off x="9372111" y="101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108668</xdr:rowOff>
    </xdr:from>
    <xdr:to>
      <xdr:col>12</xdr:col>
      <xdr:colOff>561975</xdr:colOff>
      <xdr:row>59</xdr:row>
      <xdr:rowOff>38818</xdr:rowOff>
    </xdr:to>
    <xdr:sp macro="" textlink="">
      <xdr:nvSpPr>
        <xdr:cNvPr id="372" name="円/楕円 371"/>
        <xdr:cNvSpPr/>
      </xdr:nvSpPr>
      <xdr:spPr>
        <a:xfrm>
          <a:off x="8699500" y="100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29945</xdr:rowOff>
    </xdr:from>
    <xdr:ext cx="534377" cy="259045"/>
    <xdr:sp macro="" textlink="">
      <xdr:nvSpPr>
        <xdr:cNvPr id="373" name="テキスト ボックス 372"/>
        <xdr:cNvSpPr txBox="1"/>
      </xdr:nvSpPr>
      <xdr:spPr>
        <a:xfrm>
          <a:off x="8483111" y="101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131552</xdr:rowOff>
    </xdr:from>
    <xdr:to>
      <xdr:col>11</xdr:col>
      <xdr:colOff>358775</xdr:colOff>
      <xdr:row>59</xdr:row>
      <xdr:rowOff>61702</xdr:rowOff>
    </xdr:to>
    <xdr:sp macro="" textlink="">
      <xdr:nvSpPr>
        <xdr:cNvPr id="374" name="円/楕円 373"/>
        <xdr:cNvSpPr/>
      </xdr:nvSpPr>
      <xdr:spPr>
        <a:xfrm>
          <a:off x="7810500" y="100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52829</xdr:rowOff>
    </xdr:from>
    <xdr:ext cx="534377" cy="259045"/>
    <xdr:sp macro="" textlink="">
      <xdr:nvSpPr>
        <xdr:cNvPr id="375" name="テキスト ボックス 374"/>
        <xdr:cNvSpPr txBox="1"/>
      </xdr:nvSpPr>
      <xdr:spPr>
        <a:xfrm>
          <a:off x="7594111" y="101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117660</xdr:rowOff>
    </xdr:from>
    <xdr:to>
      <xdr:col>10</xdr:col>
      <xdr:colOff>155575</xdr:colOff>
      <xdr:row>59</xdr:row>
      <xdr:rowOff>47810</xdr:rowOff>
    </xdr:to>
    <xdr:sp macro="" textlink="">
      <xdr:nvSpPr>
        <xdr:cNvPr id="376" name="円/楕円 375"/>
        <xdr:cNvSpPr/>
      </xdr:nvSpPr>
      <xdr:spPr>
        <a:xfrm>
          <a:off x="6921500" y="100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38937</xdr:rowOff>
    </xdr:from>
    <xdr:ext cx="534377" cy="259045"/>
    <xdr:sp macro="" textlink="">
      <xdr:nvSpPr>
        <xdr:cNvPr id="377" name="テキスト ボックス 376"/>
        <xdr:cNvSpPr txBox="1"/>
      </xdr:nvSpPr>
      <xdr:spPr>
        <a:xfrm>
          <a:off x="6705111" y="101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1" name="直線コネクタ 400"/>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4"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5" name="直線コネクタ 404"/>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26381</xdr:rowOff>
    </xdr:from>
    <xdr:to>
      <xdr:col>15</xdr:col>
      <xdr:colOff>180975</xdr:colOff>
      <xdr:row>79</xdr:row>
      <xdr:rowOff>32018</xdr:rowOff>
    </xdr:to>
    <xdr:cxnSp macro="">
      <xdr:nvCxnSpPr>
        <xdr:cNvPr id="406" name="直線コネクタ 405"/>
        <xdr:cNvCxnSpPr/>
      </xdr:nvCxnSpPr>
      <xdr:spPr>
        <a:xfrm>
          <a:off x="9639300" y="13570931"/>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7"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8" name="フローチャート : 判断 407"/>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9" name="フローチャート : 判断 408"/>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10" name="テキスト ボックス 409"/>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152668</xdr:rowOff>
    </xdr:from>
    <xdr:to>
      <xdr:col>15</xdr:col>
      <xdr:colOff>231775</xdr:colOff>
      <xdr:row>79</xdr:row>
      <xdr:rowOff>82818</xdr:rowOff>
    </xdr:to>
    <xdr:sp macro="" textlink="">
      <xdr:nvSpPr>
        <xdr:cNvPr id="416" name="円/楕円 415"/>
        <xdr:cNvSpPr/>
      </xdr:nvSpPr>
      <xdr:spPr>
        <a:xfrm>
          <a:off x="10426700" y="13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67595</xdr:rowOff>
    </xdr:from>
    <xdr:ext cx="469744" cy="259045"/>
    <xdr:sp macro="" textlink="">
      <xdr:nvSpPr>
        <xdr:cNvPr id="417" name="普通建設事業費 （ うち新規整備　）該当値テキスト"/>
        <xdr:cNvSpPr txBox="1"/>
      </xdr:nvSpPr>
      <xdr:spPr>
        <a:xfrm>
          <a:off x="10528300" y="13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147031</xdr:rowOff>
    </xdr:from>
    <xdr:to>
      <xdr:col>14</xdr:col>
      <xdr:colOff>79375</xdr:colOff>
      <xdr:row>79</xdr:row>
      <xdr:rowOff>77181</xdr:rowOff>
    </xdr:to>
    <xdr:sp macro="" textlink="">
      <xdr:nvSpPr>
        <xdr:cNvPr id="418" name="円/楕円 417"/>
        <xdr:cNvSpPr/>
      </xdr:nvSpPr>
      <xdr:spPr>
        <a:xfrm>
          <a:off x="9588500" y="135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68308</xdr:rowOff>
    </xdr:from>
    <xdr:ext cx="469744" cy="259045"/>
    <xdr:sp macro="" textlink="">
      <xdr:nvSpPr>
        <xdr:cNvPr id="419" name="テキスト ボックス 418"/>
        <xdr:cNvSpPr txBox="1"/>
      </xdr:nvSpPr>
      <xdr:spPr>
        <a:xfrm>
          <a:off x="9404427" y="136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3" name="直線コネクタ 442"/>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5" name="直線コネクタ 44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6"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7" name="直線コネクタ 446"/>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88714</xdr:rowOff>
    </xdr:from>
    <xdr:to>
      <xdr:col>15</xdr:col>
      <xdr:colOff>180975</xdr:colOff>
      <xdr:row>98</xdr:row>
      <xdr:rowOff>12888</xdr:rowOff>
    </xdr:to>
    <xdr:cxnSp macro="">
      <xdr:nvCxnSpPr>
        <xdr:cNvPr id="448" name="直線コネクタ 447"/>
        <xdr:cNvCxnSpPr/>
      </xdr:nvCxnSpPr>
      <xdr:spPr>
        <a:xfrm flipV="1">
          <a:off x="9639300" y="16719364"/>
          <a:ext cx="838200" cy="9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9"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50" name="フローチャート : 判断 449"/>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1" name="フローチャート : 判断 450"/>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2" name="テキスト ボックス 451"/>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37914</xdr:rowOff>
    </xdr:from>
    <xdr:to>
      <xdr:col>15</xdr:col>
      <xdr:colOff>231775</xdr:colOff>
      <xdr:row>97</xdr:row>
      <xdr:rowOff>139514</xdr:rowOff>
    </xdr:to>
    <xdr:sp macro="" textlink="">
      <xdr:nvSpPr>
        <xdr:cNvPr id="458" name="円/楕円 457"/>
        <xdr:cNvSpPr/>
      </xdr:nvSpPr>
      <xdr:spPr>
        <a:xfrm>
          <a:off x="10426700" y="1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60791</xdr:rowOff>
    </xdr:from>
    <xdr:ext cx="534377" cy="259045"/>
    <xdr:sp macro="" textlink="">
      <xdr:nvSpPr>
        <xdr:cNvPr id="459" name="普通建設事業費 （ うち更新整備　）該当値テキスト"/>
        <xdr:cNvSpPr txBox="1"/>
      </xdr:nvSpPr>
      <xdr:spPr>
        <a:xfrm>
          <a:off x="10528300" y="165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133538</xdr:rowOff>
    </xdr:from>
    <xdr:to>
      <xdr:col>14</xdr:col>
      <xdr:colOff>79375</xdr:colOff>
      <xdr:row>98</xdr:row>
      <xdr:rowOff>63688</xdr:rowOff>
    </xdr:to>
    <xdr:sp macro="" textlink="">
      <xdr:nvSpPr>
        <xdr:cNvPr id="460" name="円/楕円 459"/>
        <xdr:cNvSpPr/>
      </xdr:nvSpPr>
      <xdr:spPr>
        <a:xfrm>
          <a:off x="9588500" y="167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80215</xdr:rowOff>
    </xdr:from>
    <xdr:ext cx="534377" cy="259045"/>
    <xdr:sp macro="" textlink="">
      <xdr:nvSpPr>
        <xdr:cNvPr id="461" name="テキスト ボックス 460"/>
        <xdr:cNvSpPr txBox="1"/>
      </xdr:nvSpPr>
      <xdr:spPr>
        <a:xfrm>
          <a:off x="9372111" y="165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5" name="テキスト ボックス 47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3" name="直線コネクタ 482"/>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6"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7" name="直線コネクタ 486"/>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137807</xdr:rowOff>
    </xdr:from>
    <xdr:to>
      <xdr:col>23</xdr:col>
      <xdr:colOff>517525</xdr:colOff>
      <xdr:row>38</xdr:row>
      <xdr:rowOff>138859</xdr:rowOff>
    </xdr:to>
    <xdr:cxnSp macro="">
      <xdr:nvCxnSpPr>
        <xdr:cNvPr id="488" name="直線コネクタ 487"/>
        <xdr:cNvCxnSpPr/>
      </xdr:nvCxnSpPr>
      <xdr:spPr>
        <a:xfrm flipV="1">
          <a:off x="15481300" y="6652907"/>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9"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90" name="フローチャート : 判断 489"/>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138859</xdr:rowOff>
    </xdr:from>
    <xdr:to>
      <xdr:col>22</xdr:col>
      <xdr:colOff>365125</xdr:colOff>
      <xdr:row>38</xdr:row>
      <xdr:rowOff>139700</xdr:rowOff>
    </xdr:to>
    <xdr:cxnSp macro="">
      <xdr:nvCxnSpPr>
        <xdr:cNvPr id="491" name="直線コネクタ 490"/>
        <xdr:cNvCxnSpPr/>
      </xdr:nvCxnSpPr>
      <xdr:spPr>
        <a:xfrm flipV="1">
          <a:off x="14592300" y="6653959"/>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2" name="フローチャート : 判断 491"/>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3" name="テキスト ボックス 492"/>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136765</xdr:rowOff>
    </xdr:from>
    <xdr:to>
      <xdr:col>21</xdr:col>
      <xdr:colOff>161925</xdr:colOff>
      <xdr:row>38</xdr:row>
      <xdr:rowOff>139700</xdr:rowOff>
    </xdr:to>
    <xdr:cxnSp macro="">
      <xdr:nvCxnSpPr>
        <xdr:cNvPr id="494" name="直線コネクタ 493"/>
        <xdr:cNvCxnSpPr/>
      </xdr:nvCxnSpPr>
      <xdr:spPr>
        <a:xfrm>
          <a:off x="13703300" y="6651865"/>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5" name="フローチャート : 判断 494"/>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6" name="テキスト ボックス 495"/>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135933</xdr:rowOff>
    </xdr:from>
    <xdr:to>
      <xdr:col>19</xdr:col>
      <xdr:colOff>644525</xdr:colOff>
      <xdr:row>38</xdr:row>
      <xdr:rowOff>136765</xdr:rowOff>
    </xdr:to>
    <xdr:cxnSp macro="">
      <xdr:nvCxnSpPr>
        <xdr:cNvPr id="497" name="直線コネクタ 496"/>
        <xdr:cNvCxnSpPr/>
      </xdr:nvCxnSpPr>
      <xdr:spPr>
        <a:xfrm>
          <a:off x="12814300" y="665103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8" name="フローチャート : 判断 497"/>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9" name="テキスト ボックス 498"/>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500" name="フローチャート : 判断 499"/>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1" name="テキスト ボックス 500"/>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87007</xdr:rowOff>
    </xdr:from>
    <xdr:to>
      <xdr:col>23</xdr:col>
      <xdr:colOff>568325</xdr:colOff>
      <xdr:row>39</xdr:row>
      <xdr:rowOff>17157</xdr:rowOff>
    </xdr:to>
    <xdr:sp macro="" textlink="">
      <xdr:nvSpPr>
        <xdr:cNvPr id="507" name="円/楕円 506"/>
        <xdr:cNvSpPr/>
      </xdr:nvSpPr>
      <xdr:spPr>
        <a:xfrm>
          <a:off x="16268700" y="66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8"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88059</xdr:rowOff>
    </xdr:from>
    <xdr:to>
      <xdr:col>22</xdr:col>
      <xdr:colOff>415925</xdr:colOff>
      <xdr:row>39</xdr:row>
      <xdr:rowOff>18209</xdr:rowOff>
    </xdr:to>
    <xdr:sp macro="" textlink="">
      <xdr:nvSpPr>
        <xdr:cNvPr id="509" name="円/楕円 508"/>
        <xdr:cNvSpPr/>
      </xdr:nvSpPr>
      <xdr:spPr>
        <a:xfrm>
          <a:off x="15430500" y="66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9336</xdr:rowOff>
    </xdr:from>
    <xdr:ext cx="313932" cy="259045"/>
    <xdr:sp macro="" textlink="">
      <xdr:nvSpPr>
        <xdr:cNvPr id="510" name="テキスト ボックス 509"/>
        <xdr:cNvSpPr txBox="1"/>
      </xdr:nvSpPr>
      <xdr:spPr>
        <a:xfrm>
          <a:off x="15324333" y="669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85965</xdr:rowOff>
    </xdr:from>
    <xdr:to>
      <xdr:col>20</xdr:col>
      <xdr:colOff>9525</xdr:colOff>
      <xdr:row>39</xdr:row>
      <xdr:rowOff>16115</xdr:rowOff>
    </xdr:to>
    <xdr:sp macro="" textlink="">
      <xdr:nvSpPr>
        <xdr:cNvPr id="513" name="円/楕円 512"/>
        <xdr:cNvSpPr/>
      </xdr:nvSpPr>
      <xdr:spPr>
        <a:xfrm>
          <a:off x="13652500" y="66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7242</xdr:rowOff>
    </xdr:from>
    <xdr:ext cx="378565" cy="259045"/>
    <xdr:sp macro="" textlink="">
      <xdr:nvSpPr>
        <xdr:cNvPr id="514" name="テキスト ボックス 513"/>
        <xdr:cNvSpPr txBox="1"/>
      </xdr:nvSpPr>
      <xdr:spPr>
        <a:xfrm>
          <a:off x="13514017" y="669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85133</xdr:rowOff>
    </xdr:from>
    <xdr:to>
      <xdr:col>18</xdr:col>
      <xdr:colOff>492125</xdr:colOff>
      <xdr:row>39</xdr:row>
      <xdr:rowOff>15283</xdr:rowOff>
    </xdr:to>
    <xdr:sp macro="" textlink="">
      <xdr:nvSpPr>
        <xdr:cNvPr id="515" name="円/楕円 514"/>
        <xdr:cNvSpPr/>
      </xdr:nvSpPr>
      <xdr:spPr>
        <a:xfrm>
          <a:off x="12763500" y="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6410</xdr:rowOff>
    </xdr:from>
    <xdr:ext cx="378565" cy="259045"/>
    <xdr:sp macro="" textlink="">
      <xdr:nvSpPr>
        <xdr:cNvPr id="516" name="テキスト ボックス 515"/>
        <xdr:cNvSpPr txBox="1"/>
      </xdr:nvSpPr>
      <xdr:spPr>
        <a:xfrm>
          <a:off x="12625017" y="669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9" name="テキスト ボックス 57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1" name="テキスト ボックス 58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3" name="テキスト ボックス 58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5" name="テキスト ボックス 58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9" name="直線コネクタ 588"/>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90"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1" name="直線コネクタ 590"/>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2"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3" name="直線コネクタ 592"/>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55525</xdr:rowOff>
    </xdr:from>
    <xdr:to>
      <xdr:col>23</xdr:col>
      <xdr:colOff>517525</xdr:colOff>
      <xdr:row>75</xdr:row>
      <xdr:rowOff>58433</xdr:rowOff>
    </xdr:to>
    <xdr:cxnSp macro="">
      <xdr:nvCxnSpPr>
        <xdr:cNvPr id="594" name="直線コネクタ 593"/>
        <xdr:cNvCxnSpPr/>
      </xdr:nvCxnSpPr>
      <xdr:spPr>
        <a:xfrm flipV="1">
          <a:off x="15481300" y="12914275"/>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5"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6" name="フローチャート : 判断 595"/>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58433</xdr:rowOff>
    </xdr:from>
    <xdr:to>
      <xdr:col>22</xdr:col>
      <xdr:colOff>365125</xdr:colOff>
      <xdr:row>75</xdr:row>
      <xdr:rowOff>77432</xdr:rowOff>
    </xdr:to>
    <xdr:cxnSp macro="">
      <xdr:nvCxnSpPr>
        <xdr:cNvPr id="597" name="直線コネクタ 596"/>
        <xdr:cNvCxnSpPr/>
      </xdr:nvCxnSpPr>
      <xdr:spPr>
        <a:xfrm flipV="1">
          <a:off x="14592300" y="12917183"/>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8" name="フローチャート : 判断 597"/>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9" name="テキスト ボックス 598"/>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71933</xdr:rowOff>
    </xdr:from>
    <xdr:to>
      <xdr:col>21</xdr:col>
      <xdr:colOff>161925</xdr:colOff>
      <xdr:row>75</xdr:row>
      <xdr:rowOff>77432</xdr:rowOff>
    </xdr:to>
    <xdr:cxnSp macro="">
      <xdr:nvCxnSpPr>
        <xdr:cNvPr id="600" name="直線コネクタ 599"/>
        <xdr:cNvCxnSpPr/>
      </xdr:nvCxnSpPr>
      <xdr:spPr>
        <a:xfrm>
          <a:off x="13703300" y="12930683"/>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1" name="フローチャート : 判断 600"/>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2" name="テキスト ボックス 601"/>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71933</xdr:rowOff>
    </xdr:from>
    <xdr:to>
      <xdr:col>19</xdr:col>
      <xdr:colOff>644525</xdr:colOff>
      <xdr:row>75</xdr:row>
      <xdr:rowOff>80023</xdr:rowOff>
    </xdr:to>
    <xdr:cxnSp macro="">
      <xdr:nvCxnSpPr>
        <xdr:cNvPr id="603" name="直線コネクタ 602"/>
        <xdr:cNvCxnSpPr/>
      </xdr:nvCxnSpPr>
      <xdr:spPr>
        <a:xfrm flipV="1">
          <a:off x="12814300" y="12930683"/>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4" name="フローチャート : 判断 603"/>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5" name="テキスト ボックス 604"/>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6" name="フローチャート : 判断 605"/>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7" name="テキスト ボックス 606"/>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4725</xdr:rowOff>
    </xdr:from>
    <xdr:to>
      <xdr:col>23</xdr:col>
      <xdr:colOff>568325</xdr:colOff>
      <xdr:row>75</xdr:row>
      <xdr:rowOff>106325</xdr:rowOff>
    </xdr:to>
    <xdr:sp macro="" textlink="">
      <xdr:nvSpPr>
        <xdr:cNvPr id="613" name="円/楕円 612"/>
        <xdr:cNvSpPr/>
      </xdr:nvSpPr>
      <xdr:spPr>
        <a:xfrm>
          <a:off x="162687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27602</xdr:rowOff>
    </xdr:from>
    <xdr:ext cx="534377" cy="259045"/>
    <xdr:sp macro="" textlink="">
      <xdr:nvSpPr>
        <xdr:cNvPr id="614" name="公債費該当値テキスト"/>
        <xdr:cNvSpPr txBox="1"/>
      </xdr:nvSpPr>
      <xdr:spPr>
        <a:xfrm>
          <a:off x="16370300" y="127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7633</xdr:rowOff>
    </xdr:from>
    <xdr:to>
      <xdr:col>22</xdr:col>
      <xdr:colOff>415925</xdr:colOff>
      <xdr:row>75</xdr:row>
      <xdr:rowOff>109233</xdr:rowOff>
    </xdr:to>
    <xdr:sp macro="" textlink="">
      <xdr:nvSpPr>
        <xdr:cNvPr id="615" name="円/楕円 614"/>
        <xdr:cNvSpPr/>
      </xdr:nvSpPr>
      <xdr:spPr>
        <a:xfrm>
          <a:off x="15430500" y="12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125760</xdr:rowOff>
    </xdr:from>
    <xdr:ext cx="534377" cy="259045"/>
    <xdr:sp macro="" textlink="">
      <xdr:nvSpPr>
        <xdr:cNvPr id="616" name="テキスト ボックス 615"/>
        <xdr:cNvSpPr txBox="1"/>
      </xdr:nvSpPr>
      <xdr:spPr>
        <a:xfrm>
          <a:off x="15214111" y="12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26632</xdr:rowOff>
    </xdr:from>
    <xdr:to>
      <xdr:col>21</xdr:col>
      <xdr:colOff>212725</xdr:colOff>
      <xdr:row>75</xdr:row>
      <xdr:rowOff>128232</xdr:rowOff>
    </xdr:to>
    <xdr:sp macro="" textlink="">
      <xdr:nvSpPr>
        <xdr:cNvPr id="617" name="円/楕円 616"/>
        <xdr:cNvSpPr/>
      </xdr:nvSpPr>
      <xdr:spPr>
        <a:xfrm>
          <a:off x="14541500" y="128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144759</xdr:rowOff>
    </xdr:from>
    <xdr:ext cx="534377" cy="259045"/>
    <xdr:sp macro="" textlink="">
      <xdr:nvSpPr>
        <xdr:cNvPr id="618" name="テキスト ボックス 617"/>
        <xdr:cNvSpPr txBox="1"/>
      </xdr:nvSpPr>
      <xdr:spPr>
        <a:xfrm>
          <a:off x="14325111" y="126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21133</xdr:rowOff>
    </xdr:from>
    <xdr:to>
      <xdr:col>20</xdr:col>
      <xdr:colOff>9525</xdr:colOff>
      <xdr:row>75</xdr:row>
      <xdr:rowOff>122733</xdr:rowOff>
    </xdr:to>
    <xdr:sp macro="" textlink="">
      <xdr:nvSpPr>
        <xdr:cNvPr id="619" name="円/楕円 618"/>
        <xdr:cNvSpPr/>
      </xdr:nvSpPr>
      <xdr:spPr>
        <a:xfrm>
          <a:off x="13652500" y="128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139260</xdr:rowOff>
    </xdr:from>
    <xdr:ext cx="534377" cy="259045"/>
    <xdr:sp macro="" textlink="">
      <xdr:nvSpPr>
        <xdr:cNvPr id="620" name="テキスト ボックス 619"/>
        <xdr:cNvSpPr txBox="1"/>
      </xdr:nvSpPr>
      <xdr:spPr>
        <a:xfrm>
          <a:off x="13436111" y="126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29223</xdr:rowOff>
    </xdr:from>
    <xdr:to>
      <xdr:col>18</xdr:col>
      <xdr:colOff>492125</xdr:colOff>
      <xdr:row>75</xdr:row>
      <xdr:rowOff>130823</xdr:rowOff>
    </xdr:to>
    <xdr:sp macro="" textlink="">
      <xdr:nvSpPr>
        <xdr:cNvPr id="621" name="円/楕円 620"/>
        <xdr:cNvSpPr/>
      </xdr:nvSpPr>
      <xdr:spPr>
        <a:xfrm>
          <a:off x="12763500" y="128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147350</xdr:rowOff>
    </xdr:from>
    <xdr:ext cx="534377" cy="259045"/>
    <xdr:sp macro="" textlink="">
      <xdr:nvSpPr>
        <xdr:cNvPr id="622" name="テキスト ボックス 621"/>
        <xdr:cNvSpPr txBox="1"/>
      </xdr:nvSpPr>
      <xdr:spPr>
        <a:xfrm>
          <a:off x="12547111" y="126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6" name="テキスト ボックス 63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0" name="テキスト ボックス 63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2" name="テキスト ボックス 64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6" name="直線コネクタ 645"/>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7"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8" name="直線コネクタ 647"/>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9"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50" name="直線コネクタ 649"/>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146776</xdr:rowOff>
    </xdr:from>
    <xdr:to>
      <xdr:col>23</xdr:col>
      <xdr:colOff>517525</xdr:colOff>
      <xdr:row>99</xdr:row>
      <xdr:rowOff>12542</xdr:rowOff>
    </xdr:to>
    <xdr:cxnSp macro="">
      <xdr:nvCxnSpPr>
        <xdr:cNvPr id="651" name="直線コネクタ 650"/>
        <xdr:cNvCxnSpPr/>
      </xdr:nvCxnSpPr>
      <xdr:spPr>
        <a:xfrm flipV="1">
          <a:off x="15481300" y="16948876"/>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2"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3" name="フローチャート : 判断 652"/>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167373</xdr:rowOff>
    </xdr:from>
    <xdr:to>
      <xdr:col>22</xdr:col>
      <xdr:colOff>365125</xdr:colOff>
      <xdr:row>99</xdr:row>
      <xdr:rowOff>12542</xdr:rowOff>
    </xdr:to>
    <xdr:cxnSp macro="">
      <xdr:nvCxnSpPr>
        <xdr:cNvPr id="654" name="直線コネクタ 653"/>
        <xdr:cNvCxnSpPr/>
      </xdr:nvCxnSpPr>
      <xdr:spPr>
        <a:xfrm>
          <a:off x="14592300" y="1696947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5" name="フローチャート : 判断 654"/>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6" name="テキスト ボックス 655"/>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167373</xdr:rowOff>
    </xdr:from>
    <xdr:to>
      <xdr:col>21</xdr:col>
      <xdr:colOff>161925</xdr:colOff>
      <xdr:row>98</xdr:row>
      <xdr:rowOff>168215</xdr:rowOff>
    </xdr:to>
    <xdr:cxnSp macro="">
      <xdr:nvCxnSpPr>
        <xdr:cNvPr id="657" name="直線コネクタ 656"/>
        <xdr:cNvCxnSpPr/>
      </xdr:nvCxnSpPr>
      <xdr:spPr>
        <a:xfrm flipV="1">
          <a:off x="13703300" y="16969473"/>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8" name="フローチャート : 判断 657"/>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9" name="テキスト ボックス 658"/>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168215</xdr:rowOff>
    </xdr:from>
    <xdr:to>
      <xdr:col>19</xdr:col>
      <xdr:colOff>644525</xdr:colOff>
      <xdr:row>99</xdr:row>
      <xdr:rowOff>16370</xdr:rowOff>
    </xdr:to>
    <xdr:cxnSp macro="">
      <xdr:nvCxnSpPr>
        <xdr:cNvPr id="660" name="直線コネクタ 659"/>
        <xdr:cNvCxnSpPr/>
      </xdr:nvCxnSpPr>
      <xdr:spPr>
        <a:xfrm flipV="1">
          <a:off x="12814300" y="16970315"/>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1" name="フローチャート : 判断 660"/>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2" name="テキスト ボックス 661"/>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3" name="フローチャート : 判断 662"/>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4" name="テキスト ボックス 663"/>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95976</xdr:rowOff>
    </xdr:from>
    <xdr:to>
      <xdr:col>23</xdr:col>
      <xdr:colOff>568325</xdr:colOff>
      <xdr:row>99</xdr:row>
      <xdr:rowOff>26126</xdr:rowOff>
    </xdr:to>
    <xdr:sp macro="" textlink="">
      <xdr:nvSpPr>
        <xdr:cNvPr id="670" name="円/楕円 669"/>
        <xdr:cNvSpPr/>
      </xdr:nvSpPr>
      <xdr:spPr>
        <a:xfrm>
          <a:off x="16268700" y="16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1"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133192</xdr:rowOff>
    </xdr:from>
    <xdr:to>
      <xdr:col>22</xdr:col>
      <xdr:colOff>415925</xdr:colOff>
      <xdr:row>99</xdr:row>
      <xdr:rowOff>63342</xdr:rowOff>
    </xdr:to>
    <xdr:sp macro="" textlink="">
      <xdr:nvSpPr>
        <xdr:cNvPr id="672" name="円/楕円 671"/>
        <xdr:cNvSpPr/>
      </xdr:nvSpPr>
      <xdr:spPr>
        <a:xfrm>
          <a:off x="15430500" y="169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54469</xdr:rowOff>
    </xdr:from>
    <xdr:ext cx="469744" cy="259045"/>
    <xdr:sp macro="" textlink="">
      <xdr:nvSpPr>
        <xdr:cNvPr id="673" name="テキスト ボックス 672"/>
        <xdr:cNvSpPr txBox="1"/>
      </xdr:nvSpPr>
      <xdr:spPr>
        <a:xfrm>
          <a:off x="15246427" y="1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116573</xdr:rowOff>
    </xdr:from>
    <xdr:to>
      <xdr:col>21</xdr:col>
      <xdr:colOff>212725</xdr:colOff>
      <xdr:row>99</xdr:row>
      <xdr:rowOff>46723</xdr:rowOff>
    </xdr:to>
    <xdr:sp macro="" textlink="">
      <xdr:nvSpPr>
        <xdr:cNvPr id="674" name="円/楕円 673"/>
        <xdr:cNvSpPr/>
      </xdr:nvSpPr>
      <xdr:spPr>
        <a:xfrm>
          <a:off x="14541500" y="16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37850</xdr:rowOff>
    </xdr:from>
    <xdr:ext cx="534377" cy="259045"/>
    <xdr:sp macro="" textlink="">
      <xdr:nvSpPr>
        <xdr:cNvPr id="675" name="テキスト ボックス 674"/>
        <xdr:cNvSpPr txBox="1"/>
      </xdr:nvSpPr>
      <xdr:spPr>
        <a:xfrm>
          <a:off x="14325111" y="170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117415</xdr:rowOff>
    </xdr:from>
    <xdr:to>
      <xdr:col>20</xdr:col>
      <xdr:colOff>9525</xdr:colOff>
      <xdr:row>99</xdr:row>
      <xdr:rowOff>47565</xdr:rowOff>
    </xdr:to>
    <xdr:sp macro="" textlink="">
      <xdr:nvSpPr>
        <xdr:cNvPr id="676" name="円/楕円 675"/>
        <xdr:cNvSpPr/>
      </xdr:nvSpPr>
      <xdr:spPr>
        <a:xfrm>
          <a:off x="13652500" y="169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38692</xdr:rowOff>
    </xdr:from>
    <xdr:ext cx="534377" cy="259045"/>
    <xdr:sp macro="" textlink="">
      <xdr:nvSpPr>
        <xdr:cNvPr id="677" name="テキスト ボックス 676"/>
        <xdr:cNvSpPr txBox="1"/>
      </xdr:nvSpPr>
      <xdr:spPr>
        <a:xfrm>
          <a:off x="13436111" y="170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137020</xdr:rowOff>
    </xdr:from>
    <xdr:to>
      <xdr:col>18</xdr:col>
      <xdr:colOff>492125</xdr:colOff>
      <xdr:row>99</xdr:row>
      <xdr:rowOff>67170</xdr:rowOff>
    </xdr:to>
    <xdr:sp macro="" textlink="">
      <xdr:nvSpPr>
        <xdr:cNvPr id="678" name="円/楕円 677"/>
        <xdr:cNvSpPr/>
      </xdr:nvSpPr>
      <xdr:spPr>
        <a:xfrm>
          <a:off x="12763500" y="169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58297</xdr:rowOff>
    </xdr:from>
    <xdr:ext cx="469744" cy="259045"/>
    <xdr:sp macro="" textlink="">
      <xdr:nvSpPr>
        <xdr:cNvPr id="679" name="テキスト ボックス 678"/>
        <xdr:cNvSpPr txBox="1"/>
      </xdr:nvSpPr>
      <xdr:spPr>
        <a:xfrm>
          <a:off x="12579427" y="170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90" name="直線コネクタ 68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1" name="テキスト ボックス 69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2" name="直線コネクタ 69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3" name="テキスト ボックス 69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4" name="直線コネクタ 69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5" name="テキスト ボックス 69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7" name="テキスト ボックス 69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9" name="直線コネクタ 698"/>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0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1" name="直線コネクタ 70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2"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3" name="直線コネクタ 702"/>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4" name="直線コネクタ 70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5"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6" name="フローチャート : 判断 705"/>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7" name="直線コネクタ 70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8" name="フローチャート : 判断 707"/>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9" name="テキスト ボックス 708"/>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10" name="直線コネクタ 70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1" name="フローチャート : 判断 710"/>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2" name="テキスト ボックス 711"/>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3" name="直線コネクタ 71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4" name="フローチャート : 判断 713"/>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5" name="テキスト ボックス 714"/>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6" name="フローチャート : 判断 715"/>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7" name="テキスト ボックス 716"/>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3" name="円/楕円 72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5" name="円/楕円 72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6" name="テキスト ボックス 725"/>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7" name="円/楕円 72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8" name="テキスト ボックス 72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9" name="円/楕円 72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30" name="テキスト ボックス 72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1" name="円/楕円 73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2" name="テキスト ボックス 73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4" name="正方形/長方形 73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5" name="正方形/長方形 73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6" name="正方形/長方形 73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7" name="正方形/長方形 73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8" name="正方形/長方形 73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9" name="正方形/長方形 73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3" name="直線コネクタ 74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4" name="テキスト ボックス 74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5" name="直線コネクタ 74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6" name="テキスト ボックス 74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7" name="直線コネクタ 74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8" name="テキスト ボックス 74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9" name="直線コネクタ 74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0" name="テキスト ボックス 74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1" name="直線コネクタ 75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2" name="テキスト ボックス 75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6" name="直線コネクタ 755"/>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8" name="直線コネクタ 75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9"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0" name="直線コネクタ 759"/>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1" name="直線コネクタ 76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2"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3" name="フローチャート : 判断 762"/>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98628</xdr:rowOff>
    </xdr:from>
    <xdr:to>
      <xdr:col>31</xdr:col>
      <xdr:colOff>34925</xdr:colOff>
      <xdr:row>59</xdr:row>
      <xdr:rowOff>44450</xdr:rowOff>
    </xdr:to>
    <xdr:cxnSp macro="">
      <xdr:nvCxnSpPr>
        <xdr:cNvPr id="764" name="直線コネクタ 763"/>
        <xdr:cNvCxnSpPr/>
      </xdr:nvCxnSpPr>
      <xdr:spPr>
        <a:xfrm>
          <a:off x="20434300" y="10042728"/>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5" name="フローチャート : 判断 764"/>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6" name="テキスト ボックス 765"/>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98628</xdr:rowOff>
    </xdr:from>
    <xdr:to>
      <xdr:col>29</xdr:col>
      <xdr:colOff>517525</xdr:colOff>
      <xdr:row>58</xdr:row>
      <xdr:rowOff>160236</xdr:rowOff>
    </xdr:to>
    <xdr:cxnSp macro="">
      <xdr:nvCxnSpPr>
        <xdr:cNvPr id="767" name="直線コネクタ 766"/>
        <xdr:cNvCxnSpPr/>
      </xdr:nvCxnSpPr>
      <xdr:spPr>
        <a:xfrm flipV="1">
          <a:off x="19545300" y="1004272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8" name="フローチャート : 判断 767"/>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9" name="テキスト ボックス 768"/>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160236</xdr:rowOff>
    </xdr:from>
    <xdr:to>
      <xdr:col>28</xdr:col>
      <xdr:colOff>314325</xdr:colOff>
      <xdr:row>58</xdr:row>
      <xdr:rowOff>166560</xdr:rowOff>
    </xdr:to>
    <xdr:cxnSp macro="">
      <xdr:nvCxnSpPr>
        <xdr:cNvPr id="770" name="直線コネクタ 769"/>
        <xdr:cNvCxnSpPr/>
      </xdr:nvCxnSpPr>
      <xdr:spPr>
        <a:xfrm flipV="1">
          <a:off x="18656300" y="1010433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1" name="フローチャート : 判断 770"/>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2" name="テキスト ボックス 771"/>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3" name="フローチャート : 判断 772"/>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4" name="テキスト ボックス 773"/>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0" name="円/楕円 77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2" name="円/楕円 78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3" name="テキスト ボックス 78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47828</xdr:rowOff>
    </xdr:from>
    <xdr:to>
      <xdr:col>29</xdr:col>
      <xdr:colOff>568325</xdr:colOff>
      <xdr:row>58</xdr:row>
      <xdr:rowOff>149428</xdr:rowOff>
    </xdr:to>
    <xdr:sp macro="" textlink="">
      <xdr:nvSpPr>
        <xdr:cNvPr id="784" name="円/楕円 783"/>
        <xdr:cNvSpPr/>
      </xdr:nvSpPr>
      <xdr:spPr>
        <a:xfrm>
          <a:off x="20383500" y="99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140555</xdr:rowOff>
    </xdr:from>
    <xdr:ext cx="469744" cy="259045"/>
    <xdr:sp macro="" textlink="">
      <xdr:nvSpPr>
        <xdr:cNvPr id="785" name="テキスト ボックス 784"/>
        <xdr:cNvSpPr txBox="1"/>
      </xdr:nvSpPr>
      <xdr:spPr>
        <a:xfrm>
          <a:off x="20199427" y="1008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109436</xdr:rowOff>
    </xdr:from>
    <xdr:to>
      <xdr:col>28</xdr:col>
      <xdr:colOff>365125</xdr:colOff>
      <xdr:row>59</xdr:row>
      <xdr:rowOff>39586</xdr:rowOff>
    </xdr:to>
    <xdr:sp macro="" textlink="">
      <xdr:nvSpPr>
        <xdr:cNvPr id="786" name="円/楕円 785"/>
        <xdr:cNvSpPr/>
      </xdr:nvSpPr>
      <xdr:spPr>
        <a:xfrm>
          <a:off x="19494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30713</xdr:rowOff>
    </xdr:from>
    <xdr:ext cx="469744" cy="259045"/>
    <xdr:sp macro="" textlink="">
      <xdr:nvSpPr>
        <xdr:cNvPr id="787" name="テキスト ボックス 786"/>
        <xdr:cNvSpPr txBox="1"/>
      </xdr:nvSpPr>
      <xdr:spPr>
        <a:xfrm>
          <a:off x="19310427"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115760</xdr:rowOff>
    </xdr:from>
    <xdr:to>
      <xdr:col>27</xdr:col>
      <xdr:colOff>161925</xdr:colOff>
      <xdr:row>59</xdr:row>
      <xdr:rowOff>45910</xdr:rowOff>
    </xdr:to>
    <xdr:sp macro="" textlink="">
      <xdr:nvSpPr>
        <xdr:cNvPr id="788" name="円/楕円 787"/>
        <xdr:cNvSpPr/>
      </xdr:nvSpPr>
      <xdr:spPr>
        <a:xfrm>
          <a:off x="18605500" y="100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37037</xdr:rowOff>
    </xdr:from>
    <xdr:ext cx="469744" cy="259045"/>
    <xdr:sp macro="" textlink="">
      <xdr:nvSpPr>
        <xdr:cNvPr id="789" name="テキスト ボックス 788"/>
        <xdr:cNvSpPr txBox="1"/>
      </xdr:nvSpPr>
      <xdr:spPr>
        <a:xfrm>
          <a:off x="18421427"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0" name="テキスト ボックス 79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0" name="テキスト ボックス 80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2" name="テキスト ボックス 81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4" name="直線コネクタ 813"/>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5"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6" name="直線コネクタ 815"/>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7"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8" name="直線コネクタ 817"/>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2426</xdr:rowOff>
    </xdr:from>
    <xdr:to>
      <xdr:col>32</xdr:col>
      <xdr:colOff>187325</xdr:colOff>
      <xdr:row>76</xdr:row>
      <xdr:rowOff>49707</xdr:rowOff>
    </xdr:to>
    <xdr:cxnSp macro="">
      <xdr:nvCxnSpPr>
        <xdr:cNvPr id="819" name="直線コネクタ 818"/>
        <xdr:cNvCxnSpPr/>
      </xdr:nvCxnSpPr>
      <xdr:spPr>
        <a:xfrm flipV="1">
          <a:off x="21323300" y="13032626"/>
          <a:ext cx="8382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20"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1" name="フローチャート : 判断 820"/>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49707</xdr:rowOff>
    </xdr:from>
    <xdr:to>
      <xdr:col>31</xdr:col>
      <xdr:colOff>34925</xdr:colOff>
      <xdr:row>76</xdr:row>
      <xdr:rowOff>100648</xdr:rowOff>
    </xdr:to>
    <xdr:cxnSp macro="">
      <xdr:nvCxnSpPr>
        <xdr:cNvPr id="822" name="直線コネクタ 821"/>
        <xdr:cNvCxnSpPr/>
      </xdr:nvCxnSpPr>
      <xdr:spPr>
        <a:xfrm flipV="1">
          <a:off x="20434300" y="1307990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3" name="フローチャート : 判断 822"/>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4" name="テキスト ボックス 823"/>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100648</xdr:rowOff>
    </xdr:from>
    <xdr:to>
      <xdr:col>29</xdr:col>
      <xdr:colOff>517525</xdr:colOff>
      <xdr:row>76</xdr:row>
      <xdr:rowOff>129699</xdr:rowOff>
    </xdr:to>
    <xdr:cxnSp macro="">
      <xdr:nvCxnSpPr>
        <xdr:cNvPr id="825" name="直線コネクタ 824"/>
        <xdr:cNvCxnSpPr/>
      </xdr:nvCxnSpPr>
      <xdr:spPr>
        <a:xfrm flipV="1">
          <a:off x="19545300" y="13130848"/>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6" name="フローチャート : 判断 825"/>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7" name="テキスト ボックス 826"/>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129699</xdr:rowOff>
    </xdr:from>
    <xdr:to>
      <xdr:col>28</xdr:col>
      <xdr:colOff>314325</xdr:colOff>
      <xdr:row>77</xdr:row>
      <xdr:rowOff>2693</xdr:rowOff>
    </xdr:to>
    <xdr:cxnSp macro="">
      <xdr:nvCxnSpPr>
        <xdr:cNvPr id="828" name="直線コネクタ 827"/>
        <xdr:cNvCxnSpPr/>
      </xdr:nvCxnSpPr>
      <xdr:spPr>
        <a:xfrm flipV="1">
          <a:off x="18656300" y="13159899"/>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9" name="フローチャート : 判断 828"/>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0" name="テキスト ボックス 829"/>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1" name="フローチャート : 判断 830"/>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2" name="テキスト ボックス 831"/>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123075</xdr:rowOff>
    </xdr:from>
    <xdr:to>
      <xdr:col>32</xdr:col>
      <xdr:colOff>238125</xdr:colOff>
      <xdr:row>76</xdr:row>
      <xdr:rowOff>53225</xdr:rowOff>
    </xdr:to>
    <xdr:sp macro="" textlink="">
      <xdr:nvSpPr>
        <xdr:cNvPr id="838" name="円/楕円 837"/>
        <xdr:cNvSpPr/>
      </xdr:nvSpPr>
      <xdr:spPr>
        <a:xfrm>
          <a:off x="221107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101502</xdr:rowOff>
    </xdr:from>
    <xdr:ext cx="534377" cy="259045"/>
    <xdr:sp macro="" textlink="">
      <xdr:nvSpPr>
        <xdr:cNvPr id="839" name="繰出金該当値テキスト"/>
        <xdr:cNvSpPr txBox="1"/>
      </xdr:nvSpPr>
      <xdr:spPr>
        <a:xfrm>
          <a:off x="22212300" y="129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170357</xdr:rowOff>
    </xdr:from>
    <xdr:to>
      <xdr:col>31</xdr:col>
      <xdr:colOff>85725</xdr:colOff>
      <xdr:row>76</xdr:row>
      <xdr:rowOff>100507</xdr:rowOff>
    </xdr:to>
    <xdr:sp macro="" textlink="">
      <xdr:nvSpPr>
        <xdr:cNvPr id="840" name="円/楕円 839"/>
        <xdr:cNvSpPr/>
      </xdr:nvSpPr>
      <xdr:spPr>
        <a:xfrm>
          <a:off x="21272500" y="130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117035</xdr:rowOff>
    </xdr:from>
    <xdr:ext cx="534377" cy="259045"/>
    <xdr:sp macro="" textlink="">
      <xdr:nvSpPr>
        <xdr:cNvPr id="841" name="テキスト ボックス 840"/>
        <xdr:cNvSpPr txBox="1"/>
      </xdr:nvSpPr>
      <xdr:spPr>
        <a:xfrm>
          <a:off x="21056111" y="128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49848</xdr:rowOff>
    </xdr:from>
    <xdr:to>
      <xdr:col>29</xdr:col>
      <xdr:colOff>568325</xdr:colOff>
      <xdr:row>76</xdr:row>
      <xdr:rowOff>151448</xdr:rowOff>
    </xdr:to>
    <xdr:sp macro="" textlink="">
      <xdr:nvSpPr>
        <xdr:cNvPr id="842" name="円/楕円 841"/>
        <xdr:cNvSpPr/>
      </xdr:nvSpPr>
      <xdr:spPr>
        <a:xfrm>
          <a:off x="20383500" y="130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167974</xdr:rowOff>
    </xdr:from>
    <xdr:ext cx="534377" cy="259045"/>
    <xdr:sp macro="" textlink="">
      <xdr:nvSpPr>
        <xdr:cNvPr id="843" name="テキスト ボックス 842"/>
        <xdr:cNvSpPr txBox="1"/>
      </xdr:nvSpPr>
      <xdr:spPr>
        <a:xfrm>
          <a:off x="20167111" y="128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78899</xdr:rowOff>
    </xdr:from>
    <xdr:to>
      <xdr:col>28</xdr:col>
      <xdr:colOff>365125</xdr:colOff>
      <xdr:row>77</xdr:row>
      <xdr:rowOff>9049</xdr:rowOff>
    </xdr:to>
    <xdr:sp macro="" textlink="">
      <xdr:nvSpPr>
        <xdr:cNvPr id="844" name="円/楕円 843"/>
        <xdr:cNvSpPr/>
      </xdr:nvSpPr>
      <xdr:spPr>
        <a:xfrm>
          <a:off x="194945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25576</xdr:rowOff>
    </xdr:from>
    <xdr:ext cx="534377" cy="259045"/>
    <xdr:sp macro="" textlink="">
      <xdr:nvSpPr>
        <xdr:cNvPr id="845" name="テキスト ボックス 844"/>
        <xdr:cNvSpPr txBox="1"/>
      </xdr:nvSpPr>
      <xdr:spPr>
        <a:xfrm>
          <a:off x="19278111" y="128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123343</xdr:rowOff>
    </xdr:from>
    <xdr:to>
      <xdr:col>27</xdr:col>
      <xdr:colOff>161925</xdr:colOff>
      <xdr:row>77</xdr:row>
      <xdr:rowOff>53493</xdr:rowOff>
    </xdr:to>
    <xdr:sp macro="" textlink="">
      <xdr:nvSpPr>
        <xdr:cNvPr id="846" name="円/楕円 845"/>
        <xdr:cNvSpPr/>
      </xdr:nvSpPr>
      <xdr:spPr>
        <a:xfrm>
          <a:off x="18605500" y="131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44620</xdr:rowOff>
    </xdr:from>
    <xdr:ext cx="534377" cy="259045"/>
    <xdr:sp macro="" textlink="">
      <xdr:nvSpPr>
        <xdr:cNvPr id="847" name="テキスト ボックス 846"/>
        <xdr:cNvSpPr txBox="1"/>
      </xdr:nvSpPr>
      <xdr:spPr>
        <a:xfrm>
          <a:off x="18389111" y="132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8" name="直線コネクタ 85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9" name="テキスト ボックス 85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0" name="直線コネクタ 85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1" name="テキスト ボックス 860"/>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2" name="直線コネクタ 86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3" name="テキスト ボックス 862"/>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4" name="直線コネクタ 86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5" name="テキスト ボックス 864"/>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6" name="直線コネクタ 86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7" name="テキスト ボックス 866"/>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8" name="直線コネクタ 86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9" name="テキスト ボックス 868"/>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3" name="直線コネクタ 872"/>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4"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5" name="直線コネクタ 87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6"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8" name="直線コネクタ 87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9"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0" name="フローチャート : 判断 879"/>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1" name="直線コネクタ 88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2" name="フローチャート : 判断 881"/>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3" name="テキスト ボックス 88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4" name="直線コネクタ 88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5" name="フローチャート : 判断 88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6" name="テキスト ボックス 885"/>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7" name="直線コネクタ 88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8" name="フローチャート : 判断 88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9" name="テキスト ボックス 888"/>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0" name="フローチャート : 判断 889"/>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1" name="テキスト ボックス 890"/>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7" name="円/楕円 89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8"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9" name="円/楕円 89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0" name="テキスト ボックス 899"/>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1" name="円/楕円 90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2" name="テキスト ボックス 901"/>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3" name="円/楕円 90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4" name="テキスト ボックス 903"/>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5" name="円/楕円 90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6" name="テキスト ボックス 905"/>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４０万４，８３４円となっている。主な構成項目である人件費は、住民一人当たり７万７，５２５円となっており、平成２３年度は９万円台であったが、平成２４年度からは８万円未満で推移してきており、減少傾向にある。しかしながら、類似団体内平均値と比較すると依然高い水準にある。こ</a:t>
          </a:r>
          <a:r>
            <a:rPr lang="ja-JP" altLang="en-US" sz="1100" b="0" i="0" baseline="0">
              <a:solidFill>
                <a:schemeClr val="dk1"/>
              </a:solidFill>
              <a:effectLst/>
              <a:latin typeface="+mn-lt"/>
              <a:ea typeface="+mn-ea"/>
              <a:cs typeface="+mn-cs"/>
            </a:rPr>
            <a:t>れは</a:t>
          </a:r>
          <a:r>
            <a:rPr kumimoji="1" lang="ja-JP" altLang="ja-JP" sz="1100">
              <a:solidFill>
                <a:schemeClr val="dk1"/>
              </a:solidFill>
              <a:effectLst/>
              <a:latin typeface="+mn-lt"/>
              <a:ea typeface="+mn-ea"/>
              <a:cs typeface="+mn-cs"/>
            </a:rPr>
            <a:t>、ごみ収集業務が直営であることや小中学校における施設数（給食調理員数）や幼稚園における施設数（教員数）が多いこと</a:t>
          </a:r>
          <a:r>
            <a:rPr lang="ja-JP" altLang="ja-JP" sz="1100" b="0" i="0" baseline="0">
              <a:solidFill>
                <a:schemeClr val="dk1"/>
              </a:solidFill>
              <a:effectLst/>
              <a:latin typeface="+mn-lt"/>
              <a:ea typeface="+mn-ea"/>
              <a:cs typeface="+mn-cs"/>
            </a:rPr>
            <a:t>が、主な要因である。</a:t>
          </a:r>
          <a:endParaRPr lang="ja-JP" altLang="ja-JP" sz="1400">
            <a:effectLst/>
          </a:endParaRPr>
        </a:p>
        <a:p>
          <a:r>
            <a:rPr lang="ja-JP" altLang="ja-JP" sz="1100" b="0" i="0" baseline="0">
              <a:solidFill>
                <a:schemeClr val="dk1"/>
              </a:solidFill>
              <a:effectLst/>
              <a:latin typeface="+mn-lt"/>
              <a:ea typeface="+mn-ea"/>
              <a:cs typeface="+mn-cs"/>
            </a:rPr>
            <a:t>また、普通建設事業費は住民一人当たり４万７，２９３円となっており、類似団体と比較して住民一人当たりコストが半分程度となっている。更に内訳を見ると、新規整備については、類似団体内平均値と比較すると大きく乖離があり、少額である。一方、更新整備については、類似団体内平均値より高額となっており、普通建設事業の主なものとして、施設の維持更新が大部分を占めている。今後は、公共施設等総合管理計画に基づき、事業の取捨選択を徹底し、更なる維持更新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60,111
59,790
135.66
25,205,446
24,335,024
575,664
13,654,382
26,882,039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109.2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158445</xdr:rowOff>
    </xdr:from>
    <xdr:to>
      <xdr:col>6</xdr:col>
      <xdr:colOff>511175</xdr:colOff>
      <xdr:row>35</xdr:row>
      <xdr:rowOff>62890</xdr:rowOff>
    </xdr:to>
    <xdr:cxnSp macro="">
      <xdr:nvCxnSpPr>
        <xdr:cNvPr id="59" name="直線コネクタ 58"/>
        <xdr:cNvCxnSpPr/>
      </xdr:nvCxnSpPr>
      <xdr:spPr>
        <a:xfrm flipV="1">
          <a:off x="3797300" y="598774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62890</xdr:rowOff>
    </xdr:from>
    <xdr:to>
      <xdr:col>5</xdr:col>
      <xdr:colOff>358775</xdr:colOff>
      <xdr:row>35</xdr:row>
      <xdr:rowOff>151130</xdr:rowOff>
    </xdr:to>
    <xdr:cxnSp macro="">
      <xdr:nvCxnSpPr>
        <xdr:cNvPr id="62" name="直線コネクタ 61"/>
        <xdr:cNvCxnSpPr/>
      </xdr:nvCxnSpPr>
      <xdr:spPr>
        <a:xfrm flipV="1">
          <a:off x="2908300" y="6063640"/>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97181</xdr:rowOff>
    </xdr:from>
    <xdr:to>
      <xdr:col>4</xdr:col>
      <xdr:colOff>155575</xdr:colOff>
      <xdr:row>35</xdr:row>
      <xdr:rowOff>151130</xdr:rowOff>
    </xdr:to>
    <xdr:cxnSp macro="">
      <xdr:nvCxnSpPr>
        <xdr:cNvPr id="65" name="直線コネクタ 64"/>
        <xdr:cNvCxnSpPr/>
      </xdr:nvCxnSpPr>
      <xdr:spPr>
        <a:xfrm>
          <a:off x="2019300" y="609793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40031</xdr:rowOff>
    </xdr:from>
    <xdr:to>
      <xdr:col>2</xdr:col>
      <xdr:colOff>638175</xdr:colOff>
      <xdr:row>35</xdr:row>
      <xdr:rowOff>97181</xdr:rowOff>
    </xdr:to>
    <xdr:cxnSp macro="">
      <xdr:nvCxnSpPr>
        <xdr:cNvPr id="68" name="直線コネクタ 67"/>
        <xdr:cNvCxnSpPr/>
      </xdr:nvCxnSpPr>
      <xdr:spPr>
        <a:xfrm>
          <a:off x="1130300" y="569788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107645</xdr:rowOff>
    </xdr:from>
    <xdr:to>
      <xdr:col>6</xdr:col>
      <xdr:colOff>561975</xdr:colOff>
      <xdr:row>35</xdr:row>
      <xdr:rowOff>37795</xdr:rowOff>
    </xdr:to>
    <xdr:sp macro="" textlink="">
      <xdr:nvSpPr>
        <xdr:cNvPr id="78" name="円/楕円 77"/>
        <xdr:cNvSpPr/>
      </xdr:nvSpPr>
      <xdr:spPr>
        <a:xfrm>
          <a:off x="45847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130522</xdr:rowOff>
    </xdr:from>
    <xdr:ext cx="469744" cy="259045"/>
    <xdr:sp macro="" textlink="">
      <xdr:nvSpPr>
        <xdr:cNvPr id="79" name="議会費該当値テキスト"/>
        <xdr:cNvSpPr txBox="1"/>
      </xdr:nvSpPr>
      <xdr:spPr>
        <a:xfrm>
          <a:off x="4686300" y="57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12090</xdr:rowOff>
    </xdr:from>
    <xdr:to>
      <xdr:col>5</xdr:col>
      <xdr:colOff>409575</xdr:colOff>
      <xdr:row>35</xdr:row>
      <xdr:rowOff>113690</xdr:rowOff>
    </xdr:to>
    <xdr:sp macro="" textlink="">
      <xdr:nvSpPr>
        <xdr:cNvPr id="80" name="円/楕円 79"/>
        <xdr:cNvSpPr/>
      </xdr:nvSpPr>
      <xdr:spPr>
        <a:xfrm>
          <a:off x="3746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130217</xdr:rowOff>
    </xdr:from>
    <xdr:ext cx="469744" cy="259045"/>
    <xdr:sp macro="" textlink="">
      <xdr:nvSpPr>
        <xdr:cNvPr id="81" name="テキスト ボックス 80"/>
        <xdr:cNvSpPr txBox="1"/>
      </xdr:nvSpPr>
      <xdr:spPr>
        <a:xfrm>
          <a:off x="3562427"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100330</xdr:rowOff>
    </xdr:from>
    <xdr:to>
      <xdr:col>4</xdr:col>
      <xdr:colOff>206375</xdr:colOff>
      <xdr:row>36</xdr:row>
      <xdr:rowOff>30480</xdr:rowOff>
    </xdr:to>
    <xdr:sp macro="" textlink="">
      <xdr:nvSpPr>
        <xdr:cNvPr id="82" name="円/楕円 81"/>
        <xdr:cNvSpPr/>
      </xdr:nvSpPr>
      <xdr:spPr>
        <a:xfrm>
          <a:off x="2857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47007</xdr:rowOff>
    </xdr:from>
    <xdr:ext cx="469744" cy="259045"/>
    <xdr:sp macro="" textlink="">
      <xdr:nvSpPr>
        <xdr:cNvPr id="83" name="テキスト ボックス 82"/>
        <xdr:cNvSpPr txBox="1"/>
      </xdr:nvSpPr>
      <xdr:spPr>
        <a:xfrm>
          <a:off x="2673427"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46381</xdr:rowOff>
    </xdr:from>
    <xdr:to>
      <xdr:col>3</xdr:col>
      <xdr:colOff>3175</xdr:colOff>
      <xdr:row>35</xdr:row>
      <xdr:rowOff>147981</xdr:rowOff>
    </xdr:to>
    <xdr:sp macro="" textlink="">
      <xdr:nvSpPr>
        <xdr:cNvPr id="84" name="円/楕円 83"/>
        <xdr:cNvSpPr/>
      </xdr:nvSpPr>
      <xdr:spPr>
        <a:xfrm>
          <a:off x="1968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164508</xdr:rowOff>
    </xdr:from>
    <xdr:ext cx="469744" cy="259045"/>
    <xdr:sp macro="" textlink="">
      <xdr:nvSpPr>
        <xdr:cNvPr id="85" name="テキスト ボックス 84"/>
        <xdr:cNvSpPr txBox="1"/>
      </xdr:nvSpPr>
      <xdr:spPr>
        <a:xfrm>
          <a:off x="1784427" y="58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160681</xdr:rowOff>
    </xdr:from>
    <xdr:to>
      <xdr:col>1</xdr:col>
      <xdr:colOff>485775</xdr:colOff>
      <xdr:row>33</xdr:row>
      <xdr:rowOff>90831</xdr:rowOff>
    </xdr:to>
    <xdr:sp macro="" textlink="">
      <xdr:nvSpPr>
        <xdr:cNvPr id="86" name="円/楕円 85"/>
        <xdr:cNvSpPr/>
      </xdr:nvSpPr>
      <xdr:spPr>
        <a:xfrm>
          <a:off x="1079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107358</xdr:rowOff>
    </xdr:from>
    <xdr:ext cx="469744" cy="259045"/>
    <xdr:sp macro="" textlink="">
      <xdr:nvSpPr>
        <xdr:cNvPr id="87" name="テキスト ボックス 86"/>
        <xdr:cNvSpPr txBox="1"/>
      </xdr:nvSpPr>
      <xdr:spPr>
        <a:xfrm>
          <a:off x="895427" y="54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89464</xdr:rowOff>
    </xdr:from>
    <xdr:to>
      <xdr:col>6</xdr:col>
      <xdr:colOff>511175</xdr:colOff>
      <xdr:row>58</xdr:row>
      <xdr:rowOff>123041</xdr:rowOff>
    </xdr:to>
    <xdr:cxnSp macro="">
      <xdr:nvCxnSpPr>
        <xdr:cNvPr id="118" name="直線コネクタ 117"/>
        <xdr:cNvCxnSpPr/>
      </xdr:nvCxnSpPr>
      <xdr:spPr>
        <a:xfrm flipV="1">
          <a:off x="3797300" y="10033564"/>
          <a:ext cx="838200" cy="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104825</xdr:rowOff>
    </xdr:from>
    <xdr:to>
      <xdr:col>5</xdr:col>
      <xdr:colOff>358775</xdr:colOff>
      <xdr:row>58</xdr:row>
      <xdr:rowOff>123041</xdr:rowOff>
    </xdr:to>
    <xdr:cxnSp macro="">
      <xdr:nvCxnSpPr>
        <xdr:cNvPr id="121" name="直線コネクタ 120"/>
        <xdr:cNvCxnSpPr/>
      </xdr:nvCxnSpPr>
      <xdr:spPr>
        <a:xfrm>
          <a:off x="2908300" y="10048925"/>
          <a:ext cx="889000" cy="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104825</xdr:rowOff>
    </xdr:from>
    <xdr:to>
      <xdr:col>4</xdr:col>
      <xdr:colOff>155575</xdr:colOff>
      <xdr:row>58</xdr:row>
      <xdr:rowOff>119746</xdr:rowOff>
    </xdr:to>
    <xdr:cxnSp macro="">
      <xdr:nvCxnSpPr>
        <xdr:cNvPr id="124" name="直線コネクタ 123"/>
        <xdr:cNvCxnSpPr/>
      </xdr:nvCxnSpPr>
      <xdr:spPr>
        <a:xfrm flipV="1">
          <a:off x="2019300" y="10048925"/>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119746</xdr:rowOff>
    </xdr:from>
    <xdr:to>
      <xdr:col>2</xdr:col>
      <xdr:colOff>638175</xdr:colOff>
      <xdr:row>58</xdr:row>
      <xdr:rowOff>130840</xdr:rowOff>
    </xdr:to>
    <xdr:cxnSp macro="">
      <xdr:nvCxnSpPr>
        <xdr:cNvPr id="127" name="直線コネクタ 126"/>
        <xdr:cNvCxnSpPr/>
      </xdr:nvCxnSpPr>
      <xdr:spPr>
        <a:xfrm flipV="1">
          <a:off x="1130300" y="10063846"/>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38664</xdr:rowOff>
    </xdr:from>
    <xdr:to>
      <xdr:col>6</xdr:col>
      <xdr:colOff>561975</xdr:colOff>
      <xdr:row>58</xdr:row>
      <xdr:rowOff>140264</xdr:rowOff>
    </xdr:to>
    <xdr:sp macro="" textlink="">
      <xdr:nvSpPr>
        <xdr:cNvPr id="137" name="円/楕円 136"/>
        <xdr:cNvSpPr/>
      </xdr:nvSpPr>
      <xdr:spPr>
        <a:xfrm>
          <a:off x="4584700" y="99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72241</xdr:rowOff>
    </xdr:from>
    <xdr:to>
      <xdr:col>5</xdr:col>
      <xdr:colOff>409575</xdr:colOff>
      <xdr:row>59</xdr:row>
      <xdr:rowOff>2391</xdr:rowOff>
    </xdr:to>
    <xdr:sp macro="" textlink="">
      <xdr:nvSpPr>
        <xdr:cNvPr id="139" name="円/楕円 138"/>
        <xdr:cNvSpPr/>
      </xdr:nvSpPr>
      <xdr:spPr>
        <a:xfrm>
          <a:off x="3746500" y="100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164968</xdr:rowOff>
    </xdr:from>
    <xdr:ext cx="534377" cy="259045"/>
    <xdr:sp macro="" textlink="">
      <xdr:nvSpPr>
        <xdr:cNvPr id="140" name="テキスト ボックス 139"/>
        <xdr:cNvSpPr txBox="1"/>
      </xdr:nvSpPr>
      <xdr:spPr>
        <a:xfrm>
          <a:off x="3530111" y="101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54025</xdr:rowOff>
    </xdr:from>
    <xdr:to>
      <xdr:col>4</xdr:col>
      <xdr:colOff>206375</xdr:colOff>
      <xdr:row>58</xdr:row>
      <xdr:rowOff>155625</xdr:rowOff>
    </xdr:to>
    <xdr:sp macro="" textlink="">
      <xdr:nvSpPr>
        <xdr:cNvPr id="141" name="円/楕円 140"/>
        <xdr:cNvSpPr/>
      </xdr:nvSpPr>
      <xdr:spPr>
        <a:xfrm>
          <a:off x="2857500" y="99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146752</xdr:rowOff>
    </xdr:from>
    <xdr:ext cx="534377" cy="259045"/>
    <xdr:sp macro="" textlink="">
      <xdr:nvSpPr>
        <xdr:cNvPr id="142" name="テキスト ボックス 141"/>
        <xdr:cNvSpPr txBox="1"/>
      </xdr:nvSpPr>
      <xdr:spPr>
        <a:xfrm>
          <a:off x="2641111" y="100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68946</xdr:rowOff>
    </xdr:from>
    <xdr:to>
      <xdr:col>3</xdr:col>
      <xdr:colOff>3175</xdr:colOff>
      <xdr:row>58</xdr:row>
      <xdr:rowOff>170546</xdr:rowOff>
    </xdr:to>
    <xdr:sp macro="" textlink="">
      <xdr:nvSpPr>
        <xdr:cNvPr id="143" name="円/楕円 142"/>
        <xdr:cNvSpPr/>
      </xdr:nvSpPr>
      <xdr:spPr>
        <a:xfrm>
          <a:off x="1968500" y="10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161673</xdr:rowOff>
    </xdr:from>
    <xdr:ext cx="534377" cy="259045"/>
    <xdr:sp macro="" textlink="">
      <xdr:nvSpPr>
        <xdr:cNvPr id="144" name="テキスト ボックス 143"/>
        <xdr:cNvSpPr txBox="1"/>
      </xdr:nvSpPr>
      <xdr:spPr>
        <a:xfrm>
          <a:off x="1752111" y="101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80040</xdr:rowOff>
    </xdr:from>
    <xdr:to>
      <xdr:col>1</xdr:col>
      <xdr:colOff>485775</xdr:colOff>
      <xdr:row>59</xdr:row>
      <xdr:rowOff>10190</xdr:rowOff>
    </xdr:to>
    <xdr:sp macro="" textlink="">
      <xdr:nvSpPr>
        <xdr:cNvPr id="145" name="円/楕円 144"/>
        <xdr:cNvSpPr/>
      </xdr:nvSpPr>
      <xdr:spPr>
        <a:xfrm>
          <a:off x="1079500" y="10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1317</xdr:rowOff>
    </xdr:from>
    <xdr:ext cx="534377" cy="259045"/>
    <xdr:sp macro="" textlink="">
      <xdr:nvSpPr>
        <xdr:cNvPr id="146" name="テキスト ボックス 145"/>
        <xdr:cNvSpPr txBox="1"/>
      </xdr:nvSpPr>
      <xdr:spPr>
        <a:xfrm>
          <a:off x="863111" y="101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109167</xdr:rowOff>
    </xdr:from>
    <xdr:to>
      <xdr:col>6</xdr:col>
      <xdr:colOff>511175</xdr:colOff>
      <xdr:row>78</xdr:row>
      <xdr:rowOff>114343</xdr:rowOff>
    </xdr:to>
    <xdr:cxnSp macro="">
      <xdr:nvCxnSpPr>
        <xdr:cNvPr id="177" name="直線コネクタ 176"/>
        <xdr:cNvCxnSpPr/>
      </xdr:nvCxnSpPr>
      <xdr:spPr>
        <a:xfrm flipV="1">
          <a:off x="3797300" y="13482267"/>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114343</xdr:rowOff>
    </xdr:from>
    <xdr:to>
      <xdr:col>5</xdr:col>
      <xdr:colOff>358775</xdr:colOff>
      <xdr:row>78</xdr:row>
      <xdr:rowOff>122917</xdr:rowOff>
    </xdr:to>
    <xdr:cxnSp macro="">
      <xdr:nvCxnSpPr>
        <xdr:cNvPr id="180" name="直線コネクタ 179"/>
        <xdr:cNvCxnSpPr/>
      </xdr:nvCxnSpPr>
      <xdr:spPr>
        <a:xfrm flipV="1">
          <a:off x="2908300" y="13487443"/>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122917</xdr:rowOff>
    </xdr:from>
    <xdr:to>
      <xdr:col>4</xdr:col>
      <xdr:colOff>155575</xdr:colOff>
      <xdr:row>78</xdr:row>
      <xdr:rowOff>127391</xdr:rowOff>
    </xdr:to>
    <xdr:cxnSp macro="">
      <xdr:nvCxnSpPr>
        <xdr:cNvPr id="183" name="直線コネクタ 182"/>
        <xdr:cNvCxnSpPr/>
      </xdr:nvCxnSpPr>
      <xdr:spPr>
        <a:xfrm flipV="1">
          <a:off x="2019300" y="1349601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127391</xdr:rowOff>
    </xdr:from>
    <xdr:to>
      <xdr:col>2</xdr:col>
      <xdr:colOff>638175</xdr:colOff>
      <xdr:row>78</xdr:row>
      <xdr:rowOff>130330</xdr:rowOff>
    </xdr:to>
    <xdr:cxnSp macro="">
      <xdr:nvCxnSpPr>
        <xdr:cNvPr id="186" name="直線コネクタ 185"/>
        <xdr:cNvCxnSpPr/>
      </xdr:nvCxnSpPr>
      <xdr:spPr>
        <a:xfrm flipV="1">
          <a:off x="1130300" y="1350049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58367</xdr:rowOff>
    </xdr:from>
    <xdr:to>
      <xdr:col>6</xdr:col>
      <xdr:colOff>561975</xdr:colOff>
      <xdr:row>78</xdr:row>
      <xdr:rowOff>159967</xdr:rowOff>
    </xdr:to>
    <xdr:sp macro="" textlink="">
      <xdr:nvSpPr>
        <xdr:cNvPr id="196" name="円/楕円 195"/>
        <xdr:cNvSpPr/>
      </xdr:nvSpPr>
      <xdr:spPr>
        <a:xfrm>
          <a:off x="4584700" y="134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63543</xdr:rowOff>
    </xdr:from>
    <xdr:to>
      <xdr:col>5</xdr:col>
      <xdr:colOff>409575</xdr:colOff>
      <xdr:row>78</xdr:row>
      <xdr:rowOff>165143</xdr:rowOff>
    </xdr:to>
    <xdr:sp macro="" textlink="">
      <xdr:nvSpPr>
        <xdr:cNvPr id="198" name="円/楕円 197"/>
        <xdr:cNvSpPr/>
      </xdr:nvSpPr>
      <xdr:spPr>
        <a:xfrm>
          <a:off x="3746500" y="134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156270</xdr:rowOff>
    </xdr:from>
    <xdr:ext cx="599010" cy="259045"/>
    <xdr:sp macro="" textlink="">
      <xdr:nvSpPr>
        <xdr:cNvPr id="199" name="テキスト ボックス 198"/>
        <xdr:cNvSpPr txBox="1"/>
      </xdr:nvSpPr>
      <xdr:spPr>
        <a:xfrm>
          <a:off x="3497794" y="1352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72117</xdr:rowOff>
    </xdr:from>
    <xdr:to>
      <xdr:col>4</xdr:col>
      <xdr:colOff>206375</xdr:colOff>
      <xdr:row>79</xdr:row>
      <xdr:rowOff>2267</xdr:rowOff>
    </xdr:to>
    <xdr:sp macro="" textlink="">
      <xdr:nvSpPr>
        <xdr:cNvPr id="200" name="円/楕円 199"/>
        <xdr:cNvSpPr/>
      </xdr:nvSpPr>
      <xdr:spPr>
        <a:xfrm>
          <a:off x="2857500" y="134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164844</xdr:rowOff>
    </xdr:from>
    <xdr:ext cx="599010" cy="259045"/>
    <xdr:sp macro="" textlink="">
      <xdr:nvSpPr>
        <xdr:cNvPr id="201" name="テキスト ボックス 200"/>
        <xdr:cNvSpPr txBox="1"/>
      </xdr:nvSpPr>
      <xdr:spPr>
        <a:xfrm>
          <a:off x="2608794" y="135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76591</xdr:rowOff>
    </xdr:from>
    <xdr:to>
      <xdr:col>3</xdr:col>
      <xdr:colOff>3175</xdr:colOff>
      <xdr:row>79</xdr:row>
      <xdr:rowOff>6741</xdr:rowOff>
    </xdr:to>
    <xdr:sp macro="" textlink="">
      <xdr:nvSpPr>
        <xdr:cNvPr id="202" name="円/楕円 201"/>
        <xdr:cNvSpPr/>
      </xdr:nvSpPr>
      <xdr:spPr>
        <a:xfrm>
          <a:off x="1968500" y="134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169318</xdr:rowOff>
    </xdr:from>
    <xdr:ext cx="599010" cy="259045"/>
    <xdr:sp macro="" textlink="">
      <xdr:nvSpPr>
        <xdr:cNvPr id="203" name="テキスト ボックス 202"/>
        <xdr:cNvSpPr txBox="1"/>
      </xdr:nvSpPr>
      <xdr:spPr>
        <a:xfrm>
          <a:off x="1719794" y="1354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79530</xdr:rowOff>
    </xdr:from>
    <xdr:to>
      <xdr:col>1</xdr:col>
      <xdr:colOff>485775</xdr:colOff>
      <xdr:row>79</xdr:row>
      <xdr:rowOff>9680</xdr:rowOff>
    </xdr:to>
    <xdr:sp macro="" textlink="">
      <xdr:nvSpPr>
        <xdr:cNvPr id="204" name="円/楕円 203"/>
        <xdr:cNvSpPr/>
      </xdr:nvSpPr>
      <xdr:spPr>
        <a:xfrm>
          <a:off x="1079500" y="134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807</xdr:rowOff>
    </xdr:from>
    <xdr:ext cx="599010" cy="259045"/>
    <xdr:sp macro="" textlink="">
      <xdr:nvSpPr>
        <xdr:cNvPr id="205" name="テキスト ボックス 204"/>
        <xdr:cNvSpPr txBox="1"/>
      </xdr:nvSpPr>
      <xdr:spPr>
        <a:xfrm>
          <a:off x="830794" y="1354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97670</xdr:rowOff>
    </xdr:from>
    <xdr:to>
      <xdr:col>6</xdr:col>
      <xdr:colOff>511175</xdr:colOff>
      <xdr:row>97</xdr:row>
      <xdr:rowOff>112801</xdr:rowOff>
    </xdr:to>
    <xdr:cxnSp macro="">
      <xdr:nvCxnSpPr>
        <xdr:cNvPr id="236" name="直線コネクタ 235"/>
        <xdr:cNvCxnSpPr/>
      </xdr:nvCxnSpPr>
      <xdr:spPr>
        <a:xfrm flipV="1">
          <a:off x="3797300" y="16728320"/>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112801</xdr:rowOff>
    </xdr:from>
    <xdr:to>
      <xdr:col>5</xdr:col>
      <xdr:colOff>358775</xdr:colOff>
      <xdr:row>97</xdr:row>
      <xdr:rowOff>127780</xdr:rowOff>
    </xdr:to>
    <xdr:cxnSp macro="">
      <xdr:nvCxnSpPr>
        <xdr:cNvPr id="239" name="直線コネクタ 238"/>
        <xdr:cNvCxnSpPr/>
      </xdr:nvCxnSpPr>
      <xdr:spPr>
        <a:xfrm flipV="1">
          <a:off x="2908300" y="16743451"/>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127780</xdr:rowOff>
    </xdr:from>
    <xdr:to>
      <xdr:col>4</xdr:col>
      <xdr:colOff>155575</xdr:colOff>
      <xdr:row>97</xdr:row>
      <xdr:rowOff>134409</xdr:rowOff>
    </xdr:to>
    <xdr:cxnSp macro="">
      <xdr:nvCxnSpPr>
        <xdr:cNvPr id="242" name="直線コネクタ 241"/>
        <xdr:cNvCxnSpPr/>
      </xdr:nvCxnSpPr>
      <xdr:spPr>
        <a:xfrm flipV="1">
          <a:off x="2019300" y="1675843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134409</xdr:rowOff>
    </xdr:from>
    <xdr:to>
      <xdr:col>2</xdr:col>
      <xdr:colOff>638175</xdr:colOff>
      <xdr:row>97</xdr:row>
      <xdr:rowOff>142019</xdr:rowOff>
    </xdr:to>
    <xdr:cxnSp macro="">
      <xdr:nvCxnSpPr>
        <xdr:cNvPr id="245" name="直線コネクタ 244"/>
        <xdr:cNvCxnSpPr/>
      </xdr:nvCxnSpPr>
      <xdr:spPr>
        <a:xfrm flipV="1">
          <a:off x="1130300" y="16765059"/>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46870</xdr:rowOff>
    </xdr:from>
    <xdr:to>
      <xdr:col>6</xdr:col>
      <xdr:colOff>561975</xdr:colOff>
      <xdr:row>97</xdr:row>
      <xdr:rowOff>148470</xdr:rowOff>
    </xdr:to>
    <xdr:sp macro="" textlink="">
      <xdr:nvSpPr>
        <xdr:cNvPr id="255" name="円/楕円 254"/>
        <xdr:cNvSpPr/>
      </xdr:nvSpPr>
      <xdr:spPr>
        <a:xfrm>
          <a:off x="4584700" y="1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25297</xdr:rowOff>
    </xdr:from>
    <xdr:ext cx="534377" cy="259045"/>
    <xdr:sp macro="" textlink="">
      <xdr:nvSpPr>
        <xdr:cNvPr id="256" name="衛生費該当値テキスト"/>
        <xdr:cNvSpPr txBox="1"/>
      </xdr:nvSpPr>
      <xdr:spPr>
        <a:xfrm>
          <a:off x="4686300" y="166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62001</xdr:rowOff>
    </xdr:from>
    <xdr:to>
      <xdr:col>5</xdr:col>
      <xdr:colOff>409575</xdr:colOff>
      <xdr:row>97</xdr:row>
      <xdr:rowOff>163601</xdr:rowOff>
    </xdr:to>
    <xdr:sp macro="" textlink="">
      <xdr:nvSpPr>
        <xdr:cNvPr id="257" name="円/楕円 256"/>
        <xdr:cNvSpPr/>
      </xdr:nvSpPr>
      <xdr:spPr>
        <a:xfrm>
          <a:off x="3746500" y="166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154728</xdr:rowOff>
    </xdr:from>
    <xdr:ext cx="534377" cy="259045"/>
    <xdr:sp macro="" textlink="">
      <xdr:nvSpPr>
        <xdr:cNvPr id="258" name="テキスト ボックス 257"/>
        <xdr:cNvSpPr txBox="1"/>
      </xdr:nvSpPr>
      <xdr:spPr>
        <a:xfrm>
          <a:off x="3530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76980</xdr:rowOff>
    </xdr:from>
    <xdr:to>
      <xdr:col>4</xdr:col>
      <xdr:colOff>206375</xdr:colOff>
      <xdr:row>98</xdr:row>
      <xdr:rowOff>7130</xdr:rowOff>
    </xdr:to>
    <xdr:sp macro="" textlink="">
      <xdr:nvSpPr>
        <xdr:cNvPr id="259" name="円/楕円 258"/>
        <xdr:cNvSpPr/>
      </xdr:nvSpPr>
      <xdr:spPr>
        <a:xfrm>
          <a:off x="2857500" y="167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169707</xdr:rowOff>
    </xdr:from>
    <xdr:ext cx="534377" cy="259045"/>
    <xdr:sp macro="" textlink="">
      <xdr:nvSpPr>
        <xdr:cNvPr id="260" name="テキスト ボックス 259"/>
        <xdr:cNvSpPr txBox="1"/>
      </xdr:nvSpPr>
      <xdr:spPr>
        <a:xfrm>
          <a:off x="2641111" y="168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83609</xdr:rowOff>
    </xdr:from>
    <xdr:to>
      <xdr:col>3</xdr:col>
      <xdr:colOff>3175</xdr:colOff>
      <xdr:row>98</xdr:row>
      <xdr:rowOff>13759</xdr:rowOff>
    </xdr:to>
    <xdr:sp macro="" textlink="">
      <xdr:nvSpPr>
        <xdr:cNvPr id="261" name="円/楕円 260"/>
        <xdr:cNvSpPr/>
      </xdr:nvSpPr>
      <xdr:spPr>
        <a:xfrm>
          <a:off x="1968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4886</xdr:rowOff>
    </xdr:from>
    <xdr:ext cx="534377" cy="259045"/>
    <xdr:sp macro="" textlink="">
      <xdr:nvSpPr>
        <xdr:cNvPr id="262" name="テキスト ボックス 261"/>
        <xdr:cNvSpPr txBox="1"/>
      </xdr:nvSpPr>
      <xdr:spPr>
        <a:xfrm>
          <a:off x="1752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91219</xdr:rowOff>
    </xdr:from>
    <xdr:to>
      <xdr:col>1</xdr:col>
      <xdr:colOff>485775</xdr:colOff>
      <xdr:row>98</xdr:row>
      <xdr:rowOff>21369</xdr:rowOff>
    </xdr:to>
    <xdr:sp macro="" textlink="">
      <xdr:nvSpPr>
        <xdr:cNvPr id="263" name="円/楕円 262"/>
        <xdr:cNvSpPr/>
      </xdr:nvSpPr>
      <xdr:spPr>
        <a:xfrm>
          <a:off x="1079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12496</xdr:rowOff>
    </xdr:from>
    <xdr:ext cx="534377" cy="259045"/>
    <xdr:sp macro="" textlink="">
      <xdr:nvSpPr>
        <xdr:cNvPr id="264" name="テキスト ボックス 263"/>
        <xdr:cNvSpPr txBox="1"/>
      </xdr:nvSpPr>
      <xdr:spPr>
        <a:xfrm>
          <a:off x="863111"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131445</xdr:rowOff>
    </xdr:from>
    <xdr:to>
      <xdr:col>15</xdr:col>
      <xdr:colOff>180975</xdr:colOff>
      <xdr:row>39</xdr:row>
      <xdr:rowOff>12700</xdr:rowOff>
    </xdr:to>
    <xdr:cxnSp macro="">
      <xdr:nvCxnSpPr>
        <xdr:cNvPr id="293" name="直線コネクタ 292"/>
        <xdr:cNvCxnSpPr/>
      </xdr:nvCxnSpPr>
      <xdr:spPr>
        <a:xfrm>
          <a:off x="9639300" y="6646545"/>
          <a:ext cx="8382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53594</xdr:rowOff>
    </xdr:from>
    <xdr:to>
      <xdr:col>14</xdr:col>
      <xdr:colOff>28575</xdr:colOff>
      <xdr:row>38</xdr:row>
      <xdr:rowOff>131445</xdr:rowOff>
    </xdr:to>
    <xdr:cxnSp macro="">
      <xdr:nvCxnSpPr>
        <xdr:cNvPr id="296" name="直線コネクタ 295"/>
        <xdr:cNvCxnSpPr/>
      </xdr:nvCxnSpPr>
      <xdr:spPr>
        <a:xfrm>
          <a:off x="8750300" y="6568694"/>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160782</xdr:rowOff>
    </xdr:from>
    <xdr:to>
      <xdr:col>12</xdr:col>
      <xdr:colOff>511175</xdr:colOff>
      <xdr:row>38</xdr:row>
      <xdr:rowOff>53594</xdr:rowOff>
    </xdr:to>
    <xdr:cxnSp macro="">
      <xdr:nvCxnSpPr>
        <xdr:cNvPr id="299" name="直線コネクタ 298"/>
        <xdr:cNvCxnSpPr/>
      </xdr:nvCxnSpPr>
      <xdr:spPr>
        <a:xfrm>
          <a:off x="7861300" y="6504432"/>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97028</xdr:rowOff>
    </xdr:from>
    <xdr:to>
      <xdr:col>11</xdr:col>
      <xdr:colOff>307975</xdr:colOff>
      <xdr:row>37</xdr:row>
      <xdr:rowOff>160782</xdr:rowOff>
    </xdr:to>
    <xdr:cxnSp macro="">
      <xdr:nvCxnSpPr>
        <xdr:cNvPr id="302" name="直線コネクタ 301"/>
        <xdr:cNvCxnSpPr/>
      </xdr:nvCxnSpPr>
      <xdr:spPr>
        <a:xfrm>
          <a:off x="6972300" y="5754878"/>
          <a:ext cx="889000" cy="7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133350</xdr:rowOff>
    </xdr:from>
    <xdr:to>
      <xdr:col>15</xdr:col>
      <xdr:colOff>231775</xdr:colOff>
      <xdr:row>39</xdr:row>
      <xdr:rowOff>63500</xdr:rowOff>
    </xdr:to>
    <xdr:sp macro="" textlink="">
      <xdr:nvSpPr>
        <xdr:cNvPr id="312" name="円/楕円 311"/>
        <xdr:cNvSpPr/>
      </xdr:nvSpPr>
      <xdr:spPr>
        <a:xfrm>
          <a:off x="10426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48277</xdr:rowOff>
    </xdr:from>
    <xdr:ext cx="378565" cy="259045"/>
    <xdr:sp macro="" textlink="">
      <xdr:nvSpPr>
        <xdr:cNvPr id="313" name="労働費該当値テキスト"/>
        <xdr:cNvSpPr txBox="1"/>
      </xdr:nvSpPr>
      <xdr:spPr>
        <a:xfrm>
          <a:off x="10528300" y="656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80645</xdr:rowOff>
    </xdr:from>
    <xdr:to>
      <xdr:col>14</xdr:col>
      <xdr:colOff>79375</xdr:colOff>
      <xdr:row>39</xdr:row>
      <xdr:rowOff>10795</xdr:rowOff>
    </xdr:to>
    <xdr:sp macro="" textlink="">
      <xdr:nvSpPr>
        <xdr:cNvPr id="314" name="円/楕円 313"/>
        <xdr:cNvSpPr/>
      </xdr:nvSpPr>
      <xdr:spPr>
        <a:xfrm>
          <a:off x="9588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1922</xdr:rowOff>
    </xdr:from>
    <xdr:ext cx="378565" cy="259045"/>
    <xdr:sp macro="" textlink="">
      <xdr:nvSpPr>
        <xdr:cNvPr id="315" name="テキスト ボックス 314"/>
        <xdr:cNvSpPr txBox="1"/>
      </xdr:nvSpPr>
      <xdr:spPr>
        <a:xfrm>
          <a:off x="9450017" y="668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2794</xdr:rowOff>
    </xdr:from>
    <xdr:to>
      <xdr:col>12</xdr:col>
      <xdr:colOff>561975</xdr:colOff>
      <xdr:row>38</xdr:row>
      <xdr:rowOff>104394</xdr:rowOff>
    </xdr:to>
    <xdr:sp macro="" textlink="">
      <xdr:nvSpPr>
        <xdr:cNvPr id="316" name="円/楕円 315"/>
        <xdr:cNvSpPr/>
      </xdr:nvSpPr>
      <xdr:spPr>
        <a:xfrm>
          <a:off x="8699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95521</xdr:rowOff>
    </xdr:from>
    <xdr:ext cx="469744" cy="259045"/>
    <xdr:sp macro="" textlink="">
      <xdr:nvSpPr>
        <xdr:cNvPr id="317" name="テキスト ボックス 316"/>
        <xdr:cNvSpPr txBox="1"/>
      </xdr:nvSpPr>
      <xdr:spPr>
        <a:xfrm>
          <a:off x="8515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109982</xdr:rowOff>
    </xdr:from>
    <xdr:to>
      <xdr:col>11</xdr:col>
      <xdr:colOff>358775</xdr:colOff>
      <xdr:row>38</xdr:row>
      <xdr:rowOff>40132</xdr:rowOff>
    </xdr:to>
    <xdr:sp macro="" textlink="">
      <xdr:nvSpPr>
        <xdr:cNvPr id="318" name="円/楕円 317"/>
        <xdr:cNvSpPr/>
      </xdr:nvSpPr>
      <xdr:spPr>
        <a:xfrm>
          <a:off x="7810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31259</xdr:rowOff>
    </xdr:from>
    <xdr:ext cx="469744" cy="259045"/>
    <xdr:sp macro="" textlink="">
      <xdr:nvSpPr>
        <xdr:cNvPr id="319" name="テキスト ボックス 318"/>
        <xdr:cNvSpPr txBox="1"/>
      </xdr:nvSpPr>
      <xdr:spPr>
        <a:xfrm>
          <a:off x="7626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46228</xdr:rowOff>
    </xdr:from>
    <xdr:to>
      <xdr:col>10</xdr:col>
      <xdr:colOff>155575</xdr:colOff>
      <xdr:row>33</xdr:row>
      <xdr:rowOff>147828</xdr:rowOff>
    </xdr:to>
    <xdr:sp macro="" textlink="">
      <xdr:nvSpPr>
        <xdr:cNvPr id="320" name="円/楕円 319"/>
        <xdr:cNvSpPr/>
      </xdr:nvSpPr>
      <xdr:spPr>
        <a:xfrm>
          <a:off x="6921500" y="57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164355</xdr:rowOff>
    </xdr:from>
    <xdr:ext cx="469744" cy="259045"/>
    <xdr:sp macro="" textlink="">
      <xdr:nvSpPr>
        <xdr:cNvPr id="321" name="テキスト ボックス 320"/>
        <xdr:cNvSpPr txBox="1"/>
      </xdr:nvSpPr>
      <xdr:spPr>
        <a:xfrm>
          <a:off x="6737427" y="54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75421</xdr:rowOff>
    </xdr:from>
    <xdr:to>
      <xdr:col>15</xdr:col>
      <xdr:colOff>180975</xdr:colOff>
      <xdr:row>59</xdr:row>
      <xdr:rowOff>77580</xdr:rowOff>
    </xdr:to>
    <xdr:cxnSp macro="">
      <xdr:nvCxnSpPr>
        <xdr:cNvPr id="352" name="直線コネクタ 351"/>
        <xdr:cNvCxnSpPr/>
      </xdr:nvCxnSpPr>
      <xdr:spPr>
        <a:xfrm flipV="1">
          <a:off x="9639300" y="10190971"/>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77580</xdr:rowOff>
    </xdr:from>
    <xdr:to>
      <xdr:col>14</xdr:col>
      <xdr:colOff>28575</xdr:colOff>
      <xdr:row>59</xdr:row>
      <xdr:rowOff>79715</xdr:rowOff>
    </xdr:to>
    <xdr:cxnSp macro="">
      <xdr:nvCxnSpPr>
        <xdr:cNvPr id="355" name="直線コネクタ 354"/>
        <xdr:cNvCxnSpPr/>
      </xdr:nvCxnSpPr>
      <xdr:spPr>
        <a:xfrm flipV="1">
          <a:off x="8750300" y="10193130"/>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79715</xdr:rowOff>
    </xdr:from>
    <xdr:to>
      <xdr:col>12</xdr:col>
      <xdr:colOff>511175</xdr:colOff>
      <xdr:row>59</xdr:row>
      <xdr:rowOff>80401</xdr:rowOff>
    </xdr:to>
    <xdr:cxnSp macro="">
      <xdr:nvCxnSpPr>
        <xdr:cNvPr id="358" name="直線コネクタ 357"/>
        <xdr:cNvCxnSpPr/>
      </xdr:nvCxnSpPr>
      <xdr:spPr>
        <a:xfrm flipV="1">
          <a:off x="7861300" y="1019526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80401</xdr:rowOff>
    </xdr:from>
    <xdr:to>
      <xdr:col>11</xdr:col>
      <xdr:colOff>307975</xdr:colOff>
      <xdr:row>59</xdr:row>
      <xdr:rowOff>80921</xdr:rowOff>
    </xdr:to>
    <xdr:cxnSp macro="">
      <xdr:nvCxnSpPr>
        <xdr:cNvPr id="361" name="直線コネクタ 360"/>
        <xdr:cNvCxnSpPr/>
      </xdr:nvCxnSpPr>
      <xdr:spPr>
        <a:xfrm flipV="1">
          <a:off x="6972300" y="101959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24621</xdr:rowOff>
    </xdr:from>
    <xdr:to>
      <xdr:col>15</xdr:col>
      <xdr:colOff>231775</xdr:colOff>
      <xdr:row>59</xdr:row>
      <xdr:rowOff>126221</xdr:rowOff>
    </xdr:to>
    <xdr:sp macro="" textlink="">
      <xdr:nvSpPr>
        <xdr:cNvPr id="371" name="円/楕円 370"/>
        <xdr:cNvSpPr/>
      </xdr:nvSpPr>
      <xdr:spPr>
        <a:xfrm>
          <a:off x="10426700" y="10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110998</xdr:rowOff>
    </xdr:from>
    <xdr:ext cx="469744" cy="259045"/>
    <xdr:sp macro="" textlink="">
      <xdr:nvSpPr>
        <xdr:cNvPr id="372" name="農林水産業費該当値テキスト"/>
        <xdr:cNvSpPr txBox="1"/>
      </xdr:nvSpPr>
      <xdr:spPr>
        <a:xfrm>
          <a:off x="10528300" y="100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26780</xdr:rowOff>
    </xdr:from>
    <xdr:to>
      <xdr:col>14</xdr:col>
      <xdr:colOff>79375</xdr:colOff>
      <xdr:row>59</xdr:row>
      <xdr:rowOff>128380</xdr:rowOff>
    </xdr:to>
    <xdr:sp macro="" textlink="">
      <xdr:nvSpPr>
        <xdr:cNvPr id="373" name="円/楕円 372"/>
        <xdr:cNvSpPr/>
      </xdr:nvSpPr>
      <xdr:spPr>
        <a:xfrm>
          <a:off x="9588500" y="101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119507</xdr:rowOff>
    </xdr:from>
    <xdr:ext cx="469744" cy="259045"/>
    <xdr:sp macro="" textlink="">
      <xdr:nvSpPr>
        <xdr:cNvPr id="374" name="テキスト ボックス 373"/>
        <xdr:cNvSpPr txBox="1"/>
      </xdr:nvSpPr>
      <xdr:spPr>
        <a:xfrm>
          <a:off x="9404427" y="102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28915</xdr:rowOff>
    </xdr:from>
    <xdr:to>
      <xdr:col>12</xdr:col>
      <xdr:colOff>561975</xdr:colOff>
      <xdr:row>59</xdr:row>
      <xdr:rowOff>130515</xdr:rowOff>
    </xdr:to>
    <xdr:sp macro="" textlink="">
      <xdr:nvSpPr>
        <xdr:cNvPr id="375" name="円/楕円 374"/>
        <xdr:cNvSpPr/>
      </xdr:nvSpPr>
      <xdr:spPr>
        <a:xfrm>
          <a:off x="8699500" y="101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121642</xdr:rowOff>
    </xdr:from>
    <xdr:ext cx="469744" cy="259045"/>
    <xdr:sp macro="" textlink="">
      <xdr:nvSpPr>
        <xdr:cNvPr id="376" name="テキスト ボックス 375"/>
        <xdr:cNvSpPr txBox="1"/>
      </xdr:nvSpPr>
      <xdr:spPr>
        <a:xfrm>
          <a:off x="8515427" y="1023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29601</xdr:rowOff>
    </xdr:from>
    <xdr:to>
      <xdr:col>11</xdr:col>
      <xdr:colOff>358775</xdr:colOff>
      <xdr:row>59</xdr:row>
      <xdr:rowOff>131201</xdr:rowOff>
    </xdr:to>
    <xdr:sp macro="" textlink="">
      <xdr:nvSpPr>
        <xdr:cNvPr id="377" name="円/楕円 376"/>
        <xdr:cNvSpPr/>
      </xdr:nvSpPr>
      <xdr:spPr>
        <a:xfrm>
          <a:off x="7810500" y="101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122328</xdr:rowOff>
    </xdr:from>
    <xdr:ext cx="469744" cy="259045"/>
    <xdr:sp macro="" textlink="">
      <xdr:nvSpPr>
        <xdr:cNvPr id="378" name="テキスト ボックス 377"/>
        <xdr:cNvSpPr txBox="1"/>
      </xdr:nvSpPr>
      <xdr:spPr>
        <a:xfrm>
          <a:off x="7626427" y="10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30121</xdr:rowOff>
    </xdr:from>
    <xdr:to>
      <xdr:col>10</xdr:col>
      <xdr:colOff>155575</xdr:colOff>
      <xdr:row>59</xdr:row>
      <xdr:rowOff>131721</xdr:rowOff>
    </xdr:to>
    <xdr:sp macro="" textlink="">
      <xdr:nvSpPr>
        <xdr:cNvPr id="379" name="円/楕円 378"/>
        <xdr:cNvSpPr/>
      </xdr:nvSpPr>
      <xdr:spPr>
        <a:xfrm>
          <a:off x="6921500" y="101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122848</xdr:rowOff>
    </xdr:from>
    <xdr:ext cx="469744" cy="259045"/>
    <xdr:sp macro="" textlink="">
      <xdr:nvSpPr>
        <xdr:cNvPr id="380" name="テキスト ボックス 379"/>
        <xdr:cNvSpPr txBox="1"/>
      </xdr:nvSpPr>
      <xdr:spPr>
        <a:xfrm>
          <a:off x="6737427" y="102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92380</xdr:rowOff>
    </xdr:from>
    <xdr:to>
      <xdr:col>15</xdr:col>
      <xdr:colOff>180975</xdr:colOff>
      <xdr:row>78</xdr:row>
      <xdr:rowOff>106846</xdr:rowOff>
    </xdr:to>
    <xdr:cxnSp macro="">
      <xdr:nvCxnSpPr>
        <xdr:cNvPr id="411" name="直線コネクタ 410"/>
        <xdr:cNvCxnSpPr/>
      </xdr:nvCxnSpPr>
      <xdr:spPr>
        <a:xfrm flipV="1">
          <a:off x="9639300" y="13465480"/>
          <a:ext cx="8382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106846</xdr:rowOff>
    </xdr:from>
    <xdr:to>
      <xdr:col>14</xdr:col>
      <xdr:colOff>28575</xdr:colOff>
      <xdr:row>78</xdr:row>
      <xdr:rowOff>131797</xdr:rowOff>
    </xdr:to>
    <xdr:cxnSp macro="">
      <xdr:nvCxnSpPr>
        <xdr:cNvPr id="414" name="直線コネクタ 413"/>
        <xdr:cNvCxnSpPr/>
      </xdr:nvCxnSpPr>
      <xdr:spPr>
        <a:xfrm flipV="1">
          <a:off x="8750300" y="13479946"/>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81211</xdr:rowOff>
    </xdr:from>
    <xdr:to>
      <xdr:col>12</xdr:col>
      <xdr:colOff>511175</xdr:colOff>
      <xdr:row>78</xdr:row>
      <xdr:rowOff>131797</xdr:rowOff>
    </xdr:to>
    <xdr:cxnSp macro="">
      <xdr:nvCxnSpPr>
        <xdr:cNvPr id="417" name="直線コネクタ 416"/>
        <xdr:cNvCxnSpPr/>
      </xdr:nvCxnSpPr>
      <xdr:spPr>
        <a:xfrm>
          <a:off x="7861300" y="13454311"/>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81211</xdr:rowOff>
    </xdr:from>
    <xdr:to>
      <xdr:col>11</xdr:col>
      <xdr:colOff>307975</xdr:colOff>
      <xdr:row>78</xdr:row>
      <xdr:rowOff>83334</xdr:rowOff>
    </xdr:to>
    <xdr:cxnSp macro="">
      <xdr:nvCxnSpPr>
        <xdr:cNvPr id="420" name="直線コネクタ 419"/>
        <xdr:cNvCxnSpPr/>
      </xdr:nvCxnSpPr>
      <xdr:spPr>
        <a:xfrm flipV="1">
          <a:off x="6972300" y="1345431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41580</xdr:rowOff>
    </xdr:from>
    <xdr:to>
      <xdr:col>15</xdr:col>
      <xdr:colOff>231775</xdr:colOff>
      <xdr:row>78</xdr:row>
      <xdr:rowOff>143180</xdr:rowOff>
    </xdr:to>
    <xdr:sp macro="" textlink="">
      <xdr:nvSpPr>
        <xdr:cNvPr id="430" name="円/楕円 429"/>
        <xdr:cNvSpPr/>
      </xdr:nvSpPr>
      <xdr:spPr>
        <a:xfrm>
          <a:off x="10426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127957</xdr:rowOff>
    </xdr:from>
    <xdr:ext cx="469744" cy="259045"/>
    <xdr:sp macro="" textlink="">
      <xdr:nvSpPr>
        <xdr:cNvPr id="431" name="商工費該当値テキスト"/>
        <xdr:cNvSpPr txBox="1"/>
      </xdr:nvSpPr>
      <xdr:spPr>
        <a:xfrm>
          <a:off x="10528300" y="133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56046</xdr:rowOff>
    </xdr:from>
    <xdr:to>
      <xdr:col>14</xdr:col>
      <xdr:colOff>79375</xdr:colOff>
      <xdr:row>78</xdr:row>
      <xdr:rowOff>157646</xdr:rowOff>
    </xdr:to>
    <xdr:sp macro="" textlink="">
      <xdr:nvSpPr>
        <xdr:cNvPr id="432" name="円/楕円 431"/>
        <xdr:cNvSpPr/>
      </xdr:nvSpPr>
      <xdr:spPr>
        <a:xfrm>
          <a:off x="9588500" y="134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148773</xdr:rowOff>
    </xdr:from>
    <xdr:ext cx="469744" cy="259045"/>
    <xdr:sp macro="" textlink="">
      <xdr:nvSpPr>
        <xdr:cNvPr id="433" name="テキスト ボックス 432"/>
        <xdr:cNvSpPr txBox="1"/>
      </xdr:nvSpPr>
      <xdr:spPr>
        <a:xfrm>
          <a:off x="9404427" y="135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80997</xdr:rowOff>
    </xdr:from>
    <xdr:to>
      <xdr:col>12</xdr:col>
      <xdr:colOff>561975</xdr:colOff>
      <xdr:row>79</xdr:row>
      <xdr:rowOff>11147</xdr:rowOff>
    </xdr:to>
    <xdr:sp macro="" textlink="">
      <xdr:nvSpPr>
        <xdr:cNvPr id="434" name="円/楕円 433"/>
        <xdr:cNvSpPr/>
      </xdr:nvSpPr>
      <xdr:spPr>
        <a:xfrm>
          <a:off x="86995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2274</xdr:rowOff>
    </xdr:from>
    <xdr:ext cx="469744" cy="259045"/>
    <xdr:sp macro="" textlink="">
      <xdr:nvSpPr>
        <xdr:cNvPr id="435" name="テキスト ボックス 434"/>
        <xdr:cNvSpPr txBox="1"/>
      </xdr:nvSpPr>
      <xdr:spPr>
        <a:xfrm>
          <a:off x="8515427" y="1354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30411</xdr:rowOff>
    </xdr:from>
    <xdr:to>
      <xdr:col>11</xdr:col>
      <xdr:colOff>358775</xdr:colOff>
      <xdr:row>78</xdr:row>
      <xdr:rowOff>132011</xdr:rowOff>
    </xdr:to>
    <xdr:sp macro="" textlink="">
      <xdr:nvSpPr>
        <xdr:cNvPr id="436" name="円/楕円 435"/>
        <xdr:cNvSpPr/>
      </xdr:nvSpPr>
      <xdr:spPr>
        <a:xfrm>
          <a:off x="7810500" y="134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123138</xdr:rowOff>
    </xdr:from>
    <xdr:ext cx="469744" cy="259045"/>
    <xdr:sp macro="" textlink="">
      <xdr:nvSpPr>
        <xdr:cNvPr id="437" name="テキスト ボックス 436"/>
        <xdr:cNvSpPr txBox="1"/>
      </xdr:nvSpPr>
      <xdr:spPr>
        <a:xfrm>
          <a:off x="7626427" y="1349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32534</xdr:rowOff>
    </xdr:from>
    <xdr:to>
      <xdr:col>10</xdr:col>
      <xdr:colOff>155575</xdr:colOff>
      <xdr:row>78</xdr:row>
      <xdr:rowOff>134134</xdr:rowOff>
    </xdr:to>
    <xdr:sp macro="" textlink="">
      <xdr:nvSpPr>
        <xdr:cNvPr id="438" name="円/楕円 437"/>
        <xdr:cNvSpPr/>
      </xdr:nvSpPr>
      <xdr:spPr>
        <a:xfrm>
          <a:off x="6921500" y="134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125261</xdr:rowOff>
    </xdr:from>
    <xdr:ext cx="469744" cy="259045"/>
    <xdr:sp macro="" textlink="">
      <xdr:nvSpPr>
        <xdr:cNvPr id="439" name="テキスト ボックス 438"/>
        <xdr:cNvSpPr txBox="1"/>
      </xdr:nvSpPr>
      <xdr:spPr>
        <a:xfrm>
          <a:off x="6737427" y="1349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165370</xdr:rowOff>
    </xdr:from>
    <xdr:to>
      <xdr:col>15</xdr:col>
      <xdr:colOff>180975</xdr:colOff>
      <xdr:row>98</xdr:row>
      <xdr:rowOff>167250</xdr:rowOff>
    </xdr:to>
    <xdr:cxnSp macro="">
      <xdr:nvCxnSpPr>
        <xdr:cNvPr id="468" name="直線コネクタ 467"/>
        <xdr:cNvCxnSpPr/>
      </xdr:nvCxnSpPr>
      <xdr:spPr>
        <a:xfrm>
          <a:off x="9639300" y="16967470"/>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165370</xdr:rowOff>
    </xdr:from>
    <xdr:to>
      <xdr:col>14</xdr:col>
      <xdr:colOff>28575</xdr:colOff>
      <xdr:row>98</xdr:row>
      <xdr:rowOff>169807</xdr:rowOff>
    </xdr:to>
    <xdr:cxnSp macro="">
      <xdr:nvCxnSpPr>
        <xdr:cNvPr id="471" name="直線コネクタ 470"/>
        <xdr:cNvCxnSpPr/>
      </xdr:nvCxnSpPr>
      <xdr:spPr>
        <a:xfrm flipV="1">
          <a:off x="8750300" y="16967470"/>
          <a:ext cx="889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169807</xdr:rowOff>
    </xdr:from>
    <xdr:to>
      <xdr:col>12</xdr:col>
      <xdr:colOff>511175</xdr:colOff>
      <xdr:row>99</xdr:row>
      <xdr:rowOff>1918</xdr:rowOff>
    </xdr:to>
    <xdr:cxnSp macro="">
      <xdr:nvCxnSpPr>
        <xdr:cNvPr id="474" name="直線コネクタ 473"/>
        <xdr:cNvCxnSpPr/>
      </xdr:nvCxnSpPr>
      <xdr:spPr>
        <a:xfrm flipV="1">
          <a:off x="7861300" y="16971907"/>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1918</xdr:rowOff>
    </xdr:from>
    <xdr:to>
      <xdr:col>11</xdr:col>
      <xdr:colOff>307975</xdr:colOff>
      <xdr:row>99</xdr:row>
      <xdr:rowOff>7023</xdr:rowOff>
    </xdr:to>
    <xdr:cxnSp macro="">
      <xdr:nvCxnSpPr>
        <xdr:cNvPr id="477" name="直線コネクタ 476"/>
        <xdr:cNvCxnSpPr/>
      </xdr:nvCxnSpPr>
      <xdr:spPr>
        <a:xfrm flipV="1">
          <a:off x="6972300" y="1697546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116450</xdr:rowOff>
    </xdr:from>
    <xdr:to>
      <xdr:col>15</xdr:col>
      <xdr:colOff>231775</xdr:colOff>
      <xdr:row>99</xdr:row>
      <xdr:rowOff>46600</xdr:rowOff>
    </xdr:to>
    <xdr:sp macro="" textlink="">
      <xdr:nvSpPr>
        <xdr:cNvPr id="487" name="円/楕円 486"/>
        <xdr:cNvSpPr/>
      </xdr:nvSpPr>
      <xdr:spPr>
        <a:xfrm>
          <a:off x="10426700" y="169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31377</xdr:rowOff>
    </xdr:from>
    <xdr:ext cx="534377" cy="259045"/>
    <xdr:sp macro="" textlink="">
      <xdr:nvSpPr>
        <xdr:cNvPr id="488" name="土木費該当値テキスト"/>
        <xdr:cNvSpPr txBox="1"/>
      </xdr:nvSpPr>
      <xdr:spPr>
        <a:xfrm>
          <a:off x="10528300" y="1683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114570</xdr:rowOff>
    </xdr:from>
    <xdr:to>
      <xdr:col>14</xdr:col>
      <xdr:colOff>79375</xdr:colOff>
      <xdr:row>99</xdr:row>
      <xdr:rowOff>44720</xdr:rowOff>
    </xdr:to>
    <xdr:sp macro="" textlink="">
      <xdr:nvSpPr>
        <xdr:cNvPr id="489" name="円/楕円 488"/>
        <xdr:cNvSpPr/>
      </xdr:nvSpPr>
      <xdr:spPr>
        <a:xfrm>
          <a:off x="9588500" y="169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35847</xdr:rowOff>
    </xdr:from>
    <xdr:ext cx="534377" cy="259045"/>
    <xdr:sp macro="" textlink="">
      <xdr:nvSpPr>
        <xdr:cNvPr id="490" name="テキスト ボックス 489"/>
        <xdr:cNvSpPr txBox="1"/>
      </xdr:nvSpPr>
      <xdr:spPr>
        <a:xfrm>
          <a:off x="9372111" y="170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119007</xdr:rowOff>
    </xdr:from>
    <xdr:to>
      <xdr:col>12</xdr:col>
      <xdr:colOff>561975</xdr:colOff>
      <xdr:row>99</xdr:row>
      <xdr:rowOff>49157</xdr:rowOff>
    </xdr:to>
    <xdr:sp macro="" textlink="">
      <xdr:nvSpPr>
        <xdr:cNvPr id="491" name="円/楕円 490"/>
        <xdr:cNvSpPr/>
      </xdr:nvSpPr>
      <xdr:spPr>
        <a:xfrm>
          <a:off x="8699500" y="169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40284</xdr:rowOff>
    </xdr:from>
    <xdr:ext cx="534377" cy="259045"/>
    <xdr:sp macro="" textlink="">
      <xdr:nvSpPr>
        <xdr:cNvPr id="492" name="テキスト ボックス 491"/>
        <xdr:cNvSpPr txBox="1"/>
      </xdr:nvSpPr>
      <xdr:spPr>
        <a:xfrm>
          <a:off x="8483111" y="170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122568</xdr:rowOff>
    </xdr:from>
    <xdr:to>
      <xdr:col>11</xdr:col>
      <xdr:colOff>358775</xdr:colOff>
      <xdr:row>99</xdr:row>
      <xdr:rowOff>52718</xdr:rowOff>
    </xdr:to>
    <xdr:sp macro="" textlink="">
      <xdr:nvSpPr>
        <xdr:cNvPr id="493" name="円/楕円 492"/>
        <xdr:cNvSpPr/>
      </xdr:nvSpPr>
      <xdr:spPr>
        <a:xfrm>
          <a:off x="7810500" y="169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43845</xdr:rowOff>
    </xdr:from>
    <xdr:ext cx="534377" cy="259045"/>
    <xdr:sp macro="" textlink="">
      <xdr:nvSpPr>
        <xdr:cNvPr id="494" name="テキスト ボックス 493"/>
        <xdr:cNvSpPr txBox="1"/>
      </xdr:nvSpPr>
      <xdr:spPr>
        <a:xfrm>
          <a:off x="7594111" y="170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127673</xdr:rowOff>
    </xdr:from>
    <xdr:to>
      <xdr:col>10</xdr:col>
      <xdr:colOff>155575</xdr:colOff>
      <xdr:row>99</xdr:row>
      <xdr:rowOff>57823</xdr:rowOff>
    </xdr:to>
    <xdr:sp macro="" textlink="">
      <xdr:nvSpPr>
        <xdr:cNvPr id="495" name="円/楕円 494"/>
        <xdr:cNvSpPr/>
      </xdr:nvSpPr>
      <xdr:spPr>
        <a:xfrm>
          <a:off x="6921500" y="169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48950</xdr:rowOff>
    </xdr:from>
    <xdr:ext cx="534377" cy="259045"/>
    <xdr:sp macro="" textlink="">
      <xdr:nvSpPr>
        <xdr:cNvPr id="496" name="テキスト ボックス 495"/>
        <xdr:cNvSpPr txBox="1"/>
      </xdr:nvSpPr>
      <xdr:spPr>
        <a:xfrm>
          <a:off x="6705111" y="170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28924</xdr:rowOff>
    </xdr:from>
    <xdr:to>
      <xdr:col>23</xdr:col>
      <xdr:colOff>517525</xdr:colOff>
      <xdr:row>37</xdr:row>
      <xdr:rowOff>135414</xdr:rowOff>
    </xdr:to>
    <xdr:cxnSp macro="">
      <xdr:nvCxnSpPr>
        <xdr:cNvPr id="525" name="直線コネクタ 524"/>
        <xdr:cNvCxnSpPr/>
      </xdr:nvCxnSpPr>
      <xdr:spPr>
        <a:xfrm>
          <a:off x="15481300" y="6372574"/>
          <a:ext cx="8382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28924</xdr:rowOff>
    </xdr:from>
    <xdr:to>
      <xdr:col>22</xdr:col>
      <xdr:colOff>365125</xdr:colOff>
      <xdr:row>37</xdr:row>
      <xdr:rowOff>103677</xdr:rowOff>
    </xdr:to>
    <xdr:cxnSp macro="">
      <xdr:nvCxnSpPr>
        <xdr:cNvPr id="528" name="直線コネクタ 527"/>
        <xdr:cNvCxnSpPr/>
      </xdr:nvCxnSpPr>
      <xdr:spPr>
        <a:xfrm flipV="1">
          <a:off x="14592300" y="6372574"/>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103677</xdr:rowOff>
    </xdr:from>
    <xdr:to>
      <xdr:col>21</xdr:col>
      <xdr:colOff>161925</xdr:colOff>
      <xdr:row>37</xdr:row>
      <xdr:rowOff>138538</xdr:rowOff>
    </xdr:to>
    <xdr:cxnSp macro="">
      <xdr:nvCxnSpPr>
        <xdr:cNvPr id="531" name="直線コネクタ 530"/>
        <xdr:cNvCxnSpPr/>
      </xdr:nvCxnSpPr>
      <xdr:spPr>
        <a:xfrm flipV="1">
          <a:off x="13703300" y="6447327"/>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72072</xdr:rowOff>
    </xdr:from>
    <xdr:to>
      <xdr:col>19</xdr:col>
      <xdr:colOff>644525</xdr:colOff>
      <xdr:row>37</xdr:row>
      <xdr:rowOff>138538</xdr:rowOff>
    </xdr:to>
    <xdr:cxnSp macro="">
      <xdr:nvCxnSpPr>
        <xdr:cNvPr id="534" name="直線コネクタ 533"/>
        <xdr:cNvCxnSpPr/>
      </xdr:nvCxnSpPr>
      <xdr:spPr>
        <a:xfrm>
          <a:off x="12814300" y="6415722"/>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84614</xdr:rowOff>
    </xdr:from>
    <xdr:to>
      <xdr:col>23</xdr:col>
      <xdr:colOff>568325</xdr:colOff>
      <xdr:row>38</xdr:row>
      <xdr:rowOff>14763</xdr:rowOff>
    </xdr:to>
    <xdr:sp macro="" textlink="">
      <xdr:nvSpPr>
        <xdr:cNvPr id="544" name="円/楕円 543"/>
        <xdr:cNvSpPr/>
      </xdr:nvSpPr>
      <xdr:spPr>
        <a:xfrm>
          <a:off x="16268700" y="6428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170991</xdr:rowOff>
    </xdr:from>
    <xdr:ext cx="534377" cy="259045"/>
    <xdr:sp macro="" textlink="">
      <xdr:nvSpPr>
        <xdr:cNvPr id="545" name="消防費該当値テキスト"/>
        <xdr:cNvSpPr txBox="1"/>
      </xdr:nvSpPr>
      <xdr:spPr>
        <a:xfrm>
          <a:off x="16370300" y="63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149574</xdr:rowOff>
    </xdr:from>
    <xdr:to>
      <xdr:col>22</xdr:col>
      <xdr:colOff>415925</xdr:colOff>
      <xdr:row>37</xdr:row>
      <xdr:rowOff>79724</xdr:rowOff>
    </xdr:to>
    <xdr:sp macro="" textlink="">
      <xdr:nvSpPr>
        <xdr:cNvPr id="546" name="円/楕円 545"/>
        <xdr:cNvSpPr/>
      </xdr:nvSpPr>
      <xdr:spPr>
        <a:xfrm>
          <a:off x="15430500" y="63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96251</xdr:rowOff>
    </xdr:from>
    <xdr:ext cx="534377" cy="259045"/>
    <xdr:sp macro="" textlink="">
      <xdr:nvSpPr>
        <xdr:cNvPr id="547" name="テキスト ボックス 546"/>
        <xdr:cNvSpPr txBox="1"/>
      </xdr:nvSpPr>
      <xdr:spPr>
        <a:xfrm>
          <a:off x="15214111" y="60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52877</xdr:rowOff>
    </xdr:from>
    <xdr:to>
      <xdr:col>21</xdr:col>
      <xdr:colOff>212725</xdr:colOff>
      <xdr:row>37</xdr:row>
      <xdr:rowOff>154477</xdr:rowOff>
    </xdr:to>
    <xdr:sp macro="" textlink="">
      <xdr:nvSpPr>
        <xdr:cNvPr id="548" name="円/楕円 547"/>
        <xdr:cNvSpPr/>
      </xdr:nvSpPr>
      <xdr:spPr>
        <a:xfrm>
          <a:off x="14541500" y="63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145604</xdr:rowOff>
    </xdr:from>
    <xdr:ext cx="534377" cy="259045"/>
    <xdr:sp macro="" textlink="">
      <xdr:nvSpPr>
        <xdr:cNvPr id="549" name="テキスト ボックス 548"/>
        <xdr:cNvSpPr txBox="1"/>
      </xdr:nvSpPr>
      <xdr:spPr>
        <a:xfrm>
          <a:off x="14325111" y="64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87738</xdr:rowOff>
    </xdr:from>
    <xdr:to>
      <xdr:col>20</xdr:col>
      <xdr:colOff>9525</xdr:colOff>
      <xdr:row>38</xdr:row>
      <xdr:rowOff>17888</xdr:rowOff>
    </xdr:to>
    <xdr:sp macro="" textlink="">
      <xdr:nvSpPr>
        <xdr:cNvPr id="550" name="円/楕円 549"/>
        <xdr:cNvSpPr/>
      </xdr:nvSpPr>
      <xdr:spPr>
        <a:xfrm>
          <a:off x="13652500" y="6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9015</xdr:rowOff>
    </xdr:from>
    <xdr:ext cx="534377" cy="259045"/>
    <xdr:sp macro="" textlink="">
      <xdr:nvSpPr>
        <xdr:cNvPr id="551" name="テキスト ボックス 550"/>
        <xdr:cNvSpPr txBox="1"/>
      </xdr:nvSpPr>
      <xdr:spPr>
        <a:xfrm>
          <a:off x="13436111" y="65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21272</xdr:rowOff>
    </xdr:from>
    <xdr:to>
      <xdr:col>18</xdr:col>
      <xdr:colOff>492125</xdr:colOff>
      <xdr:row>37</xdr:row>
      <xdr:rowOff>122872</xdr:rowOff>
    </xdr:to>
    <xdr:sp macro="" textlink="">
      <xdr:nvSpPr>
        <xdr:cNvPr id="552" name="円/楕円 551"/>
        <xdr:cNvSpPr/>
      </xdr:nvSpPr>
      <xdr:spPr>
        <a:xfrm>
          <a:off x="12763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139399</xdr:rowOff>
    </xdr:from>
    <xdr:ext cx="534377" cy="259045"/>
    <xdr:sp macro="" textlink="">
      <xdr:nvSpPr>
        <xdr:cNvPr id="553" name="テキスト ボックス 552"/>
        <xdr:cNvSpPr txBox="1"/>
      </xdr:nvSpPr>
      <xdr:spPr>
        <a:xfrm>
          <a:off x="12547111" y="61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149244</xdr:rowOff>
    </xdr:from>
    <xdr:to>
      <xdr:col>23</xdr:col>
      <xdr:colOff>517525</xdr:colOff>
      <xdr:row>56</xdr:row>
      <xdr:rowOff>98095</xdr:rowOff>
    </xdr:to>
    <xdr:cxnSp macro="">
      <xdr:nvCxnSpPr>
        <xdr:cNvPr id="583" name="直線コネクタ 582"/>
        <xdr:cNvCxnSpPr/>
      </xdr:nvCxnSpPr>
      <xdr:spPr>
        <a:xfrm flipV="1">
          <a:off x="15481300" y="9407544"/>
          <a:ext cx="8382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67348</xdr:rowOff>
    </xdr:from>
    <xdr:to>
      <xdr:col>22</xdr:col>
      <xdr:colOff>365125</xdr:colOff>
      <xdr:row>56</xdr:row>
      <xdr:rowOff>98095</xdr:rowOff>
    </xdr:to>
    <xdr:cxnSp macro="">
      <xdr:nvCxnSpPr>
        <xdr:cNvPr id="586" name="直線コネクタ 585"/>
        <xdr:cNvCxnSpPr/>
      </xdr:nvCxnSpPr>
      <xdr:spPr>
        <a:xfrm>
          <a:off x="14592300" y="9497098"/>
          <a:ext cx="8890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67348</xdr:rowOff>
    </xdr:from>
    <xdr:to>
      <xdr:col>21</xdr:col>
      <xdr:colOff>161925</xdr:colOff>
      <xdr:row>57</xdr:row>
      <xdr:rowOff>7455</xdr:rowOff>
    </xdr:to>
    <xdr:cxnSp macro="">
      <xdr:nvCxnSpPr>
        <xdr:cNvPr id="589" name="直線コネクタ 588"/>
        <xdr:cNvCxnSpPr/>
      </xdr:nvCxnSpPr>
      <xdr:spPr>
        <a:xfrm flipV="1">
          <a:off x="13703300" y="9497098"/>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10808</xdr:rowOff>
    </xdr:from>
    <xdr:to>
      <xdr:col>19</xdr:col>
      <xdr:colOff>644525</xdr:colOff>
      <xdr:row>57</xdr:row>
      <xdr:rowOff>7455</xdr:rowOff>
    </xdr:to>
    <xdr:cxnSp macro="">
      <xdr:nvCxnSpPr>
        <xdr:cNvPr id="592" name="直線コネクタ 591"/>
        <xdr:cNvCxnSpPr/>
      </xdr:nvCxnSpPr>
      <xdr:spPr>
        <a:xfrm>
          <a:off x="12814300" y="9440558"/>
          <a:ext cx="889000" cy="3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98444</xdr:rowOff>
    </xdr:from>
    <xdr:to>
      <xdr:col>23</xdr:col>
      <xdr:colOff>568325</xdr:colOff>
      <xdr:row>55</xdr:row>
      <xdr:rowOff>28594</xdr:rowOff>
    </xdr:to>
    <xdr:sp macro="" textlink="">
      <xdr:nvSpPr>
        <xdr:cNvPr id="602" name="円/楕円 601"/>
        <xdr:cNvSpPr/>
      </xdr:nvSpPr>
      <xdr:spPr>
        <a:xfrm>
          <a:off x="16268700" y="93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121321</xdr:rowOff>
    </xdr:from>
    <xdr:ext cx="534377" cy="259045"/>
    <xdr:sp macro="" textlink="">
      <xdr:nvSpPr>
        <xdr:cNvPr id="603" name="教育費該当値テキスト"/>
        <xdr:cNvSpPr txBox="1"/>
      </xdr:nvSpPr>
      <xdr:spPr>
        <a:xfrm>
          <a:off x="16370300" y="92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47295</xdr:rowOff>
    </xdr:from>
    <xdr:to>
      <xdr:col>22</xdr:col>
      <xdr:colOff>415925</xdr:colOff>
      <xdr:row>56</xdr:row>
      <xdr:rowOff>148895</xdr:rowOff>
    </xdr:to>
    <xdr:sp macro="" textlink="">
      <xdr:nvSpPr>
        <xdr:cNvPr id="604" name="円/楕円 603"/>
        <xdr:cNvSpPr/>
      </xdr:nvSpPr>
      <xdr:spPr>
        <a:xfrm>
          <a:off x="15430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140022</xdr:rowOff>
    </xdr:from>
    <xdr:ext cx="534377" cy="259045"/>
    <xdr:sp macro="" textlink="">
      <xdr:nvSpPr>
        <xdr:cNvPr id="605" name="テキスト ボックス 604"/>
        <xdr:cNvSpPr txBox="1"/>
      </xdr:nvSpPr>
      <xdr:spPr>
        <a:xfrm>
          <a:off x="15214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16548</xdr:rowOff>
    </xdr:from>
    <xdr:to>
      <xdr:col>21</xdr:col>
      <xdr:colOff>212725</xdr:colOff>
      <xdr:row>55</xdr:row>
      <xdr:rowOff>118148</xdr:rowOff>
    </xdr:to>
    <xdr:sp macro="" textlink="">
      <xdr:nvSpPr>
        <xdr:cNvPr id="606" name="円/楕円 605"/>
        <xdr:cNvSpPr/>
      </xdr:nvSpPr>
      <xdr:spPr>
        <a:xfrm>
          <a:off x="14541500" y="94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134675</xdr:rowOff>
    </xdr:from>
    <xdr:ext cx="534377" cy="259045"/>
    <xdr:sp macro="" textlink="">
      <xdr:nvSpPr>
        <xdr:cNvPr id="607" name="テキスト ボックス 606"/>
        <xdr:cNvSpPr txBox="1"/>
      </xdr:nvSpPr>
      <xdr:spPr>
        <a:xfrm>
          <a:off x="14325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128105</xdr:rowOff>
    </xdr:from>
    <xdr:to>
      <xdr:col>20</xdr:col>
      <xdr:colOff>9525</xdr:colOff>
      <xdr:row>57</xdr:row>
      <xdr:rowOff>58255</xdr:rowOff>
    </xdr:to>
    <xdr:sp macro="" textlink="">
      <xdr:nvSpPr>
        <xdr:cNvPr id="608" name="円/楕円 607"/>
        <xdr:cNvSpPr/>
      </xdr:nvSpPr>
      <xdr:spPr>
        <a:xfrm>
          <a:off x="13652500" y="97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49382</xdr:rowOff>
    </xdr:from>
    <xdr:ext cx="534377" cy="259045"/>
    <xdr:sp macro="" textlink="">
      <xdr:nvSpPr>
        <xdr:cNvPr id="609" name="テキスト ボックス 608"/>
        <xdr:cNvSpPr txBox="1"/>
      </xdr:nvSpPr>
      <xdr:spPr>
        <a:xfrm>
          <a:off x="13436111" y="98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131458</xdr:rowOff>
    </xdr:from>
    <xdr:to>
      <xdr:col>18</xdr:col>
      <xdr:colOff>492125</xdr:colOff>
      <xdr:row>55</xdr:row>
      <xdr:rowOff>61608</xdr:rowOff>
    </xdr:to>
    <xdr:sp macro="" textlink="">
      <xdr:nvSpPr>
        <xdr:cNvPr id="610" name="円/楕円 609"/>
        <xdr:cNvSpPr/>
      </xdr:nvSpPr>
      <xdr:spPr>
        <a:xfrm>
          <a:off x="12763500" y="93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78135</xdr:rowOff>
    </xdr:from>
    <xdr:ext cx="534377" cy="259045"/>
    <xdr:sp macro="" textlink="">
      <xdr:nvSpPr>
        <xdr:cNvPr id="611" name="テキスト ボックス 610"/>
        <xdr:cNvSpPr txBox="1"/>
      </xdr:nvSpPr>
      <xdr:spPr>
        <a:xfrm>
          <a:off x="12547111" y="91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137807</xdr:rowOff>
    </xdr:from>
    <xdr:to>
      <xdr:col>23</xdr:col>
      <xdr:colOff>517525</xdr:colOff>
      <xdr:row>78</xdr:row>
      <xdr:rowOff>138858</xdr:rowOff>
    </xdr:to>
    <xdr:cxnSp macro="">
      <xdr:nvCxnSpPr>
        <xdr:cNvPr id="638" name="直線コネクタ 637"/>
        <xdr:cNvCxnSpPr/>
      </xdr:nvCxnSpPr>
      <xdr:spPr>
        <a:xfrm flipV="1">
          <a:off x="15481300" y="13510907"/>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138858</xdr:rowOff>
    </xdr:from>
    <xdr:to>
      <xdr:col>22</xdr:col>
      <xdr:colOff>365125</xdr:colOff>
      <xdr:row>78</xdr:row>
      <xdr:rowOff>139700</xdr:rowOff>
    </xdr:to>
    <xdr:cxnSp macro="">
      <xdr:nvCxnSpPr>
        <xdr:cNvPr id="641" name="直線コネクタ 640"/>
        <xdr:cNvCxnSpPr/>
      </xdr:nvCxnSpPr>
      <xdr:spPr>
        <a:xfrm flipV="1">
          <a:off x="14592300" y="13511958"/>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136765</xdr:rowOff>
    </xdr:from>
    <xdr:to>
      <xdr:col>21</xdr:col>
      <xdr:colOff>161925</xdr:colOff>
      <xdr:row>78</xdr:row>
      <xdr:rowOff>139700</xdr:rowOff>
    </xdr:to>
    <xdr:cxnSp macro="">
      <xdr:nvCxnSpPr>
        <xdr:cNvPr id="644" name="直線コネクタ 643"/>
        <xdr:cNvCxnSpPr/>
      </xdr:nvCxnSpPr>
      <xdr:spPr>
        <a:xfrm>
          <a:off x="13703300" y="13509865"/>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135933</xdr:rowOff>
    </xdr:from>
    <xdr:to>
      <xdr:col>19</xdr:col>
      <xdr:colOff>644525</xdr:colOff>
      <xdr:row>78</xdr:row>
      <xdr:rowOff>136765</xdr:rowOff>
    </xdr:to>
    <xdr:cxnSp macro="">
      <xdr:nvCxnSpPr>
        <xdr:cNvPr id="647" name="直線コネクタ 646"/>
        <xdr:cNvCxnSpPr/>
      </xdr:nvCxnSpPr>
      <xdr:spPr>
        <a:xfrm>
          <a:off x="12814300" y="1350903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87007</xdr:rowOff>
    </xdr:from>
    <xdr:to>
      <xdr:col>23</xdr:col>
      <xdr:colOff>568325</xdr:colOff>
      <xdr:row>79</xdr:row>
      <xdr:rowOff>17157</xdr:rowOff>
    </xdr:to>
    <xdr:sp macro="" textlink="">
      <xdr:nvSpPr>
        <xdr:cNvPr id="657" name="円/楕円 656"/>
        <xdr:cNvSpPr/>
      </xdr:nvSpPr>
      <xdr:spPr>
        <a:xfrm>
          <a:off x="16268700" y="13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88058</xdr:rowOff>
    </xdr:from>
    <xdr:to>
      <xdr:col>22</xdr:col>
      <xdr:colOff>415925</xdr:colOff>
      <xdr:row>79</xdr:row>
      <xdr:rowOff>18208</xdr:rowOff>
    </xdr:to>
    <xdr:sp macro="" textlink="">
      <xdr:nvSpPr>
        <xdr:cNvPr id="659" name="円/楕円 658"/>
        <xdr:cNvSpPr/>
      </xdr:nvSpPr>
      <xdr:spPr>
        <a:xfrm>
          <a:off x="15430500" y="13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9335</xdr:rowOff>
    </xdr:from>
    <xdr:ext cx="313932" cy="259045"/>
    <xdr:sp macro="" textlink="">
      <xdr:nvSpPr>
        <xdr:cNvPr id="660" name="テキスト ボックス 659"/>
        <xdr:cNvSpPr txBox="1"/>
      </xdr:nvSpPr>
      <xdr:spPr>
        <a:xfrm>
          <a:off x="15324333" y="13553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85965</xdr:rowOff>
    </xdr:from>
    <xdr:to>
      <xdr:col>20</xdr:col>
      <xdr:colOff>9525</xdr:colOff>
      <xdr:row>79</xdr:row>
      <xdr:rowOff>16115</xdr:rowOff>
    </xdr:to>
    <xdr:sp macro="" textlink="">
      <xdr:nvSpPr>
        <xdr:cNvPr id="663" name="円/楕円 662"/>
        <xdr:cNvSpPr/>
      </xdr:nvSpPr>
      <xdr:spPr>
        <a:xfrm>
          <a:off x="13652500" y="134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7242</xdr:rowOff>
    </xdr:from>
    <xdr:ext cx="378565" cy="259045"/>
    <xdr:sp macro="" textlink="">
      <xdr:nvSpPr>
        <xdr:cNvPr id="664" name="テキスト ボックス 663"/>
        <xdr:cNvSpPr txBox="1"/>
      </xdr:nvSpPr>
      <xdr:spPr>
        <a:xfrm>
          <a:off x="13514017" y="13551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85133</xdr:rowOff>
    </xdr:from>
    <xdr:to>
      <xdr:col>18</xdr:col>
      <xdr:colOff>492125</xdr:colOff>
      <xdr:row>79</xdr:row>
      <xdr:rowOff>15283</xdr:rowOff>
    </xdr:to>
    <xdr:sp macro="" textlink="">
      <xdr:nvSpPr>
        <xdr:cNvPr id="665" name="円/楕円 664"/>
        <xdr:cNvSpPr/>
      </xdr:nvSpPr>
      <xdr:spPr>
        <a:xfrm>
          <a:off x="127635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6410</xdr:rowOff>
    </xdr:from>
    <xdr:ext cx="378565" cy="259045"/>
    <xdr:sp macro="" textlink="">
      <xdr:nvSpPr>
        <xdr:cNvPr id="666" name="テキスト ボックス 665"/>
        <xdr:cNvSpPr txBox="1"/>
      </xdr:nvSpPr>
      <xdr:spPr>
        <a:xfrm>
          <a:off x="12625017" y="1355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55524</xdr:rowOff>
    </xdr:from>
    <xdr:to>
      <xdr:col>23</xdr:col>
      <xdr:colOff>517525</xdr:colOff>
      <xdr:row>95</xdr:row>
      <xdr:rowOff>58432</xdr:rowOff>
    </xdr:to>
    <xdr:cxnSp macro="">
      <xdr:nvCxnSpPr>
        <xdr:cNvPr id="695" name="直線コネクタ 694"/>
        <xdr:cNvCxnSpPr/>
      </xdr:nvCxnSpPr>
      <xdr:spPr>
        <a:xfrm flipV="1">
          <a:off x="15481300" y="16343274"/>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58432</xdr:rowOff>
    </xdr:from>
    <xdr:to>
      <xdr:col>22</xdr:col>
      <xdr:colOff>365125</xdr:colOff>
      <xdr:row>95</xdr:row>
      <xdr:rowOff>77432</xdr:rowOff>
    </xdr:to>
    <xdr:cxnSp macro="">
      <xdr:nvCxnSpPr>
        <xdr:cNvPr id="698" name="直線コネクタ 697"/>
        <xdr:cNvCxnSpPr/>
      </xdr:nvCxnSpPr>
      <xdr:spPr>
        <a:xfrm flipV="1">
          <a:off x="14592300" y="16346182"/>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71920</xdr:rowOff>
    </xdr:from>
    <xdr:to>
      <xdr:col>21</xdr:col>
      <xdr:colOff>161925</xdr:colOff>
      <xdr:row>95</xdr:row>
      <xdr:rowOff>77432</xdr:rowOff>
    </xdr:to>
    <xdr:cxnSp macro="">
      <xdr:nvCxnSpPr>
        <xdr:cNvPr id="701" name="直線コネクタ 700"/>
        <xdr:cNvCxnSpPr/>
      </xdr:nvCxnSpPr>
      <xdr:spPr>
        <a:xfrm>
          <a:off x="13703300" y="16359670"/>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71920</xdr:rowOff>
    </xdr:from>
    <xdr:to>
      <xdr:col>19</xdr:col>
      <xdr:colOff>644525</xdr:colOff>
      <xdr:row>95</xdr:row>
      <xdr:rowOff>80023</xdr:rowOff>
    </xdr:to>
    <xdr:cxnSp macro="">
      <xdr:nvCxnSpPr>
        <xdr:cNvPr id="704" name="直線コネクタ 703"/>
        <xdr:cNvCxnSpPr/>
      </xdr:nvCxnSpPr>
      <xdr:spPr>
        <a:xfrm flipV="1">
          <a:off x="12814300" y="16359670"/>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4724</xdr:rowOff>
    </xdr:from>
    <xdr:to>
      <xdr:col>23</xdr:col>
      <xdr:colOff>568325</xdr:colOff>
      <xdr:row>95</xdr:row>
      <xdr:rowOff>106324</xdr:rowOff>
    </xdr:to>
    <xdr:sp macro="" textlink="">
      <xdr:nvSpPr>
        <xdr:cNvPr id="714" name="円/楕円 713"/>
        <xdr:cNvSpPr/>
      </xdr:nvSpPr>
      <xdr:spPr>
        <a:xfrm>
          <a:off x="162687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27601</xdr:rowOff>
    </xdr:from>
    <xdr:ext cx="534377" cy="259045"/>
    <xdr:sp macro="" textlink="">
      <xdr:nvSpPr>
        <xdr:cNvPr id="715" name="公債費該当値テキスト"/>
        <xdr:cNvSpPr txBox="1"/>
      </xdr:nvSpPr>
      <xdr:spPr>
        <a:xfrm>
          <a:off x="16370300" y="16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7632</xdr:rowOff>
    </xdr:from>
    <xdr:to>
      <xdr:col>22</xdr:col>
      <xdr:colOff>415925</xdr:colOff>
      <xdr:row>95</xdr:row>
      <xdr:rowOff>109232</xdr:rowOff>
    </xdr:to>
    <xdr:sp macro="" textlink="">
      <xdr:nvSpPr>
        <xdr:cNvPr id="716" name="円/楕円 715"/>
        <xdr:cNvSpPr/>
      </xdr:nvSpPr>
      <xdr:spPr>
        <a:xfrm>
          <a:off x="15430500" y="1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125759</xdr:rowOff>
    </xdr:from>
    <xdr:ext cx="534377" cy="259045"/>
    <xdr:sp macro="" textlink="">
      <xdr:nvSpPr>
        <xdr:cNvPr id="717" name="テキスト ボックス 716"/>
        <xdr:cNvSpPr txBox="1"/>
      </xdr:nvSpPr>
      <xdr:spPr>
        <a:xfrm>
          <a:off x="15214111" y="160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26632</xdr:rowOff>
    </xdr:from>
    <xdr:to>
      <xdr:col>21</xdr:col>
      <xdr:colOff>212725</xdr:colOff>
      <xdr:row>95</xdr:row>
      <xdr:rowOff>128232</xdr:rowOff>
    </xdr:to>
    <xdr:sp macro="" textlink="">
      <xdr:nvSpPr>
        <xdr:cNvPr id="718" name="円/楕円 717"/>
        <xdr:cNvSpPr/>
      </xdr:nvSpPr>
      <xdr:spPr>
        <a:xfrm>
          <a:off x="14541500" y="163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144759</xdr:rowOff>
    </xdr:from>
    <xdr:ext cx="534377" cy="259045"/>
    <xdr:sp macro="" textlink="">
      <xdr:nvSpPr>
        <xdr:cNvPr id="719" name="テキスト ボックス 718"/>
        <xdr:cNvSpPr txBox="1"/>
      </xdr:nvSpPr>
      <xdr:spPr>
        <a:xfrm>
          <a:off x="14325111" y="160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21120</xdr:rowOff>
    </xdr:from>
    <xdr:to>
      <xdr:col>20</xdr:col>
      <xdr:colOff>9525</xdr:colOff>
      <xdr:row>95</xdr:row>
      <xdr:rowOff>122720</xdr:rowOff>
    </xdr:to>
    <xdr:sp macro="" textlink="">
      <xdr:nvSpPr>
        <xdr:cNvPr id="720" name="円/楕円 719"/>
        <xdr:cNvSpPr/>
      </xdr:nvSpPr>
      <xdr:spPr>
        <a:xfrm>
          <a:off x="13652500" y="163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139247</xdr:rowOff>
    </xdr:from>
    <xdr:ext cx="534377" cy="259045"/>
    <xdr:sp macro="" textlink="">
      <xdr:nvSpPr>
        <xdr:cNvPr id="721" name="テキスト ボックス 720"/>
        <xdr:cNvSpPr txBox="1"/>
      </xdr:nvSpPr>
      <xdr:spPr>
        <a:xfrm>
          <a:off x="13436111" y="160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29223</xdr:rowOff>
    </xdr:from>
    <xdr:to>
      <xdr:col>18</xdr:col>
      <xdr:colOff>492125</xdr:colOff>
      <xdr:row>95</xdr:row>
      <xdr:rowOff>130823</xdr:rowOff>
    </xdr:to>
    <xdr:sp macro="" textlink="">
      <xdr:nvSpPr>
        <xdr:cNvPr id="722" name="円/楕円 721"/>
        <xdr:cNvSpPr/>
      </xdr:nvSpPr>
      <xdr:spPr>
        <a:xfrm>
          <a:off x="12763500" y="163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147350</xdr:rowOff>
    </xdr:from>
    <xdr:ext cx="534377" cy="259045"/>
    <xdr:sp macro="" textlink="">
      <xdr:nvSpPr>
        <xdr:cNvPr id="723" name="テキスト ボックス 722"/>
        <xdr:cNvSpPr txBox="1"/>
      </xdr:nvSpPr>
      <xdr:spPr>
        <a:xfrm>
          <a:off x="12547111" y="16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84963</xdr:rowOff>
    </xdr:from>
    <xdr:to>
      <xdr:col>32</xdr:col>
      <xdr:colOff>186689</xdr:colOff>
      <xdr:row>39</xdr:row>
      <xdr:rowOff>44450</xdr:rowOff>
    </xdr:to>
    <xdr:cxnSp macro="">
      <xdr:nvCxnSpPr>
        <xdr:cNvPr id="747" name="直線コネクタ 746"/>
        <xdr:cNvCxnSpPr/>
      </xdr:nvCxnSpPr>
      <xdr:spPr>
        <a:xfrm flipV="1">
          <a:off x="22159595" y="6428613"/>
          <a:ext cx="1269" cy="30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85615</xdr:rowOff>
    </xdr:from>
    <xdr:ext cx="249299" cy="259045"/>
    <xdr:sp macro="" textlink="">
      <xdr:nvSpPr>
        <xdr:cNvPr id="748" name="諸支出金最小値テキスト"/>
        <xdr:cNvSpPr txBox="1"/>
      </xdr:nvSpPr>
      <xdr:spPr>
        <a:xfrm>
          <a:off x="2221230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31640</xdr:rowOff>
    </xdr:from>
    <xdr:ext cx="469744" cy="259045"/>
    <xdr:sp macro="" textlink="">
      <xdr:nvSpPr>
        <xdr:cNvPr id="750" name="諸支出金最大値テキスト"/>
        <xdr:cNvSpPr txBox="1"/>
      </xdr:nvSpPr>
      <xdr:spPr>
        <a:xfrm>
          <a:off x="22212300" y="62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37</xdr:row>
      <xdr:rowOff>84963</xdr:rowOff>
    </xdr:from>
    <xdr:to>
      <xdr:col>32</xdr:col>
      <xdr:colOff>276225</xdr:colOff>
      <xdr:row>37</xdr:row>
      <xdr:rowOff>84963</xdr:rowOff>
    </xdr:to>
    <xdr:cxnSp macro="">
      <xdr:nvCxnSpPr>
        <xdr:cNvPr id="751" name="直線コネクタ 750"/>
        <xdr:cNvCxnSpPr/>
      </xdr:nvCxnSpPr>
      <xdr:spPr>
        <a:xfrm>
          <a:off x="22072600" y="642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107569</xdr:rowOff>
    </xdr:from>
    <xdr:to>
      <xdr:col>32</xdr:col>
      <xdr:colOff>187325</xdr:colOff>
      <xdr:row>38</xdr:row>
      <xdr:rowOff>108331</xdr:rowOff>
    </xdr:to>
    <xdr:cxnSp macro="">
      <xdr:nvCxnSpPr>
        <xdr:cNvPr id="752" name="直線コネクタ 751"/>
        <xdr:cNvCxnSpPr/>
      </xdr:nvCxnSpPr>
      <xdr:spPr>
        <a:xfrm flipV="1">
          <a:off x="21323300" y="662266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130065</xdr:rowOff>
    </xdr:from>
    <xdr:ext cx="378565" cy="259045"/>
    <xdr:sp macro="" textlink="">
      <xdr:nvSpPr>
        <xdr:cNvPr id="753" name="諸支出金平均値テキスト"/>
        <xdr:cNvSpPr txBox="1"/>
      </xdr:nvSpPr>
      <xdr:spPr>
        <a:xfrm>
          <a:off x="22212300" y="66451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151638</xdr:rowOff>
    </xdr:from>
    <xdr:to>
      <xdr:col>32</xdr:col>
      <xdr:colOff>238125</xdr:colOff>
      <xdr:row>39</xdr:row>
      <xdr:rowOff>81788</xdr:rowOff>
    </xdr:to>
    <xdr:sp macro="" textlink="">
      <xdr:nvSpPr>
        <xdr:cNvPr id="754" name="フローチャート : 判断 753"/>
        <xdr:cNvSpPr/>
      </xdr:nvSpPr>
      <xdr:spPr>
        <a:xfrm>
          <a:off x="22110700" y="66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147701</xdr:rowOff>
    </xdr:from>
    <xdr:to>
      <xdr:col>31</xdr:col>
      <xdr:colOff>34925</xdr:colOff>
      <xdr:row>38</xdr:row>
      <xdr:rowOff>108331</xdr:rowOff>
    </xdr:to>
    <xdr:cxnSp macro="">
      <xdr:nvCxnSpPr>
        <xdr:cNvPr id="755" name="直線コネクタ 754"/>
        <xdr:cNvCxnSpPr/>
      </xdr:nvCxnSpPr>
      <xdr:spPr>
        <a:xfrm>
          <a:off x="20434300" y="6491351"/>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146812</xdr:rowOff>
    </xdr:from>
    <xdr:to>
      <xdr:col>31</xdr:col>
      <xdr:colOff>85725</xdr:colOff>
      <xdr:row>39</xdr:row>
      <xdr:rowOff>76962</xdr:rowOff>
    </xdr:to>
    <xdr:sp macro="" textlink="">
      <xdr:nvSpPr>
        <xdr:cNvPr id="756" name="フローチャート : 判断 755"/>
        <xdr:cNvSpPr/>
      </xdr:nvSpPr>
      <xdr:spPr>
        <a:xfrm>
          <a:off x="21272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68089</xdr:rowOff>
    </xdr:from>
    <xdr:ext cx="378565" cy="259045"/>
    <xdr:sp macro="" textlink="">
      <xdr:nvSpPr>
        <xdr:cNvPr id="757" name="テキスト ボックス 756"/>
        <xdr:cNvSpPr txBox="1"/>
      </xdr:nvSpPr>
      <xdr:spPr>
        <a:xfrm>
          <a:off x="21134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127762</xdr:rowOff>
    </xdr:from>
    <xdr:to>
      <xdr:col>29</xdr:col>
      <xdr:colOff>517525</xdr:colOff>
      <xdr:row>37</xdr:row>
      <xdr:rowOff>147701</xdr:rowOff>
    </xdr:to>
    <xdr:cxnSp macro="">
      <xdr:nvCxnSpPr>
        <xdr:cNvPr id="758" name="直線コネクタ 757"/>
        <xdr:cNvCxnSpPr/>
      </xdr:nvCxnSpPr>
      <xdr:spPr>
        <a:xfrm>
          <a:off x="19545300" y="5099812"/>
          <a:ext cx="889000" cy="13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148463</xdr:rowOff>
    </xdr:from>
    <xdr:to>
      <xdr:col>29</xdr:col>
      <xdr:colOff>568325</xdr:colOff>
      <xdr:row>39</xdr:row>
      <xdr:rowOff>78613</xdr:rowOff>
    </xdr:to>
    <xdr:sp macro="" textlink="">
      <xdr:nvSpPr>
        <xdr:cNvPr id="759" name="フローチャート : 判断 758"/>
        <xdr:cNvSpPr/>
      </xdr:nvSpPr>
      <xdr:spPr>
        <a:xfrm>
          <a:off x="20383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69740</xdr:rowOff>
    </xdr:from>
    <xdr:ext cx="378565" cy="259045"/>
    <xdr:sp macro="" textlink="">
      <xdr:nvSpPr>
        <xdr:cNvPr id="760" name="テキスト ボックス 759"/>
        <xdr:cNvSpPr txBox="1"/>
      </xdr:nvSpPr>
      <xdr:spPr>
        <a:xfrm>
          <a:off x="20245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127762</xdr:rowOff>
    </xdr:from>
    <xdr:to>
      <xdr:col>28</xdr:col>
      <xdr:colOff>314325</xdr:colOff>
      <xdr:row>35</xdr:row>
      <xdr:rowOff>122047</xdr:rowOff>
    </xdr:to>
    <xdr:cxnSp macro="">
      <xdr:nvCxnSpPr>
        <xdr:cNvPr id="761" name="直線コネクタ 760"/>
        <xdr:cNvCxnSpPr/>
      </xdr:nvCxnSpPr>
      <xdr:spPr>
        <a:xfrm flipV="1">
          <a:off x="18656300" y="5099812"/>
          <a:ext cx="889000" cy="10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135128</xdr:rowOff>
    </xdr:from>
    <xdr:to>
      <xdr:col>28</xdr:col>
      <xdr:colOff>365125</xdr:colOff>
      <xdr:row>39</xdr:row>
      <xdr:rowOff>65278</xdr:rowOff>
    </xdr:to>
    <xdr:sp macro="" textlink="">
      <xdr:nvSpPr>
        <xdr:cNvPr id="762" name="フローチャート : 判断 761"/>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56405</xdr:rowOff>
    </xdr:from>
    <xdr:ext cx="378565" cy="259045"/>
    <xdr:sp macro="" textlink="">
      <xdr:nvSpPr>
        <xdr:cNvPr id="763" name="テキスト ボックス 762"/>
        <xdr:cNvSpPr txBox="1"/>
      </xdr:nvSpPr>
      <xdr:spPr>
        <a:xfrm>
          <a:off x="19356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130302</xdr:rowOff>
    </xdr:from>
    <xdr:to>
      <xdr:col>27</xdr:col>
      <xdr:colOff>161925</xdr:colOff>
      <xdr:row>39</xdr:row>
      <xdr:rowOff>60452</xdr:rowOff>
    </xdr:to>
    <xdr:sp macro="" textlink="">
      <xdr:nvSpPr>
        <xdr:cNvPr id="764" name="フローチャート : 判断 763"/>
        <xdr:cNvSpPr/>
      </xdr:nvSpPr>
      <xdr:spPr>
        <a:xfrm>
          <a:off x="18605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51579</xdr:rowOff>
    </xdr:from>
    <xdr:ext cx="378565" cy="259045"/>
    <xdr:sp macro="" textlink="">
      <xdr:nvSpPr>
        <xdr:cNvPr id="765" name="テキスト ボックス 764"/>
        <xdr:cNvSpPr txBox="1"/>
      </xdr:nvSpPr>
      <xdr:spPr>
        <a:xfrm>
          <a:off x="18467017" y="67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56769</xdr:rowOff>
    </xdr:from>
    <xdr:to>
      <xdr:col>32</xdr:col>
      <xdr:colOff>238125</xdr:colOff>
      <xdr:row>38</xdr:row>
      <xdr:rowOff>158369</xdr:rowOff>
    </xdr:to>
    <xdr:sp macro="" textlink="">
      <xdr:nvSpPr>
        <xdr:cNvPr id="771" name="円/楕円 770"/>
        <xdr:cNvSpPr/>
      </xdr:nvSpPr>
      <xdr:spPr>
        <a:xfrm>
          <a:off x="22110700" y="65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16146</xdr:rowOff>
    </xdr:from>
    <xdr:ext cx="378565" cy="259045"/>
    <xdr:sp macro="" textlink="">
      <xdr:nvSpPr>
        <xdr:cNvPr id="772" name="諸支出金該当値テキスト"/>
        <xdr:cNvSpPr txBox="1"/>
      </xdr:nvSpPr>
      <xdr:spPr>
        <a:xfrm>
          <a:off x="22212300"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57531</xdr:rowOff>
    </xdr:from>
    <xdr:to>
      <xdr:col>31</xdr:col>
      <xdr:colOff>85725</xdr:colOff>
      <xdr:row>38</xdr:row>
      <xdr:rowOff>159131</xdr:rowOff>
    </xdr:to>
    <xdr:sp macro="" textlink="">
      <xdr:nvSpPr>
        <xdr:cNvPr id="773" name="円/楕円 772"/>
        <xdr:cNvSpPr/>
      </xdr:nvSpPr>
      <xdr:spPr>
        <a:xfrm>
          <a:off x="21272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4208</xdr:rowOff>
    </xdr:from>
    <xdr:ext cx="378565" cy="259045"/>
    <xdr:sp macro="" textlink="">
      <xdr:nvSpPr>
        <xdr:cNvPr id="774" name="テキスト ボックス 773"/>
        <xdr:cNvSpPr txBox="1"/>
      </xdr:nvSpPr>
      <xdr:spPr>
        <a:xfrm>
          <a:off x="21134017" y="634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96901</xdr:rowOff>
    </xdr:from>
    <xdr:to>
      <xdr:col>29</xdr:col>
      <xdr:colOff>568325</xdr:colOff>
      <xdr:row>38</xdr:row>
      <xdr:rowOff>27051</xdr:rowOff>
    </xdr:to>
    <xdr:sp macro="" textlink="">
      <xdr:nvSpPr>
        <xdr:cNvPr id="775" name="円/楕円 774"/>
        <xdr:cNvSpPr/>
      </xdr:nvSpPr>
      <xdr:spPr>
        <a:xfrm>
          <a:off x="20383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43578</xdr:rowOff>
    </xdr:from>
    <xdr:ext cx="469744" cy="259045"/>
    <xdr:sp macro="" textlink="">
      <xdr:nvSpPr>
        <xdr:cNvPr id="776" name="テキスト ボックス 775"/>
        <xdr:cNvSpPr txBox="1"/>
      </xdr:nvSpPr>
      <xdr:spPr>
        <a:xfrm>
          <a:off x="20199427" y="62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76962</xdr:rowOff>
    </xdr:from>
    <xdr:to>
      <xdr:col>28</xdr:col>
      <xdr:colOff>365125</xdr:colOff>
      <xdr:row>30</xdr:row>
      <xdr:rowOff>7112</xdr:rowOff>
    </xdr:to>
    <xdr:sp macro="" textlink="">
      <xdr:nvSpPr>
        <xdr:cNvPr id="777" name="円/楕円 776"/>
        <xdr:cNvSpPr/>
      </xdr:nvSpPr>
      <xdr:spPr>
        <a:xfrm>
          <a:off x="19494500" y="50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23639</xdr:rowOff>
    </xdr:from>
    <xdr:ext cx="534377" cy="259045"/>
    <xdr:sp macro="" textlink="">
      <xdr:nvSpPr>
        <xdr:cNvPr id="778" name="テキスト ボックス 777"/>
        <xdr:cNvSpPr txBox="1"/>
      </xdr:nvSpPr>
      <xdr:spPr>
        <a:xfrm>
          <a:off x="19278111" y="48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71247</xdr:rowOff>
    </xdr:from>
    <xdr:to>
      <xdr:col>27</xdr:col>
      <xdr:colOff>161925</xdr:colOff>
      <xdr:row>36</xdr:row>
      <xdr:rowOff>1397</xdr:rowOff>
    </xdr:to>
    <xdr:sp macro="" textlink="">
      <xdr:nvSpPr>
        <xdr:cNvPr id="779" name="円/楕円 778"/>
        <xdr:cNvSpPr/>
      </xdr:nvSpPr>
      <xdr:spPr>
        <a:xfrm>
          <a:off x="18605500" y="60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17924</xdr:rowOff>
    </xdr:from>
    <xdr:ext cx="469744" cy="259045"/>
    <xdr:sp macro="" textlink="">
      <xdr:nvSpPr>
        <xdr:cNvPr id="780" name="テキスト ボックス 779"/>
        <xdr:cNvSpPr txBox="1"/>
      </xdr:nvSpPr>
      <xdr:spPr>
        <a:xfrm>
          <a:off x="18421427" y="58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１４万６，０４９円で、毎年増加傾向にある。平成２７年度については平成２６年度と比較し、児童福祉費や社会福祉費の扶助費、老人福祉費の繰出金が増嵩していることが増加の主な要因となっている。</a:t>
          </a:r>
          <a:endParaRPr lang="ja-JP" altLang="ja-JP" sz="1400">
            <a:effectLst/>
          </a:endParaRPr>
        </a:p>
        <a:p>
          <a:r>
            <a:rPr lang="ja-JP" altLang="ja-JP" sz="1100" b="0" i="0" baseline="0">
              <a:solidFill>
                <a:schemeClr val="dk1"/>
              </a:solidFill>
              <a:effectLst/>
              <a:latin typeface="+mn-lt"/>
              <a:ea typeface="+mn-ea"/>
              <a:cs typeface="+mn-cs"/>
            </a:rPr>
            <a:t>・教育費は、住民一人当たり５万９，４９９円となっており、類似団体平均に比べて高額なのは、中学校改築事業や幼稚園園舎耐震化事業などの普通建設事業費の増大が主な要因である。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今後も公共施設の耐震化や防災・減災対策事業など、大規模な事業が予定されているため、高止まりの傾向は続く見込みである。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実質収支については、安定的な黒字を保っているものの</a:t>
          </a:r>
          <a:r>
            <a:rPr kumimoji="1" lang="ja-JP" altLang="en-US" sz="1100">
              <a:solidFill>
                <a:schemeClr val="dk1"/>
              </a:solidFill>
              <a:effectLst/>
              <a:latin typeface="+mn-lt"/>
              <a:ea typeface="+mn-ea"/>
              <a:cs typeface="+mn-cs"/>
            </a:rPr>
            <a:t>、今後も、扶助費の増大や</a:t>
          </a:r>
          <a:r>
            <a:rPr kumimoji="1" lang="ja-JP" altLang="ja-JP" sz="1100">
              <a:solidFill>
                <a:schemeClr val="dk1"/>
              </a:solidFill>
              <a:effectLst/>
              <a:latin typeface="+mn-lt"/>
              <a:ea typeface="+mn-ea"/>
              <a:cs typeface="+mn-cs"/>
            </a:rPr>
            <a:t>教育施設の改築・</a:t>
          </a:r>
          <a:r>
            <a:rPr kumimoji="1" lang="ja-JP" altLang="en-US" sz="1100">
              <a:solidFill>
                <a:schemeClr val="dk1"/>
              </a:solidFill>
              <a:effectLst/>
              <a:latin typeface="+mn-lt"/>
              <a:ea typeface="+mn-ea"/>
              <a:cs typeface="+mn-cs"/>
            </a:rPr>
            <a:t>耐震化</a:t>
          </a:r>
          <a:r>
            <a:rPr kumimoji="1" lang="ja-JP" altLang="ja-JP" sz="1100">
              <a:solidFill>
                <a:schemeClr val="dk1"/>
              </a:solidFill>
              <a:effectLst/>
              <a:latin typeface="+mn-lt"/>
              <a:ea typeface="+mn-ea"/>
              <a:cs typeface="+mn-cs"/>
            </a:rPr>
            <a:t>事業、各種公共施設の</a:t>
          </a:r>
          <a:r>
            <a:rPr kumimoji="1" lang="ja-JP" altLang="en-US" sz="1100">
              <a:solidFill>
                <a:schemeClr val="dk1"/>
              </a:solidFill>
              <a:effectLst/>
              <a:latin typeface="+mn-lt"/>
              <a:ea typeface="+mn-ea"/>
              <a:cs typeface="+mn-cs"/>
            </a:rPr>
            <a:t>大規模改修・</a:t>
          </a:r>
          <a:r>
            <a:rPr kumimoji="1" lang="ja-JP" altLang="ja-JP" sz="1100">
              <a:solidFill>
                <a:schemeClr val="dk1"/>
              </a:solidFill>
              <a:effectLst/>
              <a:latin typeface="+mn-lt"/>
              <a:ea typeface="+mn-ea"/>
              <a:cs typeface="+mn-cs"/>
            </a:rPr>
            <a:t>耐震化事業など</a:t>
          </a:r>
          <a:r>
            <a:rPr kumimoji="1" lang="ja-JP" altLang="en-US" sz="1100">
              <a:solidFill>
                <a:schemeClr val="dk1"/>
              </a:solidFill>
              <a:effectLst/>
              <a:latin typeface="+mn-lt"/>
              <a:ea typeface="+mn-ea"/>
              <a:cs typeface="+mn-cs"/>
            </a:rPr>
            <a:t>多額の</a:t>
          </a:r>
          <a:r>
            <a:rPr kumimoji="1" lang="ja-JP" altLang="ja-JP" sz="1100">
              <a:solidFill>
                <a:schemeClr val="dk1"/>
              </a:solidFill>
              <a:effectLst/>
              <a:latin typeface="+mn-lt"/>
              <a:ea typeface="+mn-ea"/>
              <a:cs typeface="+mn-cs"/>
            </a:rPr>
            <a:t>投資的経費が</a:t>
          </a:r>
          <a:r>
            <a:rPr kumimoji="1" lang="ja-JP" altLang="en-US" sz="1100">
              <a:solidFill>
                <a:schemeClr val="dk1"/>
              </a:solidFill>
              <a:effectLst/>
              <a:latin typeface="+mn-lt"/>
              <a:ea typeface="+mn-ea"/>
              <a:cs typeface="+mn-cs"/>
            </a:rPr>
            <a:t>必要となり、予断を許さない状況である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今後は、基金取り崩し額の抑制、実質単年度収支の改善のため</a:t>
          </a:r>
          <a:r>
            <a:rPr lang="ja-JP" altLang="ja-JP" sz="1100">
              <a:solidFill>
                <a:schemeClr val="dk1"/>
              </a:solidFill>
              <a:effectLst/>
              <a:latin typeface="+mn-lt"/>
              <a:ea typeface="+mn-ea"/>
              <a:cs typeface="+mn-cs"/>
            </a:rPr>
            <a:t>、歳入確保・歳出削減に向けた取り組みを着実に進めることはもちろん、あらゆる事務事業についても、不断に見直し・効率化を進めていく。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a:t>
          </a:r>
          <a:r>
            <a:rPr kumimoji="1" lang="ja-JP" altLang="en-US" sz="1100">
              <a:solidFill>
                <a:schemeClr val="dk1"/>
              </a:solidFill>
              <a:effectLst/>
              <a:latin typeface="+mn-lt"/>
              <a:ea typeface="+mn-ea"/>
              <a:cs typeface="+mn-cs"/>
            </a:rPr>
            <a:t>黒字となっている。</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総額が減少して</a:t>
          </a:r>
          <a:r>
            <a:rPr kumimoji="1" lang="ja-JP" altLang="ja-JP" sz="1100">
              <a:solidFill>
                <a:schemeClr val="dk1"/>
              </a:solidFill>
              <a:effectLst/>
              <a:latin typeface="+mn-lt"/>
              <a:ea typeface="+mn-ea"/>
              <a:cs typeface="+mn-cs"/>
            </a:rPr>
            <a:t>いる要因として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モーターボート競走事業</a:t>
          </a:r>
          <a:r>
            <a:rPr kumimoji="1" lang="ja-JP" altLang="en-US" sz="1100">
              <a:solidFill>
                <a:schemeClr val="dk1"/>
              </a:solidFill>
              <a:effectLst/>
              <a:latin typeface="+mn-lt"/>
              <a:ea typeface="+mn-ea"/>
              <a:cs typeface="+mn-cs"/>
            </a:rPr>
            <a:t>会計によるところが大きい。これは新スタンド建設に伴う本場レース休催に</a:t>
          </a:r>
          <a:r>
            <a:rPr kumimoji="1" lang="ja-JP" altLang="ja-JP" sz="1100">
              <a:solidFill>
                <a:schemeClr val="dk1"/>
              </a:solidFill>
              <a:effectLst/>
              <a:latin typeface="+mn-lt"/>
              <a:ea typeface="+mn-ea"/>
              <a:cs typeface="+mn-cs"/>
            </a:rPr>
            <a:t>よるもの</a:t>
          </a:r>
          <a:r>
            <a:rPr kumimoji="1" lang="ja-JP" altLang="en-US" sz="1100">
              <a:solidFill>
                <a:schemeClr val="dk1"/>
              </a:solidFill>
              <a:effectLst/>
              <a:latin typeface="+mn-lt"/>
              <a:ea typeface="+mn-ea"/>
              <a:cs typeface="+mn-cs"/>
            </a:rPr>
            <a:t>が主な要因である</a:t>
          </a:r>
          <a:r>
            <a:rPr kumimoji="1" lang="ja-JP" altLang="ja-JP" sz="1100">
              <a:solidFill>
                <a:schemeClr val="dk1"/>
              </a:solidFill>
              <a:effectLst/>
              <a:latin typeface="+mn-lt"/>
              <a:ea typeface="+mn-ea"/>
              <a:cs typeface="+mn-cs"/>
            </a:rPr>
            <a:t>。</a:t>
          </a:r>
          <a:endParaRPr lang="ja-JP" altLang="ja-JP" sz="1400">
            <a:effectLst/>
          </a:endParaRPr>
        </a:p>
        <a:p>
          <a:r>
            <a:rPr lang="ja-JP" altLang="en-US" sz="1100" b="0" i="0" u="none" strike="noStrike" baseline="0" smtClean="0">
              <a:solidFill>
                <a:schemeClr val="dk1"/>
              </a:solidFill>
              <a:latin typeface="+mn-lt"/>
              <a:ea typeface="+mn-ea"/>
              <a:cs typeface="+mn-cs"/>
            </a:rPr>
            <a:t>急速な少子高齢社会の進行や地域間競争の激化、老朽化した公共施設への対応などが喫緊の課題となっているなど、本市をめぐる財政情勢は依然として厳しい</a:t>
          </a:r>
          <a:r>
            <a:rPr kumimoji="1" lang="ja-JP" altLang="ja-JP" sz="1100">
              <a:solidFill>
                <a:schemeClr val="dk1"/>
              </a:solidFill>
              <a:effectLst/>
              <a:latin typeface="+mn-lt"/>
              <a:ea typeface="+mn-ea"/>
              <a:cs typeface="+mn-cs"/>
            </a:rPr>
            <a:t>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25205446</v>
      </c>
      <c r="BO4" s="379"/>
      <c r="BP4" s="379"/>
      <c r="BQ4" s="379"/>
      <c r="BR4" s="379"/>
      <c r="BS4" s="379"/>
      <c r="BT4" s="379"/>
      <c r="BU4" s="380"/>
      <c r="BV4" s="378">
        <v>23758498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24335024</v>
      </c>
      <c r="BO5" s="416"/>
      <c r="BP5" s="416"/>
      <c r="BQ5" s="416"/>
      <c r="BR5" s="416"/>
      <c r="BS5" s="416"/>
      <c r="BT5" s="416"/>
      <c r="BU5" s="417"/>
      <c r="BV5" s="415">
        <v>23004488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93.4</v>
      </c>
      <c r="CU5" s="413"/>
      <c r="CV5" s="413"/>
      <c r="CW5" s="413"/>
      <c r="CX5" s="413"/>
      <c r="CY5" s="413"/>
      <c r="CZ5" s="413"/>
      <c r="DA5" s="414"/>
      <c r="DB5" s="412">
        <v>92.9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870422</v>
      </c>
      <c r="BO6" s="416"/>
      <c r="BP6" s="416"/>
      <c r="BQ6" s="416"/>
      <c r="BR6" s="416"/>
      <c r="BS6" s="416"/>
      <c r="BT6" s="416"/>
      <c r="BU6" s="417"/>
      <c r="BV6" s="415">
        <v>754010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101.6</v>
      </c>
      <c r="CU6" s="453"/>
      <c r="CV6" s="453"/>
      <c r="CW6" s="453"/>
      <c r="CX6" s="453"/>
      <c r="CY6" s="453"/>
      <c r="CZ6" s="453"/>
      <c r="DA6" s="454"/>
      <c r="DB6" s="452">
        <v>101.5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294758</v>
      </c>
      <c r="BO7" s="416"/>
      <c r="BP7" s="416"/>
      <c r="BQ7" s="416"/>
      <c r="BR7" s="416"/>
      <c r="BS7" s="416"/>
      <c r="BT7" s="416"/>
      <c r="BU7" s="417"/>
      <c r="BV7" s="415">
        <v>101452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13654382</v>
      </c>
      <c r="CU7" s="416"/>
      <c r="CV7" s="416"/>
      <c r="CW7" s="416"/>
      <c r="CX7" s="416"/>
      <c r="CY7" s="416"/>
      <c r="CZ7" s="416"/>
      <c r="DA7" s="417"/>
      <c r="DB7" s="415">
        <v>13483398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575664</v>
      </c>
      <c r="BO8" s="416"/>
      <c r="BP8" s="416"/>
      <c r="BQ8" s="416"/>
      <c r="BR8" s="416"/>
      <c r="BS8" s="416"/>
      <c r="BT8" s="416"/>
      <c r="BU8" s="417"/>
      <c r="BV8" s="415">
        <v>652558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0.66</v>
      </c>
      <c r="CU8" s="456"/>
      <c r="CV8" s="456"/>
      <c r="CW8" s="456"/>
      <c r="CX8" s="456"/>
      <c r="CY8" s="456"/>
      <c r="CZ8" s="456"/>
      <c r="DA8" s="457"/>
      <c r="DB8" s="455">
        <v>0.66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59101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-76894</v>
      </c>
      <c r="BO9" s="416"/>
      <c r="BP9" s="416"/>
      <c r="BQ9" s="416"/>
      <c r="BR9" s="416"/>
      <c r="BS9" s="416"/>
      <c r="BT9" s="416"/>
      <c r="BU9" s="417"/>
      <c r="BV9" s="415">
        <v>334119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20.2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61513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720930</v>
      </c>
      <c r="BO10" s="416"/>
      <c r="BP10" s="416"/>
      <c r="BQ10" s="416"/>
      <c r="BR10" s="416"/>
      <c r="BS10" s="416"/>
      <c r="BT10" s="416"/>
      <c r="BU10" s="417"/>
      <c r="BV10" s="415">
        <v>400891</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v>8113</v>
      </c>
      <c r="BO11" s="416"/>
      <c r="BP11" s="416"/>
      <c r="BQ11" s="416"/>
      <c r="BR11" s="416"/>
      <c r="BS11" s="416"/>
      <c r="BT11" s="416"/>
      <c r="BU11" s="417"/>
      <c r="BV11" s="415">
        <v>5350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60111</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600000</v>
      </c>
      <c r="BO12" s="416"/>
      <c r="BP12" s="416"/>
      <c r="BQ12" s="416"/>
      <c r="BR12" s="416"/>
      <c r="BS12" s="416"/>
      <c r="BT12" s="416"/>
      <c r="BU12" s="417"/>
      <c r="BV12" s="415">
        <v>400000</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59790</v>
      </c>
      <c r="S13" s="497"/>
      <c r="T13" s="497"/>
      <c r="U13" s="497"/>
      <c r="V13" s="498"/>
      <c r="W13" s="431" t="s">
        <v>123</v>
      </c>
      <c r="X13" s="432"/>
      <c r="Y13" s="432"/>
      <c r="Z13" s="432"/>
      <c r="AA13" s="432"/>
      <c r="AB13" s="422"/>
      <c r="AC13" s="466">
        <v>2912</v>
      </c>
      <c r="AD13" s="467"/>
      <c r="AE13" s="467"/>
      <c r="AF13" s="467"/>
      <c r="AG13" s="506"/>
      <c r="AH13" s="466">
        <v>3234</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52149</v>
      </c>
      <c r="BO13" s="416"/>
      <c r="BP13" s="416"/>
      <c r="BQ13" s="416"/>
      <c r="BR13" s="416"/>
      <c r="BS13" s="416"/>
      <c r="BT13" s="416"/>
      <c r="BU13" s="417"/>
      <c r="BV13" s="415">
        <v>340360</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15.6</v>
      </c>
      <c r="CU13" s="413"/>
      <c r="CV13" s="413"/>
      <c r="CW13" s="413"/>
      <c r="CX13" s="413"/>
      <c r="CY13" s="413"/>
      <c r="CZ13" s="413"/>
      <c r="DA13" s="414"/>
      <c r="DB13" s="412">
        <v>15.6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60784</v>
      </c>
      <c r="S14" s="497"/>
      <c r="T14" s="497"/>
      <c r="U14" s="497"/>
      <c r="V14" s="498"/>
      <c r="W14" s="405"/>
      <c r="X14" s="406"/>
      <c r="Y14" s="406"/>
      <c r="Z14" s="406"/>
      <c r="AA14" s="406"/>
      <c r="AB14" s="395"/>
      <c r="AC14" s="499">
        <v>10.9</v>
      </c>
      <c r="AD14" s="500"/>
      <c r="AE14" s="500"/>
      <c r="AF14" s="500"/>
      <c r="AG14" s="501"/>
      <c r="AH14" s="499">
        <v>10.9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109.2</v>
      </c>
      <c r="CU14" s="511"/>
      <c r="CV14" s="511"/>
      <c r="CW14" s="511"/>
      <c r="CX14" s="511"/>
      <c r="CY14" s="511"/>
      <c r="CZ14" s="511"/>
      <c r="DA14" s="512"/>
      <c r="DB14" s="510">
        <v>115.3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60444</v>
      </c>
      <c r="S15" s="497"/>
      <c r="T15" s="497"/>
      <c r="U15" s="497"/>
      <c r="V15" s="498"/>
      <c r="W15" s="431" t="s">
        <v>130</v>
      </c>
      <c r="X15" s="432"/>
      <c r="Y15" s="432"/>
      <c r="Z15" s="432"/>
      <c r="AA15" s="432"/>
      <c r="AB15" s="422"/>
      <c r="AC15" s="466">
        <v>6917</v>
      </c>
      <c r="AD15" s="467"/>
      <c r="AE15" s="467"/>
      <c r="AF15" s="467"/>
      <c r="AG15" s="506"/>
      <c r="AH15" s="466">
        <v>7910</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6938556</v>
      </c>
      <c r="BO15" s="379"/>
      <c r="BP15" s="379"/>
      <c r="BQ15" s="379"/>
      <c r="BR15" s="379"/>
      <c r="BS15" s="379"/>
      <c r="BT15" s="379"/>
      <c r="BU15" s="380"/>
      <c r="BV15" s="378">
        <v>6792998</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25.8</v>
      </c>
      <c r="AD16" s="500"/>
      <c r="AE16" s="500"/>
      <c r="AF16" s="500"/>
      <c r="AG16" s="501"/>
      <c r="AH16" s="499">
        <v>26.7</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10612267</v>
      </c>
      <c r="BO16" s="416"/>
      <c r="BP16" s="416"/>
      <c r="BQ16" s="416"/>
      <c r="BR16" s="416"/>
      <c r="BS16" s="416"/>
      <c r="BT16" s="416"/>
      <c r="BU16" s="417"/>
      <c r="BV16" s="415">
        <v>10332207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16991</v>
      </c>
      <c r="AD17" s="467"/>
      <c r="AE17" s="467"/>
      <c r="AF17" s="467"/>
      <c r="AG17" s="506"/>
      <c r="AH17" s="466">
        <v>17974</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8841316</v>
      </c>
      <c r="BO17" s="416"/>
      <c r="BP17" s="416"/>
      <c r="BQ17" s="416"/>
      <c r="BR17" s="416"/>
      <c r="BS17" s="416"/>
      <c r="BT17" s="416"/>
      <c r="BU17" s="417"/>
      <c r="BV17" s="415">
        <v>8773668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135.66</v>
      </c>
      <c r="M18" s="528"/>
      <c r="N18" s="528"/>
      <c r="O18" s="528"/>
      <c r="P18" s="528"/>
      <c r="Q18" s="528"/>
      <c r="R18" s="529"/>
      <c r="S18" s="529"/>
      <c r="T18" s="529"/>
      <c r="U18" s="529"/>
      <c r="V18" s="530"/>
      <c r="W18" s="433"/>
      <c r="X18" s="434"/>
      <c r="Y18" s="434"/>
      <c r="Z18" s="434"/>
      <c r="AA18" s="434"/>
      <c r="AB18" s="425"/>
      <c r="AC18" s="531">
        <v>63.4</v>
      </c>
      <c r="AD18" s="532"/>
      <c r="AE18" s="532"/>
      <c r="AF18" s="532"/>
      <c r="AG18" s="533"/>
      <c r="AH18" s="531">
        <v>60.7</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13003101</v>
      </c>
      <c r="BO18" s="416"/>
      <c r="BP18" s="416"/>
      <c r="BQ18" s="416"/>
      <c r="BR18" s="416"/>
      <c r="BS18" s="416"/>
      <c r="BT18" s="416"/>
      <c r="BU18" s="417"/>
      <c r="BV18" s="415">
        <v>12785032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436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16710496</v>
      </c>
      <c r="BO19" s="416"/>
      <c r="BP19" s="416"/>
      <c r="BQ19" s="416"/>
      <c r="BR19" s="416"/>
      <c r="BS19" s="416"/>
      <c r="BT19" s="416"/>
      <c r="BU19" s="417"/>
      <c r="BV19" s="415">
        <v>15741494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23234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26882039</v>
      </c>
      <c r="BO23" s="416"/>
      <c r="BP23" s="416"/>
      <c r="BQ23" s="416"/>
      <c r="BR23" s="416"/>
      <c r="BS23" s="416"/>
      <c r="BT23" s="416"/>
      <c r="BU23" s="417"/>
      <c r="BV23" s="415">
        <v>26568686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8046</v>
      </c>
      <c r="R24" s="467"/>
      <c r="S24" s="467"/>
      <c r="T24" s="467"/>
      <c r="U24" s="467"/>
      <c r="V24" s="506"/>
      <c r="W24" s="561"/>
      <c r="X24" s="549"/>
      <c r="Y24" s="550"/>
      <c r="Z24" s="465" t="s">
        <v>153</v>
      </c>
      <c r="AA24" s="445"/>
      <c r="AB24" s="445"/>
      <c r="AC24" s="445"/>
      <c r="AD24" s="445"/>
      <c r="AE24" s="445"/>
      <c r="AF24" s="445"/>
      <c r="AG24" s="446"/>
      <c r="AH24" s="466">
        <v>483</v>
      </c>
      <c r="AI24" s="467"/>
      <c r="AJ24" s="467"/>
      <c r="AK24" s="467"/>
      <c r="AL24" s="506"/>
      <c r="AM24" s="466">
        <v>1399734</v>
      </c>
      <c r="AN24" s="467"/>
      <c r="AO24" s="467"/>
      <c r="AP24" s="467"/>
      <c r="AQ24" s="467"/>
      <c r="AR24" s="506"/>
      <c r="AS24" s="466">
        <v>2898</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20507887</v>
      </c>
      <c r="BO24" s="416"/>
      <c r="BP24" s="416"/>
      <c r="BQ24" s="416"/>
      <c r="BR24" s="416"/>
      <c r="BS24" s="416"/>
      <c r="BT24" s="416"/>
      <c r="BU24" s="417"/>
      <c r="BV24" s="415">
        <v>19880047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2</v>
      </c>
      <c r="M25" s="467"/>
      <c r="N25" s="467"/>
      <c r="O25" s="467"/>
      <c r="P25" s="506"/>
      <c r="Q25" s="466">
        <v>6477</v>
      </c>
      <c r="R25" s="467"/>
      <c r="S25" s="467"/>
      <c r="T25" s="467"/>
      <c r="U25" s="467"/>
      <c r="V25" s="506"/>
      <c r="W25" s="561"/>
      <c r="X25" s="549"/>
      <c r="Y25" s="550"/>
      <c r="Z25" s="465" t="s">
        <v>156</v>
      </c>
      <c r="AA25" s="445"/>
      <c r="AB25" s="445"/>
      <c r="AC25" s="445"/>
      <c r="AD25" s="445"/>
      <c r="AE25" s="445"/>
      <c r="AF25" s="445"/>
      <c r="AG25" s="446"/>
      <c r="AH25" s="466">
        <v>73</v>
      </c>
      <c r="AI25" s="467"/>
      <c r="AJ25" s="467"/>
      <c r="AK25" s="467"/>
      <c r="AL25" s="506"/>
      <c r="AM25" s="466">
        <v>187099</v>
      </c>
      <c r="AN25" s="467"/>
      <c r="AO25" s="467"/>
      <c r="AP25" s="467"/>
      <c r="AQ25" s="467"/>
      <c r="AR25" s="506"/>
      <c r="AS25" s="466">
        <v>2563</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1066893</v>
      </c>
      <c r="BO25" s="379"/>
      <c r="BP25" s="379"/>
      <c r="BQ25" s="379"/>
      <c r="BR25" s="379"/>
      <c r="BS25" s="379"/>
      <c r="BT25" s="379"/>
      <c r="BU25" s="380"/>
      <c r="BV25" s="378">
        <v>3546540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6125</v>
      </c>
      <c r="R26" s="467"/>
      <c r="S26" s="467"/>
      <c r="T26" s="467"/>
      <c r="U26" s="467"/>
      <c r="V26" s="506"/>
      <c r="W26" s="561"/>
      <c r="X26" s="549"/>
      <c r="Y26" s="550"/>
      <c r="Z26" s="465" t="s">
        <v>159</v>
      </c>
      <c r="AA26" s="571"/>
      <c r="AB26" s="571"/>
      <c r="AC26" s="571"/>
      <c r="AD26" s="571"/>
      <c r="AE26" s="571"/>
      <c r="AF26" s="571"/>
      <c r="AG26" s="572"/>
      <c r="AH26" s="466">
        <v>85</v>
      </c>
      <c r="AI26" s="467"/>
      <c r="AJ26" s="467"/>
      <c r="AK26" s="467"/>
      <c r="AL26" s="506"/>
      <c r="AM26" s="466">
        <v>265200</v>
      </c>
      <c r="AN26" s="467"/>
      <c r="AO26" s="467"/>
      <c r="AP26" s="467"/>
      <c r="AQ26" s="467"/>
      <c r="AR26" s="506"/>
      <c r="AS26" s="466">
        <v>3120</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v>100000</v>
      </c>
      <c r="BO26" s="416"/>
      <c r="BP26" s="416"/>
      <c r="BQ26" s="416"/>
      <c r="BR26" s="416"/>
      <c r="BS26" s="416"/>
      <c r="BT26" s="416"/>
      <c r="BU26" s="417"/>
      <c r="BV26" s="415">
        <v>50000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4770</v>
      </c>
      <c r="R27" s="467"/>
      <c r="S27" s="467"/>
      <c r="T27" s="467"/>
      <c r="U27" s="467"/>
      <c r="V27" s="506"/>
      <c r="W27" s="561"/>
      <c r="X27" s="549"/>
      <c r="Y27" s="550"/>
      <c r="Z27" s="465" t="s">
        <v>162</v>
      </c>
      <c r="AA27" s="445"/>
      <c r="AB27" s="445"/>
      <c r="AC27" s="445"/>
      <c r="AD27" s="445"/>
      <c r="AE27" s="445"/>
      <c r="AF27" s="445"/>
      <c r="AG27" s="446"/>
      <c r="AH27" s="466">
        <v>51</v>
      </c>
      <c r="AI27" s="467"/>
      <c r="AJ27" s="467"/>
      <c r="AK27" s="467"/>
      <c r="AL27" s="506"/>
      <c r="AM27" s="466">
        <v>167937</v>
      </c>
      <c r="AN27" s="467"/>
      <c r="AO27" s="467"/>
      <c r="AP27" s="467"/>
      <c r="AQ27" s="467"/>
      <c r="AR27" s="506"/>
      <c r="AS27" s="466">
        <v>3293</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1100000</v>
      </c>
      <c r="BO27" s="585"/>
      <c r="BP27" s="585"/>
      <c r="BQ27" s="585"/>
      <c r="BR27" s="585"/>
      <c r="BS27" s="585"/>
      <c r="BT27" s="585"/>
      <c r="BU27" s="586"/>
      <c r="BV27" s="584">
        <v>1100000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4110</v>
      </c>
      <c r="R28" s="467"/>
      <c r="S28" s="467"/>
      <c r="T28" s="467"/>
      <c r="U28" s="467"/>
      <c r="V28" s="506"/>
      <c r="W28" s="561"/>
      <c r="X28" s="549"/>
      <c r="Y28" s="550"/>
      <c r="Z28" s="465" t="s">
        <v>165</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1605503</v>
      </c>
      <c r="BO28" s="379"/>
      <c r="BP28" s="379"/>
      <c r="BQ28" s="379"/>
      <c r="BR28" s="379"/>
      <c r="BS28" s="379"/>
      <c r="BT28" s="379"/>
      <c r="BU28" s="380"/>
      <c r="BV28" s="378">
        <v>1484573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20</v>
      </c>
      <c r="M29" s="467"/>
      <c r="N29" s="467"/>
      <c r="O29" s="467"/>
      <c r="P29" s="506"/>
      <c r="Q29" s="466">
        <v>3890</v>
      </c>
      <c r="R29" s="467"/>
      <c r="S29" s="467"/>
      <c r="T29" s="467"/>
      <c r="U29" s="467"/>
      <c r="V29" s="506"/>
      <c r="W29" s="562"/>
      <c r="X29" s="563"/>
      <c r="Y29" s="564"/>
      <c r="Z29" s="465" t="s">
        <v>169</v>
      </c>
      <c r="AA29" s="445"/>
      <c r="AB29" s="445"/>
      <c r="AC29" s="445"/>
      <c r="AD29" s="445"/>
      <c r="AE29" s="445"/>
      <c r="AF29" s="445"/>
      <c r="AG29" s="446"/>
      <c r="AH29" s="466">
        <v>534</v>
      </c>
      <c r="AI29" s="467"/>
      <c r="AJ29" s="467"/>
      <c r="AK29" s="467"/>
      <c r="AL29" s="506"/>
      <c r="AM29" s="466">
        <v>1567671</v>
      </c>
      <c r="AN29" s="467"/>
      <c r="AO29" s="467"/>
      <c r="AP29" s="467"/>
      <c r="AQ29" s="467"/>
      <c r="AR29" s="506"/>
      <c r="AS29" s="466">
        <v>2936</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609757</v>
      </c>
      <c r="BO29" s="416"/>
      <c r="BP29" s="416"/>
      <c r="BQ29" s="416"/>
      <c r="BR29" s="416"/>
      <c r="BS29" s="416"/>
      <c r="BT29" s="416"/>
      <c r="BU29" s="417"/>
      <c r="BV29" s="415">
        <v>608337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1194332</v>
      </c>
      <c r="BO30" s="585"/>
      <c r="BP30" s="585"/>
      <c r="BQ30" s="585"/>
      <c r="BR30" s="585"/>
      <c r="BS30" s="585"/>
      <c r="BT30" s="585"/>
      <c r="BU30" s="586"/>
      <c r="BV30" s="584">
        <v>1208331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鳴門市国民健康保険事業特別会計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鳴門市水道事業会計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IF('各会計、関係団体の財政状況及び健全化判断比率'!B33="","",'各会計、関係団体の財政状況及び健全化判断比率'!B33)</f>
        <v>鳴門市公設地方卸売市場事業特別会計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徳島県市町村総合事務組合（一般会計）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鳴門市観光コンベンション</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鳴門市住宅新築資金等貸付事業特別会計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鳴門市後期高齢者医療特別会計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鳴門市モーターボート競走事業会計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IF('各会計、関係団体の財政状況及び健全化判断比率'!B34="","",'各会計、関係団体の財政状況及び健全化判断比率'!B34)</f>
        <v>鳴門市公共下水道事業特別会計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徳島県市町村総合事務組合（徳島滞納整理機構）</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鳴門市光熱水費等支出特別会計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鳴門市介護保険事業特別会計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IF('各会計、関係団体の財政状況及び健全化判断比率'!B35="","",'各会計、関係団体の財政状況及び健全化判断比率'!B35)</f>
        <v>鳴門市産業団地開発事業特別会計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徳島県後期高齢者医療広域連合（一般会計）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鳴門市給与費等管理特別会計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徳島県後期高齢者広域連合（後期高齢者医療事業会計）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鳴門市公債費管理特別会計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26.06</v>
      </c>
      <c r="G34" s="33">
        <v>36.01</v>
      </c>
      <c r="H34" s="33">
        <v>44.37</v>
      </c>
      <c r="I34" s="33">
        <v>46.37</v>
      </c>
      <c r="J34" s="34">
        <v>20.12</v>
      </c>
      <c r="K34" s="22"/>
      <c r="L34" s="22"/>
      <c r="M34" s="22"/>
      <c r="N34" s="22"/>
      <c r="O34" s="22"/>
      <c r="P34" s="22"/>
    </row>
    <row r="35" spans="1:16" ht="39" customHeight="1" x14ac:dyDescent="0.15">
      <c r="A35" s="22"/>
      <c r="B35" s="35"/>
      <c r="C35" s="1175" t="s">
        <v>529</v>
      </c>
      <c r="D35" s="1176"/>
      <c r="E35" s="1177"/>
      <c r="F35" s="36">
        <v>6.15</v>
      </c>
      <c r="G35" s="37">
        <v>9.92</v>
      </c>
      <c r="H35" s="37">
        <v>10.54</v>
      </c>
      <c r="I35" s="37">
        <v>11.39</v>
      </c>
      <c r="J35" s="38">
        <v>10.43</v>
      </c>
      <c r="K35" s="22"/>
      <c r="L35" s="22"/>
      <c r="M35" s="22"/>
      <c r="N35" s="22"/>
      <c r="O35" s="22"/>
      <c r="P35" s="22"/>
    </row>
    <row r="36" spans="1:16" ht="39" customHeight="1" x14ac:dyDescent="0.15">
      <c r="A36" s="22"/>
      <c r="B36" s="35"/>
      <c r="C36" s="1175" t="s">
        <v>530</v>
      </c>
      <c r="D36" s="1176"/>
      <c r="E36" s="1177"/>
      <c r="F36" s="36">
        <v>2.83</v>
      </c>
      <c r="G36" s="37">
        <v>3.52</v>
      </c>
      <c r="H36" s="37">
        <v>2.34</v>
      </c>
      <c r="I36" s="37">
        <v>4.83</v>
      </c>
      <c r="J36" s="38">
        <v>4.2</v>
      </c>
      <c r="K36" s="22"/>
      <c r="L36" s="22"/>
      <c r="M36" s="22"/>
      <c r="N36" s="22"/>
      <c r="O36" s="22"/>
      <c r="P36" s="22"/>
    </row>
    <row r="37" spans="1:16" ht="39" customHeight="1" x14ac:dyDescent="0.15">
      <c r="A37" s="22"/>
      <c r="B37" s="35"/>
      <c r="C37" s="1175" t="s">
        <v>531</v>
      </c>
      <c r="D37" s="1176"/>
      <c r="E37" s="1177"/>
      <c r="F37" s="36">
        <v>0.05</v>
      </c>
      <c r="G37" s="37">
        <v>0.65</v>
      </c>
      <c r="H37" s="37">
        <v>1.43</v>
      </c>
      <c r="I37" s="37">
        <v>1.38</v>
      </c>
      <c r="J37" s="38">
        <v>1.72</v>
      </c>
      <c r="K37" s="22"/>
      <c r="L37" s="22"/>
      <c r="M37" s="22"/>
      <c r="N37" s="22"/>
      <c r="O37" s="22"/>
      <c r="P37" s="22"/>
    </row>
    <row r="38" spans="1:16" ht="39" customHeight="1" x14ac:dyDescent="0.15">
      <c r="A38" s="22"/>
      <c r="B38" s="35"/>
      <c r="C38" s="1175" t="s">
        <v>532</v>
      </c>
      <c r="D38" s="1176"/>
      <c r="E38" s="1177"/>
      <c r="F38" s="36">
        <v>0</v>
      </c>
      <c r="G38" s="37">
        <v>0</v>
      </c>
      <c r="H38" s="37">
        <v>0.36</v>
      </c>
      <c r="I38" s="37">
        <v>0.7</v>
      </c>
      <c r="J38" s="38">
        <v>0.9</v>
      </c>
      <c r="K38" s="22"/>
      <c r="L38" s="22"/>
      <c r="M38" s="22"/>
      <c r="N38" s="22"/>
      <c r="O38" s="22"/>
      <c r="P38" s="22"/>
    </row>
    <row r="39" spans="1:16" ht="39" customHeight="1" x14ac:dyDescent="0.15">
      <c r="A39" s="22"/>
      <c r="B39" s="35"/>
      <c r="C39" s="1175" t="s">
        <v>533</v>
      </c>
      <c r="D39" s="1176"/>
      <c r="E39" s="1177"/>
      <c r="F39" s="36">
        <v>0.26</v>
      </c>
      <c r="G39" s="37">
        <v>0.47</v>
      </c>
      <c r="H39" s="37">
        <v>0.25</v>
      </c>
      <c r="I39" s="37">
        <v>0.13</v>
      </c>
      <c r="J39" s="38">
        <v>0.81</v>
      </c>
      <c r="K39" s="22"/>
      <c r="L39" s="22"/>
      <c r="M39" s="22"/>
      <c r="N39" s="22"/>
      <c r="O39" s="22"/>
      <c r="P39" s="22"/>
    </row>
    <row r="40" spans="1:16" ht="39" customHeight="1" x14ac:dyDescent="0.15">
      <c r="A40" s="22"/>
      <c r="B40" s="35"/>
      <c r="C40" s="1175" t="s">
        <v>534</v>
      </c>
      <c r="D40" s="1176"/>
      <c r="E40" s="1177"/>
      <c r="F40" s="36">
        <v>0.08</v>
      </c>
      <c r="G40" s="37">
        <v>0.11</v>
      </c>
      <c r="H40" s="37">
        <v>0.06</v>
      </c>
      <c r="I40" s="37">
        <v>0.15</v>
      </c>
      <c r="J40" s="38">
        <v>0.17</v>
      </c>
      <c r="K40" s="22"/>
      <c r="L40" s="22"/>
      <c r="M40" s="22"/>
      <c r="N40" s="22"/>
      <c r="O40" s="22"/>
      <c r="P40" s="22"/>
    </row>
    <row r="41" spans="1:16" ht="39" customHeight="1" x14ac:dyDescent="0.15">
      <c r="A41" s="22"/>
      <c r="B41" s="35"/>
      <c r="C41" s="1175" t="s">
        <v>535</v>
      </c>
      <c r="D41" s="1176"/>
      <c r="E41" s="1177"/>
      <c r="F41" s="36">
        <v>0.11</v>
      </c>
      <c r="G41" s="37">
        <v>0.14000000000000001</v>
      </c>
      <c r="H41" s="37">
        <v>0.11</v>
      </c>
      <c r="I41" s="37">
        <v>0.15</v>
      </c>
      <c r="J41" s="38">
        <v>0.14000000000000001</v>
      </c>
      <c r="K41" s="22"/>
      <c r="L41" s="22"/>
      <c r="M41" s="22"/>
      <c r="N41" s="22"/>
      <c r="O41" s="22"/>
      <c r="P41" s="22"/>
    </row>
    <row r="42" spans="1:16" ht="39" customHeight="1" x14ac:dyDescent="0.15">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537</v>
      </c>
      <c r="D43" s="1179"/>
      <c r="E43" s="1180"/>
      <c r="F43" s="41">
        <v>0.22</v>
      </c>
      <c r="G43" s="42">
        <v>0.13</v>
      </c>
      <c r="H43" s="42">
        <v>0</v>
      </c>
      <c r="I43" s="42">
        <v>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3094</v>
      </c>
      <c r="L45" s="60">
        <v>3062</v>
      </c>
      <c r="M45" s="60">
        <v>3156</v>
      </c>
      <c r="N45" s="60">
        <v>3210</v>
      </c>
      <c r="O45" s="61">
        <v>3185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v>3</v>
      </c>
      <c r="L47" s="64">
        <v>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281</v>
      </c>
      <c r="L48" s="64">
        <v>286</v>
      </c>
      <c r="M48" s="64">
        <v>281</v>
      </c>
      <c r="N48" s="64">
        <v>298</v>
      </c>
      <c r="O48" s="65">
        <v>301</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t="s">
        <v>483</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1461</v>
      </c>
      <c r="L52" s="64">
        <v>1499</v>
      </c>
      <c r="M52" s="64">
        <v>1553</v>
      </c>
      <c r="N52" s="64">
        <v>1621</v>
      </c>
      <c r="O52" s="65">
        <v>1615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1917</v>
      </c>
      <c r="L53" s="69">
        <v>1852</v>
      </c>
      <c r="M53" s="69">
        <v>1884</v>
      </c>
      <c r="N53" s="69">
        <v>1887</v>
      </c>
      <c r="O53" s="70">
        <v>1871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27076</v>
      </c>
      <c r="J41" s="83">
        <v>27064</v>
      </c>
      <c r="K41" s="83">
        <v>26807</v>
      </c>
      <c r="L41" s="83">
        <v>26569</v>
      </c>
      <c r="M41" s="84">
        <v>26882</v>
      </c>
    </row>
    <row r="42" spans="2:13" ht="27.75" customHeight="1" x14ac:dyDescent="0.15">
      <c r="B42" s="1201"/>
      <c r="C42" s="1202"/>
      <c r="D42" s="85"/>
      <c r="E42" s="1207" t="s">
        <v>25</v>
      </c>
      <c r="F42" s="1207"/>
      <c r="G42" s="1207"/>
      <c r="H42" s="1208"/>
      <c r="I42" s="86" t="s">
        <v>483</v>
      </c>
      <c r="J42" s="87" t="s">
        <v>483</v>
      </c>
      <c r="K42" s="87" t="s">
        <v>483</v>
      </c>
      <c r="L42" s="87" t="s">
        <v>483</v>
      </c>
      <c r="M42" s="88" t="s">
        <v>483</v>
      </c>
    </row>
    <row r="43" spans="2:13" ht="27.75" customHeight="1" x14ac:dyDescent="0.15">
      <c r="B43" s="1201"/>
      <c r="C43" s="1202"/>
      <c r="D43" s="85"/>
      <c r="E43" s="1207" t="s">
        <v>26</v>
      </c>
      <c r="F43" s="1207"/>
      <c r="G43" s="1207"/>
      <c r="H43" s="1208"/>
      <c r="I43" s="86">
        <v>5040</v>
      </c>
      <c r="J43" s="87">
        <v>4918</v>
      </c>
      <c r="K43" s="87">
        <v>5350</v>
      </c>
      <c r="L43" s="87">
        <v>5492</v>
      </c>
      <c r="M43" s="88">
        <v>5537</v>
      </c>
    </row>
    <row r="44" spans="2:13" ht="27.75" customHeight="1" x14ac:dyDescent="0.15">
      <c r="B44" s="1201"/>
      <c r="C44" s="1202"/>
      <c r="D44" s="85"/>
      <c r="E44" s="1207" t="s">
        <v>27</v>
      </c>
      <c r="F44" s="1207"/>
      <c r="G44" s="1207"/>
      <c r="H44" s="1208"/>
      <c r="I44" s="86" t="s">
        <v>483</v>
      </c>
      <c r="J44" s="87" t="s">
        <v>483</v>
      </c>
      <c r="K44" s="87" t="s">
        <v>483</v>
      </c>
      <c r="L44" s="87" t="s">
        <v>483</v>
      </c>
      <c r="M44" s="88" t="s">
        <v>483</v>
      </c>
    </row>
    <row r="45" spans="2:13" ht="27.75" customHeight="1" x14ac:dyDescent="0.15">
      <c r="B45" s="1201"/>
      <c r="C45" s="1202"/>
      <c r="D45" s="85"/>
      <c r="E45" s="1207" t="s">
        <v>28</v>
      </c>
      <c r="F45" s="1207"/>
      <c r="G45" s="1207"/>
      <c r="H45" s="1208"/>
      <c r="I45" s="86">
        <v>4647</v>
      </c>
      <c r="J45" s="87">
        <v>4322</v>
      </c>
      <c r="K45" s="87">
        <v>4334</v>
      </c>
      <c r="L45" s="87">
        <v>3784</v>
      </c>
      <c r="M45" s="88">
        <v>3524</v>
      </c>
    </row>
    <row r="46" spans="2:13" ht="27.75" customHeight="1" x14ac:dyDescent="0.15">
      <c r="B46" s="1201"/>
      <c r="C46" s="1202"/>
      <c r="D46" s="85"/>
      <c r="E46" s="1207" t="s">
        <v>29</v>
      </c>
      <c r="F46" s="1207"/>
      <c r="G46" s="1207"/>
      <c r="H46" s="1208"/>
      <c r="I46" s="86" t="s">
        <v>483</v>
      </c>
      <c r="J46" s="87" t="s">
        <v>483</v>
      </c>
      <c r="K46" s="87" t="s">
        <v>483</v>
      </c>
      <c r="L46" s="87" t="s">
        <v>483</v>
      </c>
      <c r="M46" s="88" t="s">
        <v>483</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4535</v>
      </c>
      <c r="J49" s="87">
        <v>4456</v>
      </c>
      <c r="K49" s="87">
        <v>4230</v>
      </c>
      <c r="L49" s="87">
        <v>3589</v>
      </c>
      <c r="M49" s="88">
        <v>3708</v>
      </c>
    </row>
    <row r="50" spans="2:13" ht="27.75" customHeight="1" x14ac:dyDescent="0.15">
      <c r="B50" s="1201"/>
      <c r="C50" s="1202"/>
      <c r="D50" s="85"/>
      <c r="E50" s="1207" t="s">
        <v>34</v>
      </c>
      <c r="F50" s="1207"/>
      <c r="G50" s="1207"/>
      <c r="H50" s="1208"/>
      <c r="I50" s="86">
        <v>411</v>
      </c>
      <c r="J50" s="87">
        <v>393</v>
      </c>
      <c r="K50" s="87">
        <v>387</v>
      </c>
      <c r="L50" s="87">
        <v>543</v>
      </c>
      <c r="M50" s="88">
        <v>513</v>
      </c>
    </row>
    <row r="51" spans="2:13" ht="27.75" customHeight="1" x14ac:dyDescent="0.15">
      <c r="B51" s="1203"/>
      <c r="C51" s="1204"/>
      <c r="D51" s="85"/>
      <c r="E51" s="1207" t="s">
        <v>35</v>
      </c>
      <c r="F51" s="1207"/>
      <c r="G51" s="1207"/>
      <c r="H51" s="1208"/>
      <c r="I51" s="86">
        <v>16505</v>
      </c>
      <c r="J51" s="87">
        <v>16697</v>
      </c>
      <c r="K51" s="87">
        <v>17250</v>
      </c>
      <c r="L51" s="87">
        <v>17994</v>
      </c>
      <c r="M51" s="88">
        <v>18523</v>
      </c>
    </row>
    <row r="52" spans="2:13" ht="27.75" customHeight="1" thickBot="1" x14ac:dyDescent="0.2">
      <c r="B52" s="1211" t="s">
        <v>36</v>
      </c>
      <c r="C52" s="1212"/>
      <c r="D52" s="90"/>
      <c r="E52" s="1213" t="s">
        <v>37</v>
      </c>
      <c r="F52" s="1213"/>
      <c r="G52" s="1213"/>
      <c r="H52" s="1214"/>
      <c r="I52" s="91">
        <v>15311</v>
      </c>
      <c r="J52" s="92">
        <v>14758</v>
      </c>
      <c r="K52" s="92">
        <v>14625</v>
      </c>
      <c r="L52" s="92">
        <v>13719</v>
      </c>
      <c r="M52" s="93">
        <v>13200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554</v>
      </c>
      <c r="H51" s="1228"/>
      <c r="I51" s="1233" t="s">
        <v>555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557</v>
      </c>
      <c r="H55" s="1241"/>
      <c r="I55" s="1237" t="s">
        <v>555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7"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554</v>
      </c>
      <c r="H73" s="1228"/>
      <c r="I73" s="1233" t="s">
        <v>555</v>
      </c>
      <c r="J73" s="1233"/>
      <c r="K73" s="1248">
        <v>124.3</v>
      </c>
      <c r="L73" s="1248">
        <v>124</v>
      </c>
      <c r="M73" s="1236">
        <v>121.4</v>
      </c>
      <c r="N73" s="1236">
        <v>115.3</v>
      </c>
      <c r="O73" s="1236">
        <v>109.2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9">
        <v>15.5</v>
      </c>
      <c r="L75" s="1249">
        <v>15.3</v>
      </c>
      <c r="M75" s="1249">
        <v>15.5</v>
      </c>
      <c r="N75" s="1249">
        <v>15.6</v>
      </c>
      <c r="O75" s="1249">
        <v>15.6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557</v>
      </c>
      <c r="H77" s="1241"/>
      <c r="I77" s="1237" t="s">
        <v>555</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560</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37354</v>
      </c>
      <c r="E3" s="116"/>
      <c r="F3" s="117">
        <v>47569</v>
      </c>
      <c r="G3" s="118"/>
      <c r="H3" s="119"/>
    </row>
    <row r="4" spans="1:8" x14ac:dyDescent="0.15">
      <c r="A4" s="120"/>
      <c r="B4" s="121"/>
      <c r="C4" s="122"/>
      <c r="D4" s="123">
        <v>18371</v>
      </c>
      <c r="E4" s="124"/>
      <c r="F4" s="125">
        <v>26255</v>
      </c>
      <c r="G4" s="126"/>
      <c r="H4" s="127"/>
    </row>
    <row r="5" spans="1:8" x14ac:dyDescent="0.15">
      <c r="A5" s="108" t="s">
        <v>516</v>
      </c>
      <c r="B5" s="113"/>
      <c r="C5" s="114"/>
      <c r="D5" s="115">
        <v>26416</v>
      </c>
      <c r="E5" s="116"/>
      <c r="F5" s="117">
        <v>50880</v>
      </c>
      <c r="G5" s="118"/>
      <c r="H5" s="119"/>
    </row>
    <row r="6" spans="1:8" x14ac:dyDescent="0.15">
      <c r="A6" s="120"/>
      <c r="B6" s="121"/>
      <c r="C6" s="122"/>
      <c r="D6" s="123">
        <v>8793</v>
      </c>
      <c r="E6" s="124"/>
      <c r="F6" s="125">
        <v>26879</v>
      </c>
      <c r="G6" s="126"/>
      <c r="H6" s="127"/>
    </row>
    <row r="7" spans="1:8" x14ac:dyDescent="0.15">
      <c r="A7" s="108" t="s">
        <v>517</v>
      </c>
      <c r="B7" s="113"/>
      <c r="C7" s="114"/>
      <c r="D7" s="115">
        <v>44435</v>
      </c>
      <c r="E7" s="116"/>
      <c r="F7" s="117">
        <v>63956</v>
      </c>
      <c r="G7" s="118"/>
      <c r="H7" s="119"/>
    </row>
    <row r="8" spans="1:8" x14ac:dyDescent="0.15">
      <c r="A8" s="120"/>
      <c r="B8" s="121"/>
      <c r="C8" s="122"/>
      <c r="D8" s="123">
        <v>13309</v>
      </c>
      <c r="E8" s="124"/>
      <c r="F8" s="125">
        <v>29239</v>
      </c>
      <c r="G8" s="126"/>
      <c r="H8" s="127"/>
    </row>
    <row r="9" spans="1:8" x14ac:dyDescent="0.15">
      <c r="A9" s="108" t="s">
        <v>518</v>
      </c>
      <c r="B9" s="113"/>
      <c r="C9" s="114"/>
      <c r="D9" s="115">
        <v>40445</v>
      </c>
      <c r="E9" s="116"/>
      <c r="F9" s="117">
        <v>66255</v>
      </c>
      <c r="G9" s="118"/>
      <c r="H9" s="119"/>
    </row>
    <row r="10" spans="1:8" x14ac:dyDescent="0.15">
      <c r="A10" s="120"/>
      <c r="B10" s="121"/>
      <c r="C10" s="122"/>
      <c r="D10" s="123">
        <v>23264</v>
      </c>
      <c r="E10" s="124"/>
      <c r="F10" s="125">
        <v>31822</v>
      </c>
      <c r="G10" s="126"/>
      <c r="H10" s="127"/>
    </row>
    <row r="11" spans="1:8" x14ac:dyDescent="0.15">
      <c r="A11" s="108" t="s">
        <v>519</v>
      </c>
      <c r="B11" s="113"/>
      <c r="C11" s="114"/>
      <c r="D11" s="115">
        <v>47293</v>
      </c>
      <c r="E11" s="116"/>
      <c r="F11" s="117">
        <v>92247</v>
      </c>
      <c r="G11" s="118"/>
      <c r="H11" s="119"/>
    </row>
    <row r="12" spans="1:8" x14ac:dyDescent="0.15">
      <c r="A12" s="120"/>
      <c r="B12" s="121"/>
      <c r="C12" s="128"/>
      <c r="D12" s="123">
        <v>25340</v>
      </c>
      <c r="E12" s="124"/>
      <c r="F12" s="125">
        <v>37204</v>
      </c>
      <c r="G12" s="126"/>
      <c r="H12" s="127"/>
    </row>
    <row r="13" spans="1:8" x14ac:dyDescent="0.15">
      <c r="A13" s="108"/>
      <c r="B13" s="113"/>
      <c r="C13" s="129"/>
      <c r="D13" s="130">
        <v>39189</v>
      </c>
      <c r="E13" s="131"/>
      <c r="F13" s="132">
        <v>64181</v>
      </c>
      <c r="G13" s="133"/>
      <c r="H13" s="119"/>
    </row>
    <row r="14" spans="1:8" x14ac:dyDescent="0.15">
      <c r="A14" s="120"/>
      <c r="B14" s="121"/>
      <c r="C14" s="122"/>
      <c r="D14" s="123">
        <v>17815</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2.84</v>
      </c>
      <c r="C19" s="134">
        <f>ROUND(VALUE(SUBSTITUTE(実質収支比率等に係る経年分析!G$48,"▲","-")),2)</f>
        <v>3.53</v>
      </c>
      <c r="D19" s="134">
        <f>ROUND(VALUE(SUBSTITUTE(実質収支比率等に係る経年分析!H$48,"▲","-")),2)</f>
        <v>2.35</v>
      </c>
      <c r="E19" s="134">
        <f>ROUND(VALUE(SUBSTITUTE(実質収支比率等に係る経年分析!I$48,"▲","-")),2)</f>
        <v>4.84</v>
      </c>
      <c r="F19" s="134">
        <f>ROUND(VALUE(SUBSTITUTE(実質収支比率等に係る経年分析!J$48,"▲","-")),2)</f>
        <v>4.22</v>
      </c>
    </row>
    <row r="20" spans="1:11" x14ac:dyDescent="0.15">
      <c r="A20" s="134" t="s">
        <v>42</v>
      </c>
      <c r="B20" s="134">
        <f>ROUND(VALUE(SUBSTITUTE(実質収支比率等に係る経年分析!F$47,"▲","-")),2)</f>
        <v>9.1999999999999993</v>
      </c>
      <c r="C20" s="134">
        <f>ROUND(VALUE(SUBSTITUTE(実質収支比率等に係る経年分析!G$47,"▲","-")),2)</f>
        <v>10.73</v>
      </c>
      <c r="D20" s="134">
        <f>ROUND(VALUE(SUBSTITUTE(実質収支比率等に係る経年分析!H$47,"▲","-")),2)</f>
        <v>10.95</v>
      </c>
      <c r="E20" s="134">
        <f>ROUND(VALUE(SUBSTITUTE(実質収支比率等に係る経年分析!I$47,"▲","-")),2)</f>
        <v>11.01</v>
      </c>
      <c r="F20" s="134">
        <f>ROUND(VALUE(SUBSTITUTE(実質収支比率等に係る経年分析!J$47,"▲","-")),2)</f>
        <v>11.76</v>
      </c>
    </row>
    <row r="21" spans="1:11" x14ac:dyDescent="0.15">
      <c r="A21" s="134" t="s">
        <v>43</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2.08</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0.38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鳴門市後期高齢者医療特別会計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鳴門市公共下水道事業特別会計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鳴門市介護保険事業特別会計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0.81</v>
      </c>
    </row>
    <row r="32" spans="1:11" x14ac:dyDescent="0.15">
      <c r="A32" s="135" t="str">
        <f>IF(連結実質赤字比率に係る赤字・黒字の構成分析!C$38="",NA(),連結実質赤字比率に係る赤字・黒字の構成分析!C$38)</f>
        <v>鳴門市産業団地開発事業特別会計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x14ac:dyDescent="0.15">
      <c r="A33" s="135" t="str">
        <f>IF(連結実質赤字比率に係る赤字・黒字の構成分析!C$37="",NA(),連結実質赤字比率に係る赤字・黒字の構成分析!C$37)</f>
        <v>鳴門市国民健康保険事業特別会計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v>
      </c>
    </row>
    <row r="35" spans="1:16" x14ac:dyDescent="0.15">
      <c r="A35" s="135" t="str">
        <f>IF(連結実質赤字比率に係る赤字・黒字の構成分析!C$35="",NA(),連結実質赤字比率に係る赤字・黒字の構成分析!C$35)</f>
        <v>鳴門市水道事業会計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10.43</v>
      </c>
    </row>
    <row r="36" spans="1:16" x14ac:dyDescent="0.15">
      <c r="A36" s="135" t="str">
        <f>IF(連結実質赤字比率に係る赤字・黒字の構成分析!C$34="",NA(),連結実質赤字比率に係る赤字・黒字の構成分析!C$34)</f>
        <v>鳴門市モーターボート競走事業会計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20.12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1461</v>
      </c>
      <c r="E42" s="136"/>
      <c r="F42" s="136"/>
      <c r="G42" s="136">
        <f>'実質公債費比率（分子）の構造'!L$52</f>
        <v>1499</v>
      </c>
      <c r="H42" s="136"/>
      <c r="I42" s="136"/>
      <c r="J42" s="136">
        <f>'実質公債費比率（分子）の構造'!M$52</f>
        <v>1553</v>
      </c>
      <c r="K42" s="136"/>
      <c r="L42" s="136"/>
      <c r="M42" s="136">
        <f>'実質公債費比率（分子）の構造'!N$52</f>
        <v>1621</v>
      </c>
      <c r="N42" s="136"/>
      <c r="O42" s="136"/>
      <c r="P42" s="136">
        <f>'実質公債費比率（分子）の構造'!O$52</f>
        <v>1615</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281</v>
      </c>
      <c r="C46" s="136"/>
      <c r="D46" s="136"/>
      <c r="E46" s="136">
        <f>'実質公債費比率（分子）の構造'!L$48</f>
        <v>286</v>
      </c>
      <c r="F46" s="136"/>
      <c r="G46" s="136"/>
      <c r="H46" s="136">
        <f>'実質公債費比率（分子）の構造'!M$48</f>
        <v>281</v>
      </c>
      <c r="I46" s="136"/>
      <c r="J46" s="136"/>
      <c r="K46" s="136">
        <f>'実質公債費比率（分子）の構造'!N$48</f>
        <v>298</v>
      </c>
      <c r="L46" s="136"/>
      <c r="M46" s="136"/>
      <c r="N46" s="136">
        <f>'実質公債費比率（分子）の構造'!O$48</f>
        <v>301</v>
      </c>
      <c r="O46" s="136"/>
      <c r="P46" s="136"/>
    </row>
    <row r="47" spans="1:16" x14ac:dyDescent="0.15">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3094</v>
      </c>
      <c r="C49" s="136"/>
      <c r="D49" s="136"/>
      <c r="E49" s="136">
        <f>'実質公債費比率（分子）の構造'!L$45</f>
        <v>3062</v>
      </c>
      <c r="F49" s="136"/>
      <c r="G49" s="136"/>
      <c r="H49" s="136">
        <f>'実質公債費比率（分子）の構造'!M$45</f>
        <v>3156</v>
      </c>
      <c r="I49" s="136"/>
      <c r="J49" s="136"/>
      <c r="K49" s="136">
        <f>'実質公債費比率（分子）の構造'!N$45</f>
        <v>3210</v>
      </c>
      <c r="L49" s="136"/>
      <c r="M49" s="136"/>
      <c r="N49" s="136">
        <f>'実質公債費比率（分子）の構造'!O$45</f>
        <v>3185</v>
      </c>
      <c r="O49" s="136"/>
      <c r="P49" s="136"/>
    </row>
    <row r="50" spans="1:16" x14ac:dyDescent="0.15">
      <c r="A50" s="136" t="s">
        <v>58</v>
      </c>
      <c r="B50" s="136" t="e">
        <f>NA()</f>
        <v>#N/A</v>
      </c>
      <c r="C50" s="136">
        <f>IF(ISNUMBER('実質公債費比率（分子）の構造'!K$53),'実質公債費比率（分子）の構造'!K$53,NA())</f>
        <v>1917</v>
      </c>
      <c r="D50" s="136" t="e">
        <f>NA()</f>
        <v>#N/A</v>
      </c>
      <c r="E50" s="136" t="e">
        <f>NA()</f>
        <v>#N/A</v>
      </c>
      <c r="F50" s="136">
        <f>IF(ISNUMBER('実質公債費比率（分子）の構造'!L$53),'実質公債費比率（分子）の構造'!L$53,NA())</f>
        <v>1852</v>
      </c>
      <c r="G50" s="136" t="e">
        <f>NA()</f>
        <v>#N/A</v>
      </c>
      <c r="H50" s="136" t="e">
        <f>NA()</f>
        <v>#N/A</v>
      </c>
      <c r="I50" s="136">
        <f>IF(ISNUMBER('実質公債費比率（分子）の構造'!M$53),'実質公債費比率（分子）の構造'!M$53,NA())</f>
        <v>1884</v>
      </c>
      <c r="J50" s="136" t="e">
        <f>NA()</f>
        <v>#N/A</v>
      </c>
      <c r="K50" s="136" t="e">
        <f>NA()</f>
        <v>#N/A</v>
      </c>
      <c r="L50" s="136">
        <f>IF(ISNUMBER('実質公債費比率（分子）の構造'!N$53),'実質公債費比率（分子）の構造'!N$53,NA())</f>
        <v>1887</v>
      </c>
      <c r="M50" s="136" t="e">
        <f>NA()</f>
        <v>#N/A</v>
      </c>
      <c r="N50" s="136" t="e">
        <f>NA()</f>
        <v>#N/A</v>
      </c>
      <c r="O50" s="136">
        <f>IF(ISNUMBER('実質公債費比率（分子）の構造'!O$53),'実質公債費比率（分子）の構造'!O$53,NA())</f>
        <v>1871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16505</v>
      </c>
      <c r="E56" s="135"/>
      <c r="F56" s="135"/>
      <c r="G56" s="135">
        <f>'将来負担比率（分子）の構造'!J$51</f>
        <v>16697</v>
      </c>
      <c r="H56" s="135"/>
      <c r="I56" s="135"/>
      <c r="J56" s="135">
        <f>'将来負担比率（分子）の構造'!K$51</f>
        <v>17250</v>
      </c>
      <c r="K56" s="135"/>
      <c r="L56" s="135"/>
      <c r="M56" s="135">
        <f>'将来負担比率（分子）の構造'!L$51</f>
        <v>17994</v>
      </c>
      <c r="N56" s="135"/>
      <c r="O56" s="135"/>
      <c r="P56" s="135">
        <f>'将来負担比率（分子）の構造'!M$51</f>
        <v>18523</v>
      </c>
    </row>
    <row r="57" spans="1:16" x14ac:dyDescent="0.15">
      <c r="A57" s="135" t="s">
        <v>34</v>
      </c>
      <c r="B57" s="135"/>
      <c r="C57" s="135"/>
      <c r="D57" s="135">
        <f>'将来負担比率（分子）の構造'!I$50</f>
        <v>411</v>
      </c>
      <c r="E57" s="135"/>
      <c r="F57" s="135"/>
      <c r="G57" s="135">
        <f>'将来負担比率（分子）の構造'!J$50</f>
        <v>393</v>
      </c>
      <c r="H57" s="135"/>
      <c r="I57" s="135"/>
      <c r="J57" s="135">
        <f>'将来負担比率（分子）の構造'!K$50</f>
        <v>387</v>
      </c>
      <c r="K57" s="135"/>
      <c r="L57" s="135"/>
      <c r="M57" s="135">
        <f>'将来負担比率（分子）の構造'!L$50</f>
        <v>543</v>
      </c>
      <c r="N57" s="135"/>
      <c r="O57" s="135"/>
      <c r="P57" s="135">
        <f>'将来負担比率（分子）の構造'!M$50</f>
        <v>513</v>
      </c>
    </row>
    <row r="58" spans="1:16" x14ac:dyDescent="0.15">
      <c r="A58" s="135" t="s">
        <v>33</v>
      </c>
      <c r="B58" s="135"/>
      <c r="C58" s="135"/>
      <c r="D58" s="135">
        <f>'将来負担比率（分子）の構造'!I$49</f>
        <v>4535</v>
      </c>
      <c r="E58" s="135"/>
      <c r="F58" s="135"/>
      <c r="G58" s="135">
        <f>'将来負担比率（分子）の構造'!J$49</f>
        <v>4456</v>
      </c>
      <c r="H58" s="135"/>
      <c r="I58" s="135"/>
      <c r="J58" s="135">
        <f>'将来負担比率（分子）の構造'!K$49</f>
        <v>4230</v>
      </c>
      <c r="K58" s="135"/>
      <c r="L58" s="135"/>
      <c r="M58" s="135">
        <f>'将来負担比率（分子）の構造'!L$49</f>
        <v>3589</v>
      </c>
      <c r="N58" s="135"/>
      <c r="O58" s="135"/>
      <c r="P58" s="135">
        <f>'将来負担比率（分子）の構造'!M$49</f>
        <v>3708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4647</v>
      </c>
      <c r="C62" s="135"/>
      <c r="D62" s="135"/>
      <c r="E62" s="135">
        <f>'将来負担比率（分子）の構造'!J$45</f>
        <v>4322</v>
      </c>
      <c r="F62" s="135"/>
      <c r="G62" s="135"/>
      <c r="H62" s="135">
        <f>'将来負担比率（分子）の構造'!K$45</f>
        <v>4334</v>
      </c>
      <c r="I62" s="135"/>
      <c r="J62" s="135"/>
      <c r="K62" s="135">
        <f>'将来負担比率（分子）の構造'!L$45</f>
        <v>3784</v>
      </c>
      <c r="L62" s="135"/>
      <c r="M62" s="135"/>
      <c r="N62" s="135">
        <f>'将来負担比率（分子）の構造'!M$45</f>
        <v>3524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5040</v>
      </c>
      <c r="C64" s="135"/>
      <c r="D64" s="135"/>
      <c r="E64" s="135">
        <f>'将来負担比率（分子）の構造'!J$43</f>
        <v>4918</v>
      </c>
      <c r="F64" s="135"/>
      <c r="G64" s="135"/>
      <c r="H64" s="135">
        <f>'将来負担比率（分子）の構造'!K$43</f>
        <v>5350</v>
      </c>
      <c r="I64" s="135"/>
      <c r="J64" s="135"/>
      <c r="K64" s="135">
        <f>'将来負担比率（分子）の構造'!L$43</f>
        <v>5492</v>
      </c>
      <c r="L64" s="135"/>
      <c r="M64" s="135"/>
      <c r="N64" s="135">
        <f>'将来負担比率（分子）の構造'!M$43</f>
        <v>5537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27076</v>
      </c>
      <c r="C66" s="135"/>
      <c r="D66" s="135"/>
      <c r="E66" s="135">
        <f>'将来負担比率（分子）の構造'!J$41</f>
        <v>27064</v>
      </c>
      <c r="F66" s="135"/>
      <c r="G66" s="135"/>
      <c r="H66" s="135">
        <f>'将来負担比率（分子）の構造'!K$41</f>
        <v>26807</v>
      </c>
      <c r="I66" s="135"/>
      <c r="J66" s="135"/>
      <c r="K66" s="135">
        <f>'将来負担比率（分子）の構造'!L$41</f>
        <v>26569</v>
      </c>
      <c r="L66" s="135"/>
      <c r="M66" s="135"/>
      <c r="N66" s="135">
        <f>'将来負担比率（分子）の構造'!M$41</f>
        <v>26882</v>
      </c>
      <c r="O66" s="135"/>
      <c r="P66" s="135"/>
    </row>
    <row r="67" spans="1:16" x14ac:dyDescent="0.15">
      <c r="A67" s="135" t="s">
        <v>62</v>
      </c>
      <c r="B67" s="135" t="e">
        <f>NA()</f>
        <v>#N/A</v>
      </c>
      <c r="C67" s="135">
        <f>IF(ISNUMBER('将来負担比率（分子）の構造'!I$52), IF('将来負担比率（分子）の構造'!I$52 &lt; 0, 0, '将来負担比率（分子）の構造'!I$52), NA())</f>
        <v>15311</v>
      </c>
      <c r="D67" s="135" t="e">
        <f>NA()</f>
        <v>#N/A</v>
      </c>
      <c r="E67" s="135" t="e">
        <f>NA()</f>
        <v>#N/A</v>
      </c>
      <c r="F67" s="135">
        <f>IF(ISNUMBER('将来負担比率（分子）の構造'!J$52), IF('将来負担比率（分子）の構造'!J$52 &lt; 0, 0, '将来負担比率（分子）の構造'!J$52), NA())</f>
        <v>14758</v>
      </c>
      <c r="G67" s="135" t="e">
        <f>NA()</f>
        <v>#N/A</v>
      </c>
      <c r="H67" s="135" t="e">
        <f>NA()</f>
        <v>#N/A</v>
      </c>
      <c r="I67" s="135">
        <f>IF(ISNUMBER('将来負担比率（分子）の構造'!K$52), IF('将来負担比率（分子）の構造'!K$52 &lt; 0, 0, '将来負担比率（分子）の構造'!K$52), NA())</f>
        <v>14625</v>
      </c>
      <c r="J67" s="135" t="e">
        <f>NA()</f>
        <v>#N/A</v>
      </c>
      <c r="K67" s="135" t="e">
        <f>NA()</f>
        <v>#N/A</v>
      </c>
      <c r="L67" s="135">
        <f>IF(ISNUMBER('将来負担比率（分子）の構造'!L$52), IF('将来負担比率（分子）の構造'!L$52 &lt; 0, 0, '将来負担比率（分子）の構造'!L$52), NA())</f>
        <v>13719</v>
      </c>
      <c r="M67" s="135" t="e">
        <f>NA()</f>
        <v>#N/A</v>
      </c>
      <c r="N67" s="135" t="e">
        <f>NA()</f>
        <v>#N/A</v>
      </c>
      <c r="O67" s="135">
        <f>IF(ISNUMBER('将来負担比率（分子）の構造'!M$52), IF('将来負担比率（分子）の構造'!M$52 &lt; 0, 0, '将来負担比率（分子）の構造'!M$52), NA())</f>
        <v>13200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7465414</v>
      </c>
      <c r="S5" s="613"/>
      <c r="T5" s="613"/>
      <c r="U5" s="613"/>
      <c r="V5" s="613"/>
      <c r="W5" s="613"/>
      <c r="X5" s="613"/>
      <c r="Y5" s="614"/>
      <c r="Z5" s="615">
        <v>29.6</v>
      </c>
      <c r="AA5" s="615"/>
      <c r="AB5" s="615"/>
      <c r="AC5" s="615"/>
      <c r="AD5" s="616">
        <v>7465414</v>
      </c>
      <c r="AE5" s="616"/>
      <c r="AF5" s="616"/>
      <c r="AG5" s="616"/>
      <c r="AH5" s="616"/>
      <c r="AI5" s="616"/>
      <c r="AJ5" s="616"/>
      <c r="AK5" s="616"/>
      <c r="AL5" s="617">
        <v>58.3</v>
      </c>
      <c r="AM5" s="618"/>
      <c r="AN5" s="618"/>
      <c r="AO5" s="619"/>
      <c r="AP5" s="609" t="s">
        <v>208</v>
      </c>
      <c r="AQ5" s="610"/>
      <c r="AR5" s="610"/>
      <c r="AS5" s="610"/>
      <c r="AT5" s="610"/>
      <c r="AU5" s="610"/>
      <c r="AV5" s="610"/>
      <c r="AW5" s="610"/>
      <c r="AX5" s="610"/>
      <c r="AY5" s="610"/>
      <c r="AZ5" s="610"/>
      <c r="BA5" s="610"/>
      <c r="BB5" s="610"/>
      <c r="BC5" s="610"/>
      <c r="BD5" s="610"/>
      <c r="BE5" s="610"/>
      <c r="BF5" s="611"/>
      <c r="BG5" s="623">
        <v>7443750</v>
      </c>
      <c r="BH5" s="624"/>
      <c r="BI5" s="624"/>
      <c r="BJ5" s="624"/>
      <c r="BK5" s="624"/>
      <c r="BL5" s="624"/>
      <c r="BM5" s="624"/>
      <c r="BN5" s="625"/>
      <c r="BO5" s="626">
        <v>99.7</v>
      </c>
      <c r="BP5" s="626"/>
      <c r="BQ5" s="626"/>
      <c r="BR5" s="626"/>
      <c r="BS5" s="627">
        <v>175596</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219024</v>
      </c>
      <c r="S6" s="624"/>
      <c r="T6" s="624"/>
      <c r="U6" s="624"/>
      <c r="V6" s="624"/>
      <c r="W6" s="624"/>
      <c r="X6" s="624"/>
      <c r="Y6" s="625"/>
      <c r="Z6" s="626">
        <v>0.9</v>
      </c>
      <c r="AA6" s="626"/>
      <c r="AB6" s="626"/>
      <c r="AC6" s="626"/>
      <c r="AD6" s="627">
        <v>219024</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7443750</v>
      </c>
      <c r="BH6" s="624"/>
      <c r="BI6" s="624"/>
      <c r="BJ6" s="624"/>
      <c r="BK6" s="624"/>
      <c r="BL6" s="624"/>
      <c r="BM6" s="624"/>
      <c r="BN6" s="625"/>
      <c r="BO6" s="626">
        <v>99.7</v>
      </c>
      <c r="BP6" s="626"/>
      <c r="BQ6" s="626"/>
      <c r="BR6" s="626"/>
      <c r="BS6" s="627">
        <v>175596</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268063</v>
      </c>
      <c r="CS6" s="624"/>
      <c r="CT6" s="624"/>
      <c r="CU6" s="624"/>
      <c r="CV6" s="624"/>
      <c r="CW6" s="624"/>
      <c r="CX6" s="624"/>
      <c r="CY6" s="625"/>
      <c r="CZ6" s="626">
        <v>1.1000000000000001</v>
      </c>
      <c r="DA6" s="626"/>
      <c r="DB6" s="626"/>
      <c r="DC6" s="626"/>
      <c r="DD6" s="632">
        <v>1500</v>
      </c>
      <c r="DE6" s="624"/>
      <c r="DF6" s="624"/>
      <c r="DG6" s="624"/>
      <c r="DH6" s="624"/>
      <c r="DI6" s="624"/>
      <c r="DJ6" s="624"/>
      <c r="DK6" s="624"/>
      <c r="DL6" s="624"/>
      <c r="DM6" s="624"/>
      <c r="DN6" s="624"/>
      <c r="DO6" s="624"/>
      <c r="DP6" s="625"/>
      <c r="DQ6" s="632">
        <v>268063</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18002</v>
      </c>
      <c r="S7" s="624"/>
      <c r="T7" s="624"/>
      <c r="U7" s="624"/>
      <c r="V7" s="624"/>
      <c r="W7" s="624"/>
      <c r="X7" s="624"/>
      <c r="Y7" s="625"/>
      <c r="Z7" s="626">
        <v>0.1</v>
      </c>
      <c r="AA7" s="626"/>
      <c r="AB7" s="626"/>
      <c r="AC7" s="626"/>
      <c r="AD7" s="627">
        <v>18002</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3386518</v>
      </c>
      <c r="BH7" s="624"/>
      <c r="BI7" s="624"/>
      <c r="BJ7" s="624"/>
      <c r="BK7" s="624"/>
      <c r="BL7" s="624"/>
      <c r="BM7" s="624"/>
      <c r="BN7" s="625"/>
      <c r="BO7" s="626">
        <v>45.4</v>
      </c>
      <c r="BP7" s="626"/>
      <c r="BQ7" s="626"/>
      <c r="BR7" s="626"/>
      <c r="BS7" s="627">
        <v>147920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3329099</v>
      </c>
      <c r="CS7" s="624"/>
      <c r="CT7" s="624"/>
      <c r="CU7" s="624"/>
      <c r="CV7" s="624"/>
      <c r="CW7" s="624"/>
      <c r="CX7" s="624"/>
      <c r="CY7" s="625"/>
      <c r="CZ7" s="626">
        <v>13.7</v>
      </c>
      <c r="DA7" s="626"/>
      <c r="DB7" s="626"/>
      <c r="DC7" s="626"/>
      <c r="DD7" s="632">
        <v>133056</v>
      </c>
      <c r="DE7" s="624"/>
      <c r="DF7" s="624"/>
      <c r="DG7" s="624"/>
      <c r="DH7" s="624"/>
      <c r="DI7" s="624"/>
      <c r="DJ7" s="624"/>
      <c r="DK7" s="624"/>
      <c r="DL7" s="624"/>
      <c r="DM7" s="624"/>
      <c r="DN7" s="624"/>
      <c r="DO7" s="624"/>
      <c r="DP7" s="625"/>
      <c r="DQ7" s="632">
        <v>2681522</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77767</v>
      </c>
      <c r="S8" s="624"/>
      <c r="T8" s="624"/>
      <c r="U8" s="624"/>
      <c r="V8" s="624"/>
      <c r="W8" s="624"/>
      <c r="X8" s="624"/>
      <c r="Y8" s="625"/>
      <c r="Z8" s="626">
        <v>0.3</v>
      </c>
      <c r="AA8" s="626"/>
      <c r="AB8" s="626"/>
      <c r="AC8" s="626"/>
      <c r="AD8" s="627">
        <v>77767</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95443</v>
      </c>
      <c r="BH8" s="624"/>
      <c r="BI8" s="624"/>
      <c r="BJ8" s="624"/>
      <c r="BK8" s="624"/>
      <c r="BL8" s="624"/>
      <c r="BM8" s="624"/>
      <c r="BN8" s="625"/>
      <c r="BO8" s="626">
        <v>1.3</v>
      </c>
      <c r="BP8" s="626"/>
      <c r="BQ8" s="626"/>
      <c r="BR8" s="626"/>
      <c r="BS8" s="632" t="s">
        <v>220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8899391</v>
      </c>
      <c r="CS8" s="624"/>
      <c r="CT8" s="624"/>
      <c r="CU8" s="624"/>
      <c r="CV8" s="624"/>
      <c r="CW8" s="624"/>
      <c r="CX8" s="624"/>
      <c r="CY8" s="625"/>
      <c r="CZ8" s="626">
        <v>36.6</v>
      </c>
      <c r="DA8" s="626"/>
      <c r="DB8" s="626"/>
      <c r="DC8" s="626"/>
      <c r="DD8" s="632">
        <v>6630</v>
      </c>
      <c r="DE8" s="624"/>
      <c r="DF8" s="624"/>
      <c r="DG8" s="624"/>
      <c r="DH8" s="624"/>
      <c r="DI8" s="624"/>
      <c r="DJ8" s="624"/>
      <c r="DK8" s="624"/>
      <c r="DL8" s="624"/>
      <c r="DM8" s="624"/>
      <c r="DN8" s="624"/>
      <c r="DO8" s="624"/>
      <c r="DP8" s="625"/>
      <c r="DQ8" s="632">
        <v>4319815</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75319</v>
      </c>
      <c r="S9" s="624"/>
      <c r="T9" s="624"/>
      <c r="U9" s="624"/>
      <c r="V9" s="624"/>
      <c r="W9" s="624"/>
      <c r="X9" s="624"/>
      <c r="Y9" s="625"/>
      <c r="Z9" s="626">
        <v>0.3</v>
      </c>
      <c r="AA9" s="626"/>
      <c r="AB9" s="626"/>
      <c r="AC9" s="626"/>
      <c r="AD9" s="627">
        <v>75319</v>
      </c>
      <c r="AE9" s="627"/>
      <c r="AF9" s="627"/>
      <c r="AG9" s="627"/>
      <c r="AH9" s="627"/>
      <c r="AI9" s="627"/>
      <c r="AJ9" s="627"/>
      <c r="AK9" s="627"/>
      <c r="AL9" s="628">
        <v>0.6</v>
      </c>
      <c r="AM9" s="629"/>
      <c r="AN9" s="629"/>
      <c r="AO9" s="630"/>
      <c r="AP9" s="620" t="s">
        <v>223</v>
      </c>
      <c r="AQ9" s="621"/>
      <c r="AR9" s="621"/>
      <c r="AS9" s="621"/>
      <c r="AT9" s="621"/>
      <c r="AU9" s="621"/>
      <c r="AV9" s="621"/>
      <c r="AW9" s="621"/>
      <c r="AX9" s="621"/>
      <c r="AY9" s="621"/>
      <c r="AZ9" s="621"/>
      <c r="BA9" s="621"/>
      <c r="BB9" s="621"/>
      <c r="BC9" s="621"/>
      <c r="BD9" s="621"/>
      <c r="BE9" s="621"/>
      <c r="BF9" s="622"/>
      <c r="BG9" s="623">
        <v>2493057</v>
      </c>
      <c r="BH9" s="624"/>
      <c r="BI9" s="624"/>
      <c r="BJ9" s="624"/>
      <c r="BK9" s="624"/>
      <c r="BL9" s="624"/>
      <c r="BM9" s="624"/>
      <c r="BN9" s="625"/>
      <c r="BO9" s="626">
        <v>33.4</v>
      </c>
      <c r="BP9" s="626"/>
      <c r="BQ9" s="626"/>
      <c r="BR9" s="626"/>
      <c r="BS9" s="632" t="s">
        <v>220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1900162</v>
      </c>
      <c r="CS9" s="624"/>
      <c r="CT9" s="624"/>
      <c r="CU9" s="624"/>
      <c r="CV9" s="624"/>
      <c r="CW9" s="624"/>
      <c r="CX9" s="624"/>
      <c r="CY9" s="625"/>
      <c r="CZ9" s="626">
        <v>7.8</v>
      </c>
      <c r="DA9" s="626"/>
      <c r="DB9" s="626"/>
      <c r="DC9" s="626"/>
      <c r="DD9" s="632">
        <v>184258</v>
      </c>
      <c r="DE9" s="624"/>
      <c r="DF9" s="624"/>
      <c r="DG9" s="624"/>
      <c r="DH9" s="624"/>
      <c r="DI9" s="624"/>
      <c r="DJ9" s="624"/>
      <c r="DK9" s="624"/>
      <c r="DL9" s="624"/>
      <c r="DM9" s="624"/>
      <c r="DN9" s="624"/>
      <c r="DO9" s="624"/>
      <c r="DP9" s="625"/>
      <c r="DQ9" s="632">
        <v>1469002</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1096828</v>
      </c>
      <c r="S10" s="624"/>
      <c r="T10" s="624"/>
      <c r="U10" s="624"/>
      <c r="V10" s="624"/>
      <c r="W10" s="624"/>
      <c r="X10" s="624"/>
      <c r="Y10" s="625"/>
      <c r="Z10" s="626">
        <v>4.4000000000000004</v>
      </c>
      <c r="AA10" s="626"/>
      <c r="AB10" s="626"/>
      <c r="AC10" s="626"/>
      <c r="AD10" s="627">
        <v>1096828</v>
      </c>
      <c r="AE10" s="627"/>
      <c r="AF10" s="627"/>
      <c r="AG10" s="627"/>
      <c r="AH10" s="627"/>
      <c r="AI10" s="627"/>
      <c r="AJ10" s="627"/>
      <c r="AK10" s="627"/>
      <c r="AL10" s="628">
        <v>8.6</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157713</v>
      </c>
      <c r="BH10" s="624"/>
      <c r="BI10" s="624"/>
      <c r="BJ10" s="624"/>
      <c r="BK10" s="624"/>
      <c r="BL10" s="624"/>
      <c r="BM10" s="624"/>
      <c r="BN10" s="625"/>
      <c r="BO10" s="626">
        <v>2.1</v>
      </c>
      <c r="BP10" s="626"/>
      <c r="BQ10" s="626"/>
      <c r="BR10" s="626"/>
      <c r="BS10" s="632">
        <v>26252</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15047</v>
      </c>
      <c r="CS10" s="624"/>
      <c r="CT10" s="624"/>
      <c r="CU10" s="624"/>
      <c r="CV10" s="624"/>
      <c r="CW10" s="624"/>
      <c r="CX10" s="624"/>
      <c r="CY10" s="625"/>
      <c r="CZ10" s="626">
        <v>0.1</v>
      </c>
      <c r="DA10" s="626"/>
      <c r="DB10" s="626"/>
      <c r="DC10" s="626"/>
      <c r="DD10" s="632">
        <v>4420</v>
      </c>
      <c r="DE10" s="624"/>
      <c r="DF10" s="624"/>
      <c r="DG10" s="624"/>
      <c r="DH10" s="624"/>
      <c r="DI10" s="624"/>
      <c r="DJ10" s="624"/>
      <c r="DK10" s="624"/>
      <c r="DL10" s="624"/>
      <c r="DM10" s="624"/>
      <c r="DN10" s="624"/>
      <c r="DO10" s="624"/>
      <c r="DP10" s="625"/>
      <c r="DQ10" s="632">
        <v>10085</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48610</v>
      </c>
      <c r="S11" s="624"/>
      <c r="T11" s="624"/>
      <c r="U11" s="624"/>
      <c r="V11" s="624"/>
      <c r="W11" s="624"/>
      <c r="X11" s="624"/>
      <c r="Y11" s="625"/>
      <c r="Z11" s="626">
        <v>0.2</v>
      </c>
      <c r="AA11" s="626"/>
      <c r="AB11" s="626"/>
      <c r="AC11" s="626"/>
      <c r="AD11" s="627">
        <v>48610</v>
      </c>
      <c r="AE11" s="627"/>
      <c r="AF11" s="627"/>
      <c r="AG11" s="627"/>
      <c r="AH11" s="627"/>
      <c r="AI11" s="627"/>
      <c r="AJ11" s="627"/>
      <c r="AK11" s="627"/>
      <c r="AL11" s="628">
        <v>0.4</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640305</v>
      </c>
      <c r="BH11" s="624"/>
      <c r="BI11" s="624"/>
      <c r="BJ11" s="624"/>
      <c r="BK11" s="624"/>
      <c r="BL11" s="624"/>
      <c r="BM11" s="624"/>
      <c r="BN11" s="625"/>
      <c r="BO11" s="626">
        <v>8.6</v>
      </c>
      <c r="BP11" s="626"/>
      <c r="BQ11" s="626"/>
      <c r="BR11" s="626"/>
      <c r="BS11" s="632">
        <v>121668</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431759</v>
      </c>
      <c r="CS11" s="624"/>
      <c r="CT11" s="624"/>
      <c r="CU11" s="624"/>
      <c r="CV11" s="624"/>
      <c r="CW11" s="624"/>
      <c r="CX11" s="624"/>
      <c r="CY11" s="625"/>
      <c r="CZ11" s="626">
        <v>1.8</v>
      </c>
      <c r="DA11" s="626"/>
      <c r="DB11" s="626"/>
      <c r="DC11" s="626"/>
      <c r="DD11" s="632">
        <v>146378</v>
      </c>
      <c r="DE11" s="624"/>
      <c r="DF11" s="624"/>
      <c r="DG11" s="624"/>
      <c r="DH11" s="624"/>
      <c r="DI11" s="624"/>
      <c r="DJ11" s="624"/>
      <c r="DK11" s="624"/>
      <c r="DL11" s="624"/>
      <c r="DM11" s="624"/>
      <c r="DN11" s="624"/>
      <c r="DO11" s="624"/>
      <c r="DP11" s="625"/>
      <c r="DQ11" s="632">
        <v>220935</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220</v>
      </c>
      <c r="S12" s="624"/>
      <c r="T12" s="624"/>
      <c r="U12" s="624"/>
      <c r="V12" s="624"/>
      <c r="W12" s="624"/>
      <c r="X12" s="624"/>
      <c r="Y12" s="625"/>
      <c r="Z12" s="626" t="s">
        <v>220</v>
      </c>
      <c r="AA12" s="626"/>
      <c r="AB12" s="626"/>
      <c r="AC12" s="626"/>
      <c r="AD12" s="627" t="s">
        <v>220</v>
      </c>
      <c r="AE12" s="627"/>
      <c r="AF12" s="627"/>
      <c r="AG12" s="627"/>
      <c r="AH12" s="627"/>
      <c r="AI12" s="627"/>
      <c r="AJ12" s="627"/>
      <c r="AK12" s="627"/>
      <c r="AL12" s="628" t="s">
        <v>220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3525444</v>
      </c>
      <c r="BH12" s="624"/>
      <c r="BI12" s="624"/>
      <c r="BJ12" s="624"/>
      <c r="BK12" s="624"/>
      <c r="BL12" s="624"/>
      <c r="BM12" s="624"/>
      <c r="BN12" s="625"/>
      <c r="BO12" s="626">
        <v>47.2</v>
      </c>
      <c r="BP12" s="626"/>
      <c r="BQ12" s="626"/>
      <c r="BR12" s="626"/>
      <c r="BS12" s="632" t="s">
        <v>220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327540</v>
      </c>
      <c r="CS12" s="624"/>
      <c r="CT12" s="624"/>
      <c r="CU12" s="624"/>
      <c r="CV12" s="624"/>
      <c r="CW12" s="624"/>
      <c r="CX12" s="624"/>
      <c r="CY12" s="625"/>
      <c r="CZ12" s="626">
        <v>1.3</v>
      </c>
      <c r="DA12" s="626"/>
      <c r="DB12" s="626"/>
      <c r="DC12" s="626"/>
      <c r="DD12" s="632" t="s">
        <v>220</v>
      </c>
      <c r="DE12" s="624"/>
      <c r="DF12" s="624"/>
      <c r="DG12" s="624"/>
      <c r="DH12" s="624"/>
      <c r="DI12" s="624"/>
      <c r="DJ12" s="624"/>
      <c r="DK12" s="624"/>
      <c r="DL12" s="624"/>
      <c r="DM12" s="624"/>
      <c r="DN12" s="624"/>
      <c r="DO12" s="624"/>
      <c r="DP12" s="625"/>
      <c r="DQ12" s="632">
        <v>319695</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30889</v>
      </c>
      <c r="S13" s="624"/>
      <c r="T13" s="624"/>
      <c r="U13" s="624"/>
      <c r="V13" s="624"/>
      <c r="W13" s="624"/>
      <c r="X13" s="624"/>
      <c r="Y13" s="625"/>
      <c r="Z13" s="626">
        <v>0.1</v>
      </c>
      <c r="AA13" s="626"/>
      <c r="AB13" s="626"/>
      <c r="AC13" s="626"/>
      <c r="AD13" s="627">
        <v>30889</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3520456</v>
      </c>
      <c r="BH13" s="624"/>
      <c r="BI13" s="624"/>
      <c r="BJ13" s="624"/>
      <c r="BK13" s="624"/>
      <c r="BL13" s="624"/>
      <c r="BM13" s="624"/>
      <c r="BN13" s="625"/>
      <c r="BO13" s="626">
        <v>47.2</v>
      </c>
      <c r="BP13" s="626"/>
      <c r="BQ13" s="626"/>
      <c r="BR13" s="626"/>
      <c r="BS13" s="632" t="s">
        <v>220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1535134</v>
      </c>
      <c r="CS13" s="624"/>
      <c r="CT13" s="624"/>
      <c r="CU13" s="624"/>
      <c r="CV13" s="624"/>
      <c r="CW13" s="624"/>
      <c r="CX13" s="624"/>
      <c r="CY13" s="625"/>
      <c r="CZ13" s="626">
        <v>6.3</v>
      </c>
      <c r="DA13" s="626"/>
      <c r="DB13" s="626"/>
      <c r="DC13" s="626"/>
      <c r="DD13" s="632">
        <v>400263</v>
      </c>
      <c r="DE13" s="624"/>
      <c r="DF13" s="624"/>
      <c r="DG13" s="624"/>
      <c r="DH13" s="624"/>
      <c r="DI13" s="624"/>
      <c r="DJ13" s="624"/>
      <c r="DK13" s="624"/>
      <c r="DL13" s="624"/>
      <c r="DM13" s="624"/>
      <c r="DN13" s="624"/>
      <c r="DO13" s="624"/>
      <c r="DP13" s="625"/>
      <c r="DQ13" s="632">
        <v>984024</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220</v>
      </c>
      <c r="S14" s="624"/>
      <c r="T14" s="624"/>
      <c r="U14" s="624"/>
      <c r="V14" s="624"/>
      <c r="W14" s="624"/>
      <c r="X14" s="624"/>
      <c r="Y14" s="625"/>
      <c r="Z14" s="626" t="s">
        <v>220</v>
      </c>
      <c r="AA14" s="626"/>
      <c r="AB14" s="626"/>
      <c r="AC14" s="626"/>
      <c r="AD14" s="627" t="s">
        <v>220</v>
      </c>
      <c r="AE14" s="627"/>
      <c r="AF14" s="627"/>
      <c r="AG14" s="627"/>
      <c r="AH14" s="627"/>
      <c r="AI14" s="627"/>
      <c r="AJ14" s="627"/>
      <c r="AK14" s="627"/>
      <c r="AL14" s="628" t="s">
        <v>220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169124</v>
      </c>
      <c r="BH14" s="624"/>
      <c r="BI14" s="624"/>
      <c r="BJ14" s="624"/>
      <c r="BK14" s="624"/>
      <c r="BL14" s="624"/>
      <c r="BM14" s="624"/>
      <c r="BN14" s="625"/>
      <c r="BO14" s="626">
        <v>2.2999999999999998</v>
      </c>
      <c r="BP14" s="626"/>
      <c r="BQ14" s="626"/>
      <c r="BR14" s="626"/>
      <c r="BS14" s="632">
        <v>27676</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794978</v>
      </c>
      <c r="CS14" s="624"/>
      <c r="CT14" s="624"/>
      <c r="CU14" s="624"/>
      <c r="CV14" s="624"/>
      <c r="CW14" s="624"/>
      <c r="CX14" s="624"/>
      <c r="CY14" s="625"/>
      <c r="CZ14" s="626">
        <v>3.3</v>
      </c>
      <c r="DA14" s="626"/>
      <c r="DB14" s="626"/>
      <c r="DC14" s="626"/>
      <c r="DD14" s="632">
        <v>153287</v>
      </c>
      <c r="DE14" s="624"/>
      <c r="DF14" s="624"/>
      <c r="DG14" s="624"/>
      <c r="DH14" s="624"/>
      <c r="DI14" s="624"/>
      <c r="DJ14" s="624"/>
      <c r="DK14" s="624"/>
      <c r="DL14" s="624"/>
      <c r="DM14" s="624"/>
      <c r="DN14" s="624"/>
      <c r="DO14" s="624"/>
      <c r="DP14" s="625"/>
      <c r="DQ14" s="632">
        <v>623313</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21222</v>
      </c>
      <c r="S15" s="624"/>
      <c r="T15" s="624"/>
      <c r="U15" s="624"/>
      <c r="V15" s="624"/>
      <c r="W15" s="624"/>
      <c r="X15" s="624"/>
      <c r="Y15" s="625"/>
      <c r="Z15" s="626">
        <v>0.1</v>
      </c>
      <c r="AA15" s="626"/>
      <c r="AB15" s="626"/>
      <c r="AC15" s="626"/>
      <c r="AD15" s="627">
        <v>21222</v>
      </c>
      <c r="AE15" s="627"/>
      <c r="AF15" s="627"/>
      <c r="AG15" s="627"/>
      <c r="AH15" s="627"/>
      <c r="AI15" s="627"/>
      <c r="AJ15" s="627"/>
      <c r="AK15" s="627"/>
      <c r="AL15" s="628">
        <v>0.2</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360364</v>
      </c>
      <c r="BH15" s="624"/>
      <c r="BI15" s="624"/>
      <c r="BJ15" s="624"/>
      <c r="BK15" s="624"/>
      <c r="BL15" s="624"/>
      <c r="BM15" s="624"/>
      <c r="BN15" s="625"/>
      <c r="BO15" s="626">
        <v>4.8</v>
      </c>
      <c r="BP15" s="626"/>
      <c r="BQ15" s="626"/>
      <c r="BR15" s="626"/>
      <c r="BS15" s="632" t="s">
        <v>220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3576515</v>
      </c>
      <c r="CS15" s="624"/>
      <c r="CT15" s="624"/>
      <c r="CU15" s="624"/>
      <c r="CV15" s="624"/>
      <c r="CW15" s="624"/>
      <c r="CX15" s="624"/>
      <c r="CY15" s="625"/>
      <c r="CZ15" s="626">
        <v>14.7</v>
      </c>
      <c r="DA15" s="626"/>
      <c r="DB15" s="626"/>
      <c r="DC15" s="626"/>
      <c r="DD15" s="632">
        <v>1813016</v>
      </c>
      <c r="DE15" s="624"/>
      <c r="DF15" s="624"/>
      <c r="DG15" s="624"/>
      <c r="DH15" s="624"/>
      <c r="DI15" s="624"/>
      <c r="DJ15" s="624"/>
      <c r="DK15" s="624"/>
      <c r="DL15" s="624"/>
      <c r="DM15" s="624"/>
      <c r="DN15" s="624"/>
      <c r="DO15" s="624"/>
      <c r="DP15" s="625"/>
      <c r="DQ15" s="632">
        <v>1735877</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4194749</v>
      </c>
      <c r="S16" s="624"/>
      <c r="T16" s="624"/>
      <c r="U16" s="624"/>
      <c r="V16" s="624"/>
      <c r="W16" s="624"/>
      <c r="X16" s="624"/>
      <c r="Y16" s="625"/>
      <c r="Z16" s="626">
        <v>16.600000000000001</v>
      </c>
      <c r="AA16" s="626"/>
      <c r="AB16" s="626"/>
      <c r="AC16" s="626"/>
      <c r="AD16" s="627">
        <v>3682330</v>
      </c>
      <c r="AE16" s="627"/>
      <c r="AF16" s="627"/>
      <c r="AG16" s="627"/>
      <c r="AH16" s="627"/>
      <c r="AI16" s="627"/>
      <c r="AJ16" s="627"/>
      <c r="AK16" s="627"/>
      <c r="AL16" s="628">
        <v>28.8</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220</v>
      </c>
      <c r="BH16" s="624"/>
      <c r="BI16" s="624"/>
      <c r="BJ16" s="624"/>
      <c r="BK16" s="624"/>
      <c r="BL16" s="624"/>
      <c r="BM16" s="624"/>
      <c r="BN16" s="625"/>
      <c r="BO16" s="626" t="s">
        <v>220</v>
      </c>
      <c r="BP16" s="626"/>
      <c r="BQ16" s="626"/>
      <c r="BR16" s="626"/>
      <c r="BS16" s="632" t="s">
        <v>220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12450</v>
      </c>
      <c r="CS16" s="624"/>
      <c r="CT16" s="624"/>
      <c r="CU16" s="624"/>
      <c r="CV16" s="624"/>
      <c r="CW16" s="624"/>
      <c r="CX16" s="624"/>
      <c r="CY16" s="625"/>
      <c r="CZ16" s="626">
        <v>0.1</v>
      </c>
      <c r="DA16" s="626"/>
      <c r="DB16" s="626"/>
      <c r="DC16" s="626"/>
      <c r="DD16" s="632" t="s">
        <v>220</v>
      </c>
      <c r="DE16" s="624"/>
      <c r="DF16" s="624"/>
      <c r="DG16" s="624"/>
      <c r="DH16" s="624"/>
      <c r="DI16" s="624"/>
      <c r="DJ16" s="624"/>
      <c r="DK16" s="624"/>
      <c r="DL16" s="624"/>
      <c r="DM16" s="624"/>
      <c r="DN16" s="624"/>
      <c r="DO16" s="624"/>
      <c r="DP16" s="625"/>
      <c r="DQ16" s="632">
        <v>2091</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3682330</v>
      </c>
      <c r="S17" s="624"/>
      <c r="T17" s="624"/>
      <c r="U17" s="624"/>
      <c r="V17" s="624"/>
      <c r="W17" s="624"/>
      <c r="X17" s="624"/>
      <c r="Y17" s="625"/>
      <c r="Z17" s="626">
        <v>14.6</v>
      </c>
      <c r="AA17" s="626"/>
      <c r="AB17" s="626"/>
      <c r="AC17" s="626"/>
      <c r="AD17" s="627">
        <v>3682330</v>
      </c>
      <c r="AE17" s="627"/>
      <c r="AF17" s="627"/>
      <c r="AG17" s="627"/>
      <c r="AH17" s="627"/>
      <c r="AI17" s="627"/>
      <c r="AJ17" s="627"/>
      <c r="AK17" s="627"/>
      <c r="AL17" s="628">
        <v>28.8</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2300</v>
      </c>
      <c r="BH17" s="624"/>
      <c r="BI17" s="624"/>
      <c r="BJ17" s="624"/>
      <c r="BK17" s="624"/>
      <c r="BL17" s="624"/>
      <c r="BM17" s="624"/>
      <c r="BN17" s="625"/>
      <c r="BO17" s="626">
        <v>0</v>
      </c>
      <c r="BP17" s="626"/>
      <c r="BQ17" s="626"/>
      <c r="BR17" s="626"/>
      <c r="BS17" s="632" t="s">
        <v>220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3193588</v>
      </c>
      <c r="CS17" s="624"/>
      <c r="CT17" s="624"/>
      <c r="CU17" s="624"/>
      <c r="CV17" s="624"/>
      <c r="CW17" s="624"/>
      <c r="CX17" s="624"/>
      <c r="CY17" s="625"/>
      <c r="CZ17" s="626">
        <v>13.1</v>
      </c>
      <c r="DA17" s="626"/>
      <c r="DB17" s="626"/>
      <c r="DC17" s="626"/>
      <c r="DD17" s="632" t="s">
        <v>220</v>
      </c>
      <c r="DE17" s="624"/>
      <c r="DF17" s="624"/>
      <c r="DG17" s="624"/>
      <c r="DH17" s="624"/>
      <c r="DI17" s="624"/>
      <c r="DJ17" s="624"/>
      <c r="DK17" s="624"/>
      <c r="DL17" s="624"/>
      <c r="DM17" s="624"/>
      <c r="DN17" s="624"/>
      <c r="DO17" s="624"/>
      <c r="DP17" s="625"/>
      <c r="DQ17" s="632">
        <v>3154354</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512419</v>
      </c>
      <c r="S18" s="624"/>
      <c r="T18" s="624"/>
      <c r="U18" s="624"/>
      <c r="V18" s="624"/>
      <c r="W18" s="624"/>
      <c r="X18" s="624"/>
      <c r="Y18" s="625"/>
      <c r="Z18" s="626">
        <v>2</v>
      </c>
      <c r="AA18" s="626"/>
      <c r="AB18" s="626"/>
      <c r="AC18" s="626"/>
      <c r="AD18" s="627" t="s">
        <v>220</v>
      </c>
      <c r="AE18" s="627"/>
      <c r="AF18" s="627"/>
      <c r="AG18" s="627"/>
      <c r="AH18" s="627"/>
      <c r="AI18" s="627"/>
      <c r="AJ18" s="627"/>
      <c r="AK18" s="627"/>
      <c r="AL18" s="628" t="s">
        <v>220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220</v>
      </c>
      <c r="BH18" s="624"/>
      <c r="BI18" s="624"/>
      <c r="BJ18" s="624"/>
      <c r="BK18" s="624"/>
      <c r="BL18" s="624"/>
      <c r="BM18" s="624"/>
      <c r="BN18" s="625"/>
      <c r="BO18" s="626" t="s">
        <v>220</v>
      </c>
      <c r="BP18" s="626"/>
      <c r="BQ18" s="626"/>
      <c r="BR18" s="626"/>
      <c r="BS18" s="632" t="s">
        <v>220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51298</v>
      </c>
      <c r="CS18" s="624"/>
      <c r="CT18" s="624"/>
      <c r="CU18" s="624"/>
      <c r="CV18" s="624"/>
      <c r="CW18" s="624"/>
      <c r="CX18" s="624"/>
      <c r="CY18" s="625"/>
      <c r="CZ18" s="626">
        <v>0.2</v>
      </c>
      <c r="DA18" s="626"/>
      <c r="DB18" s="626"/>
      <c r="DC18" s="626"/>
      <c r="DD18" s="632" t="s">
        <v>220</v>
      </c>
      <c r="DE18" s="624"/>
      <c r="DF18" s="624"/>
      <c r="DG18" s="624"/>
      <c r="DH18" s="624"/>
      <c r="DI18" s="624"/>
      <c r="DJ18" s="624"/>
      <c r="DK18" s="624"/>
      <c r="DL18" s="624"/>
      <c r="DM18" s="624"/>
      <c r="DN18" s="624"/>
      <c r="DO18" s="624"/>
      <c r="DP18" s="625"/>
      <c r="DQ18" s="632">
        <v>51298</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220</v>
      </c>
      <c r="S19" s="624"/>
      <c r="T19" s="624"/>
      <c r="U19" s="624"/>
      <c r="V19" s="624"/>
      <c r="W19" s="624"/>
      <c r="X19" s="624"/>
      <c r="Y19" s="625"/>
      <c r="Z19" s="626" t="s">
        <v>220</v>
      </c>
      <c r="AA19" s="626"/>
      <c r="AB19" s="626"/>
      <c r="AC19" s="626"/>
      <c r="AD19" s="627" t="s">
        <v>220</v>
      </c>
      <c r="AE19" s="627"/>
      <c r="AF19" s="627"/>
      <c r="AG19" s="627"/>
      <c r="AH19" s="627"/>
      <c r="AI19" s="627"/>
      <c r="AJ19" s="627"/>
      <c r="AK19" s="627"/>
      <c r="AL19" s="628" t="s">
        <v>220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21664</v>
      </c>
      <c r="BH19" s="624"/>
      <c r="BI19" s="624"/>
      <c r="BJ19" s="624"/>
      <c r="BK19" s="624"/>
      <c r="BL19" s="624"/>
      <c r="BM19" s="624"/>
      <c r="BN19" s="625"/>
      <c r="BO19" s="626">
        <v>0.3</v>
      </c>
      <c r="BP19" s="626"/>
      <c r="BQ19" s="626"/>
      <c r="BR19" s="626"/>
      <c r="BS19" s="632" t="s">
        <v>220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220</v>
      </c>
      <c r="CS19" s="624"/>
      <c r="CT19" s="624"/>
      <c r="CU19" s="624"/>
      <c r="CV19" s="624"/>
      <c r="CW19" s="624"/>
      <c r="CX19" s="624"/>
      <c r="CY19" s="625"/>
      <c r="CZ19" s="626" t="s">
        <v>220</v>
      </c>
      <c r="DA19" s="626"/>
      <c r="DB19" s="626"/>
      <c r="DC19" s="626"/>
      <c r="DD19" s="632" t="s">
        <v>220</v>
      </c>
      <c r="DE19" s="624"/>
      <c r="DF19" s="624"/>
      <c r="DG19" s="624"/>
      <c r="DH19" s="624"/>
      <c r="DI19" s="624"/>
      <c r="DJ19" s="624"/>
      <c r="DK19" s="624"/>
      <c r="DL19" s="624"/>
      <c r="DM19" s="624"/>
      <c r="DN19" s="624"/>
      <c r="DO19" s="624"/>
      <c r="DP19" s="625"/>
      <c r="DQ19" s="632" t="s">
        <v>220</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13247824</v>
      </c>
      <c r="S20" s="624"/>
      <c r="T20" s="624"/>
      <c r="U20" s="624"/>
      <c r="V20" s="624"/>
      <c r="W20" s="624"/>
      <c r="X20" s="624"/>
      <c r="Y20" s="625"/>
      <c r="Z20" s="626">
        <v>52.6</v>
      </c>
      <c r="AA20" s="626"/>
      <c r="AB20" s="626"/>
      <c r="AC20" s="626"/>
      <c r="AD20" s="627">
        <v>12735405</v>
      </c>
      <c r="AE20" s="627"/>
      <c r="AF20" s="627"/>
      <c r="AG20" s="627"/>
      <c r="AH20" s="627"/>
      <c r="AI20" s="627"/>
      <c r="AJ20" s="627"/>
      <c r="AK20" s="627"/>
      <c r="AL20" s="628">
        <v>99.5</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21664</v>
      </c>
      <c r="BH20" s="624"/>
      <c r="BI20" s="624"/>
      <c r="BJ20" s="624"/>
      <c r="BK20" s="624"/>
      <c r="BL20" s="624"/>
      <c r="BM20" s="624"/>
      <c r="BN20" s="625"/>
      <c r="BO20" s="626">
        <v>0.3</v>
      </c>
      <c r="BP20" s="626"/>
      <c r="BQ20" s="626"/>
      <c r="BR20" s="626"/>
      <c r="BS20" s="632" t="s">
        <v>220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24335024</v>
      </c>
      <c r="CS20" s="624"/>
      <c r="CT20" s="624"/>
      <c r="CU20" s="624"/>
      <c r="CV20" s="624"/>
      <c r="CW20" s="624"/>
      <c r="CX20" s="624"/>
      <c r="CY20" s="625"/>
      <c r="CZ20" s="626">
        <v>100</v>
      </c>
      <c r="DA20" s="626"/>
      <c r="DB20" s="626"/>
      <c r="DC20" s="626"/>
      <c r="DD20" s="632">
        <v>2842808</v>
      </c>
      <c r="DE20" s="624"/>
      <c r="DF20" s="624"/>
      <c r="DG20" s="624"/>
      <c r="DH20" s="624"/>
      <c r="DI20" s="624"/>
      <c r="DJ20" s="624"/>
      <c r="DK20" s="624"/>
      <c r="DL20" s="624"/>
      <c r="DM20" s="624"/>
      <c r="DN20" s="624"/>
      <c r="DO20" s="624"/>
      <c r="DP20" s="625"/>
      <c r="DQ20" s="632">
        <v>15840074</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10257</v>
      </c>
      <c r="S21" s="624"/>
      <c r="T21" s="624"/>
      <c r="U21" s="624"/>
      <c r="V21" s="624"/>
      <c r="W21" s="624"/>
      <c r="X21" s="624"/>
      <c r="Y21" s="625"/>
      <c r="Z21" s="626">
        <v>0</v>
      </c>
      <c r="AA21" s="626"/>
      <c r="AB21" s="626"/>
      <c r="AC21" s="626"/>
      <c r="AD21" s="627">
        <v>10257</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21664</v>
      </c>
      <c r="BH21" s="624"/>
      <c r="BI21" s="624"/>
      <c r="BJ21" s="624"/>
      <c r="BK21" s="624"/>
      <c r="BL21" s="624"/>
      <c r="BM21" s="624"/>
      <c r="BN21" s="625"/>
      <c r="BO21" s="626">
        <v>0.3</v>
      </c>
      <c r="BP21" s="626"/>
      <c r="BQ21" s="626"/>
      <c r="BR21" s="626"/>
      <c r="BS21" s="632" t="s">
        <v>220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200614</v>
      </c>
      <c r="S22" s="624"/>
      <c r="T22" s="624"/>
      <c r="U22" s="624"/>
      <c r="V22" s="624"/>
      <c r="W22" s="624"/>
      <c r="X22" s="624"/>
      <c r="Y22" s="625"/>
      <c r="Z22" s="626">
        <v>0.8</v>
      </c>
      <c r="AA22" s="626"/>
      <c r="AB22" s="626"/>
      <c r="AC22" s="626"/>
      <c r="AD22" s="627" t="s">
        <v>220</v>
      </c>
      <c r="AE22" s="627"/>
      <c r="AF22" s="627"/>
      <c r="AG22" s="627"/>
      <c r="AH22" s="627"/>
      <c r="AI22" s="627"/>
      <c r="AJ22" s="627"/>
      <c r="AK22" s="627"/>
      <c r="AL22" s="628" t="s">
        <v>220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220</v>
      </c>
      <c r="BH22" s="624"/>
      <c r="BI22" s="624"/>
      <c r="BJ22" s="624"/>
      <c r="BK22" s="624"/>
      <c r="BL22" s="624"/>
      <c r="BM22" s="624"/>
      <c r="BN22" s="625"/>
      <c r="BO22" s="626" t="s">
        <v>220</v>
      </c>
      <c r="BP22" s="626"/>
      <c r="BQ22" s="626"/>
      <c r="BR22" s="626"/>
      <c r="BS22" s="632" t="s">
        <v>220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263982</v>
      </c>
      <c r="S23" s="624"/>
      <c r="T23" s="624"/>
      <c r="U23" s="624"/>
      <c r="V23" s="624"/>
      <c r="W23" s="624"/>
      <c r="X23" s="624"/>
      <c r="Y23" s="625"/>
      <c r="Z23" s="626">
        <v>1</v>
      </c>
      <c r="AA23" s="626"/>
      <c r="AB23" s="626"/>
      <c r="AC23" s="626"/>
      <c r="AD23" s="627">
        <v>35184</v>
      </c>
      <c r="AE23" s="627"/>
      <c r="AF23" s="627"/>
      <c r="AG23" s="627"/>
      <c r="AH23" s="627"/>
      <c r="AI23" s="627"/>
      <c r="AJ23" s="627"/>
      <c r="AK23" s="627"/>
      <c r="AL23" s="628">
        <v>0.3</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220</v>
      </c>
      <c r="BH23" s="624"/>
      <c r="BI23" s="624"/>
      <c r="BJ23" s="624"/>
      <c r="BK23" s="624"/>
      <c r="BL23" s="624"/>
      <c r="BM23" s="624"/>
      <c r="BN23" s="625"/>
      <c r="BO23" s="626" t="s">
        <v>220</v>
      </c>
      <c r="BP23" s="626"/>
      <c r="BQ23" s="626"/>
      <c r="BR23" s="626"/>
      <c r="BS23" s="632" t="s">
        <v>220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104708</v>
      </c>
      <c r="S24" s="624"/>
      <c r="T24" s="624"/>
      <c r="U24" s="624"/>
      <c r="V24" s="624"/>
      <c r="W24" s="624"/>
      <c r="X24" s="624"/>
      <c r="Y24" s="625"/>
      <c r="Z24" s="626">
        <v>0.4</v>
      </c>
      <c r="AA24" s="626"/>
      <c r="AB24" s="626"/>
      <c r="AC24" s="626"/>
      <c r="AD24" s="627" t="s">
        <v>220</v>
      </c>
      <c r="AE24" s="627"/>
      <c r="AF24" s="627"/>
      <c r="AG24" s="627"/>
      <c r="AH24" s="627"/>
      <c r="AI24" s="627"/>
      <c r="AJ24" s="627"/>
      <c r="AK24" s="627"/>
      <c r="AL24" s="628" t="s">
        <v>220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220</v>
      </c>
      <c r="BH24" s="624"/>
      <c r="BI24" s="624"/>
      <c r="BJ24" s="624"/>
      <c r="BK24" s="624"/>
      <c r="BL24" s="624"/>
      <c r="BM24" s="624"/>
      <c r="BN24" s="625"/>
      <c r="BO24" s="626" t="s">
        <v>220</v>
      </c>
      <c r="BP24" s="626"/>
      <c r="BQ24" s="626"/>
      <c r="BR24" s="626"/>
      <c r="BS24" s="632" t="s">
        <v>220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13339739</v>
      </c>
      <c r="CS24" s="613"/>
      <c r="CT24" s="613"/>
      <c r="CU24" s="613"/>
      <c r="CV24" s="613"/>
      <c r="CW24" s="613"/>
      <c r="CX24" s="613"/>
      <c r="CY24" s="614"/>
      <c r="CZ24" s="650">
        <v>54.8</v>
      </c>
      <c r="DA24" s="651"/>
      <c r="DB24" s="651"/>
      <c r="DC24" s="652"/>
      <c r="DD24" s="649">
        <v>8720097</v>
      </c>
      <c r="DE24" s="613"/>
      <c r="DF24" s="613"/>
      <c r="DG24" s="613"/>
      <c r="DH24" s="613"/>
      <c r="DI24" s="613"/>
      <c r="DJ24" s="613"/>
      <c r="DK24" s="614"/>
      <c r="DL24" s="649">
        <v>8700098</v>
      </c>
      <c r="DM24" s="613"/>
      <c r="DN24" s="613"/>
      <c r="DO24" s="613"/>
      <c r="DP24" s="613"/>
      <c r="DQ24" s="613"/>
      <c r="DR24" s="613"/>
      <c r="DS24" s="613"/>
      <c r="DT24" s="613"/>
      <c r="DU24" s="613"/>
      <c r="DV24" s="614"/>
      <c r="DW24" s="617">
        <v>62.5</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4096561</v>
      </c>
      <c r="S25" s="624"/>
      <c r="T25" s="624"/>
      <c r="U25" s="624"/>
      <c r="V25" s="624"/>
      <c r="W25" s="624"/>
      <c r="X25" s="624"/>
      <c r="Y25" s="625"/>
      <c r="Z25" s="626">
        <v>16.3</v>
      </c>
      <c r="AA25" s="626"/>
      <c r="AB25" s="626"/>
      <c r="AC25" s="626"/>
      <c r="AD25" s="627" t="s">
        <v>220</v>
      </c>
      <c r="AE25" s="627"/>
      <c r="AF25" s="627"/>
      <c r="AG25" s="627"/>
      <c r="AH25" s="627"/>
      <c r="AI25" s="627"/>
      <c r="AJ25" s="627"/>
      <c r="AK25" s="627"/>
      <c r="AL25" s="628" t="s">
        <v>220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220</v>
      </c>
      <c r="BH25" s="624"/>
      <c r="BI25" s="624"/>
      <c r="BJ25" s="624"/>
      <c r="BK25" s="624"/>
      <c r="BL25" s="624"/>
      <c r="BM25" s="624"/>
      <c r="BN25" s="625"/>
      <c r="BO25" s="626" t="s">
        <v>220</v>
      </c>
      <c r="BP25" s="626"/>
      <c r="BQ25" s="626"/>
      <c r="BR25" s="626"/>
      <c r="BS25" s="632" t="s">
        <v>220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4660078</v>
      </c>
      <c r="CS25" s="655"/>
      <c r="CT25" s="655"/>
      <c r="CU25" s="655"/>
      <c r="CV25" s="655"/>
      <c r="CW25" s="655"/>
      <c r="CX25" s="655"/>
      <c r="CY25" s="656"/>
      <c r="CZ25" s="657">
        <v>19.100000000000001</v>
      </c>
      <c r="DA25" s="658"/>
      <c r="DB25" s="658"/>
      <c r="DC25" s="659"/>
      <c r="DD25" s="632">
        <v>4053536</v>
      </c>
      <c r="DE25" s="655"/>
      <c r="DF25" s="655"/>
      <c r="DG25" s="655"/>
      <c r="DH25" s="655"/>
      <c r="DI25" s="655"/>
      <c r="DJ25" s="655"/>
      <c r="DK25" s="656"/>
      <c r="DL25" s="632">
        <v>4034060</v>
      </c>
      <c r="DM25" s="655"/>
      <c r="DN25" s="655"/>
      <c r="DO25" s="655"/>
      <c r="DP25" s="655"/>
      <c r="DQ25" s="655"/>
      <c r="DR25" s="655"/>
      <c r="DS25" s="655"/>
      <c r="DT25" s="655"/>
      <c r="DU25" s="655"/>
      <c r="DV25" s="656"/>
      <c r="DW25" s="628">
        <v>29</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220</v>
      </c>
      <c r="S26" s="624"/>
      <c r="T26" s="624"/>
      <c r="U26" s="624"/>
      <c r="V26" s="624"/>
      <c r="W26" s="624"/>
      <c r="X26" s="624"/>
      <c r="Y26" s="625"/>
      <c r="Z26" s="626" t="s">
        <v>220</v>
      </c>
      <c r="AA26" s="626"/>
      <c r="AB26" s="626"/>
      <c r="AC26" s="626"/>
      <c r="AD26" s="627" t="s">
        <v>220</v>
      </c>
      <c r="AE26" s="627"/>
      <c r="AF26" s="627"/>
      <c r="AG26" s="627"/>
      <c r="AH26" s="627"/>
      <c r="AI26" s="627"/>
      <c r="AJ26" s="627"/>
      <c r="AK26" s="627"/>
      <c r="AL26" s="628" t="s">
        <v>220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220</v>
      </c>
      <c r="BH26" s="624"/>
      <c r="BI26" s="624"/>
      <c r="BJ26" s="624"/>
      <c r="BK26" s="624"/>
      <c r="BL26" s="624"/>
      <c r="BM26" s="624"/>
      <c r="BN26" s="625"/>
      <c r="BO26" s="626" t="s">
        <v>220</v>
      </c>
      <c r="BP26" s="626"/>
      <c r="BQ26" s="626"/>
      <c r="BR26" s="626"/>
      <c r="BS26" s="632" t="s">
        <v>220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3073844</v>
      </c>
      <c r="CS26" s="624"/>
      <c r="CT26" s="624"/>
      <c r="CU26" s="624"/>
      <c r="CV26" s="624"/>
      <c r="CW26" s="624"/>
      <c r="CX26" s="624"/>
      <c r="CY26" s="625"/>
      <c r="CZ26" s="657">
        <v>12.6</v>
      </c>
      <c r="DA26" s="658"/>
      <c r="DB26" s="658"/>
      <c r="DC26" s="659"/>
      <c r="DD26" s="632">
        <v>2698000</v>
      </c>
      <c r="DE26" s="624"/>
      <c r="DF26" s="624"/>
      <c r="DG26" s="624"/>
      <c r="DH26" s="624"/>
      <c r="DI26" s="624"/>
      <c r="DJ26" s="624"/>
      <c r="DK26" s="625"/>
      <c r="DL26" s="632" t="s">
        <v>279</v>
      </c>
      <c r="DM26" s="624"/>
      <c r="DN26" s="624"/>
      <c r="DO26" s="624"/>
      <c r="DP26" s="624"/>
      <c r="DQ26" s="624"/>
      <c r="DR26" s="624"/>
      <c r="DS26" s="624"/>
      <c r="DT26" s="624"/>
      <c r="DU26" s="624"/>
      <c r="DV26" s="625"/>
      <c r="DW26" s="628" t="s">
        <v>279</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1800176</v>
      </c>
      <c r="S27" s="624"/>
      <c r="T27" s="624"/>
      <c r="U27" s="624"/>
      <c r="V27" s="624"/>
      <c r="W27" s="624"/>
      <c r="X27" s="624"/>
      <c r="Y27" s="625"/>
      <c r="Z27" s="626">
        <v>7.1</v>
      </c>
      <c r="AA27" s="626"/>
      <c r="AB27" s="626"/>
      <c r="AC27" s="626"/>
      <c r="AD27" s="627" t="s">
        <v>220</v>
      </c>
      <c r="AE27" s="627"/>
      <c r="AF27" s="627"/>
      <c r="AG27" s="627"/>
      <c r="AH27" s="627"/>
      <c r="AI27" s="627"/>
      <c r="AJ27" s="627"/>
      <c r="AK27" s="627"/>
      <c r="AL27" s="628" t="s">
        <v>220</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7465414</v>
      </c>
      <c r="BH27" s="624"/>
      <c r="BI27" s="624"/>
      <c r="BJ27" s="624"/>
      <c r="BK27" s="624"/>
      <c r="BL27" s="624"/>
      <c r="BM27" s="624"/>
      <c r="BN27" s="625"/>
      <c r="BO27" s="626">
        <v>100</v>
      </c>
      <c r="BP27" s="626"/>
      <c r="BQ27" s="626"/>
      <c r="BR27" s="626"/>
      <c r="BS27" s="632">
        <v>175596</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5486073</v>
      </c>
      <c r="CS27" s="655"/>
      <c r="CT27" s="655"/>
      <c r="CU27" s="655"/>
      <c r="CV27" s="655"/>
      <c r="CW27" s="655"/>
      <c r="CX27" s="655"/>
      <c r="CY27" s="656"/>
      <c r="CZ27" s="657">
        <v>22.5</v>
      </c>
      <c r="DA27" s="658"/>
      <c r="DB27" s="658"/>
      <c r="DC27" s="659"/>
      <c r="DD27" s="632">
        <v>1512207</v>
      </c>
      <c r="DE27" s="655"/>
      <c r="DF27" s="655"/>
      <c r="DG27" s="655"/>
      <c r="DH27" s="655"/>
      <c r="DI27" s="655"/>
      <c r="DJ27" s="655"/>
      <c r="DK27" s="656"/>
      <c r="DL27" s="632">
        <v>1511684</v>
      </c>
      <c r="DM27" s="655"/>
      <c r="DN27" s="655"/>
      <c r="DO27" s="655"/>
      <c r="DP27" s="655"/>
      <c r="DQ27" s="655"/>
      <c r="DR27" s="655"/>
      <c r="DS27" s="655"/>
      <c r="DT27" s="655"/>
      <c r="DU27" s="655"/>
      <c r="DV27" s="656"/>
      <c r="DW27" s="628">
        <v>10.9</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69340</v>
      </c>
      <c r="S28" s="624"/>
      <c r="T28" s="624"/>
      <c r="U28" s="624"/>
      <c r="V28" s="624"/>
      <c r="W28" s="624"/>
      <c r="X28" s="624"/>
      <c r="Y28" s="625"/>
      <c r="Z28" s="626">
        <v>0.3</v>
      </c>
      <c r="AA28" s="626"/>
      <c r="AB28" s="626"/>
      <c r="AC28" s="626"/>
      <c r="AD28" s="627">
        <v>14364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3193588</v>
      </c>
      <c r="CS28" s="624"/>
      <c r="CT28" s="624"/>
      <c r="CU28" s="624"/>
      <c r="CV28" s="624"/>
      <c r="CW28" s="624"/>
      <c r="CX28" s="624"/>
      <c r="CY28" s="625"/>
      <c r="CZ28" s="657">
        <v>13.1</v>
      </c>
      <c r="DA28" s="658"/>
      <c r="DB28" s="658"/>
      <c r="DC28" s="659"/>
      <c r="DD28" s="632">
        <v>3154354</v>
      </c>
      <c r="DE28" s="624"/>
      <c r="DF28" s="624"/>
      <c r="DG28" s="624"/>
      <c r="DH28" s="624"/>
      <c r="DI28" s="624"/>
      <c r="DJ28" s="624"/>
      <c r="DK28" s="625"/>
      <c r="DL28" s="632">
        <v>3154354</v>
      </c>
      <c r="DM28" s="624"/>
      <c r="DN28" s="624"/>
      <c r="DO28" s="624"/>
      <c r="DP28" s="624"/>
      <c r="DQ28" s="624"/>
      <c r="DR28" s="624"/>
      <c r="DS28" s="624"/>
      <c r="DT28" s="624"/>
      <c r="DU28" s="624"/>
      <c r="DV28" s="625"/>
      <c r="DW28" s="628">
        <v>22.6</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55562</v>
      </c>
      <c r="S29" s="624"/>
      <c r="T29" s="624"/>
      <c r="U29" s="624"/>
      <c r="V29" s="624"/>
      <c r="W29" s="624"/>
      <c r="X29" s="624"/>
      <c r="Y29" s="625"/>
      <c r="Z29" s="626">
        <v>0.2</v>
      </c>
      <c r="AA29" s="626"/>
      <c r="AB29" s="626"/>
      <c r="AC29" s="626"/>
      <c r="AD29" s="627" t="s">
        <v>220</v>
      </c>
      <c r="AE29" s="627"/>
      <c r="AF29" s="627"/>
      <c r="AG29" s="627"/>
      <c r="AH29" s="627"/>
      <c r="AI29" s="627"/>
      <c r="AJ29" s="627"/>
      <c r="AK29" s="627"/>
      <c r="AL29" s="628" t="s">
        <v>220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3193578</v>
      </c>
      <c r="CS29" s="655"/>
      <c r="CT29" s="655"/>
      <c r="CU29" s="655"/>
      <c r="CV29" s="655"/>
      <c r="CW29" s="655"/>
      <c r="CX29" s="655"/>
      <c r="CY29" s="656"/>
      <c r="CZ29" s="657">
        <v>13.1</v>
      </c>
      <c r="DA29" s="658"/>
      <c r="DB29" s="658"/>
      <c r="DC29" s="659"/>
      <c r="DD29" s="632">
        <v>3154344</v>
      </c>
      <c r="DE29" s="655"/>
      <c r="DF29" s="655"/>
      <c r="DG29" s="655"/>
      <c r="DH29" s="655"/>
      <c r="DI29" s="655"/>
      <c r="DJ29" s="655"/>
      <c r="DK29" s="656"/>
      <c r="DL29" s="632">
        <v>3154344</v>
      </c>
      <c r="DM29" s="655"/>
      <c r="DN29" s="655"/>
      <c r="DO29" s="655"/>
      <c r="DP29" s="655"/>
      <c r="DQ29" s="655"/>
      <c r="DR29" s="655"/>
      <c r="DS29" s="655"/>
      <c r="DT29" s="655"/>
      <c r="DU29" s="655"/>
      <c r="DV29" s="656"/>
      <c r="DW29" s="628">
        <v>22.6</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1001237</v>
      </c>
      <c r="S30" s="624"/>
      <c r="T30" s="624"/>
      <c r="U30" s="624"/>
      <c r="V30" s="624"/>
      <c r="W30" s="624"/>
      <c r="X30" s="624"/>
      <c r="Y30" s="625"/>
      <c r="Z30" s="626">
        <v>4</v>
      </c>
      <c r="AA30" s="626"/>
      <c r="AB30" s="626"/>
      <c r="AC30" s="626"/>
      <c r="AD30" s="627" t="s">
        <v>220</v>
      </c>
      <c r="AE30" s="627"/>
      <c r="AF30" s="627"/>
      <c r="AG30" s="627"/>
      <c r="AH30" s="627"/>
      <c r="AI30" s="627"/>
      <c r="AJ30" s="627"/>
      <c r="AK30" s="627"/>
      <c r="AL30" s="628" t="s">
        <v>220</v>
      </c>
      <c r="AM30" s="629"/>
      <c r="AN30" s="629"/>
      <c r="AO30" s="630"/>
      <c r="AP30" s="669" t="s">
        <v>291</v>
      </c>
      <c r="AQ30" s="670"/>
      <c r="AR30" s="670"/>
      <c r="AS30" s="670"/>
      <c r="AT30" s="675" t="s">
        <v>292</v>
      </c>
      <c r="AU30" s="182"/>
      <c r="AV30" s="182"/>
      <c r="AW30" s="182"/>
      <c r="AX30" s="609" t="s">
        <v>169</v>
      </c>
      <c r="AY30" s="610"/>
      <c r="AZ30" s="610"/>
      <c r="BA30" s="610"/>
      <c r="BB30" s="610"/>
      <c r="BC30" s="610"/>
      <c r="BD30" s="610"/>
      <c r="BE30" s="610"/>
      <c r="BF30" s="611"/>
      <c r="BG30" s="681">
        <v>98.5</v>
      </c>
      <c r="BH30" s="682"/>
      <c r="BI30" s="682"/>
      <c r="BJ30" s="682"/>
      <c r="BK30" s="682"/>
      <c r="BL30" s="682"/>
      <c r="BM30" s="618">
        <v>94</v>
      </c>
      <c r="BN30" s="682"/>
      <c r="BO30" s="682"/>
      <c r="BP30" s="682"/>
      <c r="BQ30" s="683"/>
      <c r="BR30" s="681">
        <v>98.5</v>
      </c>
      <c r="BS30" s="682"/>
      <c r="BT30" s="682"/>
      <c r="BU30" s="682"/>
      <c r="BV30" s="682"/>
      <c r="BW30" s="682"/>
      <c r="BX30" s="618">
        <v>92.2</v>
      </c>
      <c r="BY30" s="682"/>
      <c r="BZ30" s="682"/>
      <c r="CA30" s="682"/>
      <c r="CB30" s="683"/>
      <c r="CD30" s="686"/>
      <c r="CE30" s="687"/>
      <c r="CF30" s="637" t="s">
        <v>293</v>
      </c>
      <c r="CG30" s="638"/>
      <c r="CH30" s="638"/>
      <c r="CI30" s="638"/>
      <c r="CJ30" s="638"/>
      <c r="CK30" s="638"/>
      <c r="CL30" s="638"/>
      <c r="CM30" s="638"/>
      <c r="CN30" s="638"/>
      <c r="CO30" s="638"/>
      <c r="CP30" s="638"/>
      <c r="CQ30" s="639"/>
      <c r="CR30" s="623">
        <v>2899647</v>
      </c>
      <c r="CS30" s="624"/>
      <c r="CT30" s="624"/>
      <c r="CU30" s="624"/>
      <c r="CV30" s="624"/>
      <c r="CW30" s="624"/>
      <c r="CX30" s="624"/>
      <c r="CY30" s="625"/>
      <c r="CZ30" s="657">
        <v>11.9</v>
      </c>
      <c r="DA30" s="658"/>
      <c r="DB30" s="658"/>
      <c r="DC30" s="659"/>
      <c r="DD30" s="632">
        <v>2860556</v>
      </c>
      <c r="DE30" s="624"/>
      <c r="DF30" s="624"/>
      <c r="DG30" s="624"/>
      <c r="DH30" s="624"/>
      <c r="DI30" s="624"/>
      <c r="DJ30" s="624"/>
      <c r="DK30" s="625"/>
      <c r="DL30" s="632">
        <v>2860556</v>
      </c>
      <c r="DM30" s="624"/>
      <c r="DN30" s="624"/>
      <c r="DO30" s="624"/>
      <c r="DP30" s="624"/>
      <c r="DQ30" s="624"/>
      <c r="DR30" s="624"/>
      <c r="DS30" s="624"/>
      <c r="DT30" s="624"/>
      <c r="DU30" s="624"/>
      <c r="DV30" s="625"/>
      <c r="DW30" s="628">
        <v>20.5</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754010</v>
      </c>
      <c r="S31" s="624"/>
      <c r="T31" s="624"/>
      <c r="U31" s="624"/>
      <c r="V31" s="624"/>
      <c r="W31" s="624"/>
      <c r="X31" s="624"/>
      <c r="Y31" s="625"/>
      <c r="Z31" s="626">
        <v>3</v>
      </c>
      <c r="AA31" s="626"/>
      <c r="AB31" s="626"/>
      <c r="AC31" s="626"/>
      <c r="AD31" s="627" t="s">
        <v>220</v>
      </c>
      <c r="AE31" s="627"/>
      <c r="AF31" s="627"/>
      <c r="AG31" s="627"/>
      <c r="AH31" s="627"/>
      <c r="AI31" s="627"/>
      <c r="AJ31" s="627"/>
      <c r="AK31" s="627"/>
      <c r="AL31" s="628" t="s">
        <v>220</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98.8</v>
      </c>
      <c r="BH31" s="655"/>
      <c r="BI31" s="655"/>
      <c r="BJ31" s="655"/>
      <c r="BK31" s="655"/>
      <c r="BL31" s="655"/>
      <c r="BM31" s="629">
        <v>97.2</v>
      </c>
      <c r="BN31" s="679"/>
      <c r="BO31" s="679"/>
      <c r="BP31" s="679"/>
      <c r="BQ31" s="680"/>
      <c r="BR31" s="678">
        <v>99</v>
      </c>
      <c r="BS31" s="655"/>
      <c r="BT31" s="655"/>
      <c r="BU31" s="655"/>
      <c r="BV31" s="655"/>
      <c r="BW31" s="655"/>
      <c r="BX31" s="629">
        <v>97.1</v>
      </c>
      <c r="BY31" s="679"/>
      <c r="BZ31" s="679"/>
      <c r="CA31" s="679"/>
      <c r="CB31" s="680"/>
      <c r="CD31" s="686"/>
      <c r="CE31" s="687"/>
      <c r="CF31" s="637" t="s">
        <v>297</v>
      </c>
      <c r="CG31" s="638"/>
      <c r="CH31" s="638"/>
      <c r="CI31" s="638"/>
      <c r="CJ31" s="638"/>
      <c r="CK31" s="638"/>
      <c r="CL31" s="638"/>
      <c r="CM31" s="638"/>
      <c r="CN31" s="638"/>
      <c r="CO31" s="638"/>
      <c r="CP31" s="638"/>
      <c r="CQ31" s="639"/>
      <c r="CR31" s="623">
        <v>293931</v>
      </c>
      <c r="CS31" s="655"/>
      <c r="CT31" s="655"/>
      <c r="CU31" s="655"/>
      <c r="CV31" s="655"/>
      <c r="CW31" s="655"/>
      <c r="CX31" s="655"/>
      <c r="CY31" s="656"/>
      <c r="CZ31" s="657">
        <v>1.2</v>
      </c>
      <c r="DA31" s="658"/>
      <c r="DB31" s="658"/>
      <c r="DC31" s="659"/>
      <c r="DD31" s="632">
        <v>293788</v>
      </c>
      <c r="DE31" s="655"/>
      <c r="DF31" s="655"/>
      <c r="DG31" s="655"/>
      <c r="DH31" s="655"/>
      <c r="DI31" s="655"/>
      <c r="DJ31" s="655"/>
      <c r="DK31" s="656"/>
      <c r="DL31" s="632">
        <v>293788</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388175</v>
      </c>
      <c r="S32" s="624"/>
      <c r="T32" s="624"/>
      <c r="U32" s="624"/>
      <c r="V32" s="624"/>
      <c r="W32" s="624"/>
      <c r="X32" s="624"/>
      <c r="Y32" s="625"/>
      <c r="Z32" s="626">
        <v>1.5</v>
      </c>
      <c r="AA32" s="626"/>
      <c r="AB32" s="626"/>
      <c r="AC32" s="626"/>
      <c r="AD32" s="627">
        <v>1307</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98.1</v>
      </c>
      <c r="BH32" s="691"/>
      <c r="BI32" s="691"/>
      <c r="BJ32" s="691"/>
      <c r="BK32" s="691"/>
      <c r="BL32" s="691"/>
      <c r="BM32" s="692">
        <v>91.6</v>
      </c>
      <c r="BN32" s="691"/>
      <c r="BO32" s="691"/>
      <c r="BP32" s="691"/>
      <c r="BQ32" s="693"/>
      <c r="BR32" s="690">
        <v>98</v>
      </c>
      <c r="BS32" s="691"/>
      <c r="BT32" s="691"/>
      <c r="BU32" s="691"/>
      <c r="BV32" s="691"/>
      <c r="BW32" s="691"/>
      <c r="BX32" s="692">
        <v>88</v>
      </c>
      <c r="BY32" s="691"/>
      <c r="BZ32" s="691"/>
      <c r="CA32" s="691"/>
      <c r="CB32" s="693"/>
      <c r="CD32" s="688"/>
      <c r="CE32" s="689"/>
      <c r="CF32" s="637" t="s">
        <v>300</v>
      </c>
      <c r="CG32" s="638"/>
      <c r="CH32" s="638"/>
      <c r="CI32" s="638"/>
      <c r="CJ32" s="638"/>
      <c r="CK32" s="638"/>
      <c r="CL32" s="638"/>
      <c r="CM32" s="638"/>
      <c r="CN32" s="638"/>
      <c r="CO32" s="638"/>
      <c r="CP32" s="638"/>
      <c r="CQ32" s="639"/>
      <c r="CR32" s="623">
        <v>10</v>
      </c>
      <c r="CS32" s="624"/>
      <c r="CT32" s="624"/>
      <c r="CU32" s="624"/>
      <c r="CV32" s="624"/>
      <c r="CW32" s="624"/>
      <c r="CX32" s="624"/>
      <c r="CY32" s="625"/>
      <c r="CZ32" s="657">
        <v>0</v>
      </c>
      <c r="DA32" s="658"/>
      <c r="DB32" s="658"/>
      <c r="DC32" s="659"/>
      <c r="DD32" s="632">
        <v>10</v>
      </c>
      <c r="DE32" s="624"/>
      <c r="DF32" s="624"/>
      <c r="DG32" s="624"/>
      <c r="DH32" s="624"/>
      <c r="DI32" s="624"/>
      <c r="DJ32" s="624"/>
      <c r="DK32" s="625"/>
      <c r="DL32" s="632">
        <v>10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3213000</v>
      </c>
      <c r="S33" s="624"/>
      <c r="T33" s="624"/>
      <c r="U33" s="624"/>
      <c r="V33" s="624"/>
      <c r="W33" s="624"/>
      <c r="X33" s="624"/>
      <c r="Y33" s="625"/>
      <c r="Z33" s="626">
        <v>12.7</v>
      </c>
      <c r="AA33" s="626"/>
      <c r="AB33" s="626"/>
      <c r="AC33" s="626"/>
      <c r="AD33" s="627" t="s">
        <v>220</v>
      </c>
      <c r="AE33" s="627"/>
      <c r="AF33" s="627"/>
      <c r="AG33" s="627"/>
      <c r="AH33" s="627"/>
      <c r="AI33" s="627"/>
      <c r="AJ33" s="627"/>
      <c r="AK33" s="627"/>
      <c r="AL33" s="628" t="s">
        <v>220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8140027</v>
      </c>
      <c r="CS33" s="655"/>
      <c r="CT33" s="655"/>
      <c r="CU33" s="655"/>
      <c r="CV33" s="655"/>
      <c r="CW33" s="655"/>
      <c r="CX33" s="655"/>
      <c r="CY33" s="656"/>
      <c r="CZ33" s="657">
        <v>33.4</v>
      </c>
      <c r="DA33" s="658"/>
      <c r="DB33" s="658"/>
      <c r="DC33" s="659"/>
      <c r="DD33" s="632">
        <v>6807217</v>
      </c>
      <c r="DE33" s="655"/>
      <c r="DF33" s="655"/>
      <c r="DG33" s="655"/>
      <c r="DH33" s="655"/>
      <c r="DI33" s="655"/>
      <c r="DJ33" s="655"/>
      <c r="DK33" s="656"/>
      <c r="DL33" s="632">
        <v>4303003</v>
      </c>
      <c r="DM33" s="655"/>
      <c r="DN33" s="655"/>
      <c r="DO33" s="655"/>
      <c r="DP33" s="655"/>
      <c r="DQ33" s="655"/>
      <c r="DR33" s="655"/>
      <c r="DS33" s="655"/>
      <c r="DT33" s="655"/>
      <c r="DU33" s="655"/>
      <c r="DV33" s="656"/>
      <c r="DW33" s="628">
        <v>30.9</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220</v>
      </c>
      <c r="S34" s="624"/>
      <c r="T34" s="624"/>
      <c r="U34" s="624"/>
      <c r="V34" s="624"/>
      <c r="W34" s="624"/>
      <c r="X34" s="624"/>
      <c r="Y34" s="625"/>
      <c r="Z34" s="626" t="s">
        <v>220</v>
      </c>
      <c r="AA34" s="626"/>
      <c r="AB34" s="626"/>
      <c r="AC34" s="626"/>
      <c r="AD34" s="627" t="s">
        <v>220</v>
      </c>
      <c r="AE34" s="627"/>
      <c r="AF34" s="627"/>
      <c r="AG34" s="627"/>
      <c r="AH34" s="627"/>
      <c r="AI34" s="627"/>
      <c r="AJ34" s="627"/>
      <c r="AK34" s="627"/>
      <c r="AL34" s="628" t="s">
        <v>220</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2701183</v>
      </c>
      <c r="CS34" s="624"/>
      <c r="CT34" s="624"/>
      <c r="CU34" s="624"/>
      <c r="CV34" s="624"/>
      <c r="CW34" s="624"/>
      <c r="CX34" s="624"/>
      <c r="CY34" s="625"/>
      <c r="CZ34" s="657">
        <v>11.1</v>
      </c>
      <c r="DA34" s="658"/>
      <c r="DB34" s="658"/>
      <c r="DC34" s="659"/>
      <c r="DD34" s="632">
        <v>2307490</v>
      </c>
      <c r="DE34" s="624"/>
      <c r="DF34" s="624"/>
      <c r="DG34" s="624"/>
      <c r="DH34" s="624"/>
      <c r="DI34" s="624"/>
      <c r="DJ34" s="624"/>
      <c r="DK34" s="625"/>
      <c r="DL34" s="632">
        <v>1600566</v>
      </c>
      <c r="DM34" s="624"/>
      <c r="DN34" s="624"/>
      <c r="DO34" s="624"/>
      <c r="DP34" s="624"/>
      <c r="DQ34" s="624"/>
      <c r="DR34" s="624"/>
      <c r="DS34" s="624"/>
      <c r="DT34" s="624"/>
      <c r="DU34" s="624"/>
      <c r="DV34" s="625"/>
      <c r="DW34" s="628">
        <v>11.5</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1130600</v>
      </c>
      <c r="S35" s="624"/>
      <c r="T35" s="624"/>
      <c r="U35" s="624"/>
      <c r="V35" s="624"/>
      <c r="W35" s="624"/>
      <c r="X35" s="624"/>
      <c r="Y35" s="625"/>
      <c r="Z35" s="626">
        <v>4.5</v>
      </c>
      <c r="AA35" s="626"/>
      <c r="AB35" s="626"/>
      <c r="AC35" s="626"/>
      <c r="AD35" s="627" t="s">
        <v>220</v>
      </c>
      <c r="AE35" s="627"/>
      <c r="AF35" s="627"/>
      <c r="AG35" s="627"/>
      <c r="AH35" s="627"/>
      <c r="AI35" s="627"/>
      <c r="AJ35" s="627"/>
      <c r="AK35" s="627"/>
      <c r="AL35" s="628" t="s">
        <v>220</v>
      </c>
      <c r="AM35" s="629"/>
      <c r="AN35" s="629"/>
      <c r="AO35" s="630"/>
      <c r="AP35" s="186"/>
      <c r="AQ35" s="634" t="s">
        <v>308</v>
      </c>
      <c r="AR35" s="635"/>
      <c r="AS35" s="635"/>
      <c r="AT35" s="635"/>
      <c r="AU35" s="635"/>
      <c r="AV35" s="635"/>
      <c r="AW35" s="635"/>
      <c r="AX35" s="635"/>
      <c r="AY35" s="636"/>
      <c r="AZ35" s="612">
        <v>3049528</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235908</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341050</v>
      </c>
      <c r="CS35" s="655"/>
      <c r="CT35" s="655"/>
      <c r="CU35" s="655"/>
      <c r="CV35" s="655"/>
      <c r="CW35" s="655"/>
      <c r="CX35" s="655"/>
      <c r="CY35" s="656"/>
      <c r="CZ35" s="657">
        <v>1.4</v>
      </c>
      <c r="DA35" s="658"/>
      <c r="DB35" s="658"/>
      <c r="DC35" s="659"/>
      <c r="DD35" s="632">
        <v>292940</v>
      </c>
      <c r="DE35" s="655"/>
      <c r="DF35" s="655"/>
      <c r="DG35" s="655"/>
      <c r="DH35" s="655"/>
      <c r="DI35" s="655"/>
      <c r="DJ35" s="655"/>
      <c r="DK35" s="656"/>
      <c r="DL35" s="632">
        <v>292940</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25205446</v>
      </c>
      <c r="S36" s="696"/>
      <c r="T36" s="696"/>
      <c r="U36" s="696"/>
      <c r="V36" s="696"/>
      <c r="W36" s="696"/>
      <c r="X36" s="696"/>
      <c r="Y36" s="697"/>
      <c r="Z36" s="698">
        <v>100</v>
      </c>
      <c r="AA36" s="698"/>
      <c r="AB36" s="698"/>
      <c r="AC36" s="698"/>
      <c r="AD36" s="699">
        <v>12796517</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364676</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150866</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1049379</v>
      </c>
      <c r="CS36" s="624"/>
      <c r="CT36" s="624"/>
      <c r="CU36" s="624"/>
      <c r="CV36" s="624"/>
      <c r="CW36" s="624"/>
      <c r="CX36" s="624"/>
      <c r="CY36" s="625"/>
      <c r="CZ36" s="657">
        <v>4.3</v>
      </c>
      <c r="DA36" s="658"/>
      <c r="DB36" s="658"/>
      <c r="DC36" s="659"/>
      <c r="DD36" s="632">
        <v>680076</v>
      </c>
      <c r="DE36" s="624"/>
      <c r="DF36" s="624"/>
      <c r="DG36" s="624"/>
      <c r="DH36" s="624"/>
      <c r="DI36" s="624"/>
      <c r="DJ36" s="624"/>
      <c r="DK36" s="625"/>
      <c r="DL36" s="632">
        <v>258253</v>
      </c>
      <c r="DM36" s="624"/>
      <c r="DN36" s="624"/>
      <c r="DO36" s="624"/>
      <c r="DP36" s="624"/>
      <c r="DQ36" s="624"/>
      <c r="DR36" s="624"/>
      <c r="DS36" s="624"/>
      <c r="DT36" s="624"/>
      <c r="DU36" s="624"/>
      <c r="DV36" s="625"/>
      <c r="DW36" s="628">
        <v>1.9</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40438</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9128</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10402</v>
      </c>
      <c r="CS37" s="655"/>
      <c r="CT37" s="655"/>
      <c r="CU37" s="655"/>
      <c r="CV37" s="655"/>
      <c r="CW37" s="655"/>
      <c r="CX37" s="655"/>
      <c r="CY37" s="656"/>
      <c r="CZ37" s="657">
        <v>0</v>
      </c>
      <c r="DA37" s="658"/>
      <c r="DB37" s="658"/>
      <c r="DC37" s="659"/>
      <c r="DD37" s="632">
        <v>10402</v>
      </c>
      <c r="DE37" s="655"/>
      <c r="DF37" s="655"/>
      <c r="DG37" s="655"/>
      <c r="DH37" s="655"/>
      <c r="DI37" s="655"/>
      <c r="DJ37" s="655"/>
      <c r="DK37" s="656"/>
      <c r="DL37" s="632">
        <v>10402</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38098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15853</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2957792</v>
      </c>
      <c r="CS38" s="624"/>
      <c r="CT38" s="624"/>
      <c r="CU38" s="624"/>
      <c r="CV38" s="624"/>
      <c r="CW38" s="624"/>
      <c r="CX38" s="624"/>
      <c r="CY38" s="625"/>
      <c r="CZ38" s="657">
        <v>12.2</v>
      </c>
      <c r="DA38" s="658"/>
      <c r="DB38" s="658"/>
      <c r="DC38" s="659"/>
      <c r="DD38" s="632">
        <v>2495400</v>
      </c>
      <c r="DE38" s="624"/>
      <c r="DF38" s="624"/>
      <c r="DG38" s="624"/>
      <c r="DH38" s="624"/>
      <c r="DI38" s="624"/>
      <c r="DJ38" s="624"/>
      <c r="DK38" s="625"/>
      <c r="DL38" s="632">
        <v>2151244</v>
      </c>
      <c r="DM38" s="624"/>
      <c r="DN38" s="624"/>
      <c r="DO38" s="624"/>
      <c r="DP38" s="624"/>
      <c r="DQ38" s="624"/>
      <c r="DR38" s="624"/>
      <c r="DS38" s="624"/>
      <c r="DT38" s="624"/>
      <c r="DU38" s="624"/>
      <c r="DV38" s="625"/>
      <c r="DW38" s="628">
        <v>15.4</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v>9700</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98</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1090623</v>
      </c>
      <c r="CS39" s="655"/>
      <c r="CT39" s="655"/>
      <c r="CU39" s="655"/>
      <c r="CV39" s="655"/>
      <c r="CW39" s="655"/>
      <c r="CX39" s="655"/>
      <c r="CY39" s="656"/>
      <c r="CZ39" s="657">
        <v>4.5</v>
      </c>
      <c r="DA39" s="658"/>
      <c r="DB39" s="658"/>
      <c r="DC39" s="659"/>
      <c r="DD39" s="632">
        <v>1031311</v>
      </c>
      <c r="DE39" s="655"/>
      <c r="DF39" s="655"/>
      <c r="DG39" s="655"/>
      <c r="DH39" s="655"/>
      <c r="DI39" s="655"/>
      <c r="DJ39" s="655"/>
      <c r="DK39" s="656"/>
      <c r="DL39" s="632" t="s">
        <v>325</v>
      </c>
      <c r="DM39" s="655"/>
      <c r="DN39" s="655"/>
      <c r="DO39" s="655"/>
      <c r="DP39" s="655"/>
      <c r="DQ39" s="655"/>
      <c r="DR39" s="655"/>
      <c r="DS39" s="655"/>
      <c r="DT39" s="655"/>
      <c r="DU39" s="655"/>
      <c r="DV39" s="656"/>
      <c r="DW39" s="628" t="s">
        <v>325</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612349</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132</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t="s">
        <v>325</v>
      </c>
      <c r="CS40" s="624"/>
      <c r="CT40" s="624"/>
      <c r="CU40" s="624"/>
      <c r="CV40" s="624"/>
      <c r="CW40" s="624"/>
      <c r="CX40" s="624"/>
      <c r="CY40" s="625"/>
      <c r="CZ40" s="657" t="s">
        <v>325</v>
      </c>
      <c r="DA40" s="658"/>
      <c r="DB40" s="658"/>
      <c r="DC40" s="659"/>
      <c r="DD40" s="632" t="s">
        <v>325</v>
      </c>
      <c r="DE40" s="624"/>
      <c r="DF40" s="624"/>
      <c r="DG40" s="624"/>
      <c r="DH40" s="624"/>
      <c r="DI40" s="624"/>
      <c r="DJ40" s="624"/>
      <c r="DK40" s="625"/>
      <c r="DL40" s="632" t="s">
        <v>325</v>
      </c>
      <c r="DM40" s="624"/>
      <c r="DN40" s="624"/>
      <c r="DO40" s="624"/>
      <c r="DP40" s="624"/>
      <c r="DQ40" s="624"/>
      <c r="DR40" s="624"/>
      <c r="DS40" s="624"/>
      <c r="DT40" s="624"/>
      <c r="DU40" s="624"/>
      <c r="DV40" s="625"/>
      <c r="DW40" s="628" t="s">
        <v>325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1984267</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345</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2855258</v>
      </c>
      <c r="CS42" s="624"/>
      <c r="CT42" s="624"/>
      <c r="CU42" s="624"/>
      <c r="CV42" s="624"/>
      <c r="CW42" s="624"/>
      <c r="CX42" s="624"/>
      <c r="CY42" s="625"/>
      <c r="CZ42" s="657">
        <v>11.7</v>
      </c>
      <c r="DA42" s="706"/>
      <c r="DB42" s="706"/>
      <c r="DC42" s="707"/>
      <c r="DD42" s="632">
        <v>312760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26071</v>
      </c>
      <c r="CS43" s="655"/>
      <c r="CT43" s="655"/>
      <c r="CU43" s="655"/>
      <c r="CV43" s="655"/>
      <c r="CW43" s="655"/>
      <c r="CX43" s="655"/>
      <c r="CY43" s="656"/>
      <c r="CZ43" s="657">
        <v>0.1</v>
      </c>
      <c r="DA43" s="658"/>
      <c r="DB43" s="658"/>
      <c r="DC43" s="659"/>
      <c r="DD43" s="632">
        <v>22934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2842808</v>
      </c>
      <c r="CS44" s="624"/>
      <c r="CT44" s="624"/>
      <c r="CU44" s="624"/>
      <c r="CV44" s="624"/>
      <c r="CW44" s="624"/>
      <c r="CX44" s="624"/>
      <c r="CY44" s="625"/>
      <c r="CZ44" s="657">
        <v>11.7</v>
      </c>
      <c r="DA44" s="706"/>
      <c r="DB44" s="706"/>
      <c r="DC44" s="707"/>
      <c r="DD44" s="632">
        <v>310669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1241882</v>
      </c>
      <c r="CS45" s="655"/>
      <c r="CT45" s="655"/>
      <c r="CU45" s="655"/>
      <c r="CV45" s="655"/>
      <c r="CW45" s="655"/>
      <c r="CX45" s="655"/>
      <c r="CY45" s="656"/>
      <c r="CZ45" s="657">
        <v>5.0999999999999996</v>
      </c>
      <c r="DA45" s="658"/>
      <c r="DB45" s="658"/>
      <c r="DC45" s="659"/>
      <c r="DD45" s="632">
        <v>9407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1523242</v>
      </c>
      <c r="CS46" s="624"/>
      <c r="CT46" s="624"/>
      <c r="CU46" s="624"/>
      <c r="CV46" s="624"/>
      <c r="CW46" s="624"/>
      <c r="CX46" s="624"/>
      <c r="CY46" s="625"/>
      <c r="CZ46" s="657">
        <v>6.3</v>
      </c>
      <c r="DA46" s="706"/>
      <c r="DB46" s="706"/>
      <c r="DC46" s="707"/>
      <c r="DD46" s="632">
        <v>274902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v>12450</v>
      </c>
      <c r="CS47" s="655"/>
      <c r="CT47" s="655"/>
      <c r="CU47" s="655"/>
      <c r="CV47" s="655"/>
      <c r="CW47" s="655"/>
      <c r="CX47" s="655"/>
      <c r="CY47" s="656"/>
      <c r="CZ47" s="657">
        <v>0.1</v>
      </c>
      <c r="DA47" s="658"/>
      <c r="DB47" s="658"/>
      <c r="DC47" s="659"/>
      <c r="DD47" s="632">
        <v>2091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220</v>
      </c>
      <c r="CS48" s="624"/>
      <c r="CT48" s="624"/>
      <c r="CU48" s="624"/>
      <c r="CV48" s="624"/>
      <c r="CW48" s="624"/>
      <c r="CX48" s="624"/>
      <c r="CY48" s="625"/>
      <c r="CZ48" s="657" t="s">
        <v>220</v>
      </c>
      <c r="DA48" s="706"/>
      <c r="DB48" s="706"/>
      <c r="DC48" s="707"/>
      <c r="DD48" s="632" t="s">
        <v>220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24335024</v>
      </c>
      <c r="CS49" s="691"/>
      <c r="CT49" s="691"/>
      <c r="CU49" s="691"/>
      <c r="CV49" s="691"/>
      <c r="CW49" s="691"/>
      <c r="CX49" s="691"/>
      <c r="CY49" s="718"/>
      <c r="CZ49" s="719">
        <v>100</v>
      </c>
      <c r="DA49" s="720"/>
      <c r="DB49" s="720"/>
      <c r="DC49" s="721"/>
      <c r="DD49" s="722">
        <v>15840074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25536</v>
      </c>
      <c r="R7" s="753"/>
      <c r="S7" s="753"/>
      <c r="T7" s="753"/>
      <c r="U7" s="753"/>
      <c r="V7" s="753">
        <v>24668</v>
      </c>
      <c r="W7" s="753"/>
      <c r="X7" s="753"/>
      <c r="Y7" s="753"/>
      <c r="Z7" s="753"/>
      <c r="AA7" s="753">
        <v>869</v>
      </c>
      <c r="AB7" s="753"/>
      <c r="AC7" s="753"/>
      <c r="AD7" s="753"/>
      <c r="AE7" s="754"/>
      <c r="AF7" s="755">
        <v>574</v>
      </c>
      <c r="AG7" s="756"/>
      <c r="AH7" s="756"/>
      <c r="AI7" s="756"/>
      <c r="AJ7" s="757"/>
      <c r="AK7" s="792">
        <v>1004</v>
      </c>
      <c r="AL7" s="793"/>
      <c r="AM7" s="793"/>
      <c r="AN7" s="793"/>
      <c r="AO7" s="793"/>
      <c r="AP7" s="793">
        <v>26879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3</v>
      </c>
      <c r="CI7" s="790"/>
      <c r="CJ7" s="790"/>
      <c r="CK7" s="790"/>
      <c r="CL7" s="791"/>
      <c r="CM7" s="789">
        <v>22</v>
      </c>
      <c r="CN7" s="790"/>
      <c r="CO7" s="790"/>
      <c r="CP7" s="790"/>
      <c r="CQ7" s="791"/>
      <c r="CR7" s="789">
        <v>5</v>
      </c>
      <c r="CS7" s="790"/>
      <c r="CT7" s="790"/>
      <c r="CU7" s="790"/>
      <c r="CV7" s="791"/>
      <c r="CW7" s="789" t="s">
        <v>548</v>
      </c>
      <c r="CX7" s="790"/>
      <c r="CY7" s="790"/>
      <c r="CZ7" s="790"/>
      <c r="DA7" s="791"/>
      <c r="DB7" s="789" t="s">
        <v>549</v>
      </c>
      <c r="DC7" s="790"/>
      <c r="DD7" s="790"/>
      <c r="DE7" s="790"/>
      <c r="DF7" s="791"/>
      <c r="DG7" s="789" t="s">
        <v>549</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x14ac:dyDescent="0.15">
      <c r="A8" s="212">
        <v>2</v>
      </c>
      <c r="B8" s="773" t="s">
        <v>367</v>
      </c>
      <c r="C8" s="774"/>
      <c r="D8" s="774"/>
      <c r="E8" s="774"/>
      <c r="F8" s="774"/>
      <c r="G8" s="774"/>
      <c r="H8" s="774"/>
      <c r="I8" s="774"/>
      <c r="J8" s="774"/>
      <c r="K8" s="774"/>
      <c r="L8" s="774"/>
      <c r="M8" s="774"/>
      <c r="N8" s="774"/>
      <c r="O8" s="774"/>
      <c r="P8" s="775"/>
      <c r="Q8" s="776">
        <v>6</v>
      </c>
      <c r="R8" s="777"/>
      <c r="S8" s="777"/>
      <c r="T8" s="777"/>
      <c r="U8" s="777"/>
      <c r="V8" s="777">
        <v>4</v>
      </c>
      <c r="W8" s="777"/>
      <c r="X8" s="777"/>
      <c r="Y8" s="777"/>
      <c r="Z8" s="777"/>
      <c r="AA8" s="777">
        <v>2</v>
      </c>
      <c r="AB8" s="777"/>
      <c r="AC8" s="777"/>
      <c r="AD8" s="777"/>
      <c r="AE8" s="778"/>
      <c r="AF8" s="779">
        <v>2</v>
      </c>
      <c r="AG8" s="780"/>
      <c r="AH8" s="780"/>
      <c r="AI8" s="780"/>
      <c r="AJ8" s="781"/>
      <c r="AK8" s="782" t="s">
        <v>546</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368</v>
      </c>
      <c r="C9" s="774"/>
      <c r="D9" s="774"/>
      <c r="E9" s="774"/>
      <c r="F9" s="774"/>
      <c r="G9" s="774"/>
      <c r="H9" s="774"/>
      <c r="I9" s="774"/>
      <c r="J9" s="774"/>
      <c r="K9" s="774"/>
      <c r="L9" s="774"/>
      <c r="M9" s="774"/>
      <c r="N9" s="774"/>
      <c r="O9" s="774"/>
      <c r="P9" s="775"/>
      <c r="Q9" s="776">
        <v>502</v>
      </c>
      <c r="R9" s="777"/>
      <c r="S9" s="777"/>
      <c r="T9" s="777"/>
      <c r="U9" s="777"/>
      <c r="V9" s="777">
        <v>502</v>
      </c>
      <c r="W9" s="777"/>
      <c r="X9" s="777"/>
      <c r="Y9" s="777"/>
      <c r="Z9" s="777"/>
      <c r="AA9" s="777" t="s">
        <v>543</v>
      </c>
      <c r="AB9" s="777"/>
      <c r="AC9" s="777"/>
      <c r="AD9" s="777"/>
      <c r="AE9" s="778"/>
      <c r="AF9" s="779" t="s">
        <v>220</v>
      </c>
      <c r="AG9" s="780"/>
      <c r="AH9" s="780"/>
      <c r="AI9" s="780"/>
      <c r="AJ9" s="781"/>
      <c r="AK9" s="782">
        <v>502</v>
      </c>
      <c r="AL9" s="783"/>
      <c r="AM9" s="783"/>
      <c r="AN9" s="783"/>
      <c r="AO9" s="783"/>
      <c r="AP9" s="783" t="s">
        <v>543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369</v>
      </c>
      <c r="C10" s="774"/>
      <c r="D10" s="774"/>
      <c r="E10" s="774"/>
      <c r="F10" s="774"/>
      <c r="G10" s="774"/>
      <c r="H10" s="774"/>
      <c r="I10" s="774"/>
      <c r="J10" s="774"/>
      <c r="K10" s="774"/>
      <c r="L10" s="774"/>
      <c r="M10" s="774"/>
      <c r="N10" s="774"/>
      <c r="O10" s="774"/>
      <c r="P10" s="775"/>
      <c r="Q10" s="776">
        <v>5039</v>
      </c>
      <c r="R10" s="777"/>
      <c r="S10" s="777"/>
      <c r="T10" s="777"/>
      <c r="U10" s="777"/>
      <c r="V10" s="777">
        <v>5039</v>
      </c>
      <c r="W10" s="777"/>
      <c r="X10" s="777"/>
      <c r="Y10" s="777"/>
      <c r="Z10" s="777"/>
      <c r="AA10" s="777" t="s">
        <v>544</v>
      </c>
      <c r="AB10" s="777"/>
      <c r="AC10" s="777"/>
      <c r="AD10" s="777"/>
      <c r="AE10" s="778"/>
      <c r="AF10" s="779" t="s">
        <v>220</v>
      </c>
      <c r="AG10" s="780"/>
      <c r="AH10" s="780"/>
      <c r="AI10" s="780"/>
      <c r="AJ10" s="781"/>
      <c r="AK10" s="782">
        <v>5039</v>
      </c>
      <c r="AL10" s="783"/>
      <c r="AM10" s="783"/>
      <c r="AN10" s="783"/>
      <c r="AO10" s="783"/>
      <c r="AP10" s="783" t="s">
        <v>543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370</v>
      </c>
      <c r="C11" s="774"/>
      <c r="D11" s="774"/>
      <c r="E11" s="774"/>
      <c r="F11" s="774"/>
      <c r="G11" s="774"/>
      <c r="H11" s="774"/>
      <c r="I11" s="774"/>
      <c r="J11" s="774"/>
      <c r="K11" s="774"/>
      <c r="L11" s="774"/>
      <c r="M11" s="774"/>
      <c r="N11" s="774"/>
      <c r="O11" s="774"/>
      <c r="P11" s="775"/>
      <c r="Q11" s="776">
        <v>3876</v>
      </c>
      <c r="R11" s="777"/>
      <c r="S11" s="777"/>
      <c r="T11" s="777"/>
      <c r="U11" s="777"/>
      <c r="V11" s="777">
        <v>3876</v>
      </c>
      <c r="W11" s="777"/>
      <c r="X11" s="777"/>
      <c r="Y11" s="777"/>
      <c r="Z11" s="777"/>
      <c r="AA11" s="777" t="s">
        <v>543</v>
      </c>
      <c r="AB11" s="777"/>
      <c r="AC11" s="777"/>
      <c r="AD11" s="777"/>
      <c r="AE11" s="778"/>
      <c r="AF11" s="779" t="s">
        <v>220</v>
      </c>
      <c r="AG11" s="780"/>
      <c r="AH11" s="780"/>
      <c r="AI11" s="780"/>
      <c r="AJ11" s="781"/>
      <c r="AK11" s="782">
        <v>3876</v>
      </c>
      <c r="AL11" s="783"/>
      <c r="AM11" s="783"/>
      <c r="AN11" s="783"/>
      <c r="AO11" s="783"/>
      <c r="AP11" s="783" t="s">
        <v>543</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372</v>
      </c>
      <c r="B23" s="808" t="s">
        <v>373</v>
      </c>
      <c r="C23" s="809"/>
      <c r="D23" s="809"/>
      <c r="E23" s="809"/>
      <c r="F23" s="809"/>
      <c r="G23" s="809"/>
      <c r="H23" s="809"/>
      <c r="I23" s="809"/>
      <c r="J23" s="809"/>
      <c r="K23" s="809"/>
      <c r="L23" s="809"/>
      <c r="M23" s="809"/>
      <c r="N23" s="809"/>
      <c r="O23" s="809"/>
      <c r="P23" s="810"/>
      <c r="Q23" s="811">
        <v>25205</v>
      </c>
      <c r="R23" s="812"/>
      <c r="S23" s="812"/>
      <c r="T23" s="812"/>
      <c r="U23" s="812"/>
      <c r="V23" s="812">
        <v>24335</v>
      </c>
      <c r="W23" s="812"/>
      <c r="X23" s="812"/>
      <c r="Y23" s="812"/>
      <c r="Z23" s="812"/>
      <c r="AA23" s="812">
        <v>870</v>
      </c>
      <c r="AB23" s="812"/>
      <c r="AC23" s="812"/>
      <c r="AD23" s="812"/>
      <c r="AE23" s="813"/>
      <c r="AF23" s="814">
        <v>576</v>
      </c>
      <c r="AG23" s="812"/>
      <c r="AH23" s="812"/>
      <c r="AI23" s="812"/>
      <c r="AJ23" s="815"/>
      <c r="AK23" s="816"/>
      <c r="AL23" s="817"/>
      <c r="AM23" s="817"/>
      <c r="AN23" s="817"/>
      <c r="AO23" s="817"/>
      <c r="AP23" s="812">
        <v>26882</v>
      </c>
      <c r="AQ23" s="812"/>
      <c r="AR23" s="812"/>
      <c r="AS23" s="812"/>
      <c r="AT23" s="812"/>
      <c r="AU23" s="818"/>
      <c r="AV23" s="818"/>
      <c r="AW23" s="818"/>
      <c r="AX23" s="818"/>
      <c r="AY23" s="819"/>
      <c r="AZ23" s="827" t="s">
        <v>220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376</v>
      </c>
      <c r="R26" s="736"/>
      <c r="S26" s="736"/>
      <c r="T26" s="736"/>
      <c r="U26" s="737"/>
      <c r="V26" s="735" t="s">
        <v>377</v>
      </c>
      <c r="W26" s="736"/>
      <c r="X26" s="736"/>
      <c r="Y26" s="736"/>
      <c r="Z26" s="737"/>
      <c r="AA26" s="735" t="s">
        <v>378</v>
      </c>
      <c r="AB26" s="736"/>
      <c r="AC26" s="736"/>
      <c r="AD26" s="736"/>
      <c r="AE26" s="736"/>
      <c r="AF26" s="830" t="s">
        <v>379</v>
      </c>
      <c r="AG26" s="831"/>
      <c r="AH26" s="831"/>
      <c r="AI26" s="831"/>
      <c r="AJ26" s="832"/>
      <c r="AK26" s="736" t="s">
        <v>380</v>
      </c>
      <c r="AL26" s="736"/>
      <c r="AM26" s="736"/>
      <c r="AN26" s="736"/>
      <c r="AO26" s="737"/>
      <c r="AP26" s="735" t="s">
        <v>381</v>
      </c>
      <c r="AQ26" s="736"/>
      <c r="AR26" s="736"/>
      <c r="AS26" s="736"/>
      <c r="AT26" s="737"/>
      <c r="AU26" s="735" t="s">
        <v>382</v>
      </c>
      <c r="AV26" s="736"/>
      <c r="AW26" s="736"/>
      <c r="AX26" s="736"/>
      <c r="AY26" s="737"/>
      <c r="AZ26" s="735" t="s">
        <v>383</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384</v>
      </c>
      <c r="C28" s="750"/>
      <c r="D28" s="750"/>
      <c r="E28" s="750"/>
      <c r="F28" s="750"/>
      <c r="G28" s="750"/>
      <c r="H28" s="750"/>
      <c r="I28" s="750"/>
      <c r="J28" s="750"/>
      <c r="K28" s="750"/>
      <c r="L28" s="750"/>
      <c r="M28" s="750"/>
      <c r="N28" s="750"/>
      <c r="O28" s="750"/>
      <c r="P28" s="751"/>
      <c r="Q28" s="840">
        <v>9219</v>
      </c>
      <c r="R28" s="841"/>
      <c r="S28" s="841"/>
      <c r="T28" s="841"/>
      <c r="U28" s="841"/>
      <c r="V28" s="841">
        <v>8983</v>
      </c>
      <c r="W28" s="841"/>
      <c r="X28" s="841"/>
      <c r="Y28" s="841"/>
      <c r="Z28" s="841"/>
      <c r="AA28" s="841">
        <v>236</v>
      </c>
      <c r="AB28" s="841"/>
      <c r="AC28" s="841"/>
      <c r="AD28" s="841"/>
      <c r="AE28" s="842"/>
      <c r="AF28" s="843">
        <v>236</v>
      </c>
      <c r="AG28" s="841"/>
      <c r="AH28" s="841"/>
      <c r="AI28" s="841"/>
      <c r="AJ28" s="844"/>
      <c r="AK28" s="845">
        <v>612</v>
      </c>
      <c r="AL28" s="836"/>
      <c r="AM28" s="836"/>
      <c r="AN28" s="836"/>
      <c r="AO28" s="836"/>
      <c r="AP28" s="836" t="s">
        <v>547</v>
      </c>
      <c r="AQ28" s="836"/>
      <c r="AR28" s="836"/>
      <c r="AS28" s="836"/>
      <c r="AT28" s="836"/>
      <c r="AU28" s="836" t="s">
        <v>547</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385</v>
      </c>
      <c r="C29" s="774"/>
      <c r="D29" s="774"/>
      <c r="E29" s="774"/>
      <c r="F29" s="774"/>
      <c r="G29" s="774"/>
      <c r="H29" s="774"/>
      <c r="I29" s="774"/>
      <c r="J29" s="774"/>
      <c r="K29" s="774"/>
      <c r="L29" s="774"/>
      <c r="M29" s="774"/>
      <c r="N29" s="774"/>
      <c r="O29" s="774"/>
      <c r="P29" s="775"/>
      <c r="Q29" s="776">
        <v>791</v>
      </c>
      <c r="R29" s="777"/>
      <c r="S29" s="777"/>
      <c r="T29" s="777"/>
      <c r="U29" s="777"/>
      <c r="V29" s="777">
        <v>771</v>
      </c>
      <c r="W29" s="777"/>
      <c r="X29" s="777"/>
      <c r="Y29" s="777"/>
      <c r="Z29" s="777"/>
      <c r="AA29" s="777">
        <v>20</v>
      </c>
      <c r="AB29" s="777"/>
      <c r="AC29" s="777"/>
      <c r="AD29" s="777"/>
      <c r="AE29" s="778"/>
      <c r="AF29" s="779">
        <v>20</v>
      </c>
      <c r="AG29" s="780"/>
      <c r="AH29" s="780"/>
      <c r="AI29" s="780"/>
      <c r="AJ29" s="781"/>
      <c r="AK29" s="848">
        <v>227</v>
      </c>
      <c r="AL29" s="849"/>
      <c r="AM29" s="849"/>
      <c r="AN29" s="849"/>
      <c r="AO29" s="849"/>
      <c r="AP29" s="849" t="s">
        <v>547</v>
      </c>
      <c r="AQ29" s="849"/>
      <c r="AR29" s="849"/>
      <c r="AS29" s="849"/>
      <c r="AT29" s="849"/>
      <c r="AU29" s="849" t="s">
        <v>547</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386</v>
      </c>
      <c r="C30" s="774"/>
      <c r="D30" s="774"/>
      <c r="E30" s="774"/>
      <c r="F30" s="774"/>
      <c r="G30" s="774"/>
      <c r="H30" s="774"/>
      <c r="I30" s="774"/>
      <c r="J30" s="774"/>
      <c r="K30" s="774"/>
      <c r="L30" s="774"/>
      <c r="M30" s="774"/>
      <c r="N30" s="774"/>
      <c r="O30" s="774"/>
      <c r="P30" s="775"/>
      <c r="Q30" s="776">
        <v>6109</v>
      </c>
      <c r="R30" s="777"/>
      <c r="S30" s="777"/>
      <c r="T30" s="777"/>
      <c r="U30" s="777"/>
      <c r="V30" s="777">
        <v>5998</v>
      </c>
      <c r="W30" s="777"/>
      <c r="X30" s="777"/>
      <c r="Y30" s="777"/>
      <c r="Z30" s="777"/>
      <c r="AA30" s="777">
        <v>111</v>
      </c>
      <c r="AB30" s="777"/>
      <c r="AC30" s="777"/>
      <c r="AD30" s="777"/>
      <c r="AE30" s="778"/>
      <c r="AF30" s="779">
        <v>111</v>
      </c>
      <c r="AG30" s="780"/>
      <c r="AH30" s="780"/>
      <c r="AI30" s="780"/>
      <c r="AJ30" s="781"/>
      <c r="AK30" s="848">
        <v>911</v>
      </c>
      <c r="AL30" s="849"/>
      <c r="AM30" s="849"/>
      <c r="AN30" s="849"/>
      <c r="AO30" s="849"/>
      <c r="AP30" s="849" t="s">
        <v>547</v>
      </c>
      <c r="AQ30" s="849"/>
      <c r="AR30" s="849"/>
      <c r="AS30" s="849"/>
      <c r="AT30" s="849"/>
      <c r="AU30" s="849" t="s">
        <v>547</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387</v>
      </c>
      <c r="C31" s="774"/>
      <c r="D31" s="774"/>
      <c r="E31" s="774"/>
      <c r="F31" s="774"/>
      <c r="G31" s="774"/>
      <c r="H31" s="774"/>
      <c r="I31" s="774"/>
      <c r="J31" s="774"/>
      <c r="K31" s="774"/>
      <c r="L31" s="774"/>
      <c r="M31" s="774"/>
      <c r="N31" s="774"/>
      <c r="O31" s="774"/>
      <c r="P31" s="775"/>
      <c r="Q31" s="776">
        <v>1224</v>
      </c>
      <c r="R31" s="777"/>
      <c r="S31" s="777"/>
      <c r="T31" s="777"/>
      <c r="U31" s="777"/>
      <c r="V31" s="777">
        <v>1107</v>
      </c>
      <c r="W31" s="777"/>
      <c r="X31" s="777"/>
      <c r="Y31" s="777"/>
      <c r="Z31" s="777"/>
      <c r="AA31" s="777">
        <v>117</v>
      </c>
      <c r="AB31" s="777"/>
      <c r="AC31" s="777"/>
      <c r="AD31" s="777"/>
      <c r="AE31" s="778"/>
      <c r="AF31" s="779">
        <v>1424</v>
      </c>
      <c r="AG31" s="780"/>
      <c r="AH31" s="780"/>
      <c r="AI31" s="780"/>
      <c r="AJ31" s="781"/>
      <c r="AK31" s="848">
        <v>6</v>
      </c>
      <c r="AL31" s="849"/>
      <c r="AM31" s="849"/>
      <c r="AN31" s="849"/>
      <c r="AO31" s="849"/>
      <c r="AP31" s="849">
        <v>2862</v>
      </c>
      <c r="AQ31" s="849"/>
      <c r="AR31" s="849"/>
      <c r="AS31" s="849"/>
      <c r="AT31" s="849"/>
      <c r="AU31" s="849">
        <v>43</v>
      </c>
      <c r="AV31" s="849"/>
      <c r="AW31" s="849"/>
      <c r="AX31" s="849"/>
      <c r="AY31" s="849"/>
      <c r="AZ31" s="850" t="s">
        <v>549</v>
      </c>
      <c r="BA31" s="850"/>
      <c r="BB31" s="850"/>
      <c r="BC31" s="850"/>
      <c r="BD31" s="850"/>
      <c r="BE31" s="846" t="s">
        <v>388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389</v>
      </c>
      <c r="C32" s="774"/>
      <c r="D32" s="774"/>
      <c r="E32" s="774"/>
      <c r="F32" s="774"/>
      <c r="G32" s="774"/>
      <c r="H32" s="774"/>
      <c r="I32" s="774"/>
      <c r="J32" s="774"/>
      <c r="K32" s="774"/>
      <c r="L32" s="774"/>
      <c r="M32" s="774"/>
      <c r="N32" s="774"/>
      <c r="O32" s="774"/>
      <c r="P32" s="775"/>
      <c r="Q32" s="776">
        <v>42174</v>
      </c>
      <c r="R32" s="777"/>
      <c r="S32" s="777"/>
      <c r="T32" s="777"/>
      <c r="U32" s="777"/>
      <c r="V32" s="777">
        <v>41557</v>
      </c>
      <c r="W32" s="777"/>
      <c r="X32" s="777"/>
      <c r="Y32" s="777"/>
      <c r="Z32" s="777"/>
      <c r="AA32" s="777">
        <v>617</v>
      </c>
      <c r="AB32" s="777"/>
      <c r="AC32" s="777"/>
      <c r="AD32" s="777"/>
      <c r="AE32" s="778"/>
      <c r="AF32" s="779">
        <v>2749</v>
      </c>
      <c r="AG32" s="780"/>
      <c r="AH32" s="780"/>
      <c r="AI32" s="780"/>
      <c r="AJ32" s="781"/>
      <c r="AK32" s="848">
        <v>4186</v>
      </c>
      <c r="AL32" s="849"/>
      <c r="AM32" s="849"/>
      <c r="AN32" s="849"/>
      <c r="AO32" s="849"/>
      <c r="AP32" s="849" t="s">
        <v>543</v>
      </c>
      <c r="AQ32" s="849"/>
      <c r="AR32" s="849"/>
      <c r="AS32" s="849"/>
      <c r="AT32" s="849"/>
      <c r="AU32" s="849" t="s">
        <v>545</v>
      </c>
      <c r="AV32" s="849"/>
      <c r="AW32" s="849"/>
      <c r="AX32" s="849"/>
      <c r="AY32" s="849"/>
      <c r="AZ32" s="850" t="s">
        <v>549</v>
      </c>
      <c r="BA32" s="850"/>
      <c r="BB32" s="850"/>
      <c r="BC32" s="850"/>
      <c r="BD32" s="850"/>
      <c r="BE32" s="846" t="s">
        <v>388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390</v>
      </c>
      <c r="C33" s="774"/>
      <c r="D33" s="774"/>
      <c r="E33" s="774"/>
      <c r="F33" s="774"/>
      <c r="G33" s="774"/>
      <c r="H33" s="774"/>
      <c r="I33" s="774"/>
      <c r="J33" s="774"/>
      <c r="K33" s="774"/>
      <c r="L33" s="774"/>
      <c r="M33" s="774"/>
      <c r="N33" s="774"/>
      <c r="O33" s="774"/>
      <c r="P33" s="775"/>
      <c r="Q33" s="776">
        <v>23</v>
      </c>
      <c r="R33" s="777"/>
      <c r="S33" s="777"/>
      <c r="T33" s="777"/>
      <c r="U33" s="777"/>
      <c r="V33" s="777">
        <v>21</v>
      </c>
      <c r="W33" s="777"/>
      <c r="X33" s="777"/>
      <c r="Y33" s="777"/>
      <c r="Z33" s="777"/>
      <c r="AA33" s="777">
        <v>3</v>
      </c>
      <c r="AB33" s="777"/>
      <c r="AC33" s="777"/>
      <c r="AD33" s="777"/>
      <c r="AE33" s="778"/>
      <c r="AF33" s="779">
        <v>3</v>
      </c>
      <c r="AG33" s="780"/>
      <c r="AH33" s="780"/>
      <c r="AI33" s="780"/>
      <c r="AJ33" s="781"/>
      <c r="AK33" s="848">
        <v>10</v>
      </c>
      <c r="AL33" s="849"/>
      <c r="AM33" s="849"/>
      <c r="AN33" s="849"/>
      <c r="AO33" s="849"/>
      <c r="AP33" s="849">
        <v>11</v>
      </c>
      <c r="AQ33" s="849"/>
      <c r="AR33" s="849"/>
      <c r="AS33" s="849"/>
      <c r="AT33" s="849"/>
      <c r="AU33" s="849">
        <v>8</v>
      </c>
      <c r="AV33" s="849"/>
      <c r="AW33" s="849"/>
      <c r="AX33" s="849"/>
      <c r="AY33" s="849"/>
      <c r="AZ33" s="850" t="s">
        <v>549</v>
      </c>
      <c r="BA33" s="850"/>
      <c r="BB33" s="850"/>
      <c r="BC33" s="850"/>
      <c r="BD33" s="850"/>
      <c r="BE33" s="846" t="s">
        <v>391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392</v>
      </c>
      <c r="C34" s="774"/>
      <c r="D34" s="774"/>
      <c r="E34" s="774"/>
      <c r="F34" s="774"/>
      <c r="G34" s="774"/>
      <c r="H34" s="774"/>
      <c r="I34" s="774"/>
      <c r="J34" s="774"/>
      <c r="K34" s="774"/>
      <c r="L34" s="774"/>
      <c r="M34" s="774"/>
      <c r="N34" s="774"/>
      <c r="O34" s="774"/>
      <c r="P34" s="775"/>
      <c r="Q34" s="776">
        <v>932</v>
      </c>
      <c r="R34" s="777"/>
      <c r="S34" s="777"/>
      <c r="T34" s="777"/>
      <c r="U34" s="777"/>
      <c r="V34" s="777">
        <v>902</v>
      </c>
      <c r="W34" s="777"/>
      <c r="X34" s="777"/>
      <c r="Y34" s="777"/>
      <c r="Z34" s="777"/>
      <c r="AA34" s="777">
        <v>30</v>
      </c>
      <c r="AB34" s="777"/>
      <c r="AC34" s="777"/>
      <c r="AD34" s="777"/>
      <c r="AE34" s="778"/>
      <c r="AF34" s="779">
        <v>24</v>
      </c>
      <c r="AG34" s="780"/>
      <c r="AH34" s="780"/>
      <c r="AI34" s="780"/>
      <c r="AJ34" s="781"/>
      <c r="AK34" s="848">
        <v>365</v>
      </c>
      <c r="AL34" s="849"/>
      <c r="AM34" s="849"/>
      <c r="AN34" s="849"/>
      <c r="AO34" s="849"/>
      <c r="AP34" s="849">
        <v>6263</v>
      </c>
      <c r="AQ34" s="849"/>
      <c r="AR34" s="849"/>
      <c r="AS34" s="849"/>
      <c r="AT34" s="849"/>
      <c r="AU34" s="849">
        <v>5487</v>
      </c>
      <c r="AV34" s="849"/>
      <c r="AW34" s="849"/>
      <c r="AX34" s="849"/>
      <c r="AY34" s="849"/>
      <c r="AZ34" s="850" t="s">
        <v>549</v>
      </c>
      <c r="BA34" s="850"/>
      <c r="BB34" s="850"/>
      <c r="BC34" s="850"/>
      <c r="BD34" s="850"/>
      <c r="BE34" s="846" t="s">
        <v>391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393</v>
      </c>
      <c r="C35" s="774"/>
      <c r="D35" s="774"/>
      <c r="E35" s="774"/>
      <c r="F35" s="774"/>
      <c r="G35" s="774"/>
      <c r="H35" s="774"/>
      <c r="I35" s="774"/>
      <c r="J35" s="774"/>
      <c r="K35" s="774"/>
      <c r="L35" s="774"/>
      <c r="M35" s="774"/>
      <c r="N35" s="774"/>
      <c r="O35" s="774"/>
      <c r="P35" s="775"/>
      <c r="Q35" s="776">
        <v>48</v>
      </c>
      <c r="R35" s="777"/>
      <c r="S35" s="777"/>
      <c r="T35" s="777"/>
      <c r="U35" s="777"/>
      <c r="V35" s="777">
        <v>48</v>
      </c>
      <c r="W35" s="777"/>
      <c r="X35" s="777"/>
      <c r="Y35" s="777"/>
      <c r="Z35" s="777"/>
      <c r="AA35" s="777" t="s">
        <v>543</v>
      </c>
      <c r="AB35" s="777"/>
      <c r="AC35" s="777"/>
      <c r="AD35" s="777"/>
      <c r="AE35" s="778"/>
      <c r="AF35" s="779">
        <v>124</v>
      </c>
      <c r="AG35" s="780"/>
      <c r="AH35" s="780"/>
      <c r="AI35" s="780"/>
      <c r="AJ35" s="781"/>
      <c r="AK35" s="848">
        <v>38</v>
      </c>
      <c r="AL35" s="849"/>
      <c r="AM35" s="849"/>
      <c r="AN35" s="849"/>
      <c r="AO35" s="849"/>
      <c r="AP35" s="849" t="s">
        <v>543</v>
      </c>
      <c r="AQ35" s="849"/>
      <c r="AR35" s="849"/>
      <c r="AS35" s="849"/>
      <c r="AT35" s="849"/>
      <c r="AU35" s="849" t="s">
        <v>544</v>
      </c>
      <c r="AV35" s="849"/>
      <c r="AW35" s="849"/>
      <c r="AX35" s="849"/>
      <c r="AY35" s="849"/>
      <c r="AZ35" s="850" t="s">
        <v>549</v>
      </c>
      <c r="BA35" s="850"/>
      <c r="BB35" s="850"/>
      <c r="BC35" s="850"/>
      <c r="BD35" s="850"/>
      <c r="BE35" s="846" t="s">
        <v>391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372</v>
      </c>
      <c r="B63" s="808" t="s">
        <v>395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4689</v>
      </c>
      <c r="AG63" s="860"/>
      <c r="AH63" s="860"/>
      <c r="AI63" s="860"/>
      <c r="AJ63" s="861"/>
      <c r="AK63" s="862"/>
      <c r="AL63" s="857"/>
      <c r="AM63" s="857"/>
      <c r="AN63" s="857"/>
      <c r="AO63" s="857"/>
      <c r="AP63" s="860">
        <v>9136</v>
      </c>
      <c r="AQ63" s="860"/>
      <c r="AR63" s="860"/>
      <c r="AS63" s="860"/>
      <c r="AT63" s="860"/>
      <c r="AU63" s="860">
        <v>5537</v>
      </c>
      <c r="AV63" s="860"/>
      <c r="AW63" s="860"/>
      <c r="AX63" s="860"/>
      <c r="AY63" s="860"/>
      <c r="AZ63" s="864"/>
      <c r="BA63" s="864"/>
      <c r="BB63" s="864"/>
      <c r="BC63" s="864"/>
      <c r="BD63" s="864"/>
      <c r="BE63" s="865"/>
      <c r="BF63" s="865"/>
      <c r="BG63" s="865"/>
      <c r="BH63" s="865"/>
      <c r="BI63" s="866"/>
      <c r="BJ63" s="867" t="s">
        <v>220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397</v>
      </c>
      <c r="B66" s="759"/>
      <c r="C66" s="759"/>
      <c r="D66" s="759"/>
      <c r="E66" s="759"/>
      <c r="F66" s="759"/>
      <c r="G66" s="759"/>
      <c r="H66" s="759"/>
      <c r="I66" s="759"/>
      <c r="J66" s="759"/>
      <c r="K66" s="759"/>
      <c r="L66" s="759"/>
      <c r="M66" s="759"/>
      <c r="N66" s="759"/>
      <c r="O66" s="759"/>
      <c r="P66" s="760"/>
      <c r="Q66" s="735" t="s">
        <v>376</v>
      </c>
      <c r="R66" s="736"/>
      <c r="S66" s="736"/>
      <c r="T66" s="736"/>
      <c r="U66" s="737"/>
      <c r="V66" s="735" t="s">
        <v>377</v>
      </c>
      <c r="W66" s="736"/>
      <c r="X66" s="736"/>
      <c r="Y66" s="736"/>
      <c r="Z66" s="737"/>
      <c r="AA66" s="735" t="s">
        <v>378</v>
      </c>
      <c r="AB66" s="736"/>
      <c r="AC66" s="736"/>
      <c r="AD66" s="736"/>
      <c r="AE66" s="737"/>
      <c r="AF66" s="870" t="s">
        <v>379</v>
      </c>
      <c r="AG66" s="831"/>
      <c r="AH66" s="831"/>
      <c r="AI66" s="831"/>
      <c r="AJ66" s="871"/>
      <c r="AK66" s="735" t="s">
        <v>380</v>
      </c>
      <c r="AL66" s="759"/>
      <c r="AM66" s="759"/>
      <c r="AN66" s="759"/>
      <c r="AO66" s="760"/>
      <c r="AP66" s="735" t="s">
        <v>381</v>
      </c>
      <c r="AQ66" s="736"/>
      <c r="AR66" s="736"/>
      <c r="AS66" s="736"/>
      <c r="AT66" s="737"/>
      <c r="AU66" s="735" t="s">
        <v>398</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6212</v>
      </c>
      <c r="R68" s="884"/>
      <c r="S68" s="884"/>
      <c r="T68" s="884"/>
      <c r="U68" s="884"/>
      <c r="V68" s="884">
        <v>6205</v>
      </c>
      <c r="W68" s="884"/>
      <c r="X68" s="884"/>
      <c r="Y68" s="884"/>
      <c r="Z68" s="884"/>
      <c r="AA68" s="884">
        <v>7</v>
      </c>
      <c r="AB68" s="884"/>
      <c r="AC68" s="884"/>
      <c r="AD68" s="884"/>
      <c r="AE68" s="884"/>
      <c r="AF68" s="884">
        <v>7</v>
      </c>
      <c r="AG68" s="884"/>
      <c r="AH68" s="884"/>
      <c r="AI68" s="884"/>
      <c r="AJ68" s="884"/>
      <c r="AK68" s="884">
        <v>214</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120</v>
      </c>
      <c r="R69" s="849"/>
      <c r="S69" s="849"/>
      <c r="T69" s="849"/>
      <c r="U69" s="849"/>
      <c r="V69" s="849">
        <v>66</v>
      </c>
      <c r="W69" s="849"/>
      <c r="X69" s="849"/>
      <c r="Y69" s="849"/>
      <c r="Z69" s="849"/>
      <c r="AA69" s="849">
        <v>54</v>
      </c>
      <c r="AB69" s="849"/>
      <c r="AC69" s="849"/>
      <c r="AD69" s="849"/>
      <c r="AE69" s="849"/>
      <c r="AF69" s="849">
        <v>54</v>
      </c>
      <c r="AG69" s="849"/>
      <c r="AH69" s="849"/>
      <c r="AI69" s="849"/>
      <c r="AJ69" s="849"/>
      <c r="AK69" s="849" t="s">
        <v>549</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904</v>
      </c>
      <c r="R70" s="849"/>
      <c r="S70" s="849"/>
      <c r="T70" s="849"/>
      <c r="U70" s="849"/>
      <c r="V70" s="849">
        <v>889</v>
      </c>
      <c r="W70" s="849"/>
      <c r="X70" s="849"/>
      <c r="Y70" s="849"/>
      <c r="Z70" s="849"/>
      <c r="AA70" s="849">
        <v>15</v>
      </c>
      <c r="AB70" s="849"/>
      <c r="AC70" s="849"/>
      <c r="AD70" s="849"/>
      <c r="AE70" s="849"/>
      <c r="AF70" s="849">
        <v>15</v>
      </c>
      <c r="AG70" s="849"/>
      <c r="AH70" s="849"/>
      <c r="AI70" s="849"/>
      <c r="AJ70" s="849"/>
      <c r="AK70" s="849">
        <v>7</v>
      </c>
      <c r="AL70" s="849"/>
      <c r="AM70" s="849"/>
      <c r="AN70" s="849"/>
      <c r="AO70" s="849"/>
      <c r="AP70" s="849" t="s">
        <v>549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125564</v>
      </c>
      <c r="R71" s="849"/>
      <c r="S71" s="849"/>
      <c r="T71" s="849"/>
      <c r="U71" s="849"/>
      <c r="V71" s="849">
        <v>119487</v>
      </c>
      <c r="W71" s="849"/>
      <c r="X71" s="849"/>
      <c r="Y71" s="849"/>
      <c r="Z71" s="849"/>
      <c r="AA71" s="849">
        <v>6077</v>
      </c>
      <c r="AB71" s="849"/>
      <c r="AC71" s="849"/>
      <c r="AD71" s="849"/>
      <c r="AE71" s="849"/>
      <c r="AF71" s="849">
        <v>6077</v>
      </c>
      <c r="AG71" s="849"/>
      <c r="AH71" s="849"/>
      <c r="AI71" s="849"/>
      <c r="AJ71" s="849"/>
      <c r="AK71" s="849" t="s">
        <v>549</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372</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6153</v>
      </c>
      <c r="AG88" s="860"/>
      <c r="AH88" s="860"/>
      <c r="AI88" s="860"/>
      <c r="AJ88" s="860"/>
      <c r="AK88" s="857"/>
      <c r="AL88" s="857"/>
      <c r="AM88" s="857"/>
      <c r="AN88" s="857"/>
      <c r="AO88" s="857"/>
      <c r="AP88" s="860" t="s">
        <v>549</v>
      </c>
      <c r="AQ88" s="860"/>
      <c r="AR88" s="860"/>
      <c r="AS88" s="860"/>
      <c r="AT88" s="860"/>
      <c r="AU88" s="860" t="s">
        <v>549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549</v>
      </c>
      <c r="CX102" s="868"/>
      <c r="CY102" s="868"/>
      <c r="CZ102" s="868"/>
      <c r="DA102" s="911"/>
      <c r="DB102" s="910" t="s">
        <v>549</v>
      </c>
      <c r="DC102" s="868"/>
      <c r="DD102" s="868"/>
      <c r="DE102" s="868"/>
      <c r="DF102" s="911"/>
      <c r="DG102" s="910" t="s">
        <v>548</v>
      </c>
      <c r="DH102" s="868"/>
      <c r="DI102" s="868"/>
      <c r="DJ102" s="868"/>
      <c r="DK102" s="911"/>
      <c r="DL102" s="910" t="s">
        <v>549</v>
      </c>
      <c r="DM102" s="868"/>
      <c r="DN102" s="868"/>
      <c r="DO102" s="868"/>
      <c r="DP102" s="911"/>
      <c r="DQ102" s="910" t="s">
        <v>549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287</v>
      </c>
      <c r="AG109" s="913"/>
      <c r="AH109" s="913"/>
      <c r="AI109" s="913"/>
      <c r="AJ109" s="914"/>
      <c r="AK109" s="912" t="s">
        <v>286</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287</v>
      </c>
      <c r="BW109" s="913"/>
      <c r="BX109" s="913"/>
      <c r="BY109" s="913"/>
      <c r="BZ109" s="914"/>
      <c r="CA109" s="912" t="s">
        <v>286</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287</v>
      </c>
      <c r="DM109" s="913"/>
      <c r="DN109" s="913"/>
      <c r="DO109" s="913"/>
      <c r="DP109" s="914"/>
      <c r="DQ109" s="912" t="s">
        <v>286</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3156346</v>
      </c>
      <c r="AB110" s="920"/>
      <c r="AC110" s="920"/>
      <c r="AD110" s="920"/>
      <c r="AE110" s="921"/>
      <c r="AF110" s="922">
        <v>3210184</v>
      </c>
      <c r="AG110" s="920"/>
      <c r="AH110" s="920"/>
      <c r="AI110" s="920"/>
      <c r="AJ110" s="921"/>
      <c r="AK110" s="922">
        <v>3185465</v>
      </c>
      <c r="AL110" s="920"/>
      <c r="AM110" s="920"/>
      <c r="AN110" s="920"/>
      <c r="AO110" s="921"/>
      <c r="AP110" s="923">
        <v>26.4</v>
      </c>
      <c r="AQ110" s="924"/>
      <c r="AR110" s="924"/>
      <c r="AS110" s="924"/>
      <c r="AT110" s="925"/>
      <c r="AU110" s="926" t="s">
        <v>60</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26807013</v>
      </c>
      <c r="BR110" s="957"/>
      <c r="BS110" s="957"/>
      <c r="BT110" s="957"/>
      <c r="BU110" s="957"/>
      <c r="BV110" s="957">
        <v>26568686</v>
      </c>
      <c r="BW110" s="957"/>
      <c r="BX110" s="957"/>
      <c r="BY110" s="957"/>
      <c r="BZ110" s="957"/>
      <c r="CA110" s="957">
        <v>26882039</v>
      </c>
      <c r="CB110" s="957"/>
      <c r="CC110" s="957"/>
      <c r="CD110" s="957"/>
      <c r="CE110" s="957"/>
      <c r="CF110" s="971">
        <v>222.6</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220</v>
      </c>
      <c r="DH110" s="957"/>
      <c r="DI110" s="957"/>
      <c r="DJ110" s="957"/>
      <c r="DK110" s="957"/>
      <c r="DL110" s="957" t="s">
        <v>220</v>
      </c>
      <c r="DM110" s="957"/>
      <c r="DN110" s="957"/>
      <c r="DO110" s="957"/>
      <c r="DP110" s="957"/>
      <c r="DQ110" s="957" t="s">
        <v>220</v>
      </c>
      <c r="DR110" s="957"/>
      <c r="DS110" s="957"/>
      <c r="DT110" s="957"/>
      <c r="DU110" s="957"/>
      <c r="DV110" s="958" t="s">
        <v>220</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220</v>
      </c>
      <c r="AB111" s="964"/>
      <c r="AC111" s="964"/>
      <c r="AD111" s="964"/>
      <c r="AE111" s="965"/>
      <c r="AF111" s="966" t="s">
        <v>220</v>
      </c>
      <c r="AG111" s="964"/>
      <c r="AH111" s="964"/>
      <c r="AI111" s="964"/>
      <c r="AJ111" s="965"/>
      <c r="AK111" s="966" t="s">
        <v>220</v>
      </c>
      <c r="AL111" s="964"/>
      <c r="AM111" s="964"/>
      <c r="AN111" s="964"/>
      <c r="AO111" s="965"/>
      <c r="AP111" s="967" t="s">
        <v>220</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220</v>
      </c>
      <c r="BR111" s="950"/>
      <c r="BS111" s="950"/>
      <c r="BT111" s="950"/>
      <c r="BU111" s="950"/>
      <c r="BV111" s="950" t="s">
        <v>220</v>
      </c>
      <c r="BW111" s="950"/>
      <c r="BX111" s="950"/>
      <c r="BY111" s="950"/>
      <c r="BZ111" s="950"/>
      <c r="CA111" s="950" t="s">
        <v>220</v>
      </c>
      <c r="CB111" s="950"/>
      <c r="CC111" s="950"/>
      <c r="CD111" s="950"/>
      <c r="CE111" s="950"/>
      <c r="CF111" s="944" t="s">
        <v>220</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220</v>
      </c>
      <c r="DH111" s="950"/>
      <c r="DI111" s="950"/>
      <c r="DJ111" s="950"/>
      <c r="DK111" s="950"/>
      <c r="DL111" s="950" t="s">
        <v>220</v>
      </c>
      <c r="DM111" s="950"/>
      <c r="DN111" s="950"/>
      <c r="DO111" s="950"/>
      <c r="DP111" s="950"/>
      <c r="DQ111" s="950" t="s">
        <v>220</v>
      </c>
      <c r="DR111" s="950"/>
      <c r="DS111" s="950"/>
      <c r="DT111" s="950"/>
      <c r="DU111" s="950"/>
      <c r="DV111" s="951" t="s">
        <v>220</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220</v>
      </c>
      <c r="AB112" s="989"/>
      <c r="AC112" s="989"/>
      <c r="AD112" s="989"/>
      <c r="AE112" s="990"/>
      <c r="AF112" s="991" t="s">
        <v>220</v>
      </c>
      <c r="AG112" s="989"/>
      <c r="AH112" s="989"/>
      <c r="AI112" s="989"/>
      <c r="AJ112" s="990"/>
      <c r="AK112" s="991" t="s">
        <v>220</v>
      </c>
      <c r="AL112" s="989"/>
      <c r="AM112" s="989"/>
      <c r="AN112" s="989"/>
      <c r="AO112" s="990"/>
      <c r="AP112" s="992" t="s">
        <v>220</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5349977</v>
      </c>
      <c r="BR112" s="950"/>
      <c r="BS112" s="950"/>
      <c r="BT112" s="950"/>
      <c r="BU112" s="950"/>
      <c r="BV112" s="950">
        <v>5492474</v>
      </c>
      <c r="BW112" s="950"/>
      <c r="BX112" s="950"/>
      <c r="BY112" s="950"/>
      <c r="BZ112" s="950"/>
      <c r="CA112" s="950">
        <v>5537460</v>
      </c>
      <c r="CB112" s="950"/>
      <c r="CC112" s="950"/>
      <c r="CD112" s="950"/>
      <c r="CE112" s="950"/>
      <c r="CF112" s="944">
        <v>45.8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220</v>
      </c>
      <c r="DH112" s="950"/>
      <c r="DI112" s="950"/>
      <c r="DJ112" s="950"/>
      <c r="DK112" s="950"/>
      <c r="DL112" s="950" t="s">
        <v>220</v>
      </c>
      <c r="DM112" s="950"/>
      <c r="DN112" s="950"/>
      <c r="DO112" s="950"/>
      <c r="DP112" s="950"/>
      <c r="DQ112" s="950" t="s">
        <v>220</v>
      </c>
      <c r="DR112" s="950"/>
      <c r="DS112" s="950"/>
      <c r="DT112" s="950"/>
      <c r="DU112" s="950"/>
      <c r="DV112" s="951" t="s">
        <v>220</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281491</v>
      </c>
      <c r="AB113" s="964"/>
      <c r="AC113" s="964"/>
      <c r="AD113" s="964"/>
      <c r="AE113" s="965"/>
      <c r="AF113" s="966">
        <v>298189</v>
      </c>
      <c r="AG113" s="964"/>
      <c r="AH113" s="964"/>
      <c r="AI113" s="964"/>
      <c r="AJ113" s="965"/>
      <c r="AK113" s="966">
        <v>300740</v>
      </c>
      <c r="AL113" s="964"/>
      <c r="AM113" s="964"/>
      <c r="AN113" s="964"/>
      <c r="AO113" s="965"/>
      <c r="AP113" s="967">
        <v>2.5</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220</v>
      </c>
      <c r="BR113" s="950"/>
      <c r="BS113" s="950"/>
      <c r="BT113" s="950"/>
      <c r="BU113" s="950"/>
      <c r="BV113" s="950" t="s">
        <v>220</v>
      </c>
      <c r="BW113" s="950"/>
      <c r="BX113" s="950"/>
      <c r="BY113" s="950"/>
      <c r="BZ113" s="950"/>
      <c r="CA113" s="950" t="s">
        <v>220</v>
      </c>
      <c r="CB113" s="950"/>
      <c r="CC113" s="950"/>
      <c r="CD113" s="950"/>
      <c r="CE113" s="950"/>
      <c r="CF113" s="944" t="s">
        <v>220</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220</v>
      </c>
      <c r="DH113" s="989"/>
      <c r="DI113" s="989"/>
      <c r="DJ113" s="989"/>
      <c r="DK113" s="990"/>
      <c r="DL113" s="991" t="s">
        <v>220</v>
      </c>
      <c r="DM113" s="989"/>
      <c r="DN113" s="989"/>
      <c r="DO113" s="989"/>
      <c r="DP113" s="990"/>
      <c r="DQ113" s="991" t="s">
        <v>220</v>
      </c>
      <c r="DR113" s="989"/>
      <c r="DS113" s="989"/>
      <c r="DT113" s="989"/>
      <c r="DU113" s="990"/>
      <c r="DV113" s="992" t="s">
        <v>220</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220</v>
      </c>
      <c r="AB114" s="989"/>
      <c r="AC114" s="989"/>
      <c r="AD114" s="989"/>
      <c r="AE114" s="990"/>
      <c r="AF114" s="991" t="s">
        <v>220</v>
      </c>
      <c r="AG114" s="989"/>
      <c r="AH114" s="989"/>
      <c r="AI114" s="989"/>
      <c r="AJ114" s="990"/>
      <c r="AK114" s="991" t="s">
        <v>220</v>
      </c>
      <c r="AL114" s="989"/>
      <c r="AM114" s="989"/>
      <c r="AN114" s="989"/>
      <c r="AO114" s="990"/>
      <c r="AP114" s="992" t="s">
        <v>220</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4333990</v>
      </c>
      <c r="BR114" s="950"/>
      <c r="BS114" s="950"/>
      <c r="BT114" s="950"/>
      <c r="BU114" s="950"/>
      <c r="BV114" s="950">
        <v>3783512</v>
      </c>
      <c r="BW114" s="950"/>
      <c r="BX114" s="950"/>
      <c r="BY114" s="950"/>
      <c r="BZ114" s="950"/>
      <c r="CA114" s="950">
        <v>3523504</v>
      </c>
      <c r="CB114" s="950"/>
      <c r="CC114" s="950"/>
      <c r="CD114" s="950"/>
      <c r="CE114" s="950"/>
      <c r="CF114" s="944">
        <v>29.2</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220</v>
      </c>
      <c r="DH114" s="989"/>
      <c r="DI114" s="989"/>
      <c r="DJ114" s="989"/>
      <c r="DK114" s="990"/>
      <c r="DL114" s="991" t="s">
        <v>220</v>
      </c>
      <c r="DM114" s="989"/>
      <c r="DN114" s="989"/>
      <c r="DO114" s="989"/>
      <c r="DP114" s="990"/>
      <c r="DQ114" s="991" t="s">
        <v>220</v>
      </c>
      <c r="DR114" s="989"/>
      <c r="DS114" s="989"/>
      <c r="DT114" s="989"/>
      <c r="DU114" s="990"/>
      <c r="DV114" s="992" t="s">
        <v>220</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220</v>
      </c>
      <c r="AB115" s="964"/>
      <c r="AC115" s="964"/>
      <c r="AD115" s="964"/>
      <c r="AE115" s="965"/>
      <c r="AF115" s="966" t="s">
        <v>220</v>
      </c>
      <c r="AG115" s="964"/>
      <c r="AH115" s="964"/>
      <c r="AI115" s="964"/>
      <c r="AJ115" s="965"/>
      <c r="AK115" s="966" t="s">
        <v>220</v>
      </c>
      <c r="AL115" s="964"/>
      <c r="AM115" s="964"/>
      <c r="AN115" s="964"/>
      <c r="AO115" s="965"/>
      <c r="AP115" s="967" t="s">
        <v>220</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220</v>
      </c>
      <c r="BR115" s="950"/>
      <c r="BS115" s="950"/>
      <c r="BT115" s="950"/>
      <c r="BU115" s="950"/>
      <c r="BV115" s="950" t="s">
        <v>220</v>
      </c>
      <c r="BW115" s="950"/>
      <c r="BX115" s="950"/>
      <c r="BY115" s="950"/>
      <c r="BZ115" s="950"/>
      <c r="CA115" s="950" t="s">
        <v>220</v>
      </c>
      <c r="CB115" s="950"/>
      <c r="CC115" s="950"/>
      <c r="CD115" s="950"/>
      <c r="CE115" s="950"/>
      <c r="CF115" s="944" t="s">
        <v>220</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220</v>
      </c>
      <c r="DH115" s="989"/>
      <c r="DI115" s="989"/>
      <c r="DJ115" s="989"/>
      <c r="DK115" s="990"/>
      <c r="DL115" s="991" t="s">
        <v>220</v>
      </c>
      <c r="DM115" s="989"/>
      <c r="DN115" s="989"/>
      <c r="DO115" s="989"/>
      <c r="DP115" s="990"/>
      <c r="DQ115" s="991" t="s">
        <v>220</v>
      </c>
      <c r="DR115" s="989"/>
      <c r="DS115" s="989"/>
      <c r="DT115" s="989"/>
      <c r="DU115" s="990"/>
      <c r="DV115" s="992" t="s">
        <v>220</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22</v>
      </c>
      <c r="AB116" s="989"/>
      <c r="AC116" s="989"/>
      <c r="AD116" s="989"/>
      <c r="AE116" s="990"/>
      <c r="AF116" s="991" t="s">
        <v>220</v>
      </c>
      <c r="AG116" s="989"/>
      <c r="AH116" s="989"/>
      <c r="AI116" s="989"/>
      <c r="AJ116" s="990"/>
      <c r="AK116" s="991">
        <v>10</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220</v>
      </c>
      <c r="BR116" s="950"/>
      <c r="BS116" s="950"/>
      <c r="BT116" s="950"/>
      <c r="BU116" s="950"/>
      <c r="BV116" s="950" t="s">
        <v>220</v>
      </c>
      <c r="BW116" s="950"/>
      <c r="BX116" s="950"/>
      <c r="BY116" s="950"/>
      <c r="BZ116" s="950"/>
      <c r="CA116" s="950" t="s">
        <v>220</v>
      </c>
      <c r="CB116" s="950"/>
      <c r="CC116" s="950"/>
      <c r="CD116" s="950"/>
      <c r="CE116" s="950"/>
      <c r="CF116" s="944" t="s">
        <v>220</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220</v>
      </c>
      <c r="DH116" s="989"/>
      <c r="DI116" s="989"/>
      <c r="DJ116" s="989"/>
      <c r="DK116" s="990"/>
      <c r="DL116" s="991" t="s">
        <v>220</v>
      </c>
      <c r="DM116" s="989"/>
      <c r="DN116" s="989"/>
      <c r="DO116" s="989"/>
      <c r="DP116" s="990"/>
      <c r="DQ116" s="991" t="s">
        <v>220</v>
      </c>
      <c r="DR116" s="989"/>
      <c r="DS116" s="989"/>
      <c r="DT116" s="989"/>
      <c r="DU116" s="990"/>
      <c r="DV116" s="992" t="s">
        <v>220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3437859</v>
      </c>
      <c r="AB117" s="996"/>
      <c r="AC117" s="996"/>
      <c r="AD117" s="996"/>
      <c r="AE117" s="997"/>
      <c r="AF117" s="995">
        <v>3508373</v>
      </c>
      <c r="AG117" s="996"/>
      <c r="AH117" s="996"/>
      <c r="AI117" s="996"/>
      <c r="AJ117" s="997"/>
      <c r="AK117" s="995">
        <v>3486215</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220</v>
      </c>
      <c r="BR117" s="1016"/>
      <c r="BS117" s="1016"/>
      <c r="BT117" s="1016"/>
      <c r="BU117" s="1016"/>
      <c r="BV117" s="1016" t="s">
        <v>220</v>
      </c>
      <c r="BW117" s="1016"/>
      <c r="BX117" s="1016"/>
      <c r="BY117" s="1016"/>
      <c r="BZ117" s="1016"/>
      <c r="CA117" s="1016" t="s">
        <v>220</v>
      </c>
      <c r="CB117" s="1016"/>
      <c r="CC117" s="1016"/>
      <c r="CD117" s="1016"/>
      <c r="CE117" s="1016"/>
      <c r="CF117" s="944" t="s">
        <v>220</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220</v>
      </c>
      <c r="DH117" s="989"/>
      <c r="DI117" s="989"/>
      <c r="DJ117" s="989"/>
      <c r="DK117" s="990"/>
      <c r="DL117" s="991" t="s">
        <v>220</v>
      </c>
      <c r="DM117" s="989"/>
      <c r="DN117" s="989"/>
      <c r="DO117" s="989"/>
      <c r="DP117" s="990"/>
      <c r="DQ117" s="991" t="s">
        <v>220</v>
      </c>
      <c r="DR117" s="989"/>
      <c r="DS117" s="989"/>
      <c r="DT117" s="989"/>
      <c r="DU117" s="990"/>
      <c r="DV117" s="992" t="s">
        <v>220</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287</v>
      </c>
      <c r="AG118" s="913"/>
      <c r="AH118" s="913"/>
      <c r="AI118" s="913"/>
      <c r="AJ118" s="914"/>
      <c r="AK118" s="912" t="s">
        <v>286</v>
      </c>
      <c r="AL118" s="913"/>
      <c r="AM118" s="913"/>
      <c r="AN118" s="913"/>
      <c r="AO118" s="914"/>
      <c r="AP118" s="1020" t="s">
        <v>409</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437</v>
      </c>
      <c r="BP118" s="1024"/>
      <c r="BQ118" s="1015">
        <v>36490980</v>
      </c>
      <c r="BR118" s="1016"/>
      <c r="BS118" s="1016"/>
      <c r="BT118" s="1016"/>
      <c r="BU118" s="1016"/>
      <c r="BV118" s="1016">
        <v>35844672</v>
      </c>
      <c r="BW118" s="1016"/>
      <c r="BX118" s="1016"/>
      <c r="BY118" s="1016"/>
      <c r="BZ118" s="1016"/>
      <c r="CA118" s="1016">
        <v>35943003</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220</v>
      </c>
      <c r="DH118" s="989"/>
      <c r="DI118" s="989"/>
      <c r="DJ118" s="989"/>
      <c r="DK118" s="990"/>
      <c r="DL118" s="991" t="s">
        <v>220</v>
      </c>
      <c r="DM118" s="989"/>
      <c r="DN118" s="989"/>
      <c r="DO118" s="989"/>
      <c r="DP118" s="990"/>
      <c r="DQ118" s="991" t="s">
        <v>220</v>
      </c>
      <c r="DR118" s="989"/>
      <c r="DS118" s="989"/>
      <c r="DT118" s="989"/>
      <c r="DU118" s="990"/>
      <c r="DV118" s="992" t="s">
        <v>220</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220</v>
      </c>
      <c r="AB119" s="920"/>
      <c r="AC119" s="920"/>
      <c r="AD119" s="920"/>
      <c r="AE119" s="921"/>
      <c r="AF119" s="922" t="s">
        <v>220</v>
      </c>
      <c r="AG119" s="920"/>
      <c r="AH119" s="920"/>
      <c r="AI119" s="920"/>
      <c r="AJ119" s="921"/>
      <c r="AK119" s="922" t="s">
        <v>220</v>
      </c>
      <c r="AL119" s="920"/>
      <c r="AM119" s="920"/>
      <c r="AN119" s="920"/>
      <c r="AO119" s="921"/>
      <c r="AP119" s="923" t="s">
        <v>220</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4229843</v>
      </c>
      <c r="BR119" s="957"/>
      <c r="BS119" s="957"/>
      <c r="BT119" s="957"/>
      <c r="BU119" s="957"/>
      <c r="BV119" s="957">
        <v>3588761</v>
      </c>
      <c r="BW119" s="957"/>
      <c r="BX119" s="957"/>
      <c r="BY119" s="957"/>
      <c r="BZ119" s="957"/>
      <c r="CA119" s="957">
        <v>3707741</v>
      </c>
      <c r="CB119" s="957"/>
      <c r="CC119" s="957"/>
      <c r="CD119" s="957"/>
      <c r="CE119" s="957"/>
      <c r="CF119" s="971">
        <v>30.7</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220</v>
      </c>
      <c r="DH119" s="1028"/>
      <c r="DI119" s="1028"/>
      <c r="DJ119" s="1028"/>
      <c r="DK119" s="1029"/>
      <c r="DL119" s="1030" t="s">
        <v>220</v>
      </c>
      <c r="DM119" s="1028"/>
      <c r="DN119" s="1028"/>
      <c r="DO119" s="1028"/>
      <c r="DP119" s="1029"/>
      <c r="DQ119" s="1030" t="s">
        <v>220</v>
      </c>
      <c r="DR119" s="1028"/>
      <c r="DS119" s="1028"/>
      <c r="DT119" s="1028"/>
      <c r="DU119" s="1029"/>
      <c r="DV119" s="1031" t="s">
        <v>220</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220</v>
      </c>
      <c r="AB120" s="989"/>
      <c r="AC120" s="989"/>
      <c r="AD120" s="989"/>
      <c r="AE120" s="990"/>
      <c r="AF120" s="991" t="s">
        <v>220</v>
      </c>
      <c r="AG120" s="989"/>
      <c r="AH120" s="989"/>
      <c r="AI120" s="989"/>
      <c r="AJ120" s="990"/>
      <c r="AK120" s="991" t="s">
        <v>220</v>
      </c>
      <c r="AL120" s="989"/>
      <c r="AM120" s="989"/>
      <c r="AN120" s="989"/>
      <c r="AO120" s="990"/>
      <c r="AP120" s="992" t="s">
        <v>220</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386965</v>
      </c>
      <c r="BR120" s="950"/>
      <c r="BS120" s="950"/>
      <c r="BT120" s="950"/>
      <c r="BU120" s="950"/>
      <c r="BV120" s="950">
        <v>542881</v>
      </c>
      <c r="BW120" s="950"/>
      <c r="BX120" s="950"/>
      <c r="BY120" s="950"/>
      <c r="BZ120" s="950"/>
      <c r="CA120" s="950">
        <v>512786</v>
      </c>
      <c r="CB120" s="950"/>
      <c r="CC120" s="950"/>
      <c r="CD120" s="950"/>
      <c r="CE120" s="950"/>
      <c r="CF120" s="944">
        <v>4.2</v>
      </c>
      <c r="CG120" s="945"/>
      <c r="CH120" s="945"/>
      <c r="CI120" s="945"/>
      <c r="CJ120" s="945"/>
      <c r="CK120" s="1043" t="s">
        <v>443</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5337118</v>
      </c>
      <c r="DH120" s="957"/>
      <c r="DI120" s="957"/>
      <c r="DJ120" s="957"/>
      <c r="DK120" s="957"/>
      <c r="DL120" s="957">
        <v>5462021</v>
      </c>
      <c r="DM120" s="957"/>
      <c r="DN120" s="957"/>
      <c r="DO120" s="957"/>
      <c r="DP120" s="957"/>
      <c r="DQ120" s="957">
        <v>5486811</v>
      </c>
      <c r="DR120" s="957"/>
      <c r="DS120" s="957"/>
      <c r="DT120" s="957"/>
      <c r="DU120" s="957"/>
      <c r="DV120" s="958">
        <v>45.4</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220</v>
      </c>
      <c r="AB121" s="989"/>
      <c r="AC121" s="989"/>
      <c r="AD121" s="989"/>
      <c r="AE121" s="990"/>
      <c r="AF121" s="991" t="s">
        <v>220</v>
      </c>
      <c r="AG121" s="989"/>
      <c r="AH121" s="989"/>
      <c r="AI121" s="989"/>
      <c r="AJ121" s="990"/>
      <c r="AK121" s="991" t="s">
        <v>220</v>
      </c>
      <c r="AL121" s="989"/>
      <c r="AM121" s="989"/>
      <c r="AN121" s="989"/>
      <c r="AO121" s="990"/>
      <c r="AP121" s="992" t="s">
        <v>220</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17249602</v>
      </c>
      <c r="BR121" s="1016"/>
      <c r="BS121" s="1016"/>
      <c r="BT121" s="1016"/>
      <c r="BU121" s="1016"/>
      <c r="BV121" s="1016">
        <v>17994428</v>
      </c>
      <c r="BW121" s="1016"/>
      <c r="BX121" s="1016"/>
      <c r="BY121" s="1016"/>
      <c r="BZ121" s="1016"/>
      <c r="CA121" s="1016">
        <v>18522802</v>
      </c>
      <c r="CB121" s="1016"/>
      <c r="CC121" s="1016"/>
      <c r="CD121" s="1016"/>
      <c r="CE121" s="1016"/>
      <c r="CF121" s="1054">
        <v>153.30000000000001</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2274</v>
      </c>
      <c r="DH121" s="950"/>
      <c r="DI121" s="950"/>
      <c r="DJ121" s="950"/>
      <c r="DK121" s="950"/>
      <c r="DL121" s="950">
        <v>20958</v>
      </c>
      <c r="DM121" s="950"/>
      <c r="DN121" s="950"/>
      <c r="DO121" s="950"/>
      <c r="DP121" s="950"/>
      <c r="DQ121" s="950">
        <v>42922</v>
      </c>
      <c r="DR121" s="950"/>
      <c r="DS121" s="950"/>
      <c r="DT121" s="950"/>
      <c r="DU121" s="950"/>
      <c r="DV121" s="951">
        <v>0.4</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220</v>
      </c>
      <c r="AB122" s="989"/>
      <c r="AC122" s="989"/>
      <c r="AD122" s="989"/>
      <c r="AE122" s="990"/>
      <c r="AF122" s="991" t="s">
        <v>220</v>
      </c>
      <c r="AG122" s="989"/>
      <c r="AH122" s="989"/>
      <c r="AI122" s="989"/>
      <c r="AJ122" s="990"/>
      <c r="AK122" s="991" t="s">
        <v>220</v>
      </c>
      <c r="AL122" s="989"/>
      <c r="AM122" s="989"/>
      <c r="AN122" s="989"/>
      <c r="AO122" s="990"/>
      <c r="AP122" s="992" t="s">
        <v>220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446</v>
      </c>
      <c r="BP122" s="1024"/>
      <c r="BQ122" s="1064">
        <v>21866410</v>
      </c>
      <c r="BR122" s="1065"/>
      <c r="BS122" s="1065"/>
      <c r="BT122" s="1065"/>
      <c r="BU122" s="1065"/>
      <c r="BV122" s="1065">
        <v>22126070</v>
      </c>
      <c r="BW122" s="1065"/>
      <c r="BX122" s="1065"/>
      <c r="BY122" s="1065"/>
      <c r="BZ122" s="1065"/>
      <c r="CA122" s="1065">
        <v>22743329</v>
      </c>
      <c r="CB122" s="1065"/>
      <c r="CC122" s="1065"/>
      <c r="CD122" s="1065"/>
      <c r="CE122" s="1065"/>
      <c r="CF122" s="1017"/>
      <c r="CG122" s="1018"/>
      <c r="CH122" s="1018"/>
      <c r="CI122" s="1018"/>
      <c r="CJ122" s="1019"/>
      <c r="CK122" s="1046"/>
      <c r="CL122" s="1047"/>
      <c r="CM122" s="1047"/>
      <c r="CN122" s="1047"/>
      <c r="CO122" s="1048"/>
      <c r="CP122" s="1037" t="s">
        <v>390</v>
      </c>
      <c r="CQ122" s="1038"/>
      <c r="CR122" s="1038"/>
      <c r="CS122" s="1038"/>
      <c r="CT122" s="1038"/>
      <c r="CU122" s="1038"/>
      <c r="CV122" s="1038"/>
      <c r="CW122" s="1038"/>
      <c r="CX122" s="1038"/>
      <c r="CY122" s="1038"/>
      <c r="CZ122" s="1038"/>
      <c r="DA122" s="1038"/>
      <c r="DB122" s="1038"/>
      <c r="DC122" s="1038"/>
      <c r="DD122" s="1038"/>
      <c r="DE122" s="1038"/>
      <c r="DF122" s="1039"/>
      <c r="DG122" s="949">
        <v>10585</v>
      </c>
      <c r="DH122" s="950"/>
      <c r="DI122" s="950"/>
      <c r="DJ122" s="950"/>
      <c r="DK122" s="950"/>
      <c r="DL122" s="950">
        <v>9495</v>
      </c>
      <c r="DM122" s="950"/>
      <c r="DN122" s="950"/>
      <c r="DO122" s="950"/>
      <c r="DP122" s="950"/>
      <c r="DQ122" s="950">
        <v>7727</v>
      </c>
      <c r="DR122" s="950"/>
      <c r="DS122" s="950"/>
      <c r="DT122" s="950"/>
      <c r="DU122" s="950"/>
      <c r="DV122" s="951">
        <v>0.1</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220</v>
      </c>
      <c r="AB123" s="989"/>
      <c r="AC123" s="989"/>
      <c r="AD123" s="989"/>
      <c r="AE123" s="990"/>
      <c r="AF123" s="991" t="s">
        <v>220</v>
      </c>
      <c r="AG123" s="989"/>
      <c r="AH123" s="989"/>
      <c r="AI123" s="989"/>
      <c r="AJ123" s="990"/>
      <c r="AK123" s="991" t="s">
        <v>220</v>
      </c>
      <c r="AL123" s="989"/>
      <c r="AM123" s="989"/>
      <c r="AN123" s="989"/>
      <c r="AO123" s="990"/>
      <c r="AP123" s="992" t="s">
        <v>220</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121.4</v>
      </c>
      <c r="BR123" s="1057"/>
      <c r="BS123" s="1057"/>
      <c r="BT123" s="1057"/>
      <c r="BU123" s="1057"/>
      <c r="BV123" s="1057">
        <v>115.3</v>
      </c>
      <c r="BW123" s="1057"/>
      <c r="BX123" s="1057"/>
      <c r="BY123" s="1057"/>
      <c r="BZ123" s="1057"/>
      <c r="CA123" s="1057">
        <v>109.2</v>
      </c>
      <c r="CB123" s="1057"/>
      <c r="CC123" s="1057"/>
      <c r="CD123" s="1057"/>
      <c r="CE123" s="1057"/>
      <c r="CF123" s="1058"/>
      <c r="CG123" s="1059"/>
      <c r="CH123" s="1059"/>
      <c r="CI123" s="1059"/>
      <c r="CJ123" s="1060"/>
      <c r="CK123" s="1046"/>
      <c r="CL123" s="1047"/>
      <c r="CM123" s="1047"/>
      <c r="CN123" s="1047"/>
      <c r="CO123" s="1048"/>
      <c r="CP123" s="1037" t="s">
        <v>389</v>
      </c>
      <c r="CQ123" s="1038"/>
      <c r="CR123" s="1038"/>
      <c r="CS123" s="1038"/>
      <c r="CT123" s="1038"/>
      <c r="CU123" s="1038"/>
      <c r="CV123" s="1038"/>
      <c r="CW123" s="1038"/>
      <c r="CX123" s="1038"/>
      <c r="CY123" s="1038"/>
      <c r="CZ123" s="1038"/>
      <c r="DA123" s="1038"/>
      <c r="DB123" s="1038"/>
      <c r="DC123" s="1038"/>
      <c r="DD123" s="1038"/>
      <c r="DE123" s="1038"/>
      <c r="DF123" s="1039"/>
      <c r="DG123" s="988" t="s">
        <v>220</v>
      </c>
      <c r="DH123" s="989"/>
      <c r="DI123" s="989"/>
      <c r="DJ123" s="989"/>
      <c r="DK123" s="990"/>
      <c r="DL123" s="991" t="s">
        <v>220</v>
      </c>
      <c r="DM123" s="989"/>
      <c r="DN123" s="989"/>
      <c r="DO123" s="989"/>
      <c r="DP123" s="990"/>
      <c r="DQ123" s="991" t="s">
        <v>220</v>
      </c>
      <c r="DR123" s="989"/>
      <c r="DS123" s="989"/>
      <c r="DT123" s="989"/>
      <c r="DU123" s="990"/>
      <c r="DV123" s="992" t="s">
        <v>220</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220</v>
      </c>
      <c r="AB124" s="989"/>
      <c r="AC124" s="989"/>
      <c r="AD124" s="989"/>
      <c r="AE124" s="990"/>
      <c r="AF124" s="991" t="s">
        <v>220</v>
      </c>
      <c r="AG124" s="989"/>
      <c r="AH124" s="989"/>
      <c r="AI124" s="989"/>
      <c r="AJ124" s="990"/>
      <c r="AK124" s="991" t="s">
        <v>220</v>
      </c>
      <c r="AL124" s="989"/>
      <c r="AM124" s="989"/>
      <c r="AN124" s="989"/>
      <c r="AO124" s="990"/>
      <c r="AP124" s="992" t="s">
        <v>220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220</v>
      </c>
      <c r="DH124" s="1028"/>
      <c r="DI124" s="1028"/>
      <c r="DJ124" s="1028"/>
      <c r="DK124" s="1029"/>
      <c r="DL124" s="1030" t="s">
        <v>220</v>
      </c>
      <c r="DM124" s="1028"/>
      <c r="DN124" s="1028"/>
      <c r="DO124" s="1028"/>
      <c r="DP124" s="1029"/>
      <c r="DQ124" s="1030" t="s">
        <v>220</v>
      </c>
      <c r="DR124" s="1028"/>
      <c r="DS124" s="1028"/>
      <c r="DT124" s="1028"/>
      <c r="DU124" s="1029"/>
      <c r="DV124" s="1031" t="s">
        <v>220</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220</v>
      </c>
      <c r="AB125" s="989"/>
      <c r="AC125" s="989"/>
      <c r="AD125" s="989"/>
      <c r="AE125" s="990"/>
      <c r="AF125" s="991" t="s">
        <v>220</v>
      </c>
      <c r="AG125" s="989"/>
      <c r="AH125" s="989"/>
      <c r="AI125" s="989"/>
      <c r="AJ125" s="990"/>
      <c r="AK125" s="991" t="s">
        <v>220</v>
      </c>
      <c r="AL125" s="989"/>
      <c r="AM125" s="989"/>
      <c r="AN125" s="989"/>
      <c r="AO125" s="990"/>
      <c r="AP125" s="992" t="s">
        <v>220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220</v>
      </c>
      <c r="DH125" s="957"/>
      <c r="DI125" s="957"/>
      <c r="DJ125" s="957"/>
      <c r="DK125" s="957"/>
      <c r="DL125" s="957" t="s">
        <v>220</v>
      </c>
      <c r="DM125" s="957"/>
      <c r="DN125" s="957"/>
      <c r="DO125" s="957"/>
      <c r="DP125" s="957"/>
      <c r="DQ125" s="957" t="s">
        <v>220</v>
      </c>
      <c r="DR125" s="957"/>
      <c r="DS125" s="957"/>
      <c r="DT125" s="957"/>
      <c r="DU125" s="957"/>
      <c r="DV125" s="958" t="s">
        <v>220</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220</v>
      </c>
      <c r="AB126" s="989"/>
      <c r="AC126" s="989"/>
      <c r="AD126" s="989"/>
      <c r="AE126" s="990"/>
      <c r="AF126" s="991" t="s">
        <v>220</v>
      </c>
      <c r="AG126" s="989"/>
      <c r="AH126" s="989"/>
      <c r="AI126" s="989"/>
      <c r="AJ126" s="990"/>
      <c r="AK126" s="991" t="s">
        <v>220</v>
      </c>
      <c r="AL126" s="989"/>
      <c r="AM126" s="989"/>
      <c r="AN126" s="989"/>
      <c r="AO126" s="990"/>
      <c r="AP126" s="992" t="s">
        <v>220</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220</v>
      </c>
      <c r="DH126" s="950"/>
      <c r="DI126" s="950"/>
      <c r="DJ126" s="950"/>
      <c r="DK126" s="950"/>
      <c r="DL126" s="950" t="s">
        <v>220</v>
      </c>
      <c r="DM126" s="950"/>
      <c r="DN126" s="950"/>
      <c r="DO126" s="950"/>
      <c r="DP126" s="950"/>
      <c r="DQ126" s="950" t="s">
        <v>220</v>
      </c>
      <c r="DR126" s="950"/>
      <c r="DS126" s="950"/>
      <c r="DT126" s="950"/>
      <c r="DU126" s="950"/>
      <c r="DV126" s="951" t="s">
        <v>220</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220</v>
      </c>
      <c r="AB127" s="989"/>
      <c r="AC127" s="989"/>
      <c r="AD127" s="989"/>
      <c r="AE127" s="990"/>
      <c r="AF127" s="991" t="s">
        <v>220</v>
      </c>
      <c r="AG127" s="989"/>
      <c r="AH127" s="989"/>
      <c r="AI127" s="989"/>
      <c r="AJ127" s="990"/>
      <c r="AK127" s="991" t="s">
        <v>220</v>
      </c>
      <c r="AL127" s="989"/>
      <c r="AM127" s="989"/>
      <c r="AN127" s="989"/>
      <c r="AO127" s="990"/>
      <c r="AP127" s="992" t="s">
        <v>220</v>
      </c>
      <c r="AQ127" s="993"/>
      <c r="AR127" s="993"/>
      <c r="AS127" s="993"/>
      <c r="AT127" s="994"/>
      <c r="AU127" s="233"/>
      <c r="AV127" s="233"/>
      <c r="AW127" s="233"/>
      <c r="AX127" s="916" t="s">
        <v>457</v>
      </c>
      <c r="AY127" s="917"/>
      <c r="AZ127" s="917"/>
      <c r="BA127" s="917"/>
      <c r="BB127" s="917"/>
      <c r="BC127" s="917"/>
      <c r="BD127" s="917"/>
      <c r="BE127" s="918"/>
      <c r="BF127" s="1071" t="s">
        <v>220</v>
      </c>
      <c r="BG127" s="1072"/>
      <c r="BH127" s="1072"/>
      <c r="BI127" s="1072"/>
      <c r="BJ127" s="1072"/>
      <c r="BK127" s="1072"/>
      <c r="BL127" s="1081"/>
      <c r="BM127" s="1071">
        <v>12.89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220</v>
      </c>
      <c r="DH127" s="1078"/>
      <c r="DI127" s="1078"/>
      <c r="DJ127" s="1078"/>
      <c r="DK127" s="1078"/>
      <c r="DL127" s="1078" t="s">
        <v>220</v>
      </c>
      <c r="DM127" s="1078"/>
      <c r="DN127" s="1078"/>
      <c r="DO127" s="1078"/>
      <c r="DP127" s="1078"/>
      <c r="DQ127" s="1078" t="s">
        <v>220</v>
      </c>
      <c r="DR127" s="1078"/>
      <c r="DS127" s="1078"/>
      <c r="DT127" s="1078"/>
      <c r="DU127" s="1078"/>
      <c r="DV127" s="1079" t="s">
        <v>220</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52961</v>
      </c>
      <c r="AB128" s="1120"/>
      <c r="AC128" s="1120"/>
      <c r="AD128" s="1120"/>
      <c r="AE128" s="1121"/>
      <c r="AF128" s="1122">
        <v>31607</v>
      </c>
      <c r="AG128" s="1120"/>
      <c r="AH128" s="1120"/>
      <c r="AI128" s="1120"/>
      <c r="AJ128" s="1121"/>
      <c r="AK128" s="1122">
        <v>39234</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220</v>
      </c>
      <c r="BG128" s="1097"/>
      <c r="BH128" s="1097"/>
      <c r="BI128" s="1097"/>
      <c r="BJ128" s="1097"/>
      <c r="BK128" s="1097"/>
      <c r="BL128" s="1098"/>
      <c r="BM128" s="1096">
        <v>17.89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13544634</v>
      </c>
      <c r="AB129" s="989"/>
      <c r="AC129" s="989"/>
      <c r="AD129" s="989"/>
      <c r="AE129" s="990"/>
      <c r="AF129" s="991">
        <v>13483398</v>
      </c>
      <c r="AG129" s="989"/>
      <c r="AH129" s="989"/>
      <c r="AI129" s="989"/>
      <c r="AJ129" s="990"/>
      <c r="AK129" s="991">
        <v>13654382</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15.6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1499502</v>
      </c>
      <c r="AB130" s="989"/>
      <c r="AC130" s="989"/>
      <c r="AD130" s="989"/>
      <c r="AE130" s="990"/>
      <c r="AF130" s="991">
        <v>1589366</v>
      </c>
      <c r="AG130" s="989"/>
      <c r="AH130" s="989"/>
      <c r="AI130" s="989"/>
      <c r="AJ130" s="990"/>
      <c r="AK130" s="991">
        <v>1575288</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109.2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12045132</v>
      </c>
      <c r="AB131" s="1028"/>
      <c r="AC131" s="1028"/>
      <c r="AD131" s="1028"/>
      <c r="AE131" s="1029"/>
      <c r="AF131" s="1030">
        <v>11894032</v>
      </c>
      <c r="AG131" s="1028"/>
      <c r="AH131" s="1028"/>
      <c r="AI131" s="1028"/>
      <c r="AJ131" s="1029"/>
      <c r="AK131" s="1030">
        <v>12079094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15.652763289999999</v>
      </c>
      <c r="AB132" s="1134"/>
      <c r="AC132" s="1134"/>
      <c r="AD132" s="1134"/>
      <c r="AE132" s="1135"/>
      <c r="AF132" s="1136">
        <v>15.86846244</v>
      </c>
      <c r="AG132" s="1134"/>
      <c r="AH132" s="1134"/>
      <c r="AI132" s="1134"/>
      <c r="AJ132" s="1135"/>
      <c r="AK132" s="1136">
        <v>15.495309499999999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15.5</v>
      </c>
      <c r="AB133" s="1141"/>
      <c r="AC133" s="1141"/>
      <c r="AD133" s="1141"/>
      <c r="AE133" s="1142"/>
      <c r="AF133" s="1140">
        <v>15.6</v>
      </c>
      <c r="AG133" s="1141"/>
      <c r="AH133" s="1141"/>
      <c r="AI133" s="1141"/>
      <c r="AJ133" s="1142"/>
      <c r="AK133" s="1140">
        <v>15.6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4660078</v>
      </c>
      <c r="L9" s="264">
        <v>77525</v>
      </c>
      <c r="M9" s="265">
        <v>72299</v>
      </c>
      <c r="N9" s="266">
        <v>7.2</v>
      </c>
    </row>
    <row r="10" spans="1:16" x14ac:dyDescent="0.15">
      <c r="A10" s="248"/>
      <c r="B10" s="244"/>
      <c r="C10" s="244"/>
      <c r="D10" s="244"/>
      <c r="E10" s="244"/>
      <c r="F10" s="244"/>
      <c r="G10" s="1149" t="s">
        <v>479</v>
      </c>
      <c r="H10" s="1150"/>
      <c r="I10" s="1150"/>
      <c r="J10" s="1151"/>
      <c r="K10" s="267">
        <v>387514</v>
      </c>
      <c r="L10" s="268">
        <v>6447</v>
      </c>
      <c r="M10" s="269">
        <v>5259</v>
      </c>
      <c r="N10" s="270">
        <v>22.6</v>
      </c>
    </row>
    <row r="11" spans="1:16" ht="13.5" customHeight="1" x14ac:dyDescent="0.15">
      <c r="A11" s="248"/>
      <c r="B11" s="244"/>
      <c r="C11" s="244"/>
      <c r="D11" s="244"/>
      <c r="E11" s="244"/>
      <c r="F11" s="244"/>
      <c r="G11" s="1149" t="s">
        <v>480</v>
      </c>
      <c r="H11" s="1150"/>
      <c r="I11" s="1150"/>
      <c r="J11" s="1151"/>
      <c r="K11" s="267">
        <v>840</v>
      </c>
      <c r="L11" s="268">
        <v>14</v>
      </c>
      <c r="M11" s="269">
        <v>5513</v>
      </c>
      <c r="N11" s="270">
        <v>-99.7</v>
      </c>
    </row>
    <row r="12" spans="1:16" ht="13.5" customHeight="1" x14ac:dyDescent="0.15">
      <c r="A12" s="248"/>
      <c r="B12" s="244"/>
      <c r="C12" s="244"/>
      <c r="D12" s="244"/>
      <c r="E12" s="244"/>
      <c r="F12" s="244"/>
      <c r="G12" s="1149" t="s">
        <v>481</v>
      </c>
      <c r="H12" s="1150"/>
      <c r="I12" s="1150"/>
      <c r="J12" s="1151"/>
      <c r="K12" s="267">
        <v>34271</v>
      </c>
      <c r="L12" s="268">
        <v>570</v>
      </c>
      <c r="M12" s="269">
        <v>1180</v>
      </c>
      <c r="N12" s="270">
        <v>-51.7</v>
      </c>
    </row>
    <row r="13" spans="1:16" ht="13.5" customHeight="1" x14ac:dyDescent="0.15">
      <c r="A13" s="248"/>
      <c r="B13" s="244"/>
      <c r="C13" s="244"/>
      <c r="D13" s="244"/>
      <c r="E13" s="244"/>
      <c r="F13" s="244"/>
      <c r="G13" s="1149" t="s">
        <v>482</v>
      </c>
      <c r="H13" s="1150"/>
      <c r="I13" s="1150"/>
      <c r="J13" s="1151"/>
      <c r="K13" s="267" t="s">
        <v>483</v>
      </c>
      <c r="L13" s="268" t="s">
        <v>483</v>
      </c>
      <c r="M13" s="269">
        <v>2</v>
      </c>
      <c r="N13" s="270" t="s">
        <v>483</v>
      </c>
    </row>
    <row r="14" spans="1:16" ht="13.5" customHeight="1" x14ac:dyDescent="0.15">
      <c r="A14" s="248"/>
      <c r="B14" s="244"/>
      <c r="C14" s="244"/>
      <c r="D14" s="244"/>
      <c r="E14" s="244"/>
      <c r="F14" s="244"/>
      <c r="G14" s="1149" t="s">
        <v>484</v>
      </c>
      <c r="H14" s="1150"/>
      <c r="I14" s="1150"/>
      <c r="J14" s="1151"/>
      <c r="K14" s="267">
        <v>166466</v>
      </c>
      <c r="L14" s="268">
        <v>2769</v>
      </c>
      <c r="M14" s="269">
        <v>3170</v>
      </c>
      <c r="N14" s="270">
        <v>-12.6</v>
      </c>
    </row>
    <row r="15" spans="1:16" ht="13.5" customHeight="1" x14ac:dyDescent="0.15">
      <c r="A15" s="248"/>
      <c r="B15" s="244"/>
      <c r="C15" s="244"/>
      <c r="D15" s="244"/>
      <c r="E15" s="244"/>
      <c r="F15" s="244"/>
      <c r="G15" s="1149" t="s">
        <v>485</v>
      </c>
      <c r="H15" s="1150"/>
      <c r="I15" s="1150"/>
      <c r="J15" s="1151"/>
      <c r="K15" s="267">
        <v>26071</v>
      </c>
      <c r="L15" s="268">
        <v>434</v>
      </c>
      <c r="M15" s="269">
        <v>1822</v>
      </c>
      <c r="N15" s="270">
        <v>-76.2</v>
      </c>
    </row>
    <row r="16" spans="1:16" x14ac:dyDescent="0.15">
      <c r="A16" s="248"/>
      <c r="B16" s="244"/>
      <c r="C16" s="244"/>
      <c r="D16" s="244"/>
      <c r="E16" s="244"/>
      <c r="F16" s="244"/>
      <c r="G16" s="1152" t="s">
        <v>486</v>
      </c>
      <c r="H16" s="1153"/>
      <c r="I16" s="1153"/>
      <c r="J16" s="1154"/>
      <c r="K16" s="268">
        <v>-465618</v>
      </c>
      <c r="L16" s="268">
        <v>-7746</v>
      </c>
      <c r="M16" s="269">
        <v>-7642</v>
      </c>
      <c r="N16" s="270">
        <v>1.4</v>
      </c>
    </row>
    <row r="17" spans="1:16" x14ac:dyDescent="0.15">
      <c r="A17" s="248"/>
      <c r="B17" s="244"/>
      <c r="C17" s="244"/>
      <c r="D17" s="244"/>
      <c r="E17" s="244"/>
      <c r="F17" s="244"/>
      <c r="G17" s="1152" t="s">
        <v>169</v>
      </c>
      <c r="H17" s="1153"/>
      <c r="I17" s="1153"/>
      <c r="J17" s="1154"/>
      <c r="K17" s="268">
        <v>4809622</v>
      </c>
      <c r="L17" s="268">
        <v>80012</v>
      </c>
      <c r="M17" s="269">
        <v>81603</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8.8800000000000008</v>
      </c>
      <c r="L21" s="281">
        <v>7.96</v>
      </c>
      <c r="M21" s="282">
        <v>0.92</v>
      </c>
      <c r="N21" s="249"/>
      <c r="O21" s="283"/>
      <c r="P21" s="279"/>
    </row>
    <row r="22" spans="1:16" s="284" customFormat="1" x14ac:dyDescent="0.15">
      <c r="A22" s="279"/>
      <c r="B22" s="249"/>
      <c r="C22" s="249"/>
      <c r="D22" s="249"/>
      <c r="E22" s="249"/>
      <c r="F22" s="249"/>
      <c r="G22" s="1144" t="s">
        <v>492</v>
      </c>
      <c r="H22" s="1145"/>
      <c r="I22" s="1145"/>
      <c r="J22" s="1146"/>
      <c r="K22" s="285">
        <v>95</v>
      </c>
      <c r="L22" s="286">
        <v>98.3</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3185465</v>
      </c>
      <c r="L32" s="294">
        <v>52993</v>
      </c>
      <c r="M32" s="295">
        <v>50969</v>
      </c>
      <c r="N32" s="296">
        <v>4</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v>29</v>
      </c>
      <c r="N34" s="296" t="s">
        <v>483</v>
      </c>
    </row>
    <row r="35" spans="1:16" ht="27" customHeight="1" x14ac:dyDescent="0.15">
      <c r="A35" s="248"/>
      <c r="B35" s="244"/>
      <c r="C35" s="244"/>
      <c r="D35" s="244"/>
      <c r="E35" s="244"/>
      <c r="F35" s="244"/>
      <c r="G35" s="1160" t="s">
        <v>499</v>
      </c>
      <c r="H35" s="1161"/>
      <c r="I35" s="1161"/>
      <c r="J35" s="1162"/>
      <c r="K35" s="294">
        <v>300740</v>
      </c>
      <c r="L35" s="294">
        <v>5003</v>
      </c>
      <c r="M35" s="295">
        <v>14294</v>
      </c>
      <c r="N35" s="296">
        <v>-65</v>
      </c>
    </row>
    <row r="36" spans="1:16" ht="27" customHeight="1" x14ac:dyDescent="0.15">
      <c r="A36" s="248"/>
      <c r="B36" s="244"/>
      <c r="C36" s="244"/>
      <c r="D36" s="244"/>
      <c r="E36" s="244"/>
      <c r="F36" s="244"/>
      <c r="G36" s="1160" t="s">
        <v>500</v>
      </c>
      <c r="H36" s="1161"/>
      <c r="I36" s="1161"/>
      <c r="J36" s="1162"/>
      <c r="K36" s="294" t="s">
        <v>483</v>
      </c>
      <c r="L36" s="294" t="s">
        <v>483</v>
      </c>
      <c r="M36" s="295">
        <v>1493</v>
      </c>
      <c r="N36" s="296" t="s">
        <v>483</v>
      </c>
    </row>
    <row r="37" spans="1:16" ht="13.5" customHeight="1" x14ac:dyDescent="0.15">
      <c r="A37" s="248"/>
      <c r="B37" s="244"/>
      <c r="C37" s="244"/>
      <c r="D37" s="244"/>
      <c r="E37" s="244"/>
      <c r="F37" s="244"/>
      <c r="G37" s="1160" t="s">
        <v>501</v>
      </c>
      <c r="H37" s="1161"/>
      <c r="I37" s="1161"/>
      <c r="J37" s="1162"/>
      <c r="K37" s="294" t="s">
        <v>483</v>
      </c>
      <c r="L37" s="294" t="s">
        <v>483</v>
      </c>
      <c r="M37" s="295">
        <v>1584</v>
      </c>
      <c r="N37" s="296" t="s">
        <v>483</v>
      </c>
    </row>
    <row r="38" spans="1:16" ht="27" customHeight="1" x14ac:dyDescent="0.15">
      <c r="A38" s="248"/>
      <c r="B38" s="244"/>
      <c r="C38" s="244"/>
      <c r="D38" s="244"/>
      <c r="E38" s="244"/>
      <c r="F38" s="244"/>
      <c r="G38" s="1163" t="s">
        <v>502</v>
      </c>
      <c r="H38" s="1164"/>
      <c r="I38" s="1164"/>
      <c r="J38" s="1165"/>
      <c r="K38" s="297">
        <v>10</v>
      </c>
      <c r="L38" s="297">
        <v>0</v>
      </c>
      <c r="M38" s="298">
        <v>4</v>
      </c>
      <c r="N38" s="299">
        <v>-100</v>
      </c>
      <c r="O38" s="293"/>
    </row>
    <row r="39" spans="1:16" x14ac:dyDescent="0.15">
      <c r="A39" s="248"/>
      <c r="B39" s="244"/>
      <c r="C39" s="244"/>
      <c r="D39" s="244"/>
      <c r="E39" s="244"/>
      <c r="F39" s="244"/>
      <c r="G39" s="1163" t="s">
        <v>503</v>
      </c>
      <c r="H39" s="1164"/>
      <c r="I39" s="1164"/>
      <c r="J39" s="1165"/>
      <c r="K39" s="300">
        <v>-39234</v>
      </c>
      <c r="L39" s="300">
        <v>-653</v>
      </c>
      <c r="M39" s="301">
        <v>-4432</v>
      </c>
      <c r="N39" s="302">
        <v>-85.3</v>
      </c>
      <c r="O39" s="293"/>
    </row>
    <row r="40" spans="1:16" ht="27" customHeight="1" x14ac:dyDescent="0.15">
      <c r="A40" s="248"/>
      <c r="B40" s="244"/>
      <c r="C40" s="244"/>
      <c r="D40" s="244"/>
      <c r="E40" s="244"/>
      <c r="F40" s="244"/>
      <c r="G40" s="1160" t="s">
        <v>504</v>
      </c>
      <c r="H40" s="1161"/>
      <c r="I40" s="1161"/>
      <c r="J40" s="1162"/>
      <c r="K40" s="300">
        <v>-1575288</v>
      </c>
      <c r="L40" s="300">
        <v>-26206</v>
      </c>
      <c r="M40" s="301">
        <v>-44638</v>
      </c>
      <c r="N40" s="302">
        <v>-41.3</v>
      </c>
      <c r="O40" s="293"/>
    </row>
    <row r="41" spans="1:16" x14ac:dyDescent="0.15">
      <c r="A41" s="248"/>
      <c r="B41" s="244"/>
      <c r="C41" s="244"/>
      <c r="D41" s="244"/>
      <c r="E41" s="244"/>
      <c r="F41" s="244"/>
      <c r="G41" s="1166" t="s">
        <v>281</v>
      </c>
      <c r="H41" s="1167"/>
      <c r="I41" s="1167"/>
      <c r="J41" s="1168"/>
      <c r="K41" s="294">
        <v>1871693</v>
      </c>
      <c r="L41" s="300">
        <v>31137</v>
      </c>
      <c r="M41" s="301">
        <v>19303</v>
      </c>
      <c r="N41" s="302">
        <v>61.3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2306981</v>
      </c>
      <c r="J51" s="320">
        <v>37354</v>
      </c>
      <c r="K51" s="321">
        <v>-16.7</v>
      </c>
      <c r="L51" s="322">
        <v>47569</v>
      </c>
      <c r="M51" s="323">
        <v>-23.1</v>
      </c>
      <c r="N51" s="324">
        <v>6.4</v>
      </c>
    </row>
    <row r="52" spans="1:14" x14ac:dyDescent="0.15">
      <c r="A52" s="248"/>
      <c r="B52" s="244"/>
      <c r="C52" s="244"/>
      <c r="D52" s="244"/>
      <c r="E52" s="244"/>
      <c r="F52" s="244"/>
      <c r="G52" s="325"/>
      <c r="H52" s="326" t="s">
        <v>515</v>
      </c>
      <c r="I52" s="327">
        <v>1134603</v>
      </c>
      <c r="J52" s="328">
        <v>18371</v>
      </c>
      <c r="K52" s="329">
        <v>28.1</v>
      </c>
      <c r="L52" s="330">
        <v>26255</v>
      </c>
      <c r="M52" s="331">
        <v>-18.399999999999999</v>
      </c>
      <c r="N52" s="332">
        <v>46.5</v>
      </c>
    </row>
    <row r="53" spans="1:14" x14ac:dyDescent="0.15">
      <c r="A53" s="248"/>
      <c r="B53" s="244"/>
      <c r="C53" s="244"/>
      <c r="D53" s="244"/>
      <c r="E53" s="244"/>
      <c r="F53" s="244"/>
      <c r="G53" s="310" t="s">
        <v>516</v>
      </c>
      <c r="H53" s="311"/>
      <c r="I53" s="319">
        <v>1627517</v>
      </c>
      <c r="J53" s="320">
        <v>26416</v>
      </c>
      <c r="K53" s="321">
        <v>-29.3</v>
      </c>
      <c r="L53" s="322">
        <v>50880</v>
      </c>
      <c r="M53" s="323">
        <v>7</v>
      </c>
      <c r="N53" s="324">
        <v>-36.299999999999997</v>
      </c>
    </row>
    <row r="54" spans="1:14" x14ac:dyDescent="0.15">
      <c r="A54" s="248"/>
      <c r="B54" s="244"/>
      <c r="C54" s="244"/>
      <c r="D54" s="244"/>
      <c r="E54" s="244"/>
      <c r="F54" s="244"/>
      <c r="G54" s="325"/>
      <c r="H54" s="326" t="s">
        <v>515</v>
      </c>
      <c r="I54" s="327">
        <v>541763</v>
      </c>
      <c r="J54" s="328">
        <v>8793</v>
      </c>
      <c r="K54" s="329">
        <v>-52.1</v>
      </c>
      <c r="L54" s="330">
        <v>26879</v>
      </c>
      <c r="M54" s="331">
        <v>2.4</v>
      </c>
      <c r="N54" s="332">
        <v>-54.5</v>
      </c>
    </row>
    <row r="55" spans="1:14" x14ac:dyDescent="0.15">
      <c r="A55" s="248"/>
      <c r="B55" s="244"/>
      <c r="C55" s="244"/>
      <c r="D55" s="244"/>
      <c r="E55" s="244"/>
      <c r="F55" s="244"/>
      <c r="G55" s="310" t="s">
        <v>517</v>
      </c>
      <c r="H55" s="311"/>
      <c r="I55" s="319">
        <v>2728466</v>
      </c>
      <c r="J55" s="320">
        <v>44435</v>
      </c>
      <c r="K55" s="321">
        <v>68.2</v>
      </c>
      <c r="L55" s="322">
        <v>63956</v>
      </c>
      <c r="M55" s="323">
        <v>25.7</v>
      </c>
      <c r="N55" s="324">
        <v>42.5</v>
      </c>
    </row>
    <row r="56" spans="1:14" x14ac:dyDescent="0.15">
      <c r="A56" s="248"/>
      <c r="B56" s="244"/>
      <c r="C56" s="244"/>
      <c r="D56" s="244"/>
      <c r="E56" s="244"/>
      <c r="F56" s="244"/>
      <c r="G56" s="325"/>
      <c r="H56" s="326" t="s">
        <v>515</v>
      </c>
      <c r="I56" s="327">
        <v>817248</v>
      </c>
      <c r="J56" s="328">
        <v>13309</v>
      </c>
      <c r="K56" s="329">
        <v>51.4</v>
      </c>
      <c r="L56" s="330">
        <v>29239</v>
      </c>
      <c r="M56" s="331">
        <v>8.8000000000000007</v>
      </c>
      <c r="N56" s="332">
        <v>42.6</v>
      </c>
    </row>
    <row r="57" spans="1:14" x14ac:dyDescent="0.15">
      <c r="A57" s="248"/>
      <c r="B57" s="244"/>
      <c r="C57" s="244"/>
      <c r="D57" s="244"/>
      <c r="E57" s="244"/>
      <c r="F57" s="244"/>
      <c r="G57" s="310" t="s">
        <v>518</v>
      </c>
      <c r="H57" s="311"/>
      <c r="I57" s="319">
        <v>2458383</v>
      </c>
      <c r="J57" s="320">
        <v>40445</v>
      </c>
      <c r="K57" s="321">
        <v>-9</v>
      </c>
      <c r="L57" s="322">
        <v>66255</v>
      </c>
      <c r="M57" s="323">
        <v>3.6</v>
      </c>
      <c r="N57" s="324">
        <v>-12.6</v>
      </c>
    </row>
    <row r="58" spans="1:14" x14ac:dyDescent="0.15">
      <c r="A58" s="248"/>
      <c r="B58" s="244"/>
      <c r="C58" s="244"/>
      <c r="D58" s="244"/>
      <c r="E58" s="244"/>
      <c r="F58" s="244"/>
      <c r="G58" s="325"/>
      <c r="H58" s="326" t="s">
        <v>515</v>
      </c>
      <c r="I58" s="327">
        <v>1414098</v>
      </c>
      <c r="J58" s="328">
        <v>23264</v>
      </c>
      <c r="K58" s="329">
        <v>74.8</v>
      </c>
      <c r="L58" s="330">
        <v>31822</v>
      </c>
      <c r="M58" s="331">
        <v>8.8000000000000007</v>
      </c>
      <c r="N58" s="332">
        <v>66</v>
      </c>
    </row>
    <row r="59" spans="1:14" x14ac:dyDescent="0.15">
      <c r="A59" s="248"/>
      <c r="B59" s="244"/>
      <c r="C59" s="244"/>
      <c r="D59" s="244"/>
      <c r="E59" s="244"/>
      <c r="F59" s="244"/>
      <c r="G59" s="310" t="s">
        <v>519</v>
      </c>
      <c r="H59" s="311"/>
      <c r="I59" s="319">
        <v>2842808</v>
      </c>
      <c r="J59" s="320">
        <v>47293</v>
      </c>
      <c r="K59" s="321">
        <v>16.899999999999999</v>
      </c>
      <c r="L59" s="322">
        <v>92247</v>
      </c>
      <c r="M59" s="323">
        <v>39.200000000000003</v>
      </c>
      <c r="N59" s="324">
        <v>-22.3</v>
      </c>
    </row>
    <row r="60" spans="1:14" x14ac:dyDescent="0.15">
      <c r="A60" s="248"/>
      <c r="B60" s="244"/>
      <c r="C60" s="244"/>
      <c r="D60" s="244"/>
      <c r="E60" s="244"/>
      <c r="F60" s="244"/>
      <c r="G60" s="325"/>
      <c r="H60" s="326" t="s">
        <v>515</v>
      </c>
      <c r="I60" s="333">
        <v>1523242</v>
      </c>
      <c r="J60" s="328">
        <v>25340</v>
      </c>
      <c r="K60" s="329">
        <v>8.9</v>
      </c>
      <c r="L60" s="330">
        <v>37204</v>
      </c>
      <c r="M60" s="331">
        <v>16.899999999999999</v>
      </c>
      <c r="N60" s="332">
        <v>-8</v>
      </c>
    </row>
    <row r="61" spans="1:14" x14ac:dyDescent="0.15">
      <c r="A61" s="248"/>
      <c r="B61" s="244"/>
      <c r="C61" s="244"/>
      <c r="D61" s="244"/>
      <c r="E61" s="244"/>
      <c r="F61" s="244"/>
      <c r="G61" s="310" t="s">
        <v>520</v>
      </c>
      <c r="H61" s="334"/>
      <c r="I61" s="335">
        <v>2392831</v>
      </c>
      <c r="J61" s="336">
        <v>39189</v>
      </c>
      <c r="K61" s="337">
        <v>6</v>
      </c>
      <c r="L61" s="338">
        <v>64181</v>
      </c>
      <c r="M61" s="339">
        <v>10.5</v>
      </c>
      <c r="N61" s="324">
        <v>-4.5</v>
      </c>
    </row>
    <row r="62" spans="1:14" x14ac:dyDescent="0.15">
      <c r="A62" s="248"/>
      <c r="B62" s="244"/>
      <c r="C62" s="244"/>
      <c r="D62" s="244"/>
      <c r="E62" s="244"/>
      <c r="F62" s="244"/>
      <c r="G62" s="325"/>
      <c r="H62" s="326" t="s">
        <v>515</v>
      </c>
      <c r="I62" s="327">
        <v>1086191</v>
      </c>
      <c r="J62" s="328">
        <v>17815</v>
      </c>
      <c r="K62" s="329">
        <v>22.2</v>
      </c>
      <c r="L62" s="330">
        <v>30280</v>
      </c>
      <c r="M62" s="331">
        <v>3.7</v>
      </c>
      <c r="N62" s="332">
        <v>18.5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9.1999999999999993</v>
      </c>
      <c r="G47" s="12">
        <v>10.73</v>
      </c>
      <c r="H47" s="12">
        <v>10.95</v>
      </c>
      <c r="I47" s="12">
        <v>11.01</v>
      </c>
      <c r="J47" s="13">
        <v>11.76</v>
      </c>
    </row>
    <row r="48" spans="2:10" ht="57.75" customHeight="1" x14ac:dyDescent="0.15">
      <c r="B48" s="14"/>
      <c r="C48" s="1171" t="s">
        <v>4</v>
      </c>
      <c r="D48" s="1171"/>
      <c r="E48" s="1172"/>
      <c r="F48" s="15">
        <v>2.84</v>
      </c>
      <c r="G48" s="16">
        <v>3.53</v>
      </c>
      <c r="H48" s="16">
        <v>2.35</v>
      </c>
      <c r="I48" s="16">
        <v>4.84</v>
      </c>
      <c r="J48" s="17">
        <v>4.22</v>
      </c>
    </row>
    <row r="49" spans="2:10" ht="57.75" customHeight="1" thickBot="1" x14ac:dyDescent="0.2">
      <c r="B49" s="18"/>
      <c r="C49" s="1173" t="s">
        <v>5</v>
      </c>
      <c r="D49" s="1173"/>
      <c r="E49" s="1174"/>
      <c r="F49" s="19">
        <v>1.93</v>
      </c>
      <c r="G49" s="20">
        <v>2.08</v>
      </c>
      <c r="H49" s="20" t="s">
        <v>527</v>
      </c>
      <c r="I49" s="20">
        <v>2.52</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2017-04-10T07:01:23Z</cp:lastPrinted>
  <dcterms:created xsi:type="dcterms:W3CDTF">2017-01-25T04:02:43Z</dcterms:created>
  <dcterms:modified xsi:type="dcterms:W3CDTF">2017-05-08T13:40:03Z</dcterms:modified>
  <cp:category/>
</cp:coreProperties>
</file>