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25" activeTab="1"/>
  </bookViews>
  <sheets>
    <sheet name="普通交付税（再算定）" sheetId="1" r:id="rId1"/>
    <sheet name="普通交付税（再算定） (2)" sheetId="2" r:id="rId2"/>
  </sheets>
  <externalReferences>
    <externalReference r:id="rId5"/>
    <externalReference r:id="rId6"/>
  </externalReferences>
  <definedNames>
    <definedName name="_xlnm.Print_Area" localSheetId="0">'普通交付税（再算定）'!$A$1:$G$37</definedName>
    <definedName name="_xlnm.Print_Area" localSheetId="1">'普通交付税（再算定） (2)'!$A$1:$G$37</definedName>
    <definedName name="ﾀｲﾄﾙ列">#REF!</definedName>
    <definedName name="印刷範囲">#REF!</definedName>
    <definedName name="印刷範囲(4)">#REF!</definedName>
    <definedName name="区分">#REF!</definedName>
    <definedName name="建築主事その他">#REF!</definedName>
    <definedName name="公債費データ">'[2]実額公債費'!$M$8:$AL$58</definedName>
    <definedName name="市町村名">#REF!</definedName>
    <definedName name="種地">#REF!</definedName>
    <definedName name="消防署設置">'[1]01'!$U$6:$U$60</definedName>
    <definedName name="評点">#REF!</definedName>
  </definedNames>
  <calcPr fullCalcOnLoad="1"/>
</workbook>
</file>

<file path=xl/sharedStrings.xml><?xml version="1.0" encoding="utf-8"?>
<sst xmlns="http://schemas.openxmlformats.org/spreadsheetml/2006/main" count="77" uniqueCount="41">
  <si>
    <t>（単位：千円、％）</t>
  </si>
  <si>
    <t>市町村名</t>
  </si>
  <si>
    <t>増減額</t>
  </si>
  <si>
    <t>増減率</t>
  </si>
  <si>
    <r>
      <t>A</t>
    </r>
    <r>
      <rPr>
        <sz val="11"/>
        <rFont val="ＭＳ Ｐゴシック"/>
        <family val="0"/>
      </rPr>
      <t>-B</t>
    </r>
    <r>
      <rPr>
        <sz val="11"/>
        <rFont val="ＭＳ Ｐゴシック"/>
        <family val="0"/>
      </rPr>
      <t>　　C</t>
    </r>
  </si>
  <si>
    <r>
      <t>C</t>
    </r>
    <r>
      <rPr>
        <sz val="11"/>
        <rFont val="ＭＳ Ｐゴシック"/>
        <family val="0"/>
      </rPr>
      <t>/B　　Ｄ</t>
    </r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</si>
  <si>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</si>
  <si>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</si>
  <si>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</si>
  <si>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</si>
  <si>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</si>
  <si>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</si>
  <si>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</si>
  <si>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</si>
  <si>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</si>
  <si>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</si>
  <si>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</si>
  <si>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</si>
  <si>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</si>
  <si>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</si>
  <si>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</si>
  <si>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</si>
  <si>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</si>
  <si>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</si>
  <si>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</si>
  <si>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</si>
  <si>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</si>
  <si>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</si>
  <si>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</si>
  <si>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</si>
  <si>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市計</t>
  </si>
  <si>
    <t>町村計</t>
  </si>
  <si>
    <t>県計</t>
  </si>
  <si>
    <t>平成１９年度</t>
  </si>
  <si>
    <t>平成２０年度</t>
  </si>
  <si>
    <t>※１９年度の額は当初算定による額</t>
  </si>
  <si>
    <t>再算定  　 A</t>
  </si>
  <si>
    <t>Ｂ</t>
  </si>
  <si>
    <t>当初　　　Ｂ</t>
  </si>
  <si>
    <t>平成２０年度普通交付税再算定決定額市町村別一覧（１）</t>
  </si>
  <si>
    <t>平成２０年度普通交付税再算定決定額市町村別一覧（２）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</si>
</sst>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00;[Red]\-#,##0.000000000"/>
    <numFmt numFmtId="177" formatCode="#,##0;&quot;△ &quot;#,##0"/>
    <numFmt numFmtId="178" formatCode="#,##0.0;&quot;△ &quot;#,##0.0"/>
    <numFmt numFmtId="179" formatCode="#,##0_ ;[Red]\-#,##0\ "/>
    <numFmt numFmtId="180" formatCode="_ * #,##0.0_ ;_ * \-#,##0.0_ ;_ * &quot;-&quot;?_ ;_ @_ "/>
    <numFmt numFmtId="181" formatCode="_ * #,##0.000_ ;_ * \-#,##0.000_ ;_ * &quot;-&quot;???_ ;_ @_ "/>
    <numFmt numFmtId="182" formatCode="_ * #,##0.0000_ ;_ * \-#,##0.0000_ ;_ * &quot;-&quot;????_ ;_ @_ "/>
    <numFmt numFmtId="183" formatCode="_ * #,##0.000000_ ;_ * \-#,##0.000000_ ;_ * &quot;-&quot;??????_ ;_ @_ "/>
    <numFmt numFmtId="184" formatCode="0.0;&quot;△ &quot;0.0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0;[Red]\-#,##0.0000000000"/>
    <numFmt numFmtId="193" formatCode="#,##0.00000000000;[Red]\-#,##0.00000000000"/>
    <numFmt numFmtId="194" formatCode="#,##0.000000000000;[Red]\-#,##0.000000000000"/>
    <numFmt numFmtId="195" formatCode="#,##0.00;&quot;△ &quot;#,##0.00"/>
    <numFmt numFmtId="196" formatCode="#,##0.000;&quot;△ &quot;#,##0.000"/>
    <numFmt numFmtId="197" formatCode="#,##0_);\(#,##0\)"/>
    <numFmt numFmtId="198" formatCode="#,##0&quot; &quot;;&quot;△ &quot;#,##0&quot; &quot;"/>
    <numFmt numFmtId="199" formatCode="#,##0.0_ ;[Red]\-#,##0.0\ "/>
    <numFmt numFmtId="200" formatCode="#,##0.00_ ;[Red]\-#,##0.00\ "/>
    <numFmt numFmtId="201" formatCode="#,##0.000_ ;[Red]\-#,##0.000\ "/>
    <numFmt numFmtId="202" formatCode="#,##0.0000_ ;[Red]\-#,##0.0000\ "/>
    <numFmt numFmtId="203" formatCode="#,##0.00000_ ;[Red]\-#,##0.00000\ "/>
    <numFmt numFmtId="204" formatCode="0.000"/>
    <numFmt numFmtId="205" formatCode="0.0"/>
    <numFmt numFmtId="206" formatCode="0.0%"/>
    <numFmt numFmtId="207" formatCode="#,##0_ "/>
    <numFmt numFmtId="208" formatCode="0.000_ "/>
    <numFmt numFmtId="209" formatCode="0.0_ "/>
    <numFmt numFmtId="210" formatCode="0.00_ "/>
    <numFmt numFmtId="211" formatCode="0.000%"/>
    <numFmt numFmtId="212" formatCode="0.000000000"/>
    <numFmt numFmtId="213" formatCode="#,##0_);[Red]\(#,##0\)"/>
    <numFmt numFmtId="214" formatCode="0_ ;[Red]\-0\ "/>
    <numFmt numFmtId="215" formatCode="0.000000"/>
    <numFmt numFmtId="216" formatCode="0.00000"/>
    <numFmt numFmtId="217" formatCode="0.0_ ;[Red]\-0.0\ "/>
    <numFmt numFmtId="218" formatCode="0.00_ ;[Red]\-0.00\ "/>
    <numFmt numFmtId="219" formatCode="0_);[Red]\(0\)"/>
    <numFmt numFmtId="220" formatCode="0.0000000"/>
    <numFmt numFmtId="221" formatCode="0.0000"/>
    <numFmt numFmtId="222" formatCode="#,##0.000000000;&quot;△ &quot;#,##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0.00_);[Red]\(0.00\)"/>
    <numFmt numFmtId="227" formatCode="0;&quot;△ &quot;0"/>
    <numFmt numFmtId="228" formatCode="0_ "/>
    <numFmt numFmtId="229" formatCode="#,##0.0;\-#,##0.0"/>
    <numFmt numFmtId="230" formatCode="mmm\-yyyy"/>
    <numFmt numFmtId="231" formatCode="&quot;(&quot;#,##0&quot;)&quot;\ "/>
    <numFmt numFmtId="232" formatCode="&quot;(&quot;#,##0&quot;)&quot;\ ;&quot;(-&quot;#,##0&quot;)&quot;"/>
    <numFmt numFmtId="233" formatCode="#,##0;#,##0"/>
    <numFmt numFmtId="234" formatCode="#,##0;[Red]#,##0"/>
    <numFmt numFmtId="235" formatCode="&quot;\&quot;#,##0;\-&quot;\&quot;#,##0"/>
    <numFmt numFmtId="236" formatCode="&quot;\&quot;#,##0;[Red]\-&quot;\&quot;#,##0"/>
    <numFmt numFmtId="237" formatCode="\(#,##0\);\(&quot;△&quot;#,##0\)"/>
    <numFmt numFmtId="238" formatCode="[$-411]ge\.m\.d;@"/>
    <numFmt numFmtId="239" formatCode="m/d"/>
  </numFmts>
  <fonts count="7">
    <font>
      <sz val="10"/>
      <name val="ＭＳ Ｐゴシック"/>
      <family val="3"/>
    </font>
    <font>
      <sz val="11"/>
      <name val="ＭＳ Ｐゴシック"/>
      <family val="0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Ｐゴシック"/>
      <family val="3"/>
    </font>
    <font>
      <u val="single"/>
      <sz val="12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6" fillId="0" borderId="0">
      <alignment/>
      <protection/>
    </xf>
    <xf numFmtId="180" fontId="6" fillId="0" borderId="0">
      <alignment/>
      <protection/>
    </xf>
    <xf numFmtId="181" fontId="6" fillId="0" borderId="0">
      <alignment/>
      <protection/>
    </xf>
    <xf numFmtId="182" fontId="6" fillId="0" borderId="0">
      <alignment/>
      <protection/>
    </xf>
    <xf numFmtId="183" fontId="6" fillId="0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38" fontId="1" fillId="0" borderId="0" xfId="22" applyFont="1" applyAlignment="1">
      <alignment vertical="center"/>
    </xf>
    <xf numFmtId="38" fontId="1" fillId="0" borderId="0" xfId="22" applyAlignment="1">
      <alignment horizontal="distributed" vertical="center"/>
    </xf>
    <xf numFmtId="38" fontId="1" fillId="0" borderId="0" xfId="22" applyAlignment="1">
      <alignment vertical="center"/>
    </xf>
    <xf numFmtId="38" fontId="5" fillId="0" borderId="0" xfId="22" applyFont="1" applyAlignment="1">
      <alignment horizontal="left" vertical="center" indent="1"/>
    </xf>
    <xf numFmtId="38" fontId="1" fillId="0" borderId="1" xfId="22" applyBorder="1" applyAlignment="1">
      <alignment vertical="center"/>
    </xf>
    <xf numFmtId="38" fontId="1" fillId="0" borderId="1" xfId="22" applyFont="1" applyBorder="1" applyAlignment="1">
      <alignment vertical="center"/>
    </xf>
    <xf numFmtId="38" fontId="1" fillId="0" borderId="1" xfId="22" applyFont="1" applyBorder="1" applyAlignment="1">
      <alignment horizontal="right" vertical="center"/>
    </xf>
    <xf numFmtId="38" fontId="1" fillId="0" borderId="2" xfId="22" applyBorder="1" applyAlignment="1">
      <alignment horizontal="center" vertical="center"/>
    </xf>
    <xf numFmtId="38" fontId="1" fillId="0" borderId="3" xfId="22" applyBorder="1" applyAlignment="1">
      <alignment horizontal="center" vertical="center"/>
    </xf>
    <xf numFmtId="38" fontId="1" fillId="0" borderId="4" xfId="22" applyFont="1" applyBorder="1" applyAlignment="1">
      <alignment horizontal="center" vertical="center"/>
    </xf>
    <xf numFmtId="38" fontId="1" fillId="0" borderId="5" xfId="22" applyFont="1" applyBorder="1" applyAlignment="1">
      <alignment horizontal="center" vertical="center"/>
    </xf>
    <xf numFmtId="38" fontId="1" fillId="0" borderId="6" xfId="22" applyFont="1" applyBorder="1" applyAlignment="1">
      <alignment horizontal="center" vertical="center"/>
    </xf>
    <xf numFmtId="38" fontId="1" fillId="0" borderId="0" xfId="22" applyAlignment="1">
      <alignment horizontal="center" vertical="center"/>
    </xf>
    <xf numFmtId="38" fontId="1" fillId="0" borderId="7" xfId="22" applyBorder="1" applyAlignment="1">
      <alignment vertical="center"/>
    </xf>
    <xf numFmtId="38" fontId="1" fillId="0" borderId="8" xfId="22" applyBorder="1" applyAlignment="1">
      <alignment vertical="center"/>
    </xf>
    <xf numFmtId="38" fontId="1" fillId="0" borderId="9" xfId="22" applyFont="1" applyBorder="1" applyAlignment="1">
      <alignment horizontal="right" vertical="center"/>
    </xf>
    <xf numFmtId="38" fontId="1" fillId="0" borderId="10" xfId="22" applyFont="1" applyBorder="1" applyAlignment="1">
      <alignment horizontal="right" vertical="center"/>
    </xf>
    <xf numFmtId="38" fontId="1" fillId="0" borderId="11" xfId="22" applyFont="1" applyBorder="1" applyAlignment="1">
      <alignment horizontal="right" vertical="center"/>
    </xf>
    <xf numFmtId="38" fontId="1" fillId="0" borderId="12" xfId="22" applyBorder="1" applyAlignment="1">
      <alignment vertical="center"/>
    </xf>
    <xf numFmtId="38" fontId="1" fillId="0" borderId="13" xfId="22" applyBorder="1" applyAlignment="1">
      <alignment horizontal="distributed" vertical="center"/>
    </xf>
    <xf numFmtId="177" fontId="1" fillId="0" borderId="14" xfId="22" applyNumberFormat="1" applyBorder="1" applyAlignment="1">
      <alignment vertical="center"/>
    </xf>
    <xf numFmtId="177" fontId="1" fillId="0" borderId="15" xfId="22" applyNumberFormat="1" applyBorder="1" applyAlignment="1">
      <alignment vertical="center"/>
    </xf>
    <xf numFmtId="178" fontId="1" fillId="0" borderId="16" xfId="22" applyNumberFormat="1" applyBorder="1" applyAlignment="1">
      <alignment vertical="center"/>
    </xf>
    <xf numFmtId="38" fontId="1" fillId="0" borderId="17" xfId="22" applyBorder="1" applyAlignment="1">
      <alignment vertical="center"/>
    </xf>
    <xf numFmtId="38" fontId="1" fillId="0" borderId="18" xfId="22" applyBorder="1" applyAlignment="1">
      <alignment horizontal="distributed" vertical="center"/>
    </xf>
    <xf numFmtId="177" fontId="1" fillId="0" borderId="19" xfId="22" applyNumberFormat="1" applyBorder="1" applyAlignment="1">
      <alignment vertical="center"/>
    </xf>
    <xf numFmtId="177" fontId="1" fillId="0" borderId="20" xfId="22" applyNumberFormat="1" applyBorder="1" applyAlignment="1">
      <alignment vertical="center"/>
    </xf>
    <xf numFmtId="178" fontId="1" fillId="0" borderId="21" xfId="22" applyNumberFormat="1" applyBorder="1" applyAlignment="1">
      <alignment vertical="center"/>
    </xf>
    <xf numFmtId="38" fontId="1" fillId="0" borderId="18" xfId="22" applyFont="1" applyBorder="1" applyAlignment="1">
      <alignment horizontal="distributed" vertical="center"/>
    </xf>
    <xf numFmtId="38" fontId="1" fillId="0" borderId="22" xfId="22" applyBorder="1" applyAlignment="1">
      <alignment vertical="center"/>
    </xf>
    <xf numFmtId="38" fontId="1" fillId="0" borderId="23" xfId="22" applyBorder="1" applyAlignment="1">
      <alignment horizontal="distributed" vertical="center"/>
    </xf>
    <xf numFmtId="177" fontId="1" fillId="0" borderId="24" xfId="22" applyNumberFormat="1" applyBorder="1" applyAlignment="1">
      <alignment vertical="center"/>
    </xf>
    <xf numFmtId="177" fontId="1" fillId="0" borderId="25" xfId="22" applyNumberFormat="1" applyBorder="1" applyAlignment="1">
      <alignment vertical="center"/>
    </xf>
    <xf numFmtId="177" fontId="1" fillId="0" borderId="26" xfId="22" applyNumberFormat="1" applyBorder="1" applyAlignment="1">
      <alignment vertical="center"/>
    </xf>
    <xf numFmtId="38" fontId="1" fillId="0" borderId="27" xfId="22" applyBorder="1" applyAlignment="1">
      <alignment vertical="center"/>
    </xf>
    <xf numFmtId="38" fontId="1" fillId="0" borderId="28" xfId="22" applyFont="1" applyBorder="1" applyAlignment="1">
      <alignment horizontal="distributed" vertical="center"/>
    </xf>
    <xf numFmtId="177" fontId="1" fillId="0" borderId="29" xfId="22" applyNumberFormat="1" applyBorder="1" applyAlignment="1">
      <alignment vertical="center"/>
    </xf>
    <xf numFmtId="177" fontId="1" fillId="0" borderId="30" xfId="22" applyNumberFormat="1" applyBorder="1" applyAlignment="1">
      <alignment vertical="center"/>
    </xf>
    <xf numFmtId="178" fontId="1" fillId="0" borderId="31" xfId="22" applyNumberFormat="1" applyBorder="1" applyAlignment="1">
      <alignment vertical="center"/>
    </xf>
    <xf numFmtId="38" fontId="1" fillId="0" borderId="32" xfId="22" applyBorder="1" applyAlignment="1">
      <alignment vertical="center"/>
    </xf>
    <xf numFmtId="38" fontId="1" fillId="0" borderId="33" xfId="22" applyBorder="1" applyAlignment="1">
      <alignment horizontal="distributed" vertical="center"/>
    </xf>
    <xf numFmtId="177" fontId="1" fillId="0" borderId="34" xfId="22" applyNumberFormat="1" applyBorder="1" applyAlignment="1">
      <alignment vertical="center"/>
    </xf>
    <xf numFmtId="177" fontId="1" fillId="0" borderId="35" xfId="22" applyNumberFormat="1" applyBorder="1" applyAlignment="1">
      <alignment vertical="center"/>
    </xf>
    <xf numFmtId="177" fontId="1" fillId="0" borderId="36" xfId="22" applyNumberFormat="1" applyBorder="1" applyAlignment="1">
      <alignment vertical="center"/>
    </xf>
    <xf numFmtId="178" fontId="1" fillId="0" borderId="37" xfId="22" applyNumberFormat="1" applyBorder="1" applyAlignment="1">
      <alignment vertical="center"/>
    </xf>
    <xf numFmtId="178" fontId="1" fillId="0" borderId="38" xfId="22" applyNumberFormat="1" applyBorder="1" applyAlignment="1">
      <alignment vertical="center"/>
    </xf>
    <xf numFmtId="38" fontId="1" fillId="0" borderId="39" xfId="22" applyBorder="1" applyAlignment="1">
      <alignment vertical="center"/>
    </xf>
    <xf numFmtId="38" fontId="1" fillId="0" borderId="40" xfId="22" applyBorder="1" applyAlignment="1">
      <alignment horizontal="distributed" vertical="center"/>
    </xf>
    <xf numFmtId="177" fontId="1" fillId="0" borderId="41" xfId="22" applyNumberFormat="1" applyBorder="1" applyAlignment="1">
      <alignment vertical="center"/>
    </xf>
    <xf numFmtId="177" fontId="1" fillId="0" borderId="42" xfId="22" applyNumberFormat="1" applyBorder="1" applyAlignment="1">
      <alignment vertical="center"/>
    </xf>
    <xf numFmtId="177" fontId="1" fillId="0" borderId="43" xfId="22" applyNumberFormat="1" applyBorder="1" applyAlignment="1">
      <alignment vertical="center"/>
    </xf>
    <xf numFmtId="178" fontId="1" fillId="0" borderId="11" xfId="22" applyNumberFormat="1" applyBorder="1" applyAlignment="1">
      <alignment vertical="center"/>
    </xf>
    <xf numFmtId="176" fontId="1" fillId="0" borderId="44" xfId="22" applyNumberFormat="1" applyBorder="1" applyAlignment="1">
      <alignment vertical="center"/>
    </xf>
    <xf numFmtId="178" fontId="1" fillId="0" borderId="21" xfId="22" applyNumberFormat="1" applyFont="1" applyBorder="1" applyAlignment="1">
      <alignment horizontal="right" vertical="center"/>
    </xf>
    <xf numFmtId="177" fontId="1" fillId="0" borderId="45" xfId="22" applyNumberFormat="1" applyFill="1" applyBorder="1" applyAlignment="1">
      <alignment vertical="center"/>
    </xf>
    <xf numFmtId="177" fontId="1" fillId="0" borderId="46" xfId="22" applyNumberFormat="1" applyFill="1" applyBorder="1" applyAlignment="1">
      <alignment vertical="center"/>
    </xf>
    <xf numFmtId="177" fontId="1" fillId="0" borderId="47" xfId="22" applyNumberFormat="1" applyFill="1" applyBorder="1" applyAlignment="1">
      <alignment vertical="center"/>
    </xf>
    <xf numFmtId="38" fontId="1" fillId="0" borderId="44" xfId="22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13">
    <cellStyle name="Normal" xfId="0"/>
    <cellStyle name="Percent" xfId="15"/>
    <cellStyle name="Hyperlink" xfId="16"/>
    <cellStyle name="会計（小数０桁）" xfId="17"/>
    <cellStyle name="会計（小数１桁）" xfId="18"/>
    <cellStyle name="会計（小数３桁）" xfId="19"/>
    <cellStyle name="会計（小数４桁）" xfId="20"/>
    <cellStyle name="会計（小数６桁）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000sv002\zaisei\&#24179;&#25104;&#65297;&#65304;&#24180;&#24230;\&#26222;&#36890;&#20132;&#20184;&#31246;\&#31639;&#23450;\&#65320;&#65297;&#65304;\02H17&#32076;&#24120;&#65288;&#12381;&#1239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000sv002\zaisei\&#26222;&#36890;&#20132;&#20184;&#31246;&#12496;&#12483;&#12463;&#12450;&#12483;&#12503;\&#24179;&#25104;&#65297;&#65305;&#24180;&#24230;\&#26222;&#36890;&#20132;&#20184;&#31246;\&#26412;&#31639;&#23450;\H19_&#32207;&#21209;&#30465;&#12408;&#12398;&#25552;&#20986;&#27096;&#24335;\&#65300;&#26376;&#30476;&#20250;&#35696;\&#30476;&#29031;&#20250;\&#29702;&#35542;&#12539;&#23455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消防費"/>
      <sheetName val="道路橋りょう費"/>
      <sheetName val="港湾費（港湾）"/>
      <sheetName val="港湾費（漁港）"/>
      <sheetName val="都市計画費"/>
      <sheetName val="公園費（人口）"/>
      <sheetName val="公園費（公園面積）"/>
      <sheetName val="下水道費"/>
      <sheetName val="その他土木費"/>
      <sheetName val="小学校費（児童数）"/>
      <sheetName val="小学校費（学級数）"/>
      <sheetName val="小学校費（学校数）"/>
      <sheetName val="中学校費（生徒数）"/>
      <sheetName val="中学校費（学級数）"/>
      <sheetName val="中学校費（学校数）"/>
      <sheetName val="高校費（教員数）"/>
      <sheetName val="高校費（生徒数）"/>
      <sheetName val="その他教育費（人口）"/>
      <sheetName val="その他教育費（幼児数）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</sheetNames>
    <sheetDataSet>
      <sheetData sheetId="19">
        <row r="6">
          <cell r="U6">
            <v>1</v>
          </cell>
        </row>
        <row r="7">
          <cell r="U7">
            <v>1</v>
          </cell>
        </row>
        <row r="8">
          <cell r="U8">
            <v>1</v>
          </cell>
        </row>
        <row r="9">
          <cell r="U9">
            <v>1</v>
          </cell>
        </row>
        <row r="10">
          <cell r="U10">
            <v>1</v>
          </cell>
        </row>
        <row r="11">
          <cell r="U11">
            <v>1</v>
          </cell>
        </row>
        <row r="12">
          <cell r="U12">
            <v>1</v>
          </cell>
        </row>
        <row r="13">
          <cell r="U13">
            <v>1</v>
          </cell>
        </row>
        <row r="14">
          <cell r="U14">
            <v>1</v>
          </cell>
        </row>
        <row r="15">
          <cell r="U15">
            <v>1</v>
          </cell>
        </row>
        <row r="16">
          <cell r="U16">
            <v>1</v>
          </cell>
        </row>
        <row r="17">
          <cell r="U17">
            <v>1</v>
          </cell>
        </row>
        <row r="18">
          <cell r="U18">
            <v>1</v>
          </cell>
        </row>
        <row r="19">
          <cell r="U19">
            <v>1</v>
          </cell>
        </row>
        <row r="20">
          <cell r="U20">
            <v>1</v>
          </cell>
        </row>
        <row r="21">
          <cell r="U21">
            <v>1</v>
          </cell>
        </row>
        <row r="22">
          <cell r="U22">
            <v>1</v>
          </cell>
        </row>
        <row r="23">
          <cell r="U23">
            <v>1</v>
          </cell>
        </row>
        <row r="24">
          <cell r="U24">
            <v>1</v>
          </cell>
        </row>
        <row r="25">
          <cell r="U25">
            <v>2</v>
          </cell>
        </row>
        <row r="26">
          <cell r="U26">
            <v>2</v>
          </cell>
        </row>
        <row r="27">
          <cell r="U27">
            <v>2</v>
          </cell>
        </row>
        <row r="28">
          <cell r="U28">
            <v>1</v>
          </cell>
        </row>
        <row r="29">
          <cell r="U29">
            <v>1</v>
          </cell>
        </row>
        <row r="30">
          <cell r="U30">
            <v>1</v>
          </cell>
        </row>
        <row r="31">
          <cell r="U31">
            <v>1</v>
          </cell>
        </row>
        <row r="32">
          <cell r="U32">
            <v>1</v>
          </cell>
        </row>
        <row r="33">
          <cell r="U33">
            <v>1</v>
          </cell>
        </row>
        <row r="34">
          <cell r="U34">
            <v>1</v>
          </cell>
        </row>
        <row r="35">
          <cell r="U35">
            <v>1</v>
          </cell>
        </row>
        <row r="36">
          <cell r="U36">
            <v>1</v>
          </cell>
        </row>
        <row r="37">
          <cell r="U37">
            <v>1</v>
          </cell>
        </row>
        <row r="38">
          <cell r="U38">
            <v>1</v>
          </cell>
        </row>
        <row r="39">
          <cell r="U39">
            <v>1</v>
          </cell>
        </row>
        <row r="40">
          <cell r="U40">
            <v>1</v>
          </cell>
        </row>
        <row r="41">
          <cell r="U41">
            <v>1</v>
          </cell>
        </row>
        <row r="42">
          <cell r="U42">
            <v>1</v>
          </cell>
        </row>
        <row r="43">
          <cell r="U43">
            <v>1</v>
          </cell>
        </row>
        <row r="44">
          <cell r="U44">
            <v>1</v>
          </cell>
        </row>
        <row r="45">
          <cell r="U45">
            <v>1</v>
          </cell>
        </row>
        <row r="46">
          <cell r="U46">
            <v>1</v>
          </cell>
        </row>
        <row r="47">
          <cell r="U47">
            <v>1</v>
          </cell>
        </row>
        <row r="48">
          <cell r="U48">
            <v>1</v>
          </cell>
        </row>
        <row r="49">
          <cell r="U49">
            <v>1</v>
          </cell>
        </row>
        <row r="50">
          <cell r="U50">
            <v>1</v>
          </cell>
        </row>
        <row r="51">
          <cell r="U51">
            <v>1</v>
          </cell>
        </row>
        <row r="52">
          <cell r="U52">
            <v>1</v>
          </cell>
        </row>
        <row r="53">
          <cell r="U53">
            <v>1</v>
          </cell>
        </row>
        <row r="54">
          <cell r="U54">
            <v>1</v>
          </cell>
        </row>
        <row r="55">
          <cell r="U55">
            <v>1</v>
          </cell>
        </row>
        <row r="56">
          <cell r="U56">
            <v>1</v>
          </cell>
        </row>
        <row r="57">
          <cell r="U57">
            <v>1</v>
          </cell>
        </row>
        <row r="58">
          <cell r="U58">
            <v>1</v>
          </cell>
        </row>
        <row r="59">
          <cell r="U59">
            <v>1</v>
          </cell>
        </row>
        <row r="60">
          <cell r="U6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理論償還"/>
      <sheetName val="実額公債費"/>
    </sheetNames>
    <sheetDataSet>
      <sheetData sheetId="1">
        <row r="8">
          <cell r="M8">
            <v>0</v>
          </cell>
          <cell r="N8">
            <v>1269</v>
          </cell>
          <cell r="O8">
            <v>11394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1385</v>
          </cell>
          <cell r="W8">
            <v>0</v>
          </cell>
          <cell r="X8">
            <v>15218</v>
          </cell>
          <cell r="Y8">
            <v>34067</v>
          </cell>
          <cell r="Z8">
            <v>2480</v>
          </cell>
          <cell r="AA8">
            <v>23624</v>
          </cell>
          <cell r="AB8">
            <v>17751</v>
          </cell>
          <cell r="AC8">
            <v>37672</v>
          </cell>
          <cell r="AD8">
            <v>15941</v>
          </cell>
          <cell r="AE8">
            <v>32624</v>
          </cell>
          <cell r="AF8">
            <v>21819</v>
          </cell>
          <cell r="AG8">
            <v>1930</v>
          </cell>
          <cell r="AH8">
            <v>50970</v>
          </cell>
          <cell r="AI8">
            <v>0</v>
          </cell>
          <cell r="AJ8">
            <v>260736</v>
          </cell>
          <cell r="AK8">
            <v>0</v>
          </cell>
          <cell r="AL8">
            <v>565489</v>
          </cell>
        </row>
        <row r="9">
          <cell r="M9">
            <v>9706</v>
          </cell>
          <cell r="N9">
            <v>0</v>
          </cell>
          <cell r="O9">
            <v>6934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919</v>
          </cell>
          <cell r="Z9">
            <v>880</v>
          </cell>
          <cell r="AA9">
            <v>7963</v>
          </cell>
          <cell r="AB9">
            <v>14527</v>
          </cell>
          <cell r="AC9">
            <v>23369</v>
          </cell>
          <cell r="AD9">
            <v>1101</v>
          </cell>
          <cell r="AE9">
            <v>9722</v>
          </cell>
          <cell r="AF9">
            <v>8537</v>
          </cell>
          <cell r="AG9">
            <v>0</v>
          </cell>
          <cell r="AH9">
            <v>40017</v>
          </cell>
          <cell r="AI9">
            <v>0</v>
          </cell>
          <cell r="AJ9">
            <v>71574</v>
          </cell>
          <cell r="AK9">
            <v>0</v>
          </cell>
          <cell r="AL9">
            <v>0</v>
          </cell>
        </row>
        <row r="10">
          <cell r="M10">
            <v>4885</v>
          </cell>
          <cell r="N10">
            <v>0</v>
          </cell>
          <cell r="O10">
            <v>960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85</v>
          </cell>
          <cell r="AA10">
            <v>624</v>
          </cell>
          <cell r="AB10">
            <v>2781</v>
          </cell>
          <cell r="AC10">
            <v>0</v>
          </cell>
          <cell r="AD10">
            <v>0</v>
          </cell>
          <cell r="AE10">
            <v>1918</v>
          </cell>
          <cell r="AF10">
            <v>2375</v>
          </cell>
          <cell r="AG10">
            <v>2677</v>
          </cell>
          <cell r="AH10">
            <v>3297</v>
          </cell>
          <cell r="AI10">
            <v>0</v>
          </cell>
          <cell r="AJ10">
            <v>20274</v>
          </cell>
          <cell r="AK10">
            <v>0</v>
          </cell>
          <cell r="AL10">
            <v>0</v>
          </cell>
        </row>
        <row r="11">
          <cell r="M11">
            <v>38890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513</v>
          </cell>
          <cell r="AA11">
            <v>1379</v>
          </cell>
          <cell r="AB11">
            <v>164</v>
          </cell>
          <cell r="AC11">
            <v>21265</v>
          </cell>
          <cell r="AD11">
            <v>21662</v>
          </cell>
          <cell r="AE11">
            <v>22703</v>
          </cell>
          <cell r="AF11">
            <v>7930</v>
          </cell>
          <cell r="AG11">
            <v>2799</v>
          </cell>
          <cell r="AH11">
            <v>30805</v>
          </cell>
          <cell r="AI11">
            <v>58681</v>
          </cell>
          <cell r="AJ11">
            <v>117947</v>
          </cell>
          <cell r="AK11">
            <v>0</v>
          </cell>
          <cell r="AL11">
            <v>88071</v>
          </cell>
        </row>
        <row r="12">
          <cell r="M12">
            <v>69826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2286</v>
          </cell>
          <cell r="Z12">
            <v>0</v>
          </cell>
          <cell r="AA12">
            <v>997</v>
          </cell>
          <cell r="AB12">
            <v>4162</v>
          </cell>
          <cell r="AC12">
            <v>13869</v>
          </cell>
          <cell r="AD12">
            <v>2372</v>
          </cell>
          <cell r="AE12">
            <v>2531</v>
          </cell>
          <cell r="AF12">
            <v>1852</v>
          </cell>
          <cell r="AG12">
            <v>0</v>
          </cell>
          <cell r="AH12">
            <v>10002</v>
          </cell>
          <cell r="AI12">
            <v>49147</v>
          </cell>
          <cell r="AJ12">
            <v>6755</v>
          </cell>
          <cell r="AK12">
            <v>314389</v>
          </cell>
          <cell r="AL12">
            <v>0</v>
          </cell>
        </row>
        <row r="13">
          <cell r="M13">
            <v>33112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702</v>
          </cell>
          <cell r="AC13">
            <v>9245</v>
          </cell>
          <cell r="AD13">
            <v>6187</v>
          </cell>
          <cell r="AE13">
            <v>4717</v>
          </cell>
          <cell r="AF13">
            <v>3050</v>
          </cell>
          <cell r="AG13">
            <v>1599</v>
          </cell>
          <cell r="AH13">
            <v>5053</v>
          </cell>
          <cell r="AI13">
            <v>18450</v>
          </cell>
          <cell r="AJ13">
            <v>0</v>
          </cell>
          <cell r="AK13">
            <v>314144</v>
          </cell>
          <cell r="AL13">
            <v>0</v>
          </cell>
        </row>
        <row r="14">
          <cell r="M14">
            <v>19855</v>
          </cell>
          <cell r="N14">
            <v>792</v>
          </cell>
          <cell r="O14">
            <v>0</v>
          </cell>
          <cell r="P14">
            <v>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476</v>
          </cell>
          <cell r="AC14">
            <v>22779</v>
          </cell>
          <cell r="AD14">
            <v>7324</v>
          </cell>
          <cell r="AE14">
            <v>6639</v>
          </cell>
          <cell r="AF14">
            <v>3572</v>
          </cell>
          <cell r="AG14">
            <v>3059</v>
          </cell>
          <cell r="AH14">
            <v>2678</v>
          </cell>
          <cell r="AI14">
            <v>33137</v>
          </cell>
          <cell r="AJ14">
            <v>0</v>
          </cell>
          <cell r="AK14">
            <v>242875</v>
          </cell>
          <cell r="AL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3112</v>
          </cell>
          <cell r="AD15">
            <v>493</v>
          </cell>
          <cell r="AE15">
            <v>2115</v>
          </cell>
          <cell r="AF15">
            <v>306</v>
          </cell>
          <cell r="AG15">
            <v>0</v>
          </cell>
          <cell r="AH15">
            <v>3917</v>
          </cell>
          <cell r="AI15">
            <v>0</v>
          </cell>
          <cell r="AJ15">
            <v>21402</v>
          </cell>
          <cell r="AK15">
            <v>0</v>
          </cell>
          <cell r="AL15">
            <v>0</v>
          </cell>
        </row>
        <row r="16">
          <cell r="M16">
            <v>60832</v>
          </cell>
          <cell r="N16">
            <v>23765</v>
          </cell>
          <cell r="O16">
            <v>115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1971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536</v>
          </cell>
          <cell r="AC16">
            <v>6284</v>
          </cell>
          <cell r="AD16">
            <v>4534</v>
          </cell>
          <cell r="AE16">
            <v>11830</v>
          </cell>
          <cell r="AF16">
            <v>557</v>
          </cell>
          <cell r="AG16">
            <v>0</v>
          </cell>
          <cell r="AH16">
            <v>1943</v>
          </cell>
          <cell r="AI16">
            <v>63625</v>
          </cell>
          <cell r="AJ16">
            <v>0</v>
          </cell>
          <cell r="AK16">
            <v>374739</v>
          </cell>
          <cell r="AL16">
            <v>0</v>
          </cell>
        </row>
        <row r="17">
          <cell r="M17">
            <v>766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758</v>
          </cell>
          <cell r="Y17">
            <v>0</v>
          </cell>
          <cell r="Z17">
            <v>0</v>
          </cell>
          <cell r="AA17">
            <v>1639</v>
          </cell>
          <cell r="AB17">
            <v>337</v>
          </cell>
          <cell r="AC17">
            <v>932</v>
          </cell>
          <cell r="AD17">
            <v>2211</v>
          </cell>
          <cell r="AE17">
            <v>3765</v>
          </cell>
          <cell r="AF17">
            <v>0</v>
          </cell>
          <cell r="AG17">
            <v>0</v>
          </cell>
          <cell r="AH17">
            <v>197</v>
          </cell>
          <cell r="AI17">
            <v>0</v>
          </cell>
          <cell r="AJ17">
            <v>56535</v>
          </cell>
          <cell r="AK17">
            <v>0</v>
          </cell>
          <cell r="AL17">
            <v>0</v>
          </cell>
        </row>
        <row r="18">
          <cell r="M18">
            <v>3357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2131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M19">
            <v>7303</v>
          </cell>
          <cell r="N19">
            <v>2416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437</v>
          </cell>
          <cell r="AC19">
            <v>2308</v>
          </cell>
          <cell r="AD19">
            <v>1040</v>
          </cell>
          <cell r="AE19">
            <v>3970</v>
          </cell>
          <cell r="AF19">
            <v>2047</v>
          </cell>
          <cell r="AG19">
            <v>0</v>
          </cell>
          <cell r="AH19">
            <v>6536</v>
          </cell>
          <cell r="AI19">
            <v>1996</v>
          </cell>
          <cell r="AJ19">
            <v>1134</v>
          </cell>
          <cell r="AK19">
            <v>244135</v>
          </cell>
          <cell r="AL19">
            <v>0</v>
          </cell>
        </row>
        <row r="20">
          <cell r="M20">
            <v>18875</v>
          </cell>
          <cell r="N20">
            <v>537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5525</v>
          </cell>
          <cell r="AC20">
            <v>9450</v>
          </cell>
          <cell r="AD20">
            <v>747</v>
          </cell>
          <cell r="AE20">
            <v>13573</v>
          </cell>
          <cell r="AF20">
            <v>3212</v>
          </cell>
          <cell r="AG20">
            <v>0</v>
          </cell>
          <cell r="AH20">
            <v>7784</v>
          </cell>
          <cell r="AI20">
            <v>38416</v>
          </cell>
          <cell r="AJ20">
            <v>0</v>
          </cell>
          <cell r="AK20">
            <v>170319</v>
          </cell>
          <cell r="AL20">
            <v>0</v>
          </cell>
        </row>
        <row r="21">
          <cell r="M21">
            <v>13833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3703</v>
          </cell>
          <cell r="AC21">
            <v>23505</v>
          </cell>
          <cell r="AD21">
            <v>3360</v>
          </cell>
          <cell r="AE21">
            <v>7800</v>
          </cell>
          <cell r="AF21">
            <v>1000</v>
          </cell>
          <cell r="AG21">
            <v>0</v>
          </cell>
          <cell r="AH21">
            <v>7491</v>
          </cell>
          <cell r="AI21">
            <v>50654</v>
          </cell>
          <cell r="AJ21">
            <v>0</v>
          </cell>
          <cell r="AK21">
            <v>253220</v>
          </cell>
          <cell r="AL21">
            <v>0</v>
          </cell>
        </row>
        <row r="22">
          <cell r="M22">
            <v>10838</v>
          </cell>
          <cell r="N22">
            <v>0</v>
          </cell>
          <cell r="O22">
            <v>315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649</v>
          </cell>
          <cell r="AC22">
            <v>12946</v>
          </cell>
          <cell r="AD22">
            <v>0</v>
          </cell>
          <cell r="AE22">
            <v>2120</v>
          </cell>
          <cell r="AF22">
            <v>0</v>
          </cell>
          <cell r="AG22">
            <v>0</v>
          </cell>
          <cell r="AH22">
            <v>11550</v>
          </cell>
          <cell r="AI22">
            <v>39923</v>
          </cell>
          <cell r="AJ22">
            <v>0</v>
          </cell>
          <cell r="AK22">
            <v>199633</v>
          </cell>
          <cell r="AL22">
            <v>0</v>
          </cell>
        </row>
        <row r="23">
          <cell r="M23">
            <v>17606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1387</v>
          </cell>
          <cell r="AC23">
            <v>17191</v>
          </cell>
          <cell r="AD23">
            <v>1259</v>
          </cell>
          <cell r="AE23">
            <v>1978</v>
          </cell>
          <cell r="AF23">
            <v>0</v>
          </cell>
          <cell r="AG23">
            <v>0</v>
          </cell>
          <cell r="AH23">
            <v>980</v>
          </cell>
          <cell r="AI23">
            <v>61969</v>
          </cell>
          <cell r="AJ23">
            <v>0</v>
          </cell>
          <cell r="AK23">
            <v>146967</v>
          </cell>
          <cell r="AL23">
            <v>0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205</v>
          </cell>
          <cell r="AA24">
            <v>243</v>
          </cell>
          <cell r="AB24">
            <v>1571</v>
          </cell>
          <cell r="AC24">
            <v>2623</v>
          </cell>
          <cell r="AD24">
            <v>0</v>
          </cell>
          <cell r="AE24">
            <v>1870</v>
          </cell>
          <cell r="AF24">
            <v>878</v>
          </cell>
          <cell r="AG24">
            <v>0</v>
          </cell>
          <cell r="AH24">
            <v>2237</v>
          </cell>
          <cell r="AI24">
            <v>18479</v>
          </cell>
          <cell r="AJ24">
            <v>0</v>
          </cell>
          <cell r="AK24">
            <v>147743</v>
          </cell>
          <cell r="AL24">
            <v>0</v>
          </cell>
        </row>
        <row r="25">
          <cell r="M25">
            <v>13606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520</v>
          </cell>
          <cell r="AB25">
            <v>815</v>
          </cell>
          <cell r="AC25">
            <v>8738</v>
          </cell>
          <cell r="AD25">
            <v>1127</v>
          </cell>
          <cell r="AE25">
            <v>3897</v>
          </cell>
          <cell r="AF25">
            <v>0</v>
          </cell>
          <cell r="AG25">
            <v>0</v>
          </cell>
          <cell r="AH25">
            <v>1530</v>
          </cell>
          <cell r="AI25">
            <v>24508</v>
          </cell>
          <cell r="AJ25">
            <v>1883</v>
          </cell>
          <cell r="AK25">
            <v>225987</v>
          </cell>
          <cell r="AL25">
            <v>0</v>
          </cell>
        </row>
        <row r="26">
          <cell r="M26">
            <v>2580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589</v>
          </cell>
          <cell r="AC26">
            <v>1551</v>
          </cell>
          <cell r="AD26">
            <v>1264</v>
          </cell>
          <cell r="AE26">
            <v>932</v>
          </cell>
          <cell r="AF26">
            <v>361</v>
          </cell>
          <cell r="AG26">
            <v>1046</v>
          </cell>
          <cell r="AH26">
            <v>99852</v>
          </cell>
          <cell r="AI26">
            <v>12381</v>
          </cell>
          <cell r="AJ26">
            <v>0</v>
          </cell>
          <cell r="AK26">
            <v>169025</v>
          </cell>
          <cell r="AL26">
            <v>0</v>
          </cell>
        </row>
        <row r="27">
          <cell r="M27">
            <v>17445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2683</v>
          </cell>
          <cell r="Z27">
            <v>0</v>
          </cell>
          <cell r="AA27">
            <v>0</v>
          </cell>
          <cell r="AB27">
            <v>1631</v>
          </cell>
          <cell r="AC27">
            <v>8828</v>
          </cell>
          <cell r="AD27">
            <v>7616</v>
          </cell>
          <cell r="AE27">
            <v>17145</v>
          </cell>
          <cell r="AF27">
            <v>2048</v>
          </cell>
          <cell r="AG27">
            <v>707</v>
          </cell>
          <cell r="AH27">
            <v>9710</v>
          </cell>
          <cell r="AI27">
            <v>104490</v>
          </cell>
          <cell r="AJ27">
            <v>768</v>
          </cell>
          <cell r="AK27">
            <v>454632</v>
          </cell>
          <cell r="AL27">
            <v>0</v>
          </cell>
        </row>
        <row r="28">
          <cell r="M28">
            <v>5375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588</v>
          </cell>
          <cell r="AC28">
            <v>14091</v>
          </cell>
          <cell r="AD28">
            <v>7357</v>
          </cell>
          <cell r="AE28">
            <v>5093</v>
          </cell>
          <cell r="AF28">
            <v>27049</v>
          </cell>
          <cell r="AG28">
            <v>0</v>
          </cell>
          <cell r="AH28">
            <v>1920</v>
          </cell>
          <cell r="AI28">
            <v>0</v>
          </cell>
          <cell r="AJ28">
            <v>12435</v>
          </cell>
          <cell r="AK28">
            <v>328786</v>
          </cell>
          <cell r="AL28">
            <v>0</v>
          </cell>
        </row>
        <row r="29">
          <cell r="M29">
            <v>12874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735</v>
          </cell>
          <cell r="AC29">
            <v>13097</v>
          </cell>
          <cell r="AD29">
            <v>27482</v>
          </cell>
          <cell r="AE29">
            <v>48924</v>
          </cell>
          <cell r="AF29">
            <v>432</v>
          </cell>
          <cell r="AG29">
            <v>0</v>
          </cell>
          <cell r="AH29">
            <v>14698</v>
          </cell>
          <cell r="AI29">
            <v>73547</v>
          </cell>
          <cell r="AJ29">
            <v>0</v>
          </cell>
          <cell r="AK29">
            <v>414919</v>
          </cell>
          <cell r="AL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5145</v>
          </cell>
          <cell r="AA30">
            <v>4743</v>
          </cell>
          <cell r="AB30">
            <v>0</v>
          </cell>
          <cell r="AC30">
            <v>626</v>
          </cell>
          <cell r="AD30">
            <v>0</v>
          </cell>
          <cell r="AE30">
            <v>1169</v>
          </cell>
          <cell r="AF30">
            <v>0</v>
          </cell>
          <cell r="AG30">
            <v>0</v>
          </cell>
          <cell r="AH30">
            <v>1181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M31">
            <v>0</v>
          </cell>
          <cell r="N31">
            <v>0</v>
          </cell>
          <cell r="O31">
            <v>1477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2289</v>
          </cell>
          <cell r="AB31">
            <v>1856</v>
          </cell>
          <cell r="AC31">
            <v>2194</v>
          </cell>
          <cell r="AD31">
            <v>923</v>
          </cell>
          <cell r="AE31">
            <v>22330</v>
          </cell>
          <cell r="AF31">
            <v>0</v>
          </cell>
          <cell r="AG31">
            <v>0</v>
          </cell>
          <cell r="AH31">
            <v>30789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M32">
            <v>0</v>
          </cell>
          <cell r="N32">
            <v>0</v>
          </cell>
          <cell r="O32">
            <v>2984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1866</v>
          </cell>
          <cell r="AC32">
            <v>1073</v>
          </cell>
          <cell r="AD32">
            <v>2426</v>
          </cell>
          <cell r="AE32">
            <v>7354</v>
          </cell>
          <cell r="AF32">
            <v>655</v>
          </cell>
          <cell r="AG32">
            <v>0</v>
          </cell>
          <cell r="AH32">
            <v>7490</v>
          </cell>
          <cell r="AI32">
            <v>0</v>
          </cell>
          <cell r="AJ32">
            <v>764</v>
          </cell>
          <cell r="AK32">
            <v>0</v>
          </cell>
          <cell r="AL32">
            <v>0</v>
          </cell>
        </row>
        <row r="33">
          <cell r="M33">
            <v>5395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2690</v>
          </cell>
          <cell r="AD33">
            <v>615</v>
          </cell>
          <cell r="AE33">
            <v>0</v>
          </cell>
          <cell r="AF33">
            <v>56</v>
          </cell>
          <cell r="AG33">
            <v>0</v>
          </cell>
          <cell r="AH33">
            <v>0</v>
          </cell>
          <cell r="AI33">
            <v>0</v>
          </cell>
          <cell r="AJ33">
            <v>57961</v>
          </cell>
          <cell r="AK33">
            <v>0</v>
          </cell>
          <cell r="AL33">
            <v>0</v>
          </cell>
        </row>
        <row r="34">
          <cell r="M34">
            <v>5395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2690</v>
          </cell>
          <cell r="AD34">
            <v>615</v>
          </cell>
          <cell r="AE34">
            <v>0</v>
          </cell>
          <cell r="AF34">
            <v>56</v>
          </cell>
          <cell r="AG34">
            <v>0</v>
          </cell>
          <cell r="AH34">
            <v>0</v>
          </cell>
          <cell r="AI34">
            <v>0</v>
          </cell>
          <cell r="AJ34">
            <v>57961</v>
          </cell>
          <cell r="AK34">
            <v>0</v>
          </cell>
          <cell r="AL34">
            <v>0</v>
          </cell>
        </row>
        <row r="35">
          <cell r="M35">
            <v>417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2979</v>
          </cell>
          <cell r="AD35">
            <v>0</v>
          </cell>
          <cell r="AE35">
            <v>1498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116869</v>
          </cell>
          <cell r="AK35">
            <v>0</v>
          </cell>
          <cell r="AL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3197</v>
          </cell>
          <cell r="AD36">
            <v>1406</v>
          </cell>
          <cell r="AE36">
            <v>29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140285</v>
          </cell>
          <cell r="AK36">
            <v>0</v>
          </cell>
          <cell r="AL36">
            <v>0</v>
          </cell>
        </row>
        <row r="37">
          <cell r="M37">
            <v>507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7801</v>
          </cell>
          <cell r="AD37">
            <v>0</v>
          </cell>
          <cell r="AE37">
            <v>3733</v>
          </cell>
          <cell r="AF37">
            <v>0</v>
          </cell>
          <cell r="AG37">
            <v>0</v>
          </cell>
          <cell r="AH37">
            <v>47068</v>
          </cell>
          <cell r="AI37">
            <v>1114</v>
          </cell>
          <cell r="AJ37">
            <v>0</v>
          </cell>
          <cell r="AK37">
            <v>0</v>
          </cell>
          <cell r="AL37">
            <v>0</v>
          </cell>
        </row>
        <row r="38">
          <cell r="M38">
            <v>1091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1665</v>
          </cell>
          <cell r="Z38">
            <v>0</v>
          </cell>
          <cell r="AA38">
            <v>0</v>
          </cell>
          <cell r="AB38">
            <v>0</v>
          </cell>
          <cell r="AC38">
            <v>60789</v>
          </cell>
          <cell r="AD38">
            <v>2634</v>
          </cell>
          <cell r="AE38">
            <v>28082</v>
          </cell>
          <cell r="AF38">
            <v>5805</v>
          </cell>
          <cell r="AG38">
            <v>0</v>
          </cell>
          <cell r="AH38">
            <v>349</v>
          </cell>
          <cell r="AI38">
            <v>45399</v>
          </cell>
          <cell r="AJ38">
            <v>47100</v>
          </cell>
          <cell r="AK38">
            <v>0</v>
          </cell>
          <cell r="AL38">
            <v>0</v>
          </cell>
        </row>
        <row r="39">
          <cell r="M39">
            <v>7069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4050</v>
          </cell>
          <cell r="AD39">
            <v>2221</v>
          </cell>
          <cell r="AE39">
            <v>2092</v>
          </cell>
          <cell r="AF39">
            <v>1424</v>
          </cell>
          <cell r="AG39">
            <v>678</v>
          </cell>
          <cell r="AH39">
            <v>4335</v>
          </cell>
          <cell r="AI39">
            <v>51823</v>
          </cell>
          <cell r="AJ39">
            <v>55849</v>
          </cell>
          <cell r="AK39">
            <v>0</v>
          </cell>
          <cell r="AL39">
            <v>0</v>
          </cell>
        </row>
        <row r="40">
          <cell r="M40">
            <v>2452</v>
          </cell>
          <cell r="N40">
            <v>0</v>
          </cell>
          <cell r="O40">
            <v>0</v>
          </cell>
          <cell r="P40">
            <v>51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1284</v>
          </cell>
          <cell r="Y40">
            <v>1562</v>
          </cell>
          <cell r="Z40">
            <v>0</v>
          </cell>
          <cell r="AA40">
            <v>0</v>
          </cell>
          <cell r="AB40">
            <v>854</v>
          </cell>
          <cell r="AC40">
            <v>10769</v>
          </cell>
          <cell r="AD40">
            <v>0</v>
          </cell>
          <cell r="AE40">
            <v>9549</v>
          </cell>
          <cell r="AF40">
            <v>0</v>
          </cell>
          <cell r="AG40">
            <v>0</v>
          </cell>
          <cell r="AH40">
            <v>240</v>
          </cell>
          <cell r="AI40">
            <v>0</v>
          </cell>
          <cell r="AJ40">
            <v>48900</v>
          </cell>
          <cell r="AK40">
            <v>0</v>
          </cell>
          <cell r="AL40">
            <v>0</v>
          </cell>
        </row>
        <row r="41">
          <cell r="M41">
            <v>837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527</v>
          </cell>
          <cell r="AE41">
            <v>21660</v>
          </cell>
          <cell r="AF41">
            <v>710</v>
          </cell>
          <cell r="AG41">
            <v>0</v>
          </cell>
          <cell r="AH41">
            <v>444</v>
          </cell>
          <cell r="AI41">
            <v>0</v>
          </cell>
          <cell r="AJ41">
            <v>40441</v>
          </cell>
          <cell r="AK41">
            <v>0</v>
          </cell>
          <cell r="AL41">
            <v>0</v>
          </cell>
        </row>
        <row r="42">
          <cell r="M42">
            <v>9308</v>
          </cell>
          <cell r="N42">
            <v>0</v>
          </cell>
          <cell r="O42">
            <v>52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4547</v>
          </cell>
          <cell r="AD42">
            <v>797</v>
          </cell>
          <cell r="AE42">
            <v>2114</v>
          </cell>
          <cell r="AF42">
            <v>358</v>
          </cell>
          <cell r="AG42">
            <v>0</v>
          </cell>
          <cell r="AH42">
            <v>1020</v>
          </cell>
          <cell r="AI42">
            <v>29883</v>
          </cell>
          <cell r="AJ42">
            <v>40683</v>
          </cell>
          <cell r="AK42">
            <v>0</v>
          </cell>
          <cell r="AL42">
            <v>0</v>
          </cell>
        </row>
        <row r="43">
          <cell r="M43">
            <v>7013</v>
          </cell>
          <cell r="N43">
            <v>0</v>
          </cell>
          <cell r="O43">
            <v>855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3044</v>
          </cell>
          <cell r="AD43">
            <v>0</v>
          </cell>
          <cell r="AE43">
            <v>273</v>
          </cell>
          <cell r="AF43">
            <v>0</v>
          </cell>
          <cell r="AG43">
            <v>0</v>
          </cell>
          <cell r="AH43">
            <v>2884</v>
          </cell>
          <cell r="AI43">
            <v>75646</v>
          </cell>
          <cell r="AJ43">
            <v>0</v>
          </cell>
          <cell r="AK43">
            <v>139855</v>
          </cell>
          <cell r="AL43">
            <v>0</v>
          </cell>
        </row>
        <row r="44">
          <cell r="M44">
            <v>13195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2632</v>
          </cell>
          <cell r="AC44">
            <v>13058</v>
          </cell>
          <cell r="AD44">
            <v>4918</v>
          </cell>
          <cell r="AE44">
            <v>3911</v>
          </cell>
          <cell r="AF44">
            <v>1462</v>
          </cell>
          <cell r="AG44">
            <v>0</v>
          </cell>
          <cell r="AH44">
            <v>22668</v>
          </cell>
          <cell r="AI44">
            <v>104200</v>
          </cell>
          <cell r="AJ44">
            <v>76052</v>
          </cell>
          <cell r="AK44">
            <v>0</v>
          </cell>
          <cell r="AL44">
            <v>0</v>
          </cell>
        </row>
        <row r="45">
          <cell r="M45">
            <v>7417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1384</v>
          </cell>
          <cell r="AC45">
            <v>8426</v>
          </cell>
          <cell r="AD45">
            <v>0</v>
          </cell>
          <cell r="AE45">
            <v>2168</v>
          </cell>
          <cell r="AF45">
            <v>0</v>
          </cell>
          <cell r="AG45">
            <v>0</v>
          </cell>
          <cell r="AH45">
            <v>3269</v>
          </cell>
          <cell r="AI45">
            <v>49774</v>
          </cell>
          <cell r="AJ45">
            <v>73388</v>
          </cell>
          <cell r="AK45">
            <v>22280</v>
          </cell>
          <cell r="AL45">
            <v>0</v>
          </cell>
        </row>
        <row r="46">
          <cell r="M46">
            <v>9989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2228</v>
          </cell>
          <cell r="Z46">
            <v>0</v>
          </cell>
          <cell r="AA46">
            <v>0</v>
          </cell>
          <cell r="AB46">
            <v>0</v>
          </cell>
          <cell r="AC46">
            <v>4172</v>
          </cell>
          <cell r="AD46">
            <v>0</v>
          </cell>
          <cell r="AE46">
            <v>733</v>
          </cell>
          <cell r="AF46">
            <v>0</v>
          </cell>
          <cell r="AG46">
            <v>0</v>
          </cell>
          <cell r="AH46">
            <v>2348</v>
          </cell>
          <cell r="AI46">
            <v>40678</v>
          </cell>
          <cell r="AJ46">
            <v>543</v>
          </cell>
          <cell r="AK46">
            <v>266621</v>
          </cell>
          <cell r="AL46">
            <v>0</v>
          </cell>
        </row>
        <row r="47">
          <cell r="M47">
            <v>17137</v>
          </cell>
          <cell r="N47">
            <v>0</v>
          </cell>
          <cell r="O47">
            <v>452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8583</v>
          </cell>
          <cell r="AD47">
            <v>0</v>
          </cell>
          <cell r="AE47">
            <v>2226</v>
          </cell>
          <cell r="AF47">
            <v>1212</v>
          </cell>
          <cell r="AG47">
            <v>0</v>
          </cell>
          <cell r="AH47">
            <v>3239</v>
          </cell>
          <cell r="AI47">
            <v>57432</v>
          </cell>
          <cell r="AJ47">
            <v>0</v>
          </cell>
          <cell r="AK47">
            <v>288898</v>
          </cell>
          <cell r="AL47">
            <v>0</v>
          </cell>
        </row>
        <row r="48">
          <cell r="M48">
            <v>2858</v>
          </cell>
          <cell r="N48">
            <v>20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1833</v>
          </cell>
          <cell r="AC48">
            <v>7593</v>
          </cell>
          <cell r="AD48">
            <v>0</v>
          </cell>
          <cell r="AE48">
            <v>2877</v>
          </cell>
          <cell r="AF48">
            <v>0</v>
          </cell>
          <cell r="AG48">
            <v>0</v>
          </cell>
          <cell r="AH48">
            <v>1543</v>
          </cell>
          <cell r="AI48">
            <v>59057</v>
          </cell>
          <cell r="AJ48">
            <v>0</v>
          </cell>
          <cell r="AK48">
            <v>163314</v>
          </cell>
          <cell r="AL48">
            <v>0</v>
          </cell>
        </row>
        <row r="49">
          <cell r="M49">
            <v>23521</v>
          </cell>
          <cell r="N49">
            <v>0</v>
          </cell>
          <cell r="O49">
            <v>1331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541</v>
          </cell>
          <cell r="AC49">
            <v>16612</v>
          </cell>
          <cell r="AD49">
            <v>3716</v>
          </cell>
          <cell r="AE49">
            <v>6834</v>
          </cell>
          <cell r="AF49">
            <v>2385</v>
          </cell>
          <cell r="AG49">
            <v>0</v>
          </cell>
          <cell r="AH49">
            <v>7210</v>
          </cell>
          <cell r="AI49">
            <v>68073</v>
          </cell>
          <cell r="AJ49">
            <v>36492</v>
          </cell>
          <cell r="AK49">
            <v>259203</v>
          </cell>
          <cell r="AL49">
            <v>0</v>
          </cell>
        </row>
        <row r="50">
          <cell r="M50">
            <v>5942</v>
          </cell>
          <cell r="N50">
            <v>0</v>
          </cell>
          <cell r="O50">
            <v>2408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624</v>
          </cell>
          <cell r="AB50">
            <v>1617</v>
          </cell>
          <cell r="AC50">
            <v>16040</v>
          </cell>
          <cell r="AD50">
            <v>2969</v>
          </cell>
          <cell r="AE50">
            <v>5281</v>
          </cell>
          <cell r="AF50">
            <v>571</v>
          </cell>
          <cell r="AG50">
            <v>4735</v>
          </cell>
          <cell r="AH50">
            <v>2265</v>
          </cell>
          <cell r="AI50">
            <v>88246</v>
          </cell>
          <cell r="AJ50">
            <v>0</v>
          </cell>
          <cell r="AK50">
            <v>214499</v>
          </cell>
          <cell r="AL50">
            <v>0</v>
          </cell>
        </row>
        <row r="51">
          <cell r="M51">
            <v>9092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1231</v>
          </cell>
          <cell r="AB51">
            <v>33</v>
          </cell>
          <cell r="AC51">
            <v>7139</v>
          </cell>
          <cell r="AD51">
            <v>3368</v>
          </cell>
          <cell r="AE51">
            <v>4853</v>
          </cell>
          <cell r="AF51">
            <v>3161</v>
          </cell>
          <cell r="AG51">
            <v>0</v>
          </cell>
          <cell r="AH51">
            <v>4184</v>
          </cell>
          <cell r="AI51">
            <v>69676</v>
          </cell>
          <cell r="AJ51">
            <v>549</v>
          </cell>
          <cell r="AK51">
            <v>294508</v>
          </cell>
          <cell r="AL51">
            <v>0</v>
          </cell>
        </row>
        <row r="52">
          <cell r="M52">
            <v>21250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12552</v>
          </cell>
          <cell r="AD52">
            <v>2109</v>
          </cell>
          <cell r="AE52">
            <v>8465</v>
          </cell>
          <cell r="AF52">
            <v>1574</v>
          </cell>
          <cell r="AG52">
            <v>0</v>
          </cell>
          <cell r="AH52">
            <v>3221</v>
          </cell>
          <cell r="AI52">
            <v>49580</v>
          </cell>
          <cell r="AJ52">
            <v>555</v>
          </cell>
          <cell r="AK52">
            <v>467248</v>
          </cell>
          <cell r="AL52">
            <v>0</v>
          </cell>
        </row>
        <row r="53">
          <cell r="M53">
            <v>31867</v>
          </cell>
          <cell r="N53">
            <v>715</v>
          </cell>
          <cell r="O53">
            <v>0</v>
          </cell>
          <cell r="P53">
            <v>11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166</v>
          </cell>
          <cell r="Z53">
            <v>0</v>
          </cell>
          <cell r="AA53">
            <v>321</v>
          </cell>
          <cell r="AB53">
            <v>1287</v>
          </cell>
          <cell r="AC53">
            <v>10293</v>
          </cell>
          <cell r="AD53">
            <v>425</v>
          </cell>
          <cell r="AE53">
            <v>2709</v>
          </cell>
          <cell r="AF53">
            <v>988</v>
          </cell>
          <cell r="AG53">
            <v>132</v>
          </cell>
          <cell r="AH53">
            <v>4816</v>
          </cell>
          <cell r="AI53">
            <v>0</v>
          </cell>
          <cell r="AJ53">
            <v>12169</v>
          </cell>
          <cell r="AK53">
            <v>265664</v>
          </cell>
          <cell r="AL53">
            <v>0</v>
          </cell>
        </row>
        <row r="54">
          <cell r="M54">
            <v>33075</v>
          </cell>
          <cell r="N54">
            <v>1172</v>
          </cell>
          <cell r="O54">
            <v>126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6282</v>
          </cell>
          <cell r="AC54">
            <v>23838</v>
          </cell>
          <cell r="AD54">
            <v>5454</v>
          </cell>
          <cell r="AE54">
            <v>6388</v>
          </cell>
          <cell r="AF54">
            <v>1644</v>
          </cell>
          <cell r="AG54">
            <v>0</v>
          </cell>
          <cell r="AH54">
            <v>13029</v>
          </cell>
          <cell r="AI54">
            <v>149732</v>
          </cell>
          <cell r="AJ54">
            <v>16960</v>
          </cell>
          <cell r="AK54">
            <v>513104</v>
          </cell>
          <cell r="AL54">
            <v>0</v>
          </cell>
        </row>
        <row r="55">
          <cell r="M55">
            <v>16719</v>
          </cell>
          <cell r="N55">
            <v>0</v>
          </cell>
          <cell r="O55">
            <v>52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7759</v>
          </cell>
          <cell r="AD55">
            <v>2307</v>
          </cell>
          <cell r="AE55">
            <v>4391</v>
          </cell>
          <cell r="AF55">
            <v>3245</v>
          </cell>
          <cell r="AG55">
            <v>0</v>
          </cell>
          <cell r="AH55">
            <v>18337</v>
          </cell>
          <cell r="AI55">
            <v>98139</v>
          </cell>
          <cell r="AJ55">
            <v>7024</v>
          </cell>
          <cell r="AK55">
            <v>367839</v>
          </cell>
          <cell r="AL55">
            <v>0</v>
          </cell>
        </row>
        <row r="56">
          <cell r="M56">
            <v>53041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2888</v>
          </cell>
          <cell r="AC56">
            <v>10632</v>
          </cell>
          <cell r="AD56">
            <v>592</v>
          </cell>
          <cell r="AE56">
            <v>1126</v>
          </cell>
          <cell r="AF56">
            <v>0</v>
          </cell>
          <cell r="AG56">
            <v>2841</v>
          </cell>
          <cell r="AH56">
            <v>0</v>
          </cell>
          <cell r="AI56">
            <v>63673</v>
          </cell>
          <cell r="AJ56">
            <v>0</v>
          </cell>
          <cell r="AK56">
            <v>300183</v>
          </cell>
          <cell r="AL56">
            <v>0</v>
          </cell>
        </row>
        <row r="57">
          <cell r="M57">
            <v>30776</v>
          </cell>
          <cell r="N57">
            <v>0</v>
          </cell>
          <cell r="O57">
            <v>68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2541</v>
          </cell>
          <cell r="AC57">
            <v>6971</v>
          </cell>
          <cell r="AD57">
            <v>0</v>
          </cell>
          <cell r="AE57">
            <v>2488</v>
          </cell>
          <cell r="AF57">
            <v>0</v>
          </cell>
          <cell r="AG57">
            <v>0</v>
          </cell>
          <cell r="AH57">
            <v>2460</v>
          </cell>
          <cell r="AI57">
            <v>57794</v>
          </cell>
          <cell r="AJ57">
            <v>0</v>
          </cell>
          <cell r="AK57">
            <v>164807</v>
          </cell>
          <cell r="AL57">
            <v>0</v>
          </cell>
        </row>
        <row r="58">
          <cell r="M58">
            <v>20157</v>
          </cell>
          <cell r="N58">
            <v>0</v>
          </cell>
          <cell r="O58">
            <v>0</v>
          </cell>
          <cell r="P58">
            <v>81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1082</v>
          </cell>
          <cell r="AC58">
            <v>12085</v>
          </cell>
          <cell r="AD58">
            <v>3031</v>
          </cell>
          <cell r="AE58">
            <v>4050</v>
          </cell>
          <cell r="AF58">
            <v>0</v>
          </cell>
          <cell r="AG58">
            <v>0</v>
          </cell>
          <cell r="AH58">
            <v>148</v>
          </cell>
          <cell r="AI58">
            <v>133746</v>
          </cell>
          <cell r="AJ58">
            <v>0</v>
          </cell>
          <cell r="AK58">
            <v>251398</v>
          </cell>
          <cell r="AL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zoomScaleSheetLayoutView="100" workbookViewId="0" topLeftCell="A1">
      <selection activeCell="B4" sqref="B4:C4"/>
    </sheetView>
  </sheetViews>
  <sheetFormatPr defaultColWidth="9.140625" defaultRowHeight="16.5" customHeight="1"/>
  <cols>
    <col min="1" max="1" width="3.57421875" style="3" customWidth="1"/>
    <col min="2" max="2" width="12.57421875" style="2" bestFit="1" customWidth="1"/>
    <col min="3" max="3" width="3.57421875" style="3" customWidth="1"/>
    <col min="4" max="7" width="17.140625" style="3" customWidth="1"/>
    <col min="8" max="8" width="15.8515625" style="3" customWidth="1"/>
    <col min="9" max="16384" width="10.28125" style="3" customWidth="1"/>
  </cols>
  <sheetData>
    <row r="1" ht="16.5" customHeight="1">
      <c r="A1" s="1"/>
    </row>
    <row r="2" spans="3:6" ht="16.5" customHeight="1">
      <c r="C2" s="1"/>
      <c r="D2" s="4" t="s">
        <v>39</v>
      </c>
      <c r="E2" s="1"/>
      <c r="F2" s="1"/>
    </row>
    <row r="3" spans="3:6" ht="13.5" customHeight="1">
      <c r="C3" s="1"/>
      <c r="D3" s="4"/>
      <c r="E3" s="1"/>
      <c r="F3" s="1"/>
    </row>
    <row r="4" spans="1:7" ht="16.5" customHeight="1" thickBot="1">
      <c r="A4" s="5"/>
      <c r="B4" s="5"/>
      <c r="C4" s="6"/>
      <c r="D4" s="6"/>
      <c r="E4" s="6"/>
      <c r="F4" s="6"/>
      <c r="G4" s="7" t="s">
        <v>0</v>
      </c>
    </row>
    <row r="5" spans="1:7" s="13" customFormat="1" ht="16.5" customHeight="1">
      <c r="A5" s="8"/>
      <c r="B5" s="58" t="s">
        <v>1</v>
      </c>
      <c r="C5" s="9"/>
      <c r="D5" s="10" t="s">
        <v>34</v>
      </c>
      <c r="E5" s="11" t="s">
        <v>34</v>
      </c>
      <c r="F5" s="11" t="s">
        <v>2</v>
      </c>
      <c r="G5" s="12" t="s">
        <v>3</v>
      </c>
    </row>
    <row r="6" spans="1:7" ht="16.5" customHeight="1" thickBot="1">
      <c r="A6" s="14"/>
      <c r="B6" s="59"/>
      <c r="C6" s="15"/>
      <c r="D6" s="16" t="s">
        <v>36</v>
      </c>
      <c r="E6" s="17" t="s">
        <v>38</v>
      </c>
      <c r="F6" s="17" t="s">
        <v>4</v>
      </c>
      <c r="G6" s="18" t="s">
        <v>5</v>
      </c>
    </row>
    <row r="7" spans="1:7" ht="16.5" customHeight="1">
      <c r="A7" s="19"/>
      <c r="B7" s="20" t="s">
        <v>6</v>
      </c>
      <c r="C7" s="21"/>
      <c r="D7" s="55">
        <v>4971834</v>
      </c>
      <c r="E7" s="22">
        <v>4934720</v>
      </c>
      <c r="F7" s="22">
        <f>D7-E7</f>
        <v>37114</v>
      </c>
      <c r="G7" s="23">
        <f>F7/E7*100</f>
        <v>0.7520994098955969</v>
      </c>
    </row>
    <row r="8" spans="1:7" ht="16.5" customHeight="1">
      <c r="A8" s="24"/>
      <c r="B8" s="25" t="s">
        <v>7</v>
      </c>
      <c r="C8" s="26"/>
      <c r="D8" s="56">
        <v>3182532</v>
      </c>
      <c r="E8" s="27">
        <v>3173460</v>
      </c>
      <c r="F8" s="27">
        <f aca="true" t="shared" si="0" ref="F8:F33">D8-E8</f>
        <v>9072</v>
      </c>
      <c r="G8" s="28">
        <f aca="true" t="shared" si="1" ref="G8:G33">F8/E8*100</f>
        <v>0.28587094212625963</v>
      </c>
    </row>
    <row r="9" spans="1:7" ht="16.5" customHeight="1">
      <c r="A9" s="24"/>
      <c r="B9" s="25" t="s">
        <v>8</v>
      </c>
      <c r="C9" s="26"/>
      <c r="D9" s="56">
        <v>2923060</v>
      </c>
      <c r="E9" s="27">
        <v>2916150</v>
      </c>
      <c r="F9" s="27">
        <f t="shared" si="0"/>
        <v>6910</v>
      </c>
      <c r="G9" s="28">
        <f t="shared" si="1"/>
        <v>0.23695626082334584</v>
      </c>
    </row>
    <row r="10" spans="1:7" ht="16.5" customHeight="1">
      <c r="A10" s="24"/>
      <c r="B10" s="25" t="s">
        <v>9</v>
      </c>
      <c r="C10" s="26"/>
      <c r="D10" s="56">
        <v>2698915</v>
      </c>
      <c r="E10" s="27">
        <v>2694654</v>
      </c>
      <c r="F10" s="27">
        <f t="shared" si="0"/>
        <v>4261</v>
      </c>
      <c r="G10" s="28">
        <f t="shared" si="1"/>
        <v>0.15812790807279895</v>
      </c>
    </row>
    <row r="11" spans="1:7" ht="16.5" customHeight="1">
      <c r="A11" s="24"/>
      <c r="B11" s="29" t="s">
        <v>10</v>
      </c>
      <c r="C11" s="26"/>
      <c r="D11" s="56">
        <v>6351418</v>
      </c>
      <c r="E11" s="27">
        <v>6342111</v>
      </c>
      <c r="F11" s="27">
        <f t="shared" si="0"/>
        <v>9307</v>
      </c>
      <c r="G11" s="28">
        <f t="shared" si="1"/>
        <v>0.1467492448492308</v>
      </c>
    </row>
    <row r="12" spans="1:7" ht="16.5" customHeight="1">
      <c r="A12" s="24"/>
      <c r="B12" s="29" t="s">
        <v>11</v>
      </c>
      <c r="C12" s="26"/>
      <c r="D12" s="56">
        <v>6642378</v>
      </c>
      <c r="E12" s="27">
        <v>6633810</v>
      </c>
      <c r="F12" s="27">
        <f t="shared" si="0"/>
        <v>8568</v>
      </c>
      <c r="G12" s="28">
        <f t="shared" si="1"/>
        <v>0.12915654804704987</v>
      </c>
    </row>
    <row r="13" spans="1:7" ht="16.5" customHeight="1">
      <c r="A13" s="24"/>
      <c r="B13" s="29" t="s">
        <v>12</v>
      </c>
      <c r="C13" s="26"/>
      <c r="D13" s="56">
        <v>7401481</v>
      </c>
      <c r="E13" s="27">
        <v>7392291</v>
      </c>
      <c r="F13" s="27">
        <f t="shared" si="0"/>
        <v>9190</v>
      </c>
      <c r="G13" s="28">
        <f t="shared" si="1"/>
        <v>0.12431869903389897</v>
      </c>
    </row>
    <row r="14" spans="1:7" ht="16.5" customHeight="1">
      <c r="A14" s="24"/>
      <c r="B14" s="29" t="s">
        <v>13</v>
      </c>
      <c r="C14" s="26"/>
      <c r="D14" s="56">
        <v>11413251</v>
      </c>
      <c r="E14" s="27">
        <v>11399697</v>
      </c>
      <c r="F14" s="27">
        <f t="shared" si="0"/>
        <v>13554</v>
      </c>
      <c r="G14" s="28">
        <f t="shared" si="1"/>
        <v>0.11889789702305247</v>
      </c>
    </row>
    <row r="15" spans="1:7" ht="16.5" customHeight="1">
      <c r="A15" s="24"/>
      <c r="B15" s="25" t="s">
        <v>14</v>
      </c>
      <c r="C15" s="26"/>
      <c r="D15" s="56">
        <v>1504328</v>
      </c>
      <c r="E15" s="27">
        <v>1502601</v>
      </c>
      <c r="F15" s="27">
        <f t="shared" si="0"/>
        <v>1727</v>
      </c>
      <c r="G15" s="28">
        <f t="shared" si="1"/>
        <v>0.11493403771194081</v>
      </c>
    </row>
    <row r="16" spans="1:7" ht="16.5" customHeight="1">
      <c r="A16" s="24"/>
      <c r="B16" s="25" t="s">
        <v>15</v>
      </c>
      <c r="C16" s="26"/>
      <c r="D16" s="56">
        <v>1257087</v>
      </c>
      <c r="E16" s="27">
        <v>1255981</v>
      </c>
      <c r="F16" s="27">
        <f t="shared" si="0"/>
        <v>1106</v>
      </c>
      <c r="G16" s="28">
        <f t="shared" si="1"/>
        <v>0.08805865693828172</v>
      </c>
    </row>
    <row r="17" spans="1:7" ht="16.5" customHeight="1">
      <c r="A17" s="24"/>
      <c r="B17" s="25" t="s">
        <v>16</v>
      </c>
      <c r="C17" s="26"/>
      <c r="D17" s="56">
        <v>1269250</v>
      </c>
      <c r="E17" s="27">
        <v>1268150</v>
      </c>
      <c r="F17" s="27">
        <f t="shared" si="0"/>
        <v>1100</v>
      </c>
      <c r="G17" s="28">
        <f t="shared" si="1"/>
        <v>0.0867405275401175</v>
      </c>
    </row>
    <row r="18" spans="1:7" ht="16.5" customHeight="1">
      <c r="A18" s="24"/>
      <c r="B18" s="25" t="s">
        <v>17</v>
      </c>
      <c r="C18" s="26"/>
      <c r="D18" s="56">
        <v>1998450</v>
      </c>
      <c r="E18" s="27">
        <v>1994437</v>
      </c>
      <c r="F18" s="27">
        <f t="shared" si="0"/>
        <v>4013</v>
      </c>
      <c r="G18" s="28">
        <f t="shared" si="1"/>
        <v>0.20120966468231385</v>
      </c>
    </row>
    <row r="19" spans="1:7" ht="16.5" customHeight="1">
      <c r="A19" s="24"/>
      <c r="B19" s="25" t="s">
        <v>18</v>
      </c>
      <c r="C19" s="26"/>
      <c r="D19" s="56">
        <v>2081116</v>
      </c>
      <c r="E19" s="27">
        <v>2079160</v>
      </c>
      <c r="F19" s="27">
        <f t="shared" si="0"/>
        <v>1956</v>
      </c>
      <c r="G19" s="28">
        <f t="shared" si="1"/>
        <v>0.09407645395255776</v>
      </c>
    </row>
    <row r="20" spans="1:7" ht="16.5" customHeight="1">
      <c r="A20" s="24"/>
      <c r="B20" s="29" t="s">
        <v>19</v>
      </c>
      <c r="C20" s="26"/>
      <c r="D20" s="56">
        <v>5110314</v>
      </c>
      <c r="E20" s="27">
        <v>5104356</v>
      </c>
      <c r="F20" s="27">
        <f t="shared" si="0"/>
        <v>5958</v>
      </c>
      <c r="G20" s="28">
        <f t="shared" si="1"/>
        <v>0.11672383352571804</v>
      </c>
    </row>
    <row r="21" spans="1:7" ht="16.5" customHeight="1">
      <c r="A21" s="24"/>
      <c r="B21" s="25" t="s">
        <v>20</v>
      </c>
      <c r="C21" s="26"/>
      <c r="D21" s="56">
        <v>1417642</v>
      </c>
      <c r="E21" s="27">
        <v>1415853</v>
      </c>
      <c r="F21" s="27">
        <f t="shared" si="0"/>
        <v>1789</v>
      </c>
      <c r="G21" s="28">
        <f t="shared" si="1"/>
        <v>0.12635492526413405</v>
      </c>
    </row>
    <row r="22" spans="1:7" ht="16.5" customHeight="1">
      <c r="A22" s="24"/>
      <c r="B22" s="29" t="s">
        <v>21</v>
      </c>
      <c r="C22" s="26"/>
      <c r="D22" s="56">
        <v>2644830</v>
      </c>
      <c r="E22" s="27">
        <v>2641558</v>
      </c>
      <c r="F22" s="27">
        <f t="shared" si="0"/>
        <v>3272</v>
      </c>
      <c r="G22" s="28">
        <f t="shared" si="1"/>
        <v>0.12386629405827924</v>
      </c>
    </row>
    <row r="23" spans="1:7" ht="16.5" customHeight="1">
      <c r="A23" s="24"/>
      <c r="B23" s="29" t="s">
        <v>22</v>
      </c>
      <c r="C23" s="26"/>
      <c r="D23" s="56">
        <v>4315220</v>
      </c>
      <c r="E23" s="27">
        <v>4310195</v>
      </c>
      <c r="F23" s="27">
        <f t="shared" si="0"/>
        <v>5025</v>
      </c>
      <c r="G23" s="28">
        <f t="shared" si="1"/>
        <v>0.11658405246166358</v>
      </c>
    </row>
    <row r="24" spans="1:7" ht="16.5" customHeight="1">
      <c r="A24" s="24"/>
      <c r="B24" s="25" t="s">
        <v>23</v>
      </c>
      <c r="C24" s="26"/>
      <c r="D24" s="56">
        <v>0</v>
      </c>
      <c r="E24" s="27">
        <v>0</v>
      </c>
      <c r="F24" s="27">
        <f t="shared" si="0"/>
        <v>0</v>
      </c>
      <c r="G24" s="54">
        <v>0</v>
      </c>
    </row>
    <row r="25" spans="1:7" ht="16.5" customHeight="1">
      <c r="A25" s="24"/>
      <c r="B25" s="25" t="s">
        <v>24</v>
      </c>
      <c r="C25" s="26"/>
      <c r="D25" s="56">
        <v>547424</v>
      </c>
      <c r="E25" s="27">
        <v>544623</v>
      </c>
      <c r="F25" s="27">
        <f t="shared" si="0"/>
        <v>2801</v>
      </c>
      <c r="G25" s="28">
        <f t="shared" si="1"/>
        <v>0.5143007181114275</v>
      </c>
    </row>
    <row r="26" spans="1:7" ht="16.5" customHeight="1">
      <c r="A26" s="24"/>
      <c r="B26" s="25" t="s">
        <v>25</v>
      </c>
      <c r="C26" s="26"/>
      <c r="D26" s="56">
        <v>1206327</v>
      </c>
      <c r="E26" s="27">
        <v>1202234</v>
      </c>
      <c r="F26" s="27">
        <f t="shared" si="0"/>
        <v>4093</v>
      </c>
      <c r="G26" s="28">
        <f t="shared" si="1"/>
        <v>0.34044952979203713</v>
      </c>
    </row>
    <row r="27" spans="1:7" ht="16.5" customHeight="1">
      <c r="A27" s="24"/>
      <c r="B27" s="25" t="s">
        <v>26</v>
      </c>
      <c r="C27" s="26"/>
      <c r="D27" s="56">
        <v>1316123</v>
      </c>
      <c r="E27" s="27">
        <v>1314056</v>
      </c>
      <c r="F27" s="27">
        <f t="shared" si="0"/>
        <v>2067</v>
      </c>
      <c r="G27" s="28">
        <f t="shared" si="1"/>
        <v>0.1572992323006021</v>
      </c>
    </row>
    <row r="28" spans="1:7" ht="16.5" customHeight="1">
      <c r="A28" s="24"/>
      <c r="B28" s="25" t="s">
        <v>27</v>
      </c>
      <c r="C28" s="26"/>
      <c r="D28" s="56">
        <v>1427056</v>
      </c>
      <c r="E28" s="27">
        <v>1425041</v>
      </c>
      <c r="F28" s="27">
        <f t="shared" si="0"/>
        <v>2015</v>
      </c>
      <c r="G28" s="28">
        <f t="shared" si="1"/>
        <v>0.14139944043715233</v>
      </c>
    </row>
    <row r="29" spans="1:7" ht="16.5" customHeight="1">
      <c r="A29" s="24"/>
      <c r="B29" s="29" t="s">
        <v>28</v>
      </c>
      <c r="C29" s="26"/>
      <c r="D29" s="56">
        <v>3765282</v>
      </c>
      <c r="E29" s="27">
        <v>3760915</v>
      </c>
      <c r="F29" s="27">
        <f t="shared" si="0"/>
        <v>4367</v>
      </c>
      <c r="G29" s="28">
        <f t="shared" si="1"/>
        <v>0.1161153602248389</v>
      </c>
    </row>
    <row r="30" spans="1:7" ht="16.5" customHeight="1" thickBot="1">
      <c r="A30" s="35"/>
      <c r="B30" s="36" t="s">
        <v>29</v>
      </c>
      <c r="C30" s="37"/>
      <c r="D30" s="57">
        <v>3415251</v>
      </c>
      <c r="E30" s="38">
        <v>3411028</v>
      </c>
      <c r="F30" s="38">
        <f t="shared" si="0"/>
        <v>4223</v>
      </c>
      <c r="G30" s="39">
        <f t="shared" si="1"/>
        <v>0.1238043194016584</v>
      </c>
    </row>
    <row r="31" spans="1:7" ht="16.5" customHeight="1">
      <c r="A31" s="40"/>
      <c r="B31" s="41" t="s">
        <v>30</v>
      </c>
      <c r="C31" s="42"/>
      <c r="D31" s="43">
        <f>SUM(D7:D14)</f>
        <v>45584869</v>
      </c>
      <c r="E31" s="43">
        <f>SUM(E7:E14)</f>
        <v>45486893</v>
      </c>
      <c r="F31" s="44">
        <f t="shared" si="0"/>
        <v>97976</v>
      </c>
      <c r="G31" s="45">
        <f t="shared" si="1"/>
        <v>0.21539391578140982</v>
      </c>
    </row>
    <row r="32" spans="1:7" ht="16.5" customHeight="1">
      <c r="A32" s="30"/>
      <c r="B32" s="31" t="s">
        <v>31</v>
      </c>
      <c r="C32" s="32"/>
      <c r="D32" s="33">
        <f>SUM(D15:D30)</f>
        <v>33275700</v>
      </c>
      <c r="E32" s="33">
        <f>SUM(E15:E30)</f>
        <v>33230188</v>
      </c>
      <c r="F32" s="34">
        <f t="shared" si="0"/>
        <v>45512</v>
      </c>
      <c r="G32" s="46">
        <f t="shared" si="1"/>
        <v>0.13695980293581245</v>
      </c>
    </row>
    <row r="33" spans="1:7" ht="16.5" customHeight="1" thickBot="1">
      <c r="A33" s="47"/>
      <c r="B33" s="48" t="s">
        <v>32</v>
      </c>
      <c r="C33" s="49"/>
      <c r="D33" s="50">
        <f>SUM(D31,D32)</f>
        <v>78860569</v>
      </c>
      <c r="E33" s="50">
        <f>SUM(E31:E32)</f>
        <v>78717081</v>
      </c>
      <c r="F33" s="51">
        <f t="shared" si="0"/>
        <v>143488</v>
      </c>
      <c r="G33" s="52">
        <f t="shared" si="1"/>
        <v>0.18228318196910784</v>
      </c>
    </row>
    <row r="34" spans="2:7" ht="16.5" customHeight="1">
      <c r="B34" s="1"/>
      <c r="G34" s="53"/>
    </row>
    <row r="35" ht="16.5" customHeight="1">
      <c r="B35" s="1"/>
    </row>
    <row r="36" ht="16.5" customHeight="1">
      <c r="A36" s="1"/>
    </row>
  </sheetData>
  <mergeCells count="1">
    <mergeCell ref="B5:B6"/>
  </mergeCells>
  <printOptions/>
  <pageMargins left="0.8661417322834646" right="0.3937007874015748" top="0.7874015748031497" bottom="1.6535433070866143" header="0.5905511811023623" footer="0.1968503937007874"/>
  <pageSetup firstPageNumber="1" useFirstPageNumber="1" horizontalDpi="600" verticalDpi="6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G36"/>
  <sheetViews>
    <sheetView tabSelected="1" zoomScaleSheetLayoutView="100" workbookViewId="0" topLeftCell="A1">
      <selection activeCell="B4" sqref="B4:C4"/>
    </sheetView>
  </sheetViews>
  <sheetFormatPr defaultColWidth="9.140625" defaultRowHeight="16.5" customHeight="1"/>
  <cols>
    <col min="1" max="1" width="3.57421875" style="3" customWidth="1"/>
    <col min="2" max="2" width="12.57421875" style="2" bestFit="1" customWidth="1"/>
    <col min="3" max="3" width="3.57421875" style="3" customWidth="1"/>
    <col min="4" max="7" width="17.140625" style="3" customWidth="1"/>
    <col min="8" max="8" width="15.8515625" style="3" customWidth="1"/>
    <col min="9" max="16384" width="10.28125" style="3" customWidth="1"/>
  </cols>
  <sheetData>
    <row r="1" ht="16.5" customHeight="1">
      <c r="A1" s="1"/>
    </row>
    <row r="2" spans="3:6" ht="16.5" customHeight="1">
      <c r="C2" s="1"/>
      <c r="D2" s="4" t="s">
        <v>40</v>
      </c>
      <c r="E2" s="1"/>
      <c r="F2" s="1"/>
    </row>
    <row r="3" spans="3:6" ht="13.5" customHeight="1">
      <c r="C3" s="1"/>
      <c r="D3" s="4"/>
      <c r="E3" s="1"/>
      <c r="F3" s="1"/>
    </row>
    <row r="4" spans="1:7" ht="16.5" customHeight="1" thickBot="1">
      <c r="A4" s="5"/>
      <c r="B4" s="5"/>
      <c r="C4" s="6"/>
      <c r="D4" s="6"/>
      <c r="E4" s="6"/>
      <c r="F4" s="6"/>
      <c r="G4" s="7" t="s">
        <v>0</v>
      </c>
    </row>
    <row r="5" spans="1:7" s="13" customFormat="1" ht="16.5" customHeight="1">
      <c r="A5" s="8"/>
      <c r="B5" s="58" t="s">
        <v>1</v>
      </c>
      <c r="C5" s="9"/>
      <c r="D5" s="10" t="s">
        <v>34</v>
      </c>
      <c r="E5" s="11" t="s">
        <v>33</v>
      </c>
      <c r="F5" s="11" t="s">
        <v>2</v>
      </c>
      <c r="G5" s="12" t="s">
        <v>3</v>
      </c>
    </row>
    <row r="6" spans="1:7" ht="16.5" customHeight="1" thickBot="1">
      <c r="A6" s="14"/>
      <c r="B6" s="59"/>
      <c r="C6" s="15"/>
      <c r="D6" s="16" t="s">
        <v>36</v>
      </c>
      <c r="E6" s="17" t="s">
        <v>37</v>
      </c>
      <c r="F6" s="17" t="s">
        <v>4</v>
      </c>
      <c r="G6" s="18" t="s">
        <v>5</v>
      </c>
    </row>
    <row r="7" spans="1:7" ht="16.5" customHeight="1">
      <c r="A7" s="19"/>
      <c r="B7" s="20" t="s">
        <v>6</v>
      </c>
      <c r="C7" s="21"/>
      <c r="D7" s="55">
        <v>4971834</v>
      </c>
      <c r="E7" s="22">
        <v>4780320</v>
      </c>
      <c r="F7" s="22">
        <f aca="true" t="shared" si="0" ref="F7:F33">D7-E7</f>
        <v>191514</v>
      </c>
      <c r="G7" s="23">
        <f aca="true" t="shared" si="1" ref="G7:G23">F7/E7*100</f>
        <v>4.00630083341701</v>
      </c>
    </row>
    <row r="8" spans="1:7" ht="16.5" customHeight="1">
      <c r="A8" s="24"/>
      <c r="B8" s="25" t="s">
        <v>7</v>
      </c>
      <c r="C8" s="26"/>
      <c r="D8" s="56">
        <v>3182532</v>
      </c>
      <c r="E8" s="27">
        <v>3105335</v>
      </c>
      <c r="F8" s="27">
        <f t="shared" si="0"/>
        <v>77197</v>
      </c>
      <c r="G8" s="28">
        <f t="shared" si="1"/>
        <v>2.485947570873996</v>
      </c>
    </row>
    <row r="9" spans="1:7" ht="16.5" customHeight="1">
      <c r="A9" s="24"/>
      <c r="B9" s="25" t="s">
        <v>8</v>
      </c>
      <c r="C9" s="26"/>
      <c r="D9" s="56">
        <v>2923060</v>
      </c>
      <c r="E9" s="27">
        <v>2889959</v>
      </c>
      <c r="F9" s="27">
        <f t="shared" si="0"/>
        <v>33101</v>
      </c>
      <c r="G9" s="28">
        <f t="shared" si="1"/>
        <v>1.145379571128864</v>
      </c>
    </row>
    <row r="10" spans="1:7" ht="16.5" customHeight="1">
      <c r="A10" s="24"/>
      <c r="B10" s="25" t="s">
        <v>9</v>
      </c>
      <c r="C10" s="26"/>
      <c r="D10" s="56">
        <v>2698915</v>
      </c>
      <c r="E10" s="27">
        <v>2609744</v>
      </c>
      <c r="F10" s="27">
        <f t="shared" si="0"/>
        <v>89171</v>
      </c>
      <c r="G10" s="28">
        <f t="shared" si="1"/>
        <v>3.416848549129723</v>
      </c>
    </row>
    <row r="11" spans="1:7" ht="16.5" customHeight="1">
      <c r="A11" s="24"/>
      <c r="B11" s="29" t="s">
        <v>10</v>
      </c>
      <c r="C11" s="26"/>
      <c r="D11" s="56">
        <v>6351418</v>
      </c>
      <c r="E11" s="27">
        <v>6041863</v>
      </c>
      <c r="F11" s="27">
        <f t="shared" si="0"/>
        <v>309555</v>
      </c>
      <c r="G11" s="28">
        <f t="shared" si="1"/>
        <v>5.1235024693542375</v>
      </c>
    </row>
    <row r="12" spans="1:7" ht="16.5" customHeight="1">
      <c r="A12" s="24"/>
      <c r="B12" s="29" t="s">
        <v>11</v>
      </c>
      <c r="C12" s="26"/>
      <c r="D12" s="56">
        <v>6642378</v>
      </c>
      <c r="E12" s="27">
        <v>6318498</v>
      </c>
      <c r="F12" s="27">
        <f t="shared" si="0"/>
        <v>323880</v>
      </c>
      <c r="G12" s="28">
        <f t="shared" si="1"/>
        <v>5.125901757031497</v>
      </c>
    </row>
    <row r="13" spans="1:7" ht="16.5" customHeight="1">
      <c r="A13" s="24"/>
      <c r="B13" s="29" t="s">
        <v>12</v>
      </c>
      <c r="C13" s="26"/>
      <c r="D13" s="56">
        <v>7401481</v>
      </c>
      <c r="E13" s="27">
        <v>7125681</v>
      </c>
      <c r="F13" s="27">
        <f t="shared" si="0"/>
        <v>275800</v>
      </c>
      <c r="G13" s="28">
        <f t="shared" si="1"/>
        <v>3.8705072539733396</v>
      </c>
    </row>
    <row r="14" spans="1:7" ht="16.5" customHeight="1">
      <c r="A14" s="24"/>
      <c r="B14" s="29" t="s">
        <v>13</v>
      </c>
      <c r="C14" s="26"/>
      <c r="D14" s="56">
        <v>11413251</v>
      </c>
      <c r="E14" s="27">
        <v>10747324</v>
      </c>
      <c r="F14" s="27">
        <f t="shared" si="0"/>
        <v>665927</v>
      </c>
      <c r="G14" s="28">
        <f t="shared" si="1"/>
        <v>6.19621219198379</v>
      </c>
    </row>
    <row r="15" spans="1:7" ht="16.5" customHeight="1">
      <c r="A15" s="24"/>
      <c r="B15" s="25" t="s">
        <v>14</v>
      </c>
      <c r="C15" s="26"/>
      <c r="D15" s="56">
        <v>1504328</v>
      </c>
      <c r="E15" s="27">
        <v>1461844</v>
      </c>
      <c r="F15" s="27">
        <f t="shared" si="0"/>
        <v>42484</v>
      </c>
      <c r="G15" s="28">
        <f t="shared" si="1"/>
        <v>2.906192452819863</v>
      </c>
    </row>
    <row r="16" spans="1:7" ht="16.5" customHeight="1">
      <c r="A16" s="24"/>
      <c r="B16" s="25" t="s">
        <v>15</v>
      </c>
      <c r="C16" s="26"/>
      <c r="D16" s="56">
        <v>1257087</v>
      </c>
      <c r="E16" s="27">
        <v>1170501</v>
      </c>
      <c r="F16" s="27">
        <f t="shared" si="0"/>
        <v>86586</v>
      </c>
      <c r="G16" s="28">
        <f t="shared" si="1"/>
        <v>7.397345239346229</v>
      </c>
    </row>
    <row r="17" spans="1:7" ht="16.5" customHeight="1">
      <c r="A17" s="24"/>
      <c r="B17" s="25" t="s">
        <v>16</v>
      </c>
      <c r="C17" s="26"/>
      <c r="D17" s="56">
        <v>1269250</v>
      </c>
      <c r="E17" s="27">
        <v>1203861</v>
      </c>
      <c r="F17" s="27">
        <f t="shared" si="0"/>
        <v>65389</v>
      </c>
      <c r="G17" s="28">
        <f t="shared" si="1"/>
        <v>5.431607137368849</v>
      </c>
    </row>
    <row r="18" spans="1:7" ht="16.5" customHeight="1">
      <c r="A18" s="24"/>
      <c r="B18" s="25" t="s">
        <v>17</v>
      </c>
      <c r="C18" s="26"/>
      <c r="D18" s="56">
        <v>1998450</v>
      </c>
      <c r="E18" s="27">
        <v>1879338</v>
      </c>
      <c r="F18" s="27">
        <f t="shared" si="0"/>
        <v>119112</v>
      </c>
      <c r="G18" s="28">
        <f t="shared" si="1"/>
        <v>6.337976457667541</v>
      </c>
    </row>
    <row r="19" spans="1:7" ht="16.5" customHeight="1">
      <c r="A19" s="24"/>
      <c r="B19" s="25" t="s">
        <v>18</v>
      </c>
      <c r="C19" s="26"/>
      <c r="D19" s="56">
        <v>2081116</v>
      </c>
      <c r="E19" s="27">
        <v>1987813</v>
      </c>
      <c r="F19" s="27">
        <f t="shared" si="0"/>
        <v>93303</v>
      </c>
      <c r="G19" s="28">
        <f t="shared" si="1"/>
        <v>4.693751373997453</v>
      </c>
    </row>
    <row r="20" spans="1:7" ht="16.5" customHeight="1">
      <c r="A20" s="24"/>
      <c r="B20" s="29" t="s">
        <v>19</v>
      </c>
      <c r="C20" s="26"/>
      <c r="D20" s="56">
        <v>5110314</v>
      </c>
      <c r="E20" s="27">
        <v>4905392</v>
      </c>
      <c r="F20" s="27">
        <f t="shared" si="0"/>
        <v>204922</v>
      </c>
      <c r="G20" s="28">
        <f t="shared" si="1"/>
        <v>4.177484694393434</v>
      </c>
    </row>
    <row r="21" spans="1:7" ht="16.5" customHeight="1">
      <c r="A21" s="24"/>
      <c r="B21" s="25" t="s">
        <v>20</v>
      </c>
      <c r="C21" s="26"/>
      <c r="D21" s="56">
        <v>1417642</v>
      </c>
      <c r="E21" s="27">
        <v>1332935</v>
      </c>
      <c r="F21" s="27">
        <f t="shared" si="0"/>
        <v>84707</v>
      </c>
      <c r="G21" s="28">
        <f t="shared" si="1"/>
        <v>6.354923533405605</v>
      </c>
    </row>
    <row r="22" spans="1:7" ht="16.5" customHeight="1">
      <c r="A22" s="24"/>
      <c r="B22" s="29" t="s">
        <v>21</v>
      </c>
      <c r="C22" s="26"/>
      <c r="D22" s="56">
        <v>2644830</v>
      </c>
      <c r="E22" s="27">
        <v>2476078</v>
      </c>
      <c r="F22" s="27">
        <f t="shared" si="0"/>
        <v>168752</v>
      </c>
      <c r="G22" s="28">
        <f t="shared" si="1"/>
        <v>6.815294187016725</v>
      </c>
    </row>
    <row r="23" spans="1:7" ht="16.5" customHeight="1">
      <c r="A23" s="24"/>
      <c r="B23" s="29" t="s">
        <v>22</v>
      </c>
      <c r="C23" s="26"/>
      <c r="D23" s="56">
        <v>4315220</v>
      </c>
      <c r="E23" s="27">
        <v>4123859</v>
      </c>
      <c r="F23" s="27">
        <f t="shared" si="0"/>
        <v>191361</v>
      </c>
      <c r="G23" s="28">
        <f t="shared" si="1"/>
        <v>4.6403380910938035</v>
      </c>
    </row>
    <row r="24" spans="1:7" ht="16.5" customHeight="1">
      <c r="A24" s="24"/>
      <c r="B24" s="25" t="s">
        <v>23</v>
      </c>
      <c r="C24" s="26"/>
      <c r="D24" s="56">
        <v>0</v>
      </c>
      <c r="E24" s="27">
        <v>0</v>
      </c>
      <c r="F24" s="27">
        <f t="shared" si="0"/>
        <v>0</v>
      </c>
      <c r="G24" s="54">
        <v>0</v>
      </c>
    </row>
    <row r="25" spans="1:7" ht="16.5" customHeight="1">
      <c r="A25" s="24"/>
      <c r="B25" s="25" t="s">
        <v>24</v>
      </c>
      <c r="C25" s="26"/>
      <c r="D25" s="56">
        <v>547424</v>
      </c>
      <c r="E25" s="27">
        <v>459143</v>
      </c>
      <c r="F25" s="27">
        <f t="shared" si="0"/>
        <v>88281</v>
      </c>
      <c r="G25" s="28">
        <f aca="true" t="shared" si="2" ref="G25:G33">F25/E25*100</f>
        <v>19.227343115325727</v>
      </c>
    </row>
    <row r="26" spans="1:7" ht="16.5" customHeight="1">
      <c r="A26" s="24"/>
      <c r="B26" s="25" t="s">
        <v>25</v>
      </c>
      <c r="C26" s="26"/>
      <c r="D26" s="56">
        <v>1206327</v>
      </c>
      <c r="E26" s="27">
        <v>1145930</v>
      </c>
      <c r="F26" s="27">
        <f t="shared" si="0"/>
        <v>60397</v>
      </c>
      <c r="G26" s="28">
        <f t="shared" si="2"/>
        <v>5.270566264955102</v>
      </c>
    </row>
    <row r="27" spans="1:7" ht="16.5" customHeight="1">
      <c r="A27" s="24"/>
      <c r="B27" s="25" t="s">
        <v>26</v>
      </c>
      <c r="C27" s="26"/>
      <c r="D27" s="56">
        <v>1316123</v>
      </c>
      <c r="E27" s="27">
        <v>1284669</v>
      </c>
      <c r="F27" s="27">
        <f t="shared" si="0"/>
        <v>31454</v>
      </c>
      <c r="G27" s="28">
        <f t="shared" si="2"/>
        <v>2.4484127818138366</v>
      </c>
    </row>
    <row r="28" spans="1:7" ht="16.5" customHeight="1">
      <c r="A28" s="24"/>
      <c r="B28" s="25" t="s">
        <v>27</v>
      </c>
      <c r="C28" s="26"/>
      <c r="D28" s="56">
        <v>1427056</v>
      </c>
      <c r="E28" s="27">
        <v>1402377</v>
      </c>
      <c r="F28" s="27">
        <f t="shared" si="0"/>
        <v>24679</v>
      </c>
      <c r="G28" s="28">
        <f t="shared" si="2"/>
        <v>1.7597978289718101</v>
      </c>
    </row>
    <row r="29" spans="1:7" ht="16.5" customHeight="1">
      <c r="A29" s="24"/>
      <c r="B29" s="29" t="s">
        <v>28</v>
      </c>
      <c r="C29" s="26"/>
      <c r="D29" s="56">
        <v>3765282</v>
      </c>
      <c r="E29" s="27">
        <v>3654635</v>
      </c>
      <c r="F29" s="27">
        <f t="shared" si="0"/>
        <v>110647</v>
      </c>
      <c r="G29" s="28">
        <f t="shared" si="2"/>
        <v>3.0275800456133104</v>
      </c>
    </row>
    <row r="30" spans="1:7" ht="16.5" customHeight="1" thickBot="1">
      <c r="A30" s="35"/>
      <c r="B30" s="36" t="s">
        <v>29</v>
      </c>
      <c r="C30" s="37"/>
      <c r="D30" s="57">
        <v>3415251</v>
      </c>
      <c r="E30" s="38">
        <v>3222850</v>
      </c>
      <c r="F30" s="38">
        <f t="shared" si="0"/>
        <v>192401</v>
      </c>
      <c r="G30" s="39">
        <f t="shared" si="2"/>
        <v>5.9699024155638645</v>
      </c>
    </row>
    <row r="31" spans="1:7" ht="16.5" customHeight="1">
      <c r="A31" s="40"/>
      <c r="B31" s="41" t="s">
        <v>30</v>
      </c>
      <c r="C31" s="42"/>
      <c r="D31" s="43">
        <f>SUM(D7:D14)</f>
        <v>45584869</v>
      </c>
      <c r="E31" s="43">
        <f>SUM(E7:E14)</f>
        <v>43618724</v>
      </c>
      <c r="F31" s="44">
        <f t="shared" si="0"/>
        <v>1966145</v>
      </c>
      <c r="G31" s="45">
        <f t="shared" si="2"/>
        <v>4.507571106389999</v>
      </c>
    </row>
    <row r="32" spans="1:7" ht="16.5" customHeight="1">
      <c r="A32" s="30"/>
      <c r="B32" s="31" t="s">
        <v>31</v>
      </c>
      <c r="C32" s="32"/>
      <c r="D32" s="33">
        <f>SUM(D15:D30)</f>
        <v>33275700</v>
      </c>
      <c r="E32" s="33">
        <f>SUM(E15:E30)</f>
        <v>31711225</v>
      </c>
      <c r="F32" s="34">
        <f t="shared" si="0"/>
        <v>1564475</v>
      </c>
      <c r="G32" s="46">
        <f t="shared" si="2"/>
        <v>4.933505406997049</v>
      </c>
    </row>
    <row r="33" spans="1:7" ht="16.5" customHeight="1" thickBot="1">
      <c r="A33" s="47"/>
      <c r="B33" s="48" t="s">
        <v>32</v>
      </c>
      <c r="C33" s="49"/>
      <c r="D33" s="50">
        <f>SUM(D31,D32)</f>
        <v>78860569</v>
      </c>
      <c r="E33" s="50">
        <f>SUM(E31:E32)</f>
        <v>75329949</v>
      </c>
      <c r="F33" s="51">
        <f t="shared" si="0"/>
        <v>3530620</v>
      </c>
      <c r="G33" s="52">
        <f t="shared" si="2"/>
        <v>4.686874273603982</v>
      </c>
    </row>
    <row r="34" spans="2:7" ht="16.5" customHeight="1">
      <c r="B34" s="1" t="s">
        <v>35</v>
      </c>
      <c r="G34" s="53"/>
    </row>
    <row r="35" ht="16.5" customHeight="1">
      <c r="B35" s="1"/>
    </row>
    <row r="36" ht="16.5" customHeight="1">
      <c r="A36" s="1"/>
    </row>
  </sheetData>
  <mergeCells count="1">
    <mergeCell ref="B5:B6"/>
  </mergeCells>
  <printOptions/>
  <pageMargins left="0.8661417322834646" right="0.3937007874015748" top="0.7874015748031497" bottom="1.6535433070866143" header="0.5905511811023623" footer="0.1968503937007874"/>
  <pageSetup firstPageNumber="1" useFirstPageNumber="1"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徳島県</cp:lastModifiedBy>
  <cp:lastPrinted>2008-10-22T11:55:59Z</cp:lastPrinted>
  <dcterms:created xsi:type="dcterms:W3CDTF">2006-07-27T05:52:40Z</dcterms:created>
  <dcterms:modified xsi:type="dcterms:W3CDTF">2008-10-26T03:49:07Z</dcterms:modified>
  <cp:category/>
  <cp:version/>
  <cp:contentType/>
  <cp:contentStatus/>
</cp:coreProperties>
</file>