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上板町\環境保全課\0-業務\集落排水\2016\県調査関係\集排・経営比率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<sst xmlns="http://schemas.openxmlformats.org/spreadsheetml/2006/main" count="221" uniqueCount="111">
  <si>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</si>
  <si>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</si>
  <si>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</si>
  <si>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</si>
  <si>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</si>
  <si>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</si>
  <si>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</si>
  <si>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</si>
  <si>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</si>
  <si>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</si>
  <si>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</si>
  <si>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</si>
  <si>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</si>
  <si>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</si>
  <si>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</si>
  <si>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</si>
  <si>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</si>
  <si>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</si>
  <si>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</si>
  <si>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</si>
  <si>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</si>
  <si>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</si>
  <si>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</si>
  <si>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</si>
  <si>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</si>
  <si>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</si>
  <si>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</si>
  <si>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</si>
  <si>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</si>
  <si>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</si>
  <si>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</si>
  <si>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</si>
  <si>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</si>
  <si>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</si>
  <si>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</si>
  <si>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</si>
  <si>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</si>
  <si>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</si>
  <si>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</si>
  <si>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</si>
  <si>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</si>
  <si>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</si>
  <si>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</si>
  <si>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</si>
  <si>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</si>
  <si>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</si>
  <si>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</si>
  <si>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</si>
  <si>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</si>
  <si>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</si>
  <si>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</si>
  <si>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</si>
  <si>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</si>
  <si>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</si>
  <si>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</si>
  <si>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</si>
  <si>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</si>
  <si>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</si>
  <si>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</si>
  <si>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</si>
  <si>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</si>
  <si>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</si>
  <si>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</si>
  <si>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</si>
  <si>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</si>
  <si>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</si>
  <si>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</si>
  <si>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</si>
  <si>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</si>
  <si>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</si>
  <si>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</si>
  <si>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</si>
  <si>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</si>
  <si>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</si>
  <si>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</si>
  <si>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</si>
  <si>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</si>
  <si>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</si>
  <si>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</si>
  <si>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</si>
  <si>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</si>
  <si>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</si>
  <si>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</si>
  <si>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</si>
  <si>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</si>
  <si>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</si>
  <si>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</si>
  <si>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</si>
  <si>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</si>
  <si>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</si>
  <si>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</si>
  <si>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</si>
  <si>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</si>
  <si>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</si>
  <si>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</si>
  <si>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</si>
  <si>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</si>
  <si>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</si>
  <si>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</si>
  <si>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</si>
  <si>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</si>
  <si>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</si>
  <si>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</si>
  <si>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</si>
  <si>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</si>
  <si>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</si>
  <si>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</si>
  <si>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</si>
  <si>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処理区内で施設への接続率が比較的高く、汚水処理原価が安いために全般的に健全に経営できている。</t>
    <rPh sb="0" eb="2">
      <t>ショリ</t>
    </rPh>
    <rPh sb="2" eb="4">
      <t>クナイ</t>
    </rPh>
    <rPh sb="5" eb="7">
      <t>シセツ</t>
    </rPh>
    <rPh sb="9" eb="11">
      <t>セツゾク</t>
    </rPh>
    <rPh sb="11" eb="12">
      <t>リツ</t>
    </rPh>
    <rPh sb="13" eb="16">
      <t>ヒカクテキ</t>
    </rPh>
    <rPh sb="16" eb="17">
      <t>タカ</t>
    </rPh>
    <rPh sb="19" eb="21">
      <t>オスイ</t>
    </rPh>
    <rPh sb="21" eb="23">
      <t>ショリ</t>
    </rPh>
    <rPh sb="23" eb="25">
      <t>ゲンカ</t>
    </rPh>
    <rPh sb="26" eb="27">
      <t>ヤス</t>
    </rPh>
    <rPh sb="31" eb="34">
      <t>ゼンパンテキ</t>
    </rPh>
    <rPh sb="35" eb="37">
      <t>ケンゼン</t>
    </rPh>
    <rPh sb="38" eb="40">
      <t>ケイエイ</t>
    </rPh>
    <phoneticPr fontId="4"/>
  </si>
  <si>
    <t>　処理施設については、日常点検を適正に行っており、修繕を行いながら機材及び管路の延命に努めている。</t>
    <rPh sb="1" eb="3">
      <t>ショリ</t>
    </rPh>
    <rPh sb="3" eb="5">
      <t>シセツ</t>
    </rPh>
    <rPh sb="11" eb="13">
      <t>ニチジョウ</t>
    </rPh>
    <rPh sb="13" eb="15">
      <t>テンケン</t>
    </rPh>
    <rPh sb="25" eb="27">
      <t>シュウゼン</t>
    </rPh>
    <rPh sb="28" eb="29">
      <t>オコナ</t>
    </rPh>
    <rPh sb="33" eb="35">
      <t>キザイ</t>
    </rPh>
    <rPh sb="35" eb="36">
      <t>オヨ</t>
    </rPh>
    <rPh sb="37" eb="39">
      <t>カンロ</t>
    </rPh>
    <rPh sb="40" eb="42">
      <t>エンメイ</t>
    </rPh>
    <rPh sb="43" eb="44">
      <t>ツト</t>
    </rPh>
    <phoneticPr fontId="4"/>
  </si>
  <si>
    <t>今後は料金の改定を検討し、料金の徴収率を上げて、収益的収支比率を向上させる。</t>
    <rPh sb="0" eb="2">
      <t>コンゴ</t>
    </rPh>
    <rPh sb="3" eb="5">
      <t>リョウキン</t>
    </rPh>
    <rPh sb="6" eb="8">
      <t>カイテイ</t>
    </rPh>
    <rPh sb="9" eb="11">
      <t>ケントウ</t>
    </rPh>
    <rPh sb="13" eb="15">
      <t>リョウキン</t>
    </rPh>
    <rPh sb="16" eb="19">
      <t>チョウシュウリツ</t>
    </rPh>
    <rPh sb="20" eb="21">
      <t>ア</t>
    </rPh>
    <rPh sb="24" eb="27">
      <t>シュウエキテキ</t>
    </rPh>
    <rPh sb="27" eb="29">
      <t>シュウシ</t>
    </rPh>
    <rPh sb="29" eb="31">
      <t>ヒリツ</t>
    </rPh>
    <rPh sb="32" eb="34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</si>
</sst>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95040"/>
        <c:axId val="3628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95040"/>
        <c:axId val="362893472"/>
      </c:lineChart>
      <c:dateAx>
        <c:axId val="36289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893472"/>
        <c:crosses val="autoZero"/>
        <c:auto val="1"/>
        <c:lblOffset val="100"/>
        <c:baseTimeUnit val="years"/>
      </c:dateAx>
      <c:valAx>
        <c:axId val="3628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9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56.48</c:v>
                </c:pt>
                <c:pt idx="2">
                  <c:v>56.88</c:v>
                </c:pt>
                <c:pt idx="3">
                  <c:v>54.66</c:v>
                </c:pt>
                <c:pt idx="4">
                  <c:v>56.68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09272"/>
        <c:axId val="36340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409272"/>
        <c:axId val="363402608"/>
      </c:lineChart>
      <c:dateAx>
        <c:axId val="363409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402608"/>
        <c:crosses val="autoZero"/>
        <c:auto val="1"/>
        <c:lblOffset val="100"/>
        <c:baseTimeUnit val="years"/>
      </c:dateAx>
      <c:valAx>
        <c:axId val="36340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409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89.61</c:v>
                </c:pt>
                <c:pt idx="1">
                  <c:v>89.29</c:v>
                </c:pt>
                <c:pt idx="2">
                  <c:v>89.69</c:v>
                </c:pt>
                <c:pt idx="3">
                  <c:v>90.83</c:v>
                </c:pt>
                <c:pt idx="4">
                  <c:v>90.74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123592"/>
        <c:axId val="3641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23592"/>
        <c:axId val="364123200"/>
      </c:lineChart>
      <c:dateAx>
        <c:axId val="364123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123200"/>
        <c:crosses val="autoZero"/>
        <c:auto val="1"/>
        <c:lblOffset val="100"/>
        <c:baseTimeUnit val="years"/>
      </c:dateAx>
      <c:valAx>
        <c:axId val="3641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12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91.39</c:v>
                </c:pt>
                <c:pt idx="1">
                  <c:v>94.59</c:v>
                </c:pt>
                <c:pt idx="2">
                  <c:v>93.25</c:v>
                </c:pt>
                <c:pt idx="3">
                  <c:v>92.65</c:v>
                </c:pt>
                <c:pt idx="4">
                  <c:v>91.94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91904"/>
        <c:axId val="36289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91904"/>
        <c:axId val="362892296"/>
      </c:lineChart>
      <c:dateAx>
        <c:axId val="36289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892296"/>
        <c:crosses val="autoZero"/>
        <c:auto val="1"/>
        <c:lblOffset val="100"/>
        <c:baseTimeUnit val="years"/>
      </c:dateAx>
      <c:valAx>
        <c:axId val="36289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9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93080"/>
        <c:axId val="36289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93080"/>
        <c:axId val="362894648"/>
      </c:lineChart>
      <c:dateAx>
        <c:axId val="36289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894648"/>
        <c:crosses val="autoZero"/>
        <c:auto val="1"/>
        <c:lblOffset val="100"/>
        <c:baseTimeUnit val="years"/>
      </c:dateAx>
      <c:valAx>
        <c:axId val="36289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9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93864"/>
        <c:axId val="36288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93864"/>
        <c:axId val="362889552"/>
      </c:lineChart>
      <c:dateAx>
        <c:axId val="362893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889552"/>
        <c:crosses val="autoZero"/>
        <c:auto val="1"/>
        <c:lblOffset val="100"/>
        <c:baseTimeUnit val="years"/>
      </c:dateAx>
      <c:valAx>
        <c:axId val="36288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93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90728"/>
        <c:axId val="362891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90728"/>
        <c:axId val="362891512"/>
      </c:lineChart>
      <c:dateAx>
        <c:axId val="36289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891512"/>
        <c:crosses val="autoZero"/>
        <c:auto val="1"/>
        <c:lblOffset val="100"/>
        <c:baseTimeUnit val="years"/>
      </c:dateAx>
      <c:valAx>
        <c:axId val="362891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9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09664"/>
        <c:axId val="36340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409664"/>
        <c:axId val="363402216"/>
      </c:lineChart>
      <c:dateAx>
        <c:axId val="3634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402216"/>
        <c:crosses val="autoZero"/>
        <c:auto val="1"/>
        <c:lblOffset val="100"/>
        <c:baseTimeUnit val="years"/>
      </c:dateAx>
      <c:valAx>
        <c:axId val="36340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4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03000"/>
        <c:axId val="36340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403000"/>
        <c:axId val="363408880"/>
      </c:lineChart>
      <c:dateAx>
        <c:axId val="36340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408880"/>
        <c:crosses val="autoZero"/>
        <c:auto val="1"/>
        <c:lblOffset val="100"/>
        <c:baseTimeUnit val="years"/>
      </c:dateAx>
      <c:valAx>
        <c:axId val="36340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40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97.05</c:v>
                </c:pt>
                <c:pt idx="1">
                  <c:v>86.31</c:v>
                </c:pt>
                <c:pt idx="2">
                  <c:v>82.23</c:v>
                </c:pt>
                <c:pt idx="3">
                  <c:v>81.02</c:v>
                </c:pt>
                <c:pt idx="4">
                  <c:v>78.98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05352"/>
        <c:axId val="36340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405352"/>
        <c:axId val="363407312"/>
      </c:lineChart>
      <c:dateAx>
        <c:axId val="36340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407312"/>
        <c:crosses val="autoZero"/>
        <c:auto val="1"/>
        <c:lblOffset val="100"/>
        <c:baseTimeUnit val="years"/>
      </c:dateAx>
      <c:valAx>
        <c:axId val="36340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40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91.84</c:v>
                </c:pt>
                <c:pt idx="2">
                  <c:v>96.05</c:v>
                </c:pt>
                <c:pt idx="3">
                  <c:v>103.75</c:v>
                </c:pt>
                <c:pt idx="4">
                  <c:v>102.31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07704"/>
        <c:axId val="36340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407704"/>
        <c:axId val="363404568"/>
      </c:lineChart>
      <c:dateAx>
        <c:axId val="36340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404568"/>
        <c:crosses val="autoZero"/>
        <c:auto val="1"/>
        <c:lblOffset val="100"/>
        <c:baseTimeUnit val="years"/>
      </c:dateAx>
      <c:valAx>
        <c:axId val="36340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40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40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上板町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12455</v>
      </c>
      <c r="AM8" s="64"/>
      <c r="AN8" s="64"/>
      <c r="AO8" s="64"/>
      <c r="AP8" s="64"/>
      <c r="AQ8" s="64"/>
      <c r="AR8" s="64"/>
      <c r="AS8" s="64"/>
      <c r="AT8" s="63">
        <f>データ!S6</f>
        <v>34.58</v>
      </c>
      <c r="AU8" s="63"/>
      <c r="AV8" s="63"/>
      <c r="AW8" s="63"/>
      <c r="AX8" s="63"/>
      <c r="AY8" s="63"/>
      <c r="AZ8" s="63"/>
      <c r="BA8" s="63"/>
      <c r="BB8" s="63">
        <f>データ!T6</f>
        <v>360.18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8.91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2060</v>
      </c>
      <c r="AE10" s="64"/>
      <c r="AF10" s="64"/>
      <c r="AG10" s="64"/>
      <c r="AH10" s="64"/>
      <c r="AI10" s="64"/>
      <c r="AJ10" s="64"/>
      <c r="AK10" s="2"/>
      <c r="AL10" s="64">
        <f>データ!U6</f>
        <v>1102</v>
      </c>
      <c r="AM10" s="64"/>
      <c r="AN10" s="64"/>
      <c r="AO10" s="64"/>
      <c r="AP10" s="64"/>
      <c r="AQ10" s="64"/>
      <c r="AR10" s="64"/>
      <c r="AS10" s="64"/>
      <c r="AT10" s="63">
        <f>データ!V6</f>
        <v>0.59</v>
      </c>
      <c r="AU10" s="63"/>
      <c r="AV10" s="63"/>
      <c r="AW10" s="63"/>
      <c r="AX10" s="63"/>
      <c r="AY10" s="63"/>
      <c r="AZ10" s="63"/>
      <c r="BA10" s="63"/>
      <c r="BB10" s="63">
        <f>データ!W6</f>
        <v>1867.8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364053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徳島県　上板町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8.91</v>
      </c>
      <c r="P6" s="32">
        <f t="shared" si="3"/>
        <v>100</v>
      </c>
      <c r="Q6" s="32">
        <f t="shared" si="3"/>
        <v>2060</v>
      </c>
      <c r="R6" s="32">
        <f t="shared" si="3"/>
        <v>12455</v>
      </c>
      <c r="S6" s="32">
        <f t="shared" si="3"/>
        <v>34.58</v>
      </c>
      <c r="T6" s="32">
        <f t="shared" si="3"/>
        <v>360.18</v>
      </c>
      <c r="U6" s="32">
        <f t="shared" si="3"/>
        <v>1102</v>
      </c>
      <c r="V6" s="32">
        <f t="shared" si="3"/>
        <v>0.59</v>
      </c>
      <c r="W6" s="32">
        <f t="shared" si="3"/>
        <v>1867.8</v>
      </c>
      <c r="X6" s="33">
        <f>IF(X7="",NA(),X7)</f>
        <v>91.39</v>
      </c>
      <c r="Y6" s="33">
        <f t="shared" ref="Y6:AG6" si="4">IF(Y7="",NA(),Y7)</f>
        <v>94.59</v>
      </c>
      <c r="Z6" s="33">
        <f t="shared" si="4"/>
        <v>93.25</v>
      </c>
      <c r="AA6" s="33">
        <f t="shared" si="4"/>
        <v>92.65</v>
      </c>
      <c r="AB6" s="33">
        <f t="shared" si="4"/>
        <v>91.94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97.05</v>
      </c>
      <c r="BQ6" s="33">
        <f t="shared" ref="BQ6:BY6" si="8">IF(BQ7="",NA(),BQ7)</f>
        <v>86.31</v>
      </c>
      <c r="BR6" s="33">
        <f t="shared" si="8"/>
        <v>82.23</v>
      </c>
      <c r="BS6" s="33">
        <f t="shared" si="8"/>
        <v>81.02</v>
      </c>
      <c r="BT6" s="33">
        <f t="shared" si="8"/>
        <v>78.98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76.52</v>
      </c>
      <c r="CB6" s="33">
        <f t="shared" ref="CB6:CJ6" si="9">IF(CB7="",NA(),CB7)</f>
        <v>91.84</v>
      </c>
      <c r="CC6" s="33">
        <f t="shared" si="9"/>
        <v>96.05</v>
      </c>
      <c r="CD6" s="33">
        <f t="shared" si="9"/>
        <v>103.75</v>
      </c>
      <c r="CE6" s="33">
        <f t="shared" si="9"/>
        <v>102.31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58.1</v>
      </c>
      <c r="CM6" s="33">
        <f t="shared" ref="CM6:CU6" si="10">IF(CM7="",NA(),CM7)</f>
        <v>56.48</v>
      </c>
      <c r="CN6" s="33">
        <f t="shared" si="10"/>
        <v>56.88</v>
      </c>
      <c r="CO6" s="33">
        <f t="shared" si="10"/>
        <v>54.66</v>
      </c>
      <c r="CP6" s="33">
        <f t="shared" si="10"/>
        <v>56.68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89.61</v>
      </c>
      <c r="CX6" s="33">
        <f t="shared" ref="CX6:DF6" si="11">IF(CX7="",NA(),CX7)</f>
        <v>89.29</v>
      </c>
      <c r="CY6" s="33">
        <f t="shared" si="11"/>
        <v>89.69</v>
      </c>
      <c r="CZ6" s="33">
        <f t="shared" si="11"/>
        <v>90.83</v>
      </c>
      <c r="DA6" s="33">
        <f t="shared" si="11"/>
        <v>90.74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364053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8.91</v>
      </c>
      <c r="P7" s="36">
        <v>100</v>
      </c>
      <c r="Q7" s="36">
        <v>2060</v>
      </c>
      <c r="R7" s="36">
        <v>12455</v>
      </c>
      <c r="S7" s="36">
        <v>34.58</v>
      </c>
      <c r="T7" s="36">
        <v>360.18</v>
      </c>
      <c r="U7" s="36">
        <v>1102</v>
      </c>
      <c r="V7" s="36">
        <v>0.59</v>
      </c>
      <c r="W7" s="36">
        <v>1867.8</v>
      </c>
      <c r="X7" s="36">
        <v>91.39</v>
      </c>
      <c r="Y7" s="36">
        <v>94.59</v>
      </c>
      <c r="Z7" s="36">
        <v>93.25</v>
      </c>
      <c r="AA7" s="36">
        <v>92.65</v>
      </c>
      <c r="AB7" s="36">
        <v>91.94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97.05</v>
      </c>
      <c r="BQ7" s="36">
        <v>86.31</v>
      </c>
      <c r="BR7" s="36">
        <v>82.23</v>
      </c>
      <c r="BS7" s="36">
        <v>81.02</v>
      </c>
      <c r="BT7" s="36">
        <v>78.98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76.52</v>
      </c>
      <c r="CB7" s="36">
        <v>91.84</v>
      </c>
      <c r="CC7" s="36">
        <v>96.05</v>
      </c>
      <c r="CD7" s="36">
        <v>103.75</v>
      </c>
      <c r="CE7" s="36">
        <v>102.31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58.1</v>
      </c>
      <c r="CM7" s="36">
        <v>56.48</v>
      </c>
      <c r="CN7" s="36">
        <v>56.88</v>
      </c>
      <c r="CO7" s="36">
        <v>54.66</v>
      </c>
      <c r="CP7" s="36">
        <v>56.68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89.61</v>
      </c>
      <c r="CX7" s="36">
        <v>89.29</v>
      </c>
      <c r="CY7" s="36">
        <v>89.69</v>
      </c>
      <c r="CZ7" s="36">
        <v>90.83</v>
      </c>
      <c r="DA7" s="36">
        <v>90.74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藤田 憲嗣</cp:lastModifiedBy>
  <dcterms:created xsi:type="dcterms:W3CDTF">2017-02-08T03:14:46Z</dcterms:created>
  <dcterms:modified xsi:type="dcterms:W3CDTF">2017-02-19T23:14:43Z</dcterms:modified>
  <cp:category/>
</cp:coreProperties>
</file>