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<sst xmlns="http://schemas.openxmlformats.org/spreadsheetml/2006/main" count="221" uniqueCount="111">
  <si>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</si>
  <si>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</si>
  <si>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</si>
  <si>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</si>
  <si>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</si>
  <si>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</si>
  <si>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</si>
  <si>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</si>
  <si>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</si>
  <si>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</si>
  <si>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</si>
  <si>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</si>
  <si>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</si>
  <si>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</si>
  <si>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</si>
  <si>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</si>
  <si>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</si>
  <si>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</si>
  <si>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</si>
  <si>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</si>
  <si>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</si>
  <si>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</si>
  <si>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</si>
  <si>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</si>
  <si>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</si>
  <si>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</si>
  <si>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</si>
  <si>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</si>
  <si>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</si>
  <si>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</si>
  <si>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</si>
  <si>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</si>
  <si>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</si>
  <si>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</si>
  <si>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</si>
  <si>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</si>
  <si>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</si>
  <si>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</si>
  <si>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</si>
  <si>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</si>
  <si>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</si>
  <si>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</si>
  <si>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</si>
  <si>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</si>
  <si>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</si>
  <si>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</si>
  <si>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</si>
  <si>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</si>
  <si>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</si>
  <si>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</si>
  <si>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</si>
  <si>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</si>
  <si>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</si>
  <si>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</si>
  <si>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</si>
  <si>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</si>
  <si>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</si>
  <si>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</si>
  <si>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</si>
  <si>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</si>
  <si>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</si>
  <si>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</si>
  <si>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</si>
  <si>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</si>
  <si>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</si>
  <si>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</si>
  <si>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</si>
  <si>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</si>
  <si>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</si>
  <si>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</si>
  <si>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</si>
  <si>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</si>
  <si>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</si>
  <si>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</si>
  <si>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</si>
  <si>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</si>
  <si>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</si>
  <si>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</si>
  <si>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</si>
  <si>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</si>
  <si>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</si>
  <si>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</si>
  <si>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</si>
  <si>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</si>
  <si>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</si>
  <si>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</si>
  <si>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</si>
  <si>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</si>
  <si>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</si>
  <si>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</si>
  <si>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</si>
  <si>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</si>
  <si>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</si>
  <si>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</si>
  <si>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</si>
  <si>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</si>
  <si>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</si>
  <si>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</si>
  <si>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</si>
  <si>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</si>
  <si>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</si>
  <si>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</si>
  <si>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</si>
  <si>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</si>
  <si>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</si>
  <si>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</si>
  <si>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</si>
  <si>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</si>
  <si>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</si>
  <si>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供用開始から15年以上経過している地区が多く、機能診断を行った上で計画的に改築を行っていく必要がある。</t>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</si>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</sst>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05472"/>
        <c:axId val="365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6505472"/>
        <c:axId val="36511744"/>
      </c:lineChart>
      <c:dateAx>
        <c:axId val="36505472"/>
        <c:scaling>
          <c:orientation val="minMax"/>
        </c:scaling>
        <c:delete val="1"/>
        <c:axPos val="b"/>
        <c:numFmt formatCode="ge" sourceLinked="1"/>
        <c:majorTickMark val="none"/>
        <c:minorTickMark val="none"/>
        <c:tickLblPos val="none"/>
        <c:crossAx val="36511744"/>
        <c:crosses val="autoZero"/>
        <c:auto val="1"/>
        <c:lblOffset val="100"/>
        <c:baseTimeUnit val="years"/>
      </c:dateAx>
      <c:valAx>
        <c:axId val="365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5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56.42</c:v>
                </c:pt>
                <c:pt idx="1">
                  <c:v>59.77</c:v>
                </c:pt>
                <c:pt idx="2">
                  <c:v>56.89</c:v>
                </c:pt>
                <c:pt idx="3">
                  <c:v>56.89</c:v>
                </c:pt>
                <c:pt idx="4">
                  <c:v>56.89</c:v>
                </c:pt>
              </c:numCache>
            </c:numRef>
          </c:val>
        </c:ser>
        <c:dLbls>
          <c:showLegendKey val="0"/>
          <c:showVal val="0"/>
          <c:showCatName val="0"/>
          <c:showSerName val="0"/>
          <c:showPercent val="0"/>
          <c:showBubbleSize val="0"/>
        </c:dLbls>
        <c:gapWidth val="150"/>
        <c:axId val="68962560"/>
        <c:axId val="689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68962560"/>
        <c:axId val="68977024"/>
      </c:lineChart>
      <c:dateAx>
        <c:axId val="68962560"/>
        <c:scaling>
          <c:orientation val="minMax"/>
        </c:scaling>
        <c:delete val="1"/>
        <c:axPos val="b"/>
        <c:numFmt formatCode="ge" sourceLinked="1"/>
        <c:majorTickMark val="none"/>
        <c:minorTickMark val="none"/>
        <c:tickLblPos val="none"/>
        <c:crossAx val="68977024"/>
        <c:crosses val="autoZero"/>
        <c:auto val="1"/>
        <c:lblOffset val="100"/>
        <c:baseTimeUnit val="years"/>
      </c:dateAx>
      <c:valAx>
        <c:axId val="689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93.81</c:v>
                </c:pt>
                <c:pt idx="1">
                  <c:v>93.7</c:v>
                </c:pt>
                <c:pt idx="2">
                  <c:v>93.65</c:v>
                </c:pt>
                <c:pt idx="3">
                  <c:v>93.56</c:v>
                </c:pt>
                <c:pt idx="4">
                  <c:v>95.44</c:v>
                </c:pt>
              </c:numCache>
            </c:numRef>
          </c:val>
        </c:ser>
        <c:dLbls>
          <c:showLegendKey val="0"/>
          <c:showVal val="0"/>
          <c:showCatName val="0"/>
          <c:showSerName val="0"/>
          <c:showPercent val="0"/>
          <c:showBubbleSize val="0"/>
        </c:dLbls>
        <c:gapWidth val="150"/>
        <c:axId val="69281664"/>
        <c:axId val="69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9281664"/>
        <c:axId val="69292032"/>
      </c:lineChart>
      <c:dateAx>
        <c:axId val="69281664"/>
        <c:scaling>
          <c:orientation val="minMax"/>
        </c:scaling>
        <c:delete val="1"/>
        <c:axPos val="b"/>
        <c:numFmt formatCode="ge" sourceLinked="1"/>
        <c:majorTickMark val="none"/>
        <c:minorTickMark val="none"/>
        <c:tickLblPos val="none"/>
        <c:crossAx val="69292032"/>
        <c:crosses val="autoZero"/>
        <c:auto val="1"/>
        <c:lblOffset val="100"/>
        <c:baseTimeUnit val="years"/>
      </c:dateAx>
      <c:valAx>
        <c:axId val="69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103.13</c:v>
                </c:pt>
                <c:pt idx="1">
                  <c:v>97.89</c:v>
                </c:pt>
                <c:pt idx="2">
                  <c:v>94.64</c:v>
                </c:pt>
                <c:pt idx="3">
                  <c:v>96.87</c:v>
                </c:pt>
                <c:pt idx="4">
                  <c:v>95.01</c:v>
                </c:pt>
              </c:numCache>
            </c:numRef>
          </c:val>
        </c:ser>
        <c:dLbls>
          <c:showLegendKey val="0"/>
          <c:showVal val="0"/>
          <c:showCatName val="0"/>
          <c:showSerName val="0"/>
          <c:showPercent val="0"/>
          <c:showBubbleSize val="0"/>
        </c:dLbls>
        <c:gapWidth val="150"/>
        <c:axId val="36537856"/>
        <c:axId val="36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37856"/>
        <c:axId val="36539776"/>
      </c:lineChart>
      <c:dateAx>
        <c:axId val="36537856"/>
        <c:scaling>
          <c:orientation val="minMax"/>
        </c:scaling>
        <c:delete val="1"/>
        <c:axPos val="b"/>
        <c:numFmt formatCode="ge" sourceLinked="1"/>
        <c:majorTickMark val="none"/>
        <c:minorTickMark val="none"/>
        <c:tickLblPos val="none"/>
        <c:crossAx val="36539776"/>
        <c:crosses val="autoZero"/>
        <c:auto val="1"/>
        <c:lblOffset val="100"/>
        <c:baseTimeUnit val="years"/>
      </c:dateAx>
      <c:valAx>
        <c:axId val="36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580480"/>
        <c:axId val="685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580480"/>
        <c:axId val="68582400"/>
      </c:lineChart>
      <c:dateAx>
        <c:axId val="68580480"/>
        <c:scaling>
          <c:orientation val="minMax"/>
        </c:scaling>
        <c:delete val="1"/>
        <c:axPos val="b"/>
        <c:numFmt formatCode="ge" sourceLinked="1"/>
        <c:majorTickMark val="none"/>
        <c:minorTickMark val="none"/>
        <c:tickLblPos val="none"/>
        <c:crossAx val="68582400"/>
        <c:crosses val="autoZero"/>
        <c:auto val="1"/>
        <c:lblOffset val="100"/>
        <c:baseTimeUnit val="years"/>
      </c:dateAx>
      <c:valAx>
        <c:axId val="68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08768"/>
        <c:axId val="686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08768"/>
        <c:axId val="68610688"/>
      </c:lineChart>
      <c:dateAx>
        <c:axId val="68608768"/>
        <c:scaling>
          <c:orientation val="minMax"/>
        </c:scaling>
        <c:delete val="1"/>
        <c:axPos val="b"/>
        <c:numFmt formatCode="ge" sourceLinked="1"/>
        <c:majorTickMark val="none"/>
        <c:minorTickMark val="none"/>
        <c:tickLblPos val="none"/>
        <c:crossAx val="68610688"/>
        <c:crosses val="autoZero"/>
        <c:auto val="1"/>
        <c:lblOffset val="100"/>
        <c:baseTimeUnit val="years"/>
      </c:dateAx>
      <c:valAx>
        <c:axId val="68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27552"/>
        <c:axId val="68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27552"/>
        <c:axId val="68729472"/>
      </c:lineChart>
      <c:dateAx>
        <c:axId val="68727552"/>
        <c:scaling>
          <c:orientation val="minMax"/>
        </c:scaling>
        <c:delete val="1"/>
        <c:axPos val="b"/>
        <c:numFmt formatCode="ge" sourceLinked="1"/>
        <c:majorTickMark val="none"/>
        <c:minorTickMark val="none"/>
        <c:tickLblPos val="none"/>
        <c:crossAx val="68729472"/>
        <c:crosses val="autoZero"/>
        <c:auto val="1"/>
        <c:lblOffset val="100"/>
        <c:baseTimeUnit val="years"/>
      </c:dateAx>
      <c:valAx>
        <c:axId val="68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55840"/>
        <c:axId val="68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55840"/>
        <c:axId val="68757760"/>
      </c:lineChart>
      <c:dateAx>
        <c:axId val="68755840"/>
        <c:scaling>
          <c:orientation val="minMax"/>
        </c:scaling>
        <c:delete val="1"/>
        <c:axPos val="b"/>
        <c:numFmt formatCode="ge" sourceLinked="1"/>
        <c:majorTickMark val="none"/>
        <c:minorTickMark val="none"/>
        <c:tickLblPos val="none"/>
        <c:crossAx val="68757760"/>
        <c:crosses val="autoZero"/>
        <c:auto val="1"/>
        <c:lblOffset val="100"/>
        <c:baseTimeUnit val="years"/>
      </c:dateAx>
      <c:valAx>
        <c:axId val="687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41.97</c:v>
                </c:pt>
              </c:numCache>
            </c:numRef>
          </c:val>
        </c:ser>
        <c:dLbls>
          <c:showLegendKey val="0"/>
          <c:showVal val="0"/>
          <c:showCatName val="0"/>
          <c:showSerName val="0"/>
          <c:showPercent val="0"/>
          <c:showBubbleSize val="0"/>
        </c:dLbls>
        <c:gapWidth val="150"/>
        <c:axId val="68804608"/>
        <c:axId val="68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68804608"/>
        <c:axId val="68806528"/>
      </c:lineChart>
      <c:dateAx>
        <c:axId val="68804608"/>
        <c:scaling>
          <c:orientation val="minMax"/>
        </c:scaling>
        <c:delete val="1"/>
        <c:axPos val="b"/>
        <c:numFmt formatCode="ge" sourceLinked="1"/>
        <c:majorTickMark val="none"/>
        <c:minorTickMark val="none"/>
        <c:tickLblPos val="none"/>
        <c:crossAx val="68806528"/>
        <c:crosses val="autoZero"/>
        <c:auto val="1"/>
        <c:lblOffset val="100"/>
        <c:baseTimeUnit val="years"/>
      </c:dateAx>
      <c:valAx>
        <c:axId val="68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101.33</c:v>
                </c:pt>
                <c:pt idx="1">
                  <c:v>92.66</c:v>
                </c:pt>
                <c:pt idx="2">
                  <c:v>89.33</c:v>
                </c:pt>
                <c:pt idx="3">
                  <c:v>92.6</c:v>
                </c:pt>
                <c:pt idx="4">
                  <c:v>89.4</c:v>
                </c:pt>
              </c:numCache>
            </c:numRef>
          </c:val>
        </c:ser>
        <c:dLbls>
          <c:showLegendKey val="0"/>
          <c:showVal val="0"/>
          <c:showCatName val="0"/>
          <c:showSerName val="0"/>
          <c:showPercent val="0"/>
          <c:showBubbleSize val="0"/>
        </c:dLbls>
        <c:gapWidth val="150"/>
        <c:axId val="68902272"/>
        <c:axId val="68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68902272"/>
        <c:axId val="68904448"/>
      </c:lineChart>
      <c:dateAx>
        <c:axId val="68902272"/>
        <c:scaling>
          <c:orientation val="minMax"/>
        </c:scaling>
        <c:delete val="1"/>
        <c:axPos val="b"/>
        <c:numFmt formatCode="ge" sourceLinked="1"/>
        <c:majorTickMark val="none"/>
        <c:minorTickMark val="none"/>
        <c:tickLblPos val="none"/>
        <c:crossAx val="68904448"/>
        <c:crosses val="autoZero"/>
        <c:auto val="1"/>
        <c:lblOffset val="100"/>
        <c:baseTimeUnit val="years"/>
      </c:dateAx>
      <c:valAx>
        <c:axId val="68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132.49</c:v>
                </c:pt>
                <c:pt idx="1">
                  <c:v>141.80000000000001</c:v>
                </c:pt>
                <c:pt idx="2">
                  <c:v>154.22</c:v>
                </c:pt>
                <c:pt idx="3">
                  <c:v>145.36000000000001</c:v>
                </c:pt>
                <c:pt idx="4">
                  <c:v>157.96</c:v>
                </c:pt>
              </c:numCache>
            </c:numRef>
          </c:val>
        </c:ser>
        <c:dLbls>
          <c:showLegendKey val="0"/>
          <c:showVal val="0"/>
          <c:showCatName val="0"/>
          <c:showSerName val="0"/>
          <c:showPercent val="0"/>
          <c:showBubbleSize val="0"/>
        </c:dLbls>
        <c:gapWidth val="150"/>
        <c:axId val="68938368"/>
        <c:axId val="689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8938368"/>
        <c:axId val="68948736"/>
      </c:lineChart>
      <c:dateAx>
        <c:axId val="68938368"/>
        <c:scaling>
          <c:orientation val="minMax"/>
        </c:scaling>
        <c:delete val="1"/>
        <c:axPos val="b"/>
        <c:numFmt formatCode="ge" sourceLinked="1"/>
        <c:majorTickMark val="none"/>
        <c:minorTickMark val="none"/>
        <c:tickLblPos val="none"/>
        <c:crossAx val="68948736"/>
        <c:crosses val="autoZero"/>
        <c:auto val="1"/>
        <c:lblOffset val="100"/>
        <c:baseTimeUnit val="years"/>
      </c:dateAx>
      <c:valAx>
        <c:axId val="689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那賀町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9107</v>
      </c>
      <c r="AM8" s="64"/>
      <c r="AN8" s="64"/>
      <c r="AO8" s="64"/>
      <c r="AP8" s="64"/>
      <c r="AQ8" s="64"/>
      <c r="AR8" s="64"/>
      <c r="AS8" s="64"/>
      <c r="AT8" s="63">
        <f>データ!S6</f>
        <v>694.98</v>
      </c>
      <c r="AU8" s="63"/>
      <c r="AV8" s="63"/>
      <c r="AW8" s="63"/>
      <c r="AX8" s="63"/>
      <c r="AY8" s="63"/>
      <c r="AZ8" s="63"/>
      <c r="BA8" s="63"/>
      <c r="BB8" s="63">
        <f>データ!T6</f>
        <v>13.1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34.44</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3095</v>
      </c>
      <c r="AM10" s="64"/>
      <c r="AN10" s="64"/>
      <c r="AO10" s="64"/>
      <c r="AP10" s="64"/>
      <c r="AQ10" s="64"/>
      <c r="AR10" s="64"/>
      <c r="AS10" s="64"/>
      <c r="AT10" s="63">
        <f>データ!V6</f>
        <v>2.91</v>
      </c>
      <c r="AU10" s="63"/>
      <c r="AV10" s="63"/>
      <c r="AW10" s="63"/>
      <c r="AX10" s="63"/>
      <c r="AY10" s="63"/>
      <c r="AZ10" s="63"/>
      <c r="BA10" s="63"/>
      <c r="BB10" s="63">
        <f>データ!W6</f>
        <v>1063.57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363685</v>
      </c>
      <c r="D6" s="31">
        <f t="shared" si="3"/>
        <v>47</v>
      </c>
      <c r="E6" s="31">
        <f t="shared" si="3"/>
        <v>17</v>
      </c>
      <c r="F6" s="31">
        <f t="shared" si="3"/>
        <v>5</v>
      </c>
      <c r="G6" s="31">
        <f t="shared" si="3"/>
        <v>0</v>
      </c>
      <c r="H6" s="31" t="str">
        <f t="shared" si="3"/>
        <v>徳島県　那賀町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34.44</v>
      </c>
      <c r="P6" s="32">
        <f t="shared" si="3"/>
        <v>100</v>
      </c>
      <c r="Q6" s="32">
        <f t="shared" si="3"/>
        <v>3780</v>
      </c>
      <c r="R6" s="32">
        <f t="shared" si="3"/>
        <v>9107</v>
      </c>
      <c r="S6" s="32">
        <f t="shared" si="3"/>
        <v>694.98</v>
      </c>
      <c r="T6" s="32">
        <f t="shared" si="3"/>
        <v>13.1</v>
      </c>
      <c r="U6" s="32">
        <f t="shared" si="3"/>
        <v>3095</v>
      </c>
      <c r="V6" s="32">
        <f t="shared" si="3"/>
        <v>2.91</v>
      </c>
      <c r="W6" s="32">
        <f t="shared" si="3"/>
        <v>1063.57</v>
      </c>
      <c r="X6" s="33">
        <f>IF(X7="",NA(),X7)</f>
        <v>103.13</v>
      </c>
      <c r="Y6" s="33">
        <f t="shared" ref="Y6:AG6" si="4">IF(Y7="",NA(),Y7)</f>
        <v>97.89</v>
      </c>
      <c r="Z6" s="33">
        <f t="shared" si="4"/>
        <v>94.64</v>
      </c>
      <c r="AA6" s="33">
        <f t="shared" si="4"/>
        <v>96.87</v>
      </c>
      <c r="AB6" s="33">
        <f t="shared" si="4"/>
        <v>95.01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41.97</v>
      </c>
      <c r="BJ6" s="33">
        <f t="shared" si="7"/>
        <v>1239.2</v>
      </c>
      <c r="BK6" s="33">
        <f t="shared" si="7"/>
        <v>1197.82</v>
      </c>
      <c r="BL6" s="33">
        <f t="shared" si="7"/>
        <v>1126.77</v>
      </c>
      <c r="BM6" s="33">
        <f t="shared" si="7"/>
        <v>1044.8</v>
      </c>
      <c r="BN6" s="33">
        <f t="shared" si="7"/>
        <v>1081.8</v>
      </c>
      <c r="BO6" s="32" t="str">
        <f>IF(BO7="","",IF(BO7="-","【-】","【"&amp;SUBSTITUTE(TEXT(BO7,"#,##0.00"),"-","△")&amp;"】"))</f>
        <v>【1,015.77】</v>
      </c>
      <c r="BP6" s="33">
        <f>IF(BP7="",NA(),BP7)</f>
        <v>101.33</v>
      </c>
      <c r="BQ6" s="33">
        <f t="shared" ref="BQ6:BY6" si="8">IF(BQ7="",NA(),BQ7)</f>
        <v>92.66</v>
      </c>
      <c r="BR6" s="33">
        <f t="shared" si="8"/>
        <v>89.33</v>
      </c>
      <c r="BS6" s="33">
        <f t="shared" si="8"/>
        <v>92.6</v>
      </c>
      <c r="BT6" s="33">
        <f t="shared" si="8"/>
        <v>89.4</v>
      </c>
      <c r="BU6" s="33">
        <f t="shared" si="8"/>
        <v>51.56</v>
      </c>
      <c r="BV6" s="33">
        <f t="shared" si="8"/>
        <v>51.03</v>
      </c>
      <c r="BW6" s="33">
        <f t="shared" si="8"/>
        <v>50.9</v>
      </c>
      <c r="BX6" s="33">
        <f t="shared" si="8"/>
        <v>50.82</v>
      </c>
      <c r="BY6" s="33">
        <f t="shared" si="8"/>
        <v>52.19</v>
      </c>
      <c r="BZ6" s="32" t="str">
        <f>IF(BZ7="","",IF(BZ7="-","【-】","【"&amp;SUBSTITUTE(TEXT(BZ7,"#,##0.00"),"-","△")&amp;"】"))</f>
        <v>【52.78】</v>
      </c>
      <c r="CA6" s="33">
        <f>IF(CA7="",NA(),CA7)</f>
        <v>132.49</v>
      </c>
      <c r="CB6" s="33">
        <f t="shared" ref="CB6:CJ6" si="9">IF(CB7="",NA(),CB7)</f>
        <v>141.80000000000001</v>
      </c>
      <c r="CC6" s="33">
        <f t="shared" si="9"/>
        <v>154.22</v>
      </c>
      <c r="CD6" s="33">
        <f t="shared" si="9"/>
        <v>145.36000000000001</v>
      </c>
      <c r="CE6" s="33">
        <f t="shared" si="9"/>
        <v>157.96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56.42</v>
      </c>
      <c r="CM6" s="33">
        <f t="shared" ref="CM6:CU6" si="10">IF(CM7="",NA(),CM7)</f>
        <v>59.77</v>
      </c>
      <c r="CN6" s="33">
        <f t="shared" si="10"/>
        <v>56.89</v>
      </c>
      <c r="CO6" s="33">
        <f t="shared" si="10"/>
        <v>56.89</v>
      </c>
      <c r="CP6" s="33">
        <f t="shared" si="10"/>
        <v>56.89</v>
      </c>
      <c r="CQ6" s="33">
        <f t="shared" si="10"/>
        <v>55.2</v>
      </c>
      <c r="CR6" s="33">
        <f t="shared" si="10"/>
        <v>54.74</v>
      </c>
      <c r="CS6" s="33">
        <f t="shared" si="10"/>
        <v>53.78</v>
      </c>
      <c r="CT6" s="33">
        <f t="shared" si="10"/>
        <v>53.24</v>
      </c>
      <c r="CU6" s="33">
        <f t="shared" si="10"/>
        <v>52.31</v>
      </c>
      <c r="CV6" s="32" t="str">
        <f>IF(CV7="","",IF(CV7="-","【-】","【"&amp;SUBSTITUTE(TEXT(CV7,"#,##0.00"),"-","△")&amp;"】"))</f>
        <v>【52.74】</v>
      </c>
      <c r="CW6" s="33">
        <f>IF(CW7="",NA(),CW7)</f>
        <v>93.81</v>
      </c>
      <c r="CX6" s="33">
        <f t="shared" ref="CX6:DF6" si="11">IF(CX7="",NA(),CX7)</f>
        <v>93.7</v>
      </c>
      <c r="CY6" s="33">
        <f t="shared" si="11"/>
        <v>93.65</v>
      </c>
      <c r="CZ6" s="33">
        <f t="shared" si="11"/>
        <v>93.56</v>
      </c>
      <c r="DA6" s="33">
        <f t="shared" si="11"/>
        <v>95.44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363685</v>
      </c>
      <c r="D7" s="35">
        <v>47</v>
      </c>
      <c r="E7" s="35">
        <v>17</v>
      </c>
      <c r="F7" s="35">
        <v>5</v>
      </c>
      <c r="G7" s="35">
        <v>0</v>
      </c>
      <c r="H7" s="35" t="s">
        <v>96</v>
      </c>
      <c r="I7" s="35" t="s">
        <v>97</v>
      </c>
      <c r="J7" s="35" t="s">
        <v>98</v>
      </c>
      <c r="K7" s="35" t="s">
        <v>99</v>
      </c>
      <c r="L7" s="35" t="s">
        <v>100</v>
      </c>
      <c r="M7" s="36" t="s">
        <v>101</v>
      </c>
      <c r="N7" s="36" t="s">
        <v>102</v>
      </c>
      <c r="O7" s="36">
        <v>34.44</v>
      </c>
      <c r="P7" s="36">
        <v>100</v>
      </c>
      <c r="Q7" s="36">
        <v>3780</v>
      </c>
      <c r="R7" s="36">
        <v>9107</v>
      </c>
      <c r="S7" s="36">
        <v>694.98</v>
      </c>
      <c r="T7" s="36">
        <v>13.1</v>
      </c>
      <c r="U7" s="36">
        <v>3095</v>
      </c>
      <c r="V7" s="36">
        <v>2.91</v>
      </c>
      <c r="W7" s="36">
        <v>1063.57</v>
      </c>
      <c r="X7" s="36">
        <v>103.13</v>
      </c>
      <c r="Y7" s="36">
        <v>97.89</v>
      </c>
      <c r="Z7" s="36">
        <v>94.64</v>
      </c>
      <c r="AA7" s="36">
        <v>96.87</v>
      </c>
      <c r="AB7" s="36">
        <v>95.01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41.97</v>
      </c>
      <c r="BJ7" s="36">
        <v>1239.2</v>
      </c>
      <c r="BK7" s="36">
        <v>1197.82</v>
      </c>
      <c r="BL7" s="36">
        <v>1126.77</v>
      </c>
      <c r="BM7" s="36">
        <v>1044.8</v>
      </c>
      <c r="BN7" s="36">
        <v>1081.8</v>
      </c>
      <c r="BO7" s="36">
        <v>1015.77</v>
      </c>
      <c r="BP7" s="36">
        <v>101.33</v>
      </c>
      <c r="BQ7" s="36">
        <v>92.66</v>
      </c>
      <c r="BR7" s="36">
        <v>89.33</v>
      </c>
      <c r="BS7" s="36">
        <v>92.6</v>
      </c>
      <c r="BT7" s="36">
        <v>89.4</v>
      </c>
      <c r="BU7" s="36">
        <v>51.56</v>
      </c>
      <c r="BV7" s="36">
        <v>51.03</v>
      </c>
      <c r="BW7" s="36">
        <v>50.9</v>
      </c>
      <c r="BX7" s="36">
        <v>50.82</v>
      </c>
      <c r="BY7" s="36">
        <v>52.19</v>
      </c>
      <c r="BZ7" s="36">
        <v>52.78</v>
      </c>
      <c r="CA7" s="36">
        <v>132.49</v>
      </c>
      <c r="CB7" s="36">
        <v>141.80000000000001</v>
      </c>
      <c r="CC7" s="36">
        <v>154.22</v>
      </c>
      <c r="CD7" s="36">
        <v>145.36000000000001</v>
      </c>
      <c r="CE7" s="36">
        <v>157.96</v>
      </c>
      <c r="CF7" s="36">
        <v>283.26</v>
      </c>
      <c r="CG7" s="36">
        <v>289.60000000000002</v>
      </c>
      <c r="CH7" s="36">
        <v>293.27</v>
      </c>
      <c r="CI7" s="36">
        <v>300.52</v>
      </c>
      <c r="CJ7" s="36">
        <v>296.14</v>
      </c>
      <c r="CK7" s="36">
        <v>289.81</v>
      </c>
      <c r="CL7" s="36">
        <v>56.42</v>
      </c>
      <c r="CM7" s="36">
        <v>59.77</v>
      </c>
      <c r="CN7" s="36">
        <v>56.89</v>
      </c>
      <c r="CO7" s="36">
        <v>56.89</v>
      </c>
      <c r="CP7" s="36">
        <v>56.89</v>
      </c>
      <c r="CQ7" s="36">
        <v>55.2</v>
      </c>
      <c r="CR7" s="36">
        <v>54.74</v>
      </c>
      <c r="CS7" s="36">
        <v>53.78</v>
      </c>
      <c r="CT7" s="36">
        <v>53.24</v>
      </c>
      <c r="CU7" s="36">
        <v>52.31</v>
      </c>
      <c r="CV7" s="36">
        <v>52.74</v>
      </c>
      <c r="CW7" s="36">
        <v>93.81</v>
      </c>
      <c r="CX7" s="36">
        <v>93.7</v>
      </c>
      <c r="CY7" s="36">
        <v>93.65</v>
      </c>
      <c r="CZ7" s="36">
        <v>93.56</v>
      </c>
      <c r="DA7" s="36">
        <v>95.44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2017-02-16T06:18:08Z</cp:lastPrinted>
  <dcterms:created xsi:type="dcterms:W3CDTF">2017-02-08T03:14:43Z</dcterms:created>
  <dcterms:modified xsi:type="dcterms:W3CDTF">2017-02-16T06:22:35Z</dcterms:modified>
  <cp:category/>
</cp:coreProperties>
</file>