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<sst xmlns="http://schemas.openxmlformats.org/spreadsheetml/2006/main" count="218" uniqueCount="108">
  <si>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</si>
  <si>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</si>
  <si>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</si>
  <si>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</si>
  <si>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</si>
  <si>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</si>
  <si>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</si>
  <si>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</si>
  <si>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</si>
  <si>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</si>
  <si>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</si>
  <si>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</si>
  <si>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</si>
  <si>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</si>
  <si>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</si>
  <si>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</si>
  <si>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</si>
  <si>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</si>
  <si>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</si>
  <si>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</si>
  <si>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</si>
  <si>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</si>
  <si>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</si>
  <si>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</si>
  <si>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</si>
  <si>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</si>
  <si>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</si>
  <si>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</si>
  <si>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</si>
  <si>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</si>
  <si>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</si>
  <si>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</si>
  <si>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</si>
  <si>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</si>
  <si>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</si>
  <si>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</si>
  <si>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</si>
  <si>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</si>
  <si>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</si>
  <si>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</si>
  <si>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</si>
  <si>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</si>
  <si>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</si>
  <si>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</si>
  <si>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</si>
  <si>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</si>
  <si>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</si>
  <si>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</si>
  <si>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</si>
  <si>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</si>
  <si>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</si>
  <si>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</si>
  <si>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</si>
  <si>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</si>
  <si>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</si>
  <si>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</si>
  <si>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</si>
  <si>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</si>
  <si>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</si>
  <si>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</si>
  <si>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</si>
  <si>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</si>
  <si>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</si>
  <si>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</si>
  <si>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</si>
  <si>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</si>
  <si>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</si>
  <si>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</si>
  <si>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</si>
  <si>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</si>
  <si>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</si>
  <si>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</si>
  <si>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</si>
  <si>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</si>
  <si>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</si>
  <si>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</si>
  <si>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</si>
  <si>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</si>
  <si>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</si>
  <si>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</si>
  <si>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</si>
  <si>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</si>
  <si>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</si>
  <si>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</si>
  <si>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</si>
  <si>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</si>
  <si>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</si>
  <si>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</si>
  <si>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</si>
  <si>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</si>
  <si>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</si>
  <si>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</si>
  <si>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</si>
  <si>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東みよし町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</si>
  <si>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</si>
  <si>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</si>
  <si>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</si>
  <si>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</si>
  <si>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</si>
  <si>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</si>
  <si>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</si>
  <si>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</si>
  <si>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</si>
  <si>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</si>
  <si>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</si>
  <si>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　収益的収支比率について、良好な状態が継続されている。
④　企業債残高対給水収益比率について、浄水場
　改良工事により企業債残高が増えたが他団体
　と比較しても低い比率になっている。
⑤　料金回収率について、料金収入により給水に
　かかる経費を十分に賄える状態にある。
⑥　給水原価について、有収水量1立法メートル
　当たりの経費についても少ない経費で経営出来
　ている。
　以上のことから、、財務上の指数は良好である。
⑦　施設利用率については、高い利用率になって
　おり余裕のない状態である。
⑧　有収率について、良い数値でない。</t>
    <rPh sb="2" eb="5">
      <t>シュウエキテキ</t>
    </rPh>
    <rPh sb="5" eb="7">
      <t>シュウシ</t>
    </rPh>
    <rPh sb="7" eb="9">
      <t>ヒリツ</t>
    </rPh>
    <rPh sb="14" eb="16">
      <t>リョウコウ</t>
    </rPh>
    <rPh sb="17" eb="19">
      <t>ジョウタイ</t>
    </rPh>
    <rPh sb="20" eb="22">
      <t>ケイゾク</t>
    </rPh>
    <rPh sb="32" eb="34">
      <t>キギョウ</t>
    </rPh>
    <rPh sb="34" eb="35">
      <t>サイ</t>
    </rPh>
    <rPh sb="35" eb="37">
      <t>ザンダカ</t>
    </rPh>
    <rPh sb="37" eb="38">
      <t>タイ</t>
    </rPh>
    <rPh sb="38" eb="40">
      <t>キュウスイ</t>
    </rPh>
    <rPh sb="40" eb="42">
      <t>シュウエキ</t>
    </rPh>
    <rPh sb="42" eb="44">
      <t>ヒリツ</t>
    </rPh>
    <rPh sb="49" eb="52">
      <t>ジョウスイジョウ</t>
    </rPh>
    <rPh sb="54" eb="56">
      <t>カイリョウ</t>
    </rPh>
    <rPh sb="56" eb="58">
      <t>コウジ</t>
    </rPh>
    <rPh sb="61" eb="63">
      <t>キギョウ</t>
    </rPh>
    <rPh sb="63" eb="64">
      <t>サイ</t>
    </rPh>
    <rPh sb="64" eb="66">
      <t>ザンダカ</t>
    </rPh>
    <rPh sb="67" eb="68">
      <t>フ</t>
    </rPh>
    <rPh sb="71" eb="72">
      <t>タ</t>
    </rPh>
    <rPh sb="72" eb="74">
      <t>ダンタイ</t>
    </rPh>
    <rPh sb="77" eb="79">
      <t>ヒカク</t>
    </rPh>
    <rPh sb="82" eb="83">
      <t>ヒク</t>
    </rPh>
    <rPh sb="84" eb="86">
      <t>ヒリツ</t>
    </rPh>
    <rPh sb="97" eb="99">
      <t>リョウキン</t>
    </rPh>
    <rPh sb="99" eb="101">
      <t>カイシュウ</t>
    </rPh>
    <rPh sb="101" eb="102">
      <t>リツ</t>
    </rPh>
    <rPh sb="107" eb="109">
      <t>リョウキン</t>
    </rPh>
    <rPh sb="109" eb="111">
      <t>シュウニュウ</t>
    </rPh>
    <rPh sb="114" eb="116">
      <t>キュウスイ</t>
    </rPh>
    <rPh sb="122" eb="124">
      <t>ケイヒ</t>
    </rPh>
    <rPh sb="125" eb="127">
      <t>ジュウブン</t>
    </rPh>
    <rPh sb="128" eb="129">
      <t>マカナ</t>
    </rPh>
    <rPh sb="131" eb="133">
      <t>ジョウタイ</t>
    </rPh>
    <rPh sb="141" eb="143">
      <t>キュウスイ</t>
    </rPh>
    <rPh sb="143" eb="145">
      <t>ゲンカ</t>
    </rPh>
    <rPh sb="150" eb="152">
      <t>ユウシュウ</t>
    </rPh>
    <rPh sb="152" eb="154">
      <t>スイリョウ</t>
    </rPh>
    <rPh sb="155" eb="157">
      <t>リッポウ</t>
    </rPh>
    <rPh sb="163" eb="164">
      <t>ア</t>
    </rPh>
    <rPh sb="167" eb="169">
      <t>ケイヒ</t>
    </rPh>
    <rPh sb="174" eb="175">
      <t>スク</t>
    </rPh>
    <rPh sb="177" eb="179">
      <t>ケイヒ</t>
    </rPh>
    <rPh sb="180" eb="182">
      <t>ケイエイ</t>
    </rPh>
    <rPh sb="182" eb="184">
      <t>デキ</t>
    </rPh>
    <rPh sb="192" eb="194">
      <t>イジョウ</t>
    </rPh>
    <rPh sb="201" eb="203">
      <t>ザイム</t>
    </rPh>
    <rPh sb="203" eb="204">
      <t>ジョウ</t>
    </rPh>
    <rPh sb="205" eb="207">
      <t>シスウ</t>
    </rPh>
    <rPh sb="208" eb="210">
      <t>リョウコウ</t>
    </rPh>
    <rPh sb="218" eb="220">
      <t>シセツ</t>
    </rPh>
    <rPh sb="220" eb="222">
      <t>リヨウ</t>
    </rPh>
    <rPh sb="222" eb="223">
      <t>リツ</t>
    </rPh>
    <rPh sb="229" eb="230">
      <t>タカ</t>
    </rPh>
    <rPh sb="231" eb="233">
      <t>リヨウ</t>
    </rPh>
    <rPh sb="233" eb="234">
      <t>リツ</t>
    </rPh>
    <rPh sb="242" eb="244">
      <t>ヨユウ</t>
    </rPh>
    <rPh sb="247" eb="249">
      <t>ジョウタイ</t>
    </rPh>
    <rPh sb="257" eb="259">
      <t>ユウシュウ</t>
    </rPh>
    <rPh sb="259" eb="260">
      <t>リツ</t>
    </rPh>
    <rPh sb="265" eb="266">
      <t>ヨ</t>
    </rPh>
    <rPh sb="267" eb="269">
      <t>スウチ</t>
    </rPh>
    <phoneticPr fontId="4"/>
  </si>
  <si>
    <t xml:space="preserve">
　老朽化の状況については、有収率や施設利用率
　などから見て、管路の老朽化が原因と思われる。</t>
    <rPh sb="2" eb="5">
      <t>ロウキュウカ</t>
    </rPh>
    <rPh sb="6" eb="8">
      <t>ジョウキョウ</t>
    </rPh>
    <rPh sb="14" eb="16">
      <t>ユウシュウ</t>
    </rPh>
    <rPh sb="16" eb="17">
      <t>リツ</t>
    </rPh>
    <rPh sb="18" eb="20">
      <t>シセツ</t>
    </rPh>
    <rPh sb="20" eb="22">
      <t>リヨウ</t>
    </rPh>
    <rPh sb="22" eb="23">
      <t>リツ</t>
    </rPh>
    <rPh sb="29" eb="30">
      <t>ミ</t>
    </rPh>
    <rPh sb="32" eb="34">
      <t>カンロ</t>
    </rPh>
    <rPh sb="35" eb="38">
      <t>ロウキュウカ</t>
    </rPh>
    <rPh sb="39" eb="41">
      <t>ゲンイン</t>
    </rPh>
    <rPh sb="42" eb="43">
      <t>オモ</t>
    </rPh>
    <phoneticPr fontId="4"/>
  </si>
  <si>
    <t>　経理上の数値は良好であるが、管路等の老朽化
　が進行しており、財務状況を注視しながら
　管路の計画的更新が必要である。</t>
    <rPh sb="1" eb="4">
      <t>ケイリジョウ</t>
    </rPh>
    <rPh sb="5" eb="7">
      <t>スウチ</t>
    </rPh>
    <rPh sb="8" eb="10">
      <t>リョウコウ</t>
    </rPh>
    <rPh sb="15" eb="17">
      <t>カンロ</t>
    </rPh>
    <rPh sb="17" eb="18">
      <t>トウ</t>
    </rPh>
    <rPh sb="19" eb="22">
      <t>ロウキュウカ</t>
    </rPh>
    <rPh sb="25" eb="27">
      <t>シンコウ</t>
    </rPh>
    <rPh sb="32" eb="34">
      <t>ザイム</t>
    </rPh>
    <rPh sb="34" eb="36">
      <t>ジョウキョウ</t>
    </rPh>
    <rPh sb="37" eb="39">
      <t>チュウシ</t>
    </rPh>
    <rPh sb="45" eb="47">
      <t>カンロ</t>
    </rPh>
    <rPh sb="48" eb="51">
      <t>ケイカクテキ</t>
    </rPh>
    <rPh sb="51" eb="53">
      <t>コウシン</t>
    </rPh>
    <rPh sb="54" eb="5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</si>
</sst>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0.42</c:v>
                </c:pt>
                <c:pt idx="2">
                  <c:v>1.34</c:v>
                </c:pt>
                <c:pt idx="3">
                  <c:v>0.31</c:v>
                </c:pt>
                <c:pt idx="4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1552"/>
        <c:axId val="917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1552"/>
        <c:axId val="91753472"/>
      </c:lineChart>
      <c:dateAx>
        <c:axId val="9175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53472"/>
        <c:crosses val="autoZero"/>
        <c:auto val="1"/>
        <c:lblOffset val="100"/>
        <c:baseTimeUnit val="years"/>
      </c:dateAx>
      <c:valAx>
        <c:axId val="917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5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78.22</c:v>
                </c:pt>
                <c:pt idx="1">
                  <c:v>73.36</c:v>
                </c:pt>
                <c:pt idx="2">
                  <c:v>71.64</c:v>
                </c:pt>
                <c:pt idx="3">
                  <c:v>76.38</c:v>
                </c:pt>
                <c:pt idx="4">
                  <c:v>71.69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2960"/>
        <c:axId val="9367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2960"/>
        <c:axId val="93674880"/>
      </c:lineChart>
      <c:dateAx>
        <c:axId val="936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74880"/>
        <c:crosses val="autoZero"/>
        <c:auto val="1"/>
        <c:lblOffset val="100"/>
        <c:baseTimeUnit val="years"/>
      </c:dateAx>
      <c:valAx>
        <c:axId val="9367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69.040000000000006</c:v>
                </c:pt>
                <c:pt idx="1">
                  <c:v>72.19</c:v>
                </c:pt>
                <c:pt idx="2">
                  <c:v>74.19</c:v>
                </c:pt>
                <c:pt idx="3">
                  <c:v>68.45</c:v>
                </c:pt>
                <c:pt idx="4">
                  <c:v>73.33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87968"/>
        <c:axId val="939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7968"/>
        <c:axId val="93989888"/>
      </c:lineChart>
      <c:dateAx>
        <c:axId val="939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89888"/>
        <c:crosses val="autoZero"/>
        <c:auto val="1"/>
        <c:lblOffset val="100"/>
        <c:baseTimeUnit val="years"/>
      </c:dateAx>
      <c:valAx>
        <c:axId val="939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128.63999999999999</c:v>
                </c:pt>
                <c:pt idx="1">
                  <c:v>139.97999999999999</c:v>
                </c:pt>
                <c:pt idx="2">
                  <c:v>149.01</c:v>
                </c:pt>
                <c:pt idx="3">
                  <c:v>164.64</c:v>
                </c:pt>
                <c:pt idx="4">
                  <c:v>155.25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00320"/>
        <c:axId val="9180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0320"/>
        <c:axId val="91802240"/>
      </c:lineChart>
      <c:dateAx>
        <c:axId val="9180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02240"/>
        <c:crosses val="autoZero"/>
        <c:auto val="1"/>
        <c:lblOffset val="100"/>
        <c:baseTimeUnit val="years"/>
      </c:dateAx>
      <c:valAx>
        <c:axId val="9180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0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4112"/>
        <c:axId val="9223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4112"/>
        <c:axId val="92236032"/>
      </c:lineChart>
      <c:dateAx>
        <c:axId val="9223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36032"/>
        <c:crosses val="autoZero"/>
        <c:auto val="1"/>
        <c:lblOffset val="100"/>
        <c:baseTimeUnit val="years"/>
      </c:dateAx>
      <c:valAx>
        <c:axId val="9223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3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5856"/>
        <c:axId val="923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5856"/>
        <c:axId val="92347776"/>
      </c:lineChart>
      <c:dateAx>
        <c:axId val="923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47776"/>
        <c:crosses val="autoZero"/>
        <c:auto val="1"/>
        <c:lblOffset val="100"/>
        <c:baseTimeUnit val="years"/>
      </c:dateAx>
      <c:valAx>
        <c:axId val="923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83104"/>
        <c:axId val="923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83104"/>
        <c:axId val="92393472"/>
      </c:lineChart>
      <c:dateAx>
        <c:axId val="9238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93472"/>
        <c:crosses val="autoZero"/>
        <c:auto val="1"/>
        <c:lblOffset val="100"/>
        <c:baseTimeUnit val="years"/>
      </c:dateAx>
      <c:valAx>
        <c:axId val="923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8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19584"/>
        <c:axId val="9242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19584"/>
        <c:axId val="92421504"/>
      </c:lineChart>
      <c:dateAx>
        <c:axId val="924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21504"/>
        <c:crosses val="autoZero"/>
        <c:auto val="1"/>
        <c:lblOffset val="100"/>
        <c:baseTimeUnit val="years"/>
      </c:dateAx>
      <c:valAx>
        <c:axId val="9242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86.91</c:v>
                </c:pt>
                <c:pt idx="1">
                  <c:v>71.03</c:v>
                </c:pt>
                <c:pt idx="2">
                  <c:v>67.31</c:v>
                </c:pt>
                <c:pt idx="3">
                  <c:v>74.52</c:v>
                </c:pt>
                <c:pt idx="4">
                  <c:v>211.72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60160"/>
        <c:axId val="924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60160"/>
        <c:axId val="92462080"/>
      </c:lineChart>
      <c:dateAx>
        <c:axId val="924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62080"/>
        <c:crosses val="autoZero"/>
        <c:auto val="1"/>
        <c:lblOffset val="100"/>
        <c:baseTimeUnit val="years"/>
      </c:dateAx>
      <c:valAx>
        <c:axId val="924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122.69</c:v>
                </c:pt>
                <c:pt idx="1">
                  <c:v>135.41</c:v>
                </c:pt>
                <c:pt idx="2">
                  <c:v>138.52000000000001</c:v>
                </c:pt>
                <c:pt idx="3">
                  <c:v>157.68</c:v>
                </c:pt>
                <c:pt idx="4">
                  <c:v>147.47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8464"/>
        <c:axId val="9250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8464"/>
        <c:axId val="92501120"/>
      </c:lineChart>
      <c:dateAx>
        <c:axId val="9247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1120"/>
        <c:crosses val="autoZero"/>
        <c:auto val="1"/>
        <c:lblOffset val="100"/>
        <c:baseTimeUnit val="years"/>
      </c:dateAx>
      <c:valAx>
        <c:axId val="9250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7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111.22</c:v>
                </c:pt>
                <c:pt idx="1">
                  <c:v>101.2</c:v>
                </c:pt>
                <c:pt idx="2">
                  <c:v>98.65</c:v>
                </c:pt>
                <c:pt idx="3">
                  <c:v>89.03</c:v>
                </c:pt>
                <c:pt idx="4">
                  <c:v>95.72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22368"/>
        <c:axId val="9252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2368"/>
        <c:axId val="92528640"/>
      </c:lineChart>
      <c:dateAx>
        <c:axId val="9252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28640"/>
        <c:crosses val="autoZero"/>
        <c:auto val="1"/>
        <c:lblOffset val="100"/>
        <c:baseTimeUnit val="years"/>
      </c:dateAx>
      <c:valAx>
        <c:axId val="9252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2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I22" zoomScaleNormal="100" workbookViewId="0">
      <selection activeCell="CE68" sqref="CE6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徳島県　東みよし町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D2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14943</v>
      </c>
      <c r="AJ8" s="74"/>
      <c r="AK8" s="74"/>
      <c r="AL8" s="74"/>
      <c r="AM8" s="74"/>
      <c r="AN8" s="74"/>
      <c r="AO8" s="74"/>
      <c r="AP8" s="75"/>
      <c r="AQ8" s="56">
        <f>データ!R6</f>
        <v>122.48</v>
      </c>
      <c r="AR8" s="56"/>
      <c r="AS8" s="56"/>
      <c r="AT8" s="56"/>
      <c r="AU8" s="56"/>
      <c r="AV8" s="56"/>
      <c r="AW8" s="56"/>
      <c r="AX8" s="56"/>
      <c r="AY8" s="56">
        <f>データ!S6</f>
        <v>122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36.36</v>
      </c>
      <c r="S10" s="56"/>
      <c r="T10" s="56"/>
      <c r="U10" s="56"/>
      <c r="V10" s="56"/>
      <c r="W10" s="56"/>
      <c r="X10" s="56"/>
      <c r="Y10" s="56"/>
      <c r="Z10" s="64">
        <f>データ!P6</f>
        <v>2590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5405</v>
      </c>
      <c r="AJ10" s="64"/>
      <c r="AK10" s="64"/>
      <c r="AL10" s="64"/>
      <c r="AM10" s="64"/>
      <c r="AN10" s="64"/>
      <c r="AO10" s="64"/>
      <c r="AP10" s="64"/>
      <c r="AQ10" s="56">
        <f>データ!U6</f>
        <v>7.25</v>
      </c>
      <c r="AR10" s="56"/>
      <c r="AS10" s="56"/>
      <c r="AT10" s="56"/>
      <c r="AU10" s="56"/>
      <c r="AV10" s="56"/>
      <c r="AW10" s="56"/>
      <c r="AX10" s="56"/>
      <c r="AY10" s="56">
        <f>データ!V6</f>
        <v>745.52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364894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東みよし町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36.36</v>
      </c>
      <c r="P6" s="32">
        <f t="shared" si="3"/>
        <v>2590</v>
      </c>
      <c r="Q6" s="32">
        <f t="shared" si="3"/>
        <v>14943</v>
      </c>
      <c r="R6" s="32">
        <f t="shared" si="3"/>
        <v>122.48</v>
      </c>
      <c r="S6" s="32">
        <f t="shared" si="3"/>
        <v>122</v>
      </c>
      <c r="T6" s="32">
        <f t="shared" si="3"/>
        <v>5405</v>
      </c>
      <c r="U6" s="32">
        <f t="shared" si="3"/>
        <v>7.25</v>
      </c>
      <c r="V6" s="32">
        <f t="shared" si="3"/>
        <v>745.52</v>
      </c>
      <c r="W6" s="33">
        <f>IF(W7="",NA(),W7)</f>
        <v>128.63999999999999</v>
      </c>
      <c r="X6" s="33">
        <f t="shared" ref="X6:AF6" si="4">IF(X7="",NA(),X7)</f>
        <v>139.97999999999999</v>
      </c>
      <c r="Y6" s="33">
        <f t="shared" si="4"/>
        <v>149.01</v>
      </c>
      <c r="Z6" s="33">
        <f t="shared" si="4"/>
        <v>164.64</v>
      </c>
      <c r="AA6" s="33">
        <f t="shared" si="4"/>
        <v>155.25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86.91</v>
      </c>
      <c r="BE6" s="33">
        <f t="shared" ref="BE6:BM6" si="7">IF(BE7="",NA(),BE7)</f>
        <v>71.03</v>
      </c>
      <c r="BF6" s="33">
        <f t="shared" si="7"/>
        <v>67.31</v>
      </c>
      <c r="BG6" s="33">
        <f t="shared" si="7"/>
        <v>74.52</v>
      </c>
      <c r="BH6" s="33">
        <f t="shared" si="7"/>
        <v>211.72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122.69</v>
      </c>
      <c r="BP6" s="33">
        <f t="shared" ref="BP6:BX6" si="8">IF(BP7="",NA(),BP7)</f>
        <v>135.41</v>
      </c>
      <c r="BQ6" s="33">
        <f t="shared" si="8"/>
        <v>138.52000000000001</v>
      </c>
      <c r="BR6" s="33">
        <f t="shared" si="8"/>
        <v>157.68</v>
      </c>
      <c r="BS6" s="33">
        <f t="shared" si="8"/>
        <v>147.47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111.22</v>
      </c>
      <c r="CA6" s="33">
        <f t="shared" ref="CA6:CI6" si="9">IF(CA7="",NA(),CA7)</f>
        <v>101.2</v>
      </c>
      <c r="CB6" s="33">
        <f t="shared" si="9"/>
        <v>98.65</v>
      </c>
      <c r="CC6" s="33">
        <f t="shared" si="9"/>
        <v>89.03</v>
      </c>
      <c r="CD6" s="33">
        <f t="shared" si="9"/>
        <v>95.72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78.22</v>
      </c>
      <c r="CL6" s="33">
        <f t="shared" ref="CL6:CT6" si="10">IF(CL7="",NA(),CL7)</f>
        <v>73.36</v>
      </c>
      <c r="CM6" s="33">
        <f t="shared" si="10"/>
        <v>71.64</v>
      </c>
      <c r="CN6" s="33">
        <f t="shared" si="10"/>
        <v>76.38</v>
      </c>
      <c r="CO6" s="33">
        <f t="shared" si="10"/>
        <v>71.69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69.040000000000006</v>
      </c>
      <c r="CW6" s="33">
        <f t="shared" ref="CW6:DE6" si="11">IF(CW7="",NA(),CW7)</f>
        <v>72.19</v>
      </c>
      <c r="CX6" s="33">
        <f t="shared" si="11"/>
        <v>74.19</v>
      </c>
      <c r="CY6" s="33">
        <f t="shared" si="11"/>
        <v>68.45</v>
      </c>
      <c r="CZ6" s="33">
        <f t="shared" si="11"/>
        <v>73.33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0.06</v>
      </c>
      <c r="ED6" s="33">
        <f t="shared" ref="ED6:EL6" si="14">IF(ED7="",NA(),ED7)</f>
        <v>0.42</v>
      </c>
      <c r="EE6" s="33">
        <f t="shared" si="14"/>
        <v>1.34</v>
      </c>
      <c r="EF6" s="33">
        <f t="shared" si="14"/>
        <v>0.31</v>
      </c>
      <c r="EG6" s="33">
        <f t="shared" si="14"/>
        <v>1.04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364894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36.36</v>
      </c>
      <c r="P7" s="36">
        <v>2590</v>
      </c>
      <c r="Q7" s="36">
        <v>14943</v>
      </c>
      <c r="R7" s="36">
        <v>122.48</v>
      </c>
      <c r="S7" s="36">
        <v>122</v>
      </c>
      <c r="T7" s="36">
        <v>5405</v>
      </c>
      <c r="U7" s="36">
        <v>7.25</v>
      </c>
      <c r="V7" s="36">
        <v>745.52</v>
      </c>
      <c r="W7" s="36">
        <v>128.63999999999999</v>
      </c>
      <c r="X7" s="36">
        <v>139.97999999999999</v>
      </c>
      <c r="Y7" s="36">
        <v>149.01</v>
      </c>
      <c r="Z7" s="36">
        <v>164.64</v>
      </c>
      <c r="AA7" s="36">
        <v>155.25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86.91</v>
      </c>
      <c r="BE7" s="36">
        <v>71.03</v>
      </c>
      <c r="BF7" s="36">
        <v>67.31</v>
      </c>
      <c r="BG7" s="36">
        <v>74.52</v>
      </c>
      <c r="BH7" s="36">
        <v>211.72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122.69</v>
      </c>
      <c r="BP7" s="36">
        <v>135.41</v>
      </c>
      <c r="BQ7" s="36">
        <v>138.52000000000001</v>
      </c>
      <c r="BR7" s="36">
        <v>157.68</v>
      </c>
      <c r="BS7" s="36">
        <v>147.47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111.22</v>
      </c>
      <c r="CA7" s="36">
        <v>101.2</v>
      </c>
      <c r="CB7" s="36">
        <v>98.65</v>
      </c>
      <c r="CC7" s="36">
        <v>89.03</v>
      </c>
      <c r="CD7" s="36">
        <v>95.72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78.22</v>
      </c>
      <c r="CL7" s="36">
        <v>73.36</v>
      </c>
      <c r="CM7" s="36">
        <v>71.64</v>
      </c>
      <c r="CN7" s="36">
        <v>76.38</v>
      </c>
      <c r="CO7" s="36">
        <v>71.69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69.040000000000006</v>
      </c>
      <c r="CW7" s="36">
        <v>72.19</v>
      </c>
      <c r="CX7" s="36">
        <v>74.19</v>
      </c>
      <c r="CY7" s="36">
        <v>68.45</v>
      </c>
      <c r="CZ7" s="36">
        <v>73.33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0.06</v>
      </c>
      <c r="ED7" s="36">
        <v>0.42</v>
      </c>
      <c r="EE7" s="36">
        <v>1.34</v>
      </c>
      <c r="EF7" s="36">
        <v>0.31</v>
      </c>
      <c r="EG7" s="36">
        <v>1.04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2017-02-07T00:26:20Z</cp:lastPrinted>
  <dcterms:created xsi:type="dcterms:W3CDTF">2016-12-02T02:21:28Z</dcterms:created>
  <dcterms:modified xsi:type="dcterms:W3CDTF">2017-02-07T00:26:47Z</dcterms:modified>
</cp:coreProperties>
</file>