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harts/chart1.xml" ContentType="application/vnd.openxmlformats-officedocument.drawingml.chart+xml"/>
  <Override PartName="/xl/charts/chart2.xml" ContentType="application/vnd.openxmlformats-officedocument.drawingml.chart+xml"/>
  <Override PartName="/xl/charts/chart3.xml" ContentType="application/vnd.openxmlformats-officedocument.drawingml.chart+xml"/>
  <Override PartName="/xl/charts/chart4.xml" ContentType="application/vnd.openxmlformats-officedocument.drawingml.chart+xml"/>
  <Override PartName="/xl/charts/chart5.xml" ContentType="application/vnd.openxmlformats-officedocument.drawingml.chart+xml"/>
  <Override PartName="/xl/charts/chart6.xml" ContentType="application/vnd.openxmlformats-officedocument.drawingml.chart+xml"/>
  <Override PartName="/xl/charts/chart7.xml" ContentType="application/vnd.openxmlformats-officedocument.drawingml.chart+xml"/>
  <Override PartName="/xl/charts/chart8.xml" ContentType="application/vnd.openxmlformats-officedocument.drawingml.chart+xml"/>
  <Override PartName="/xl/charts/chart9.xml" ContentType="application/vnd.openxmlformats-officedocument.drawingml.chart+xml"/>
  <Override PartName="/xl/charts/chart10.xml" ContentType="application/vnd.openxmlformats-officedocument.drawingml.chart+xml"/>
  <Override PartName="/xl/charts/chart11.xml" ContentType="application/vnd.openxmlformats-officedocument.drawingml.chart+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workbookProtection workbookPassword="8649" lockStructure="1"/>
  <bookViews>
    <workbookView xWindow="240" yWindow="75" windowWidth="14940" windowHeight="7860"/>
  </bookViews>
  <sheets>
    <sheet name="法適用_水道事業" sheetId="4" r:id="rId1"/>
    <sheet name="データ" sheetId="5" state="hidden" r:id="rId2"/>
  </sheets>
  <calcPr calcId="145621"/>
</workbook>
</file>

<file path=xl/calcChain.xml><?xml version="1.0" encoding="utf-8"?>
<calcChain xmlns="http://schemas.openxmlformats.org/spreadsheetml/2006/main">
  <c r="EM6" i="5" l="1"/>
  <c r="EL6" i="5"/>
  <c r="EK6" i="5"/>
  <c r="EJ6" i="5"/>
  <c r="EI6" i="5"/>
  <c r="EH6" i="5"/>
  <c r="EG6" i="5"/>
  <c r="EF6" i="5"/>
  <c r="EE6" i="5"/>
  <c r="ED6" i="5"/>
  <c r="EC6" i="5"/>
  <c r="EB6" i="5"/>
  <c r="EA6" i="5"/>
  <c r="DZ6" i="5"/>
  <c r="DY6" i="5"/>
  <c r="DX6" i="5"/>
  <c r="DW6" i="5"/>
  <c r="DV6" i="5"/>
  <c r="DU6" i="5"/>
  <c r="DT6" i="5"/>
  <c r="DS6" i="5"/>
  <c r="DR6" i="5"/>
  <c r="DQ6" i="5"/>
  <c r="DP6" i="5"/>
  <c r="DO6" i="5"/>
  <c r="DN6" i="5"/>
  <c r="DM6" i="5"/>
  <c r="DL6" i="5"/>
  <c r="DK6" i="5"/>
  <c r="DJ6" i="5"/>
  <c r="DI6" i="5"/>
  <c r="DH6" i="5"/>
  <c r="DG6" i="5"/>
  <c r="DF6" i="5"/>
  <c r="DE6" i="5"/>
  <c r="DD6" i="5"/>
  <c r="DC6" i="5"/>
  <c r="DB6" i="5"/>
  <c r="DA6" i="5"/>
  <c r="CZ6" i="5"/>
  <c r="CY6" i="5"/>
  <c r="CX6" i="5"/>
  <c r="CW6" i="5"/>
  <c r="CV6" i="5"/>
  <c r="CU6" i="5"/>
  <c r="CT6" i="5"/>
  <c r="CS6" i="5"/>
  <c r="CR6" i="5"/>
  <c r="CQ6" i="5"/>
  <c r="CP6" i="5"/>
  <c r="CO6" i="5"/>
  <c r="CN6" i="5"/>
  <c r="CM6" i="5"/>
  <c r="CL6" i="5"/>
  <c r="CK6" i="5"/>
  <c r="CJ6" i="5"/>
  <c r="CI6" i="5"/>
  <c r="CH6" i="5"/>
  <c r="CG6" i="5"/>
  <c r="CF6" i="5"/>
  <c r="CE6" i="5"/>
  <c r="CD6" i="5"/>
  <c r="CC6" i="5"/>
  <c r="CB6" i="5"/>
  <c r="CA6" i="5"/>
  <c r="BZ6" i="5"/>
  <c r="BY6" i="5"/>
  <c r="BX6" i="5"/>
  <c r="BW6" i="5"/>
  <c r="BV6" i="5"/>
  <c r="BU6" i="5"/>
  <c r="BT6" i="5"/>
  <c r="BS6" i="5"/>
  <c r="BR6" i="5"/>
  <c r="BQ6" i="5"/>
  <c r="BP6" i="5"/>
  <c r="BO6" i="5"/>
  <c r="BN6" i="5"/>
  <c r="BM6" i="5"/>
  <c r="BL6" i="5"/>
  <c r="BK6" i="5"/>
  <c r="BJ6" i="5"/>
  <c r="BI6" i="5"/>
  <c r="BH6" i="5"/>
  <c r="BG6" i="5"/>
  <c r="BF6" i="5"/>
  <c r="BE6" i="5"/>
  <c r="BD6" i="5"/>
  <c r="BC6" i="5"/>
  <c r="BB6" i="5"/>
  <c r="BA6" i="5"/>
  <c r="AZ6" i="5"/>
  <c r="AY6" i="5"/>
  <c r="AX6" i="5"/>
  <c r="AW6" i="5"/>
  <c r="AV6" i="5"/>
  <c r="AU6" i="5"/>
  <c r="AT6" i="5"/>
  <c r="AS6" i="5"/>
  <c r="AR6" i="5"/>
  <c r="AQ6" i="5"/>
  <c r="AP6" i="5"/>
  <c r="AO6" i="5"/>
  <c r="AN6" i="5"/>
  <c r="AM6" i="5"/>
  <c r="AL6" i="5"/>
  <c r="AK6" i="5"/>
  <c r="AJ6" i="5"/>
  <c r="AI6" i="5"/>
  <c r="AH6" i="5"/>
  <c r="AG6" i="5"/>
  <c r="AF6" i="5"/>
  <c r="AE6" i="5"/>
  <c r="AD6" i="5"/>
  <c r="AC6" i="5"/>
  <c r="AB6" i="5"/>
  <c r="AA6" i="5"/>
  <c r="Z6" i="5"/>
  <c r="Y6" i="5"/>
  <c r="X6" i="5"/>
  <c r="W6" i="5"/>
  <c r="V6" i="5"/>
  <c r="U6" i="5"/>
  <c r="T6" i="5"/>
  <c r="S6" i="5"/>
  <c r="R6" i="5"/>
  <c r="Q6" i="5"/>
  <c r="P6" i="5"/>
  <c r="O6" i="5"/>
  <c r="N6" i="5"/>
  <c r="M6" i="5"/>
  <c r="L6" i="5"/>
  <c r="K6" i="5"/>
  <c r="J6" i="5"/>
  <c r="I6" i="5"/>
  <c r="H6" i="5"/>
  <c r="G6" i="5"/>
  <c r="F6" i="5"/>
  <c r="E6" i="5"/>
  <c r="D6" i="5"/>
  <c r="C6" i="5"/>
  <c r="B6" i="5"/>
  <c r="F10" i="5" s="1"/>
  <c r="EM2" i="5"/>
  <c r="EL2" i="5"/>
  <c r="EK2" i="5"/>
  <c r="EJ2" i="5"/>
  <c r="EI2" i="5"/>
  <c r="EH2" i="5"/>
  <c r="EG2" i="5"/>
  <c r="EF2" i="5"/>
  <c r="EE2" i="5"/>
  <c r="ED2" i="5"/>
  <c r="EC2" i="5"/>
  <c r="EB2" i="5"/>
  <c r="EA2" i="5"/>
  <c r="DZ2" i="5"/>
  <c r="DY2" i="5"/>
  <c r="DX2" i="5"/>
  <c r="DW2" i="5"/>
  <c r="DV2" i="5"/>
  <c r="DU2" i="5"/>
  <c r="DT2" i="5"/>
  <c r="DS2" i="5"/>
  <c r="DR2" i="5"/>
  <c r="DQ2" i="5"/>
  <c r="DP2" i="5"/>
  <c r="DO2" i="5"/>
  <c r="DN2" i="5"/>
  <c r="DM2" i="5"/>
  <c r="DL2" i="5"/>
  <c r="DK2" i="5"/>
  <c r="DJ2" i="5"/>
  <c r="DI2" i="5"/>
  <c r="DH2" i="5"/>
  <c r="DG2" i="5"/>
  <c r="DF2" i="5"/>
  <c r="DE2" i="5"/>
  <c r="DD2" i="5"/>
  <c r="DC2" i="5"/>
  <c r="DB2" i="5"/>
  <c r="DA2" i="5"/>
  <c r="CZ2" i="5"/>
  <c r="CY2" i="5"/>
  <c r="CX2" i="5"/>
  <c r="CW2" i="5"/>
  <c r="CV2" i="5"/>
  <c r="CU2" i="5"/>
  <c r="CT2" i="5"/>
  <c r="CS2" i="5"/>
  <c r="CR2" i="5"/>
  <c r="CQ2" i="5"/>
  <c r="CP2" i="5"/>
  <c r="CO2" i="5"/>
  <c r="CN2" i="5"/>
  <c r="CM2" i="5"/>
  <c r="CL2" i="5"/>
  <c r="CK2" i="5"/>
  <c r="CJ2" i="5"/>
  <c r="CI2" i="5"/>
  <c r="CH2" i="5"/>
  <c r="CG2" i="5"/>
  <c r="CF2" i="5"/>
  <c r="CE2" i="5"/>
  <c r="CD2" i="5"/>
  <c r="CC2" i="5"/>
  <c r="CB2" i="5"/>
  <c r="CA2" i="5"/>
  <c r="BZ2" i="5"/>
  <c r="BY2" i="5"/>
  <c r="BX2" i="5"/>
  <c r="BW2" i="5"/>
  <c r="BV2" i="5"/>
  <c r="BU2" i="5"/>
  <c r="BT2" i="5"/>
  <c r="BS2" i="5"/>
  <c r="BR2" i="5"/>
  <c r="BQ2" i="5"/>
  <c r="BP2" i="5"/>
  <c r="BO2" i="5"/>
  <c r="BN2" i="5"/>
  <c r="BM2" i="5"/>
  <c r="BL2" i="5"/>
  <c r="BK2" i="5"/>
  <c r="BJ2" i="5"/>
  <c r="BI2" i="5"/>
  <c r="BH2" i="5"/>
  <c r="BG2" i="5"/>
  <c r="BF2" i="5"/>
  <c r="BE2" i="5"/>
  <c r="BD2" i="5"/>
  <c r="BC2" i="5"/>
  <c r="BB2" i="5"/>
  <c r="BA2" i="5"/>
  <c r="AZ2" i="5"/>
  <c r="AY2" i="5"/>
  <c r="AX2" i="5"/>
  <c r="AW2" i="5"/>
  <c r="AV2" i="5"/>
  <c r="AU2" i="5"/>
  <c r="AT2" i="5"/>
  <c r="AS2" i="5"/>
  <c r="AR2" i="5"/>
  <c r="AQ2" i="5"/>
  <c r="AP2" i="5"/>
  <c r="AO2" i="5"/>
  <c r="AN2" i="5"/>
  <c r="AM2" i="5"/>
  <c r="AL2" i="5"/>
  <c r="AK2" i="5"/>
  <c r="AJ2" i="5"/>
  <c r="AI2" i="5"/>
  <c r="AH2" i="5"/>
  <c r="AG2" i="5"/>
  <c r="AF2" i="5"/>
  <c r="AE2" i="5"/>
  <c r="AD2" i="5"/>
  <c r="AC2" i="5"/>
  <c r="AB2" i="5"/>
  <c r="AA2" i="5"/>
  <c r="Z2" i="5"/>
  <c r="Y2" i="5"/>
  <c r="X2" i="5"/>
  <c r="W2" i="5"/>
  <c r="V2" i="5"/>
  <c r="U2" i="5"/>
  <c r="T2" i="5"/>
  <c r="S2" i="5"/>
  <c r="R2" i="5"/>
  <c r="Q2" i="5"/>
  <c r="P2" i="5"/>
  <c r="O2" i="5"/>
  <c r="N2" i="5"/>
  <c r="M2" i="5"/>
  <c r="L2" i="5"/>
  <c r="K2" i="5"/>
  <c r="J2" i="5"/>
  <c r="I2" i="5"/>
  <c r="H2" i="5"/>
  <c r="G2" i="5"/>
  <c r="F2" i="5"/>
  <c r="E2" i="5"/>
  <c r="D2" i="5"/>
  <c r="C2" i="5"/>
  <c r="B2" i="5"/>
  <c r="AY10" i="4"/>
  <c r="AQ10" i="4"/>
  <c r="AI10" i="4"/>
  <c r="Z10" i="4"/>
  <c r="R10" i="4"/>
  <c r="J10" i="4"/>
  <c r="B10" i="4"/>
  <c r="AY8" i="4"/>
  <c r="AQ8" i="4"/>
  <c r="AI8" i="4"/>
  <c r="Z8" i="4"/>
  <c r="R8" i="4"/>
  <c r="J8" i="4"/>
  <c r="B8" i="4"/>
  <c r="B6" i="4"/>
  <c r="C10" i="5" l="1"/>
  <c r="D10" i="5"/>
  <c r="E10" i="5"/>
  <c r="B10" i="5"/>
</calcChain>
</file>

<file path=xl/sharedStrings.xml><?xml version="1.0" encoding="utf-8"?>
<sst xmlns="http://schemas.openxmlformats.org/spreadsheetml/2006/main" count="217" uniqueCount="107">
  <si>
    <t>経営比較分析表</t>
    <phoneticPr fontId="4"/>
  </si>
  <si>
    <t>業務名</t>
    <rPh sb="2" eb="3">
      <t>メイ</t>
    </rPh>
    <phoneticPr fontId="4"/>
  </si>
  <si>
    <t>業種名</t>
    <rPh sb="2" eb="3">
      <t>メイ</t>
    </rPh>
    <phoneticPr fontId="4"/>
  </si>
  <si>
    <t>事業名</t>
    <phoneticPr fontId="4"/>
  </si>
  <si>
    <t>類似団体区分</t>
    <rPh sb="4" eb="6">
      <t>クブン</t>
    </rPh>
    <phoneticPr fontId="4"/>
  </si>
  <si>
    <t>人口（人）</t>
    <rPh sb="0" eb="2">
      <t>ジンコウ</t>
    </rPh>
    <rPh sb="3" eb="4">
      <t>ヒト</t>
    </rPh>
    <phoneticPr fontId="4"/>
  </si>
  <si>
    <r>
      <t>面積(km</t>
    </r>
    <r>
      <rPr>
        <b/>
        <vertAlign val="superscript"/>
        <sz val="11"/>
        <color theme="1"/>
        <rFont val="ＭＳ ゴシック"/>
        <family val="3"/>
        <charset val="128"/>
      </rPr>
      <t>2</t>
    </r>
    <r>
      <rPr>
        <b/>
        <sz val="11"/>
        <color theme="1"/>
        <rFont val="ＭＳ ゴシック"/>
        <family val="3"/>
        <charset val="128"/>
      </rPr>
      <t>)</t>
    </r>
    <phoneticPr fontId="4"/>
  </si>
  <si>
    <r>
      <t>人口密度(人/km</t>
    </r>
    <r>
      <rPr>
        <b/>
        <vertAlign val="superscript"/>
        <sz val="11"/>
        <color theme="1"/>
        <rFont val="ＭＳ ゴシック"/>
        <family val="3"/>
        <charset val="128"/>
      </rPr>
      <t>2</t>
    </r>
    <r>
      <rPr>
        <b/>
        <sz val="11"/>
        <color theme="1"/>
        <rFont val="ＭＳ ゴシック"/>
        <family val="3"/>
        <charset val="128"/>
      </rPr>
      <t>)</t>
    </r>
    <phoneticPr fontId="4"/>
  </si>
  <si>
    <t>グラフ凡例</t>
    <rPh sb="3" eb="5">
      <t>ハンレイ</t>
    </rPh>
    <phoneticPr fontId="4"/>
  </si>
  <si>
    <t>■</t>
    <phoneticPr fontId="4"/>
  </si>
  <si>
    <t>当該団体値（当該値）</t>
    <rPh sb="2" eb="4">
      <t>ダンタイ</t>
    </rPh>
    <phoneticPr fontId="4"/>
  </si>
  <si>
    <t>資金不足比率(％)</t>
    <phoneticPr fontId="4"/>
  </si>
  <si>
    <t>自己資本構成比率(％)</t>
    <phoneticPr fontId="4"/>
  </si>
  <si>
    <t>普及率(％)</t>
    <phoneticPr fontId="4"/>
  </si>
  <si>
    <r>
      <t>1か月20ｍ</t>
    </r>
    <r>
      <rPr>
        <b/>
        <vertAlign val="superscript"/>
        <sz val="12"/>
        <color theme="1"/>
        <rFont val="ＭＳ ゴシック"/>
        <family val="3"/>
        <charset val="128"/>
      </rPr>
      <t>3</t>
    </r>
    <r>
      <rPr>
        <b/>
        <sz val="11"/>
        <color theme="1"/>
        <rFont val="ＭＳ ゴシック"/>
        <family val="3"/>
        <charset val="128"/>
      </rPr>
      <t>当たり家庭料金(円)</t>
    </r>
    <phoneticPr fontId="4"/>
  </si>
  <si>
    <t>現在給水人口(人)</t>
    <phoneticPr fontId="4"/>
  </si>
  <si>
    <r>
      <t>給水区域面積(km</t>
    </r>
    <r>
      <rPr>
        <b/>
        <vertAlign val="superscript"/>
        <sz val="11"/>
        <color theme="1"/>
        <rFont val="ＭＳ ゴシック"/>
        <family val="3"/>
        <charset val="128"/>
      </rPr>
      <t>2</t>
    </r>
    <r>
      <rPr>
        <b/>
        <sz val="11"/>
        <color theme="1"/>
        <rFont val="ＭＳ ゴシック"/>
        <family val="3"/>
        <charset val="128"/>
      </rPr>
      <t>)</t>
    </r>
    <rPh sb="0" eb="2">
      <t>キュウスイ</t>
    </rPh>
    <rPh sb="2" eb="4">
      <t>クイキ</t>
    </rPh>
    <phoneticPr fontId="4"/>
  </si>
  <si>
    <r>
      <t>給水人口密度(人/km</t>
    </r>
    <r>
      <rPr>
        <b/>
        <vertAlign val="superscript"/>
        <sz val="11"/>
        <color theme="1"/>
        <rFont val="ＭＳ ゴシック"/>
        <family val="3"/>
        <charset val="128"/>
      </rPr>
      <t>2</t>
    </r>
    <r>
      <rPr>
        <b/>
        <sz val="11"/>
        <color theme="1"/>
        <rFont val="ＭＳ ゴシック"/>
        <family val="3"/>
        <charset val="128"/>
      </rPr>
      <t>)</t>
    </r>
    <rPh sb="0" eb="2">
      <t>キュウスイ</t>
    </rPh>
    <phoneticPr fontId="4"/>
  </si>
  <si>
    <t>－</t>
    <phoneticPr fontId="4"/>
  </si>
  <si>
    <t>類似団体平均値（平均値）</t>
    <phoneticPr fontId="4"/>
  </si>
  <si>
    <t>【】</t>
    <phoneticPr fontId="4"/>
  </si>
  <si>
    <t>平成27年度全国平均</t>
    <phoneticPr fontId="4"/>
  </si>
  <si>
    <t>分析欄</t>
    <rPh sb="0" eb="2">
      <t>ブンセキ</t>
    </rPh>
    <rPh sb="2" eb="3">
      <t>ラン</t>
    </rPh>
    <phoneticPr fontId="4"/>
  </si>
  <si>
    <t>1. 経営の健全性・効率性</t>
    <phoneticPr fontId="4"/>
  </si>
  <si>
    <t>1. 経営の健全性・効率性について</t>
    <phoneticPr fontId="4"/>
  </si>
  <si>
    <t>「経常損益」</t>
    <phoneticPr fontId="4"/>
  </si>
  <si>
    <t>「累積欠損」</t>
    <rPh sb="1" eb="3">
      <t>ルイセキ</t>
    </rPh>
    <rPh sb="3" eb="5">
      <t>ケッソン</t>
    </rPh>
    <phoneticPr fontId="4"/>
  </si>
  <si>
    <t>「支払能力」</t>
    <phoneticPr fontId="4"/>
  </si>
  <si>
    <t>「債務残高」</t>
    <rPh sb="1" eb="3">
      <t>サイム</t>
    </rPh>
    <rPh sb="3" eb="5">
      <t>ザンダカ</t>
    </rPh>
    <phoneticPr fontId="4"/>
  </si>
  <si>
    <t>2. 老朽化の状況について</t>
    <phoneticPr fontId="4"/>
  </si>
  <si>
    <t>「料金水準の適切性」</t>
    <rPh sb="1" eb="3">
      <t>リョウキン</t>
    </rPh>
    <rPh sb="3" eb="5">
      <t>スイジュン</t>
    </rPh>
    <rPh sb="6" eb="8">
      <t>テキセツ</t>
    </rPh>
    <rPh sb="8" eb="9">
      <t>セイ</t>
    </rPh>
    <phoneticPr fontId="4"/>
  </si>
  <si>
    <t>「費用の効率性」</t>
    <rPh sb="1" eb="3">
      <t>ヒヨウ</t>
    </rPh>
    <rPh sb="4" eb="6">
      <t>コウリツ</t>
    </rPh>
    <rPh sb="6" eb="7">
      <t>セイ</t>
    </rPh>
    <phoneticPr fontId="4"/>
  </si>
  <si>
    <t>「施設の効率性」</t>
    <rPh sb="1" eb="3">
      <t>シセツ</t>
    </rPh>
    <rPh sb="4" eb="6">
      <t>コウリツ</t>
    </rPh>
    <rPh sb="6" eb="7">
      <t>セイ</t>
    </rPh>
    <phoneticPr fontId="4"/>
  </si>
  <si>
    <t>「供給した配水量の効率性」</t>
    <rPh sb="1" eb="3">
      <t>キョウキュウ</t>
    </rPh>
    <rPh sb="5" eb="7">
      <t>ハイスイ</t>
    </rPh>
    <rPh sb="7" eb="8">
      <t>リョウ</t>
    </rPh>
    <rPh sb="9" eb="11">
      <t>コウリツ</t>
    </rPh>
    <rPh sb="11" eb="12">
      <t>セイ</t>
    </rPh>
    <phoneticPr fontId="4"/>
  </si>
  <si>
    <t>2. 老朽化の状況</t>
    <phoneticPr fontId="4"/>
  </si>
  <si>
    <t>全体総括</t>
    <rPh sb="0" eb="2">
      <t>ゼンタイ</t>
    </rPh>
    <rPh sb="2" eb="4">
      <t>ソウカツ</t>
    </rPh>
    <phoneticPr fontId="4"/>
  </si>
  <si>
    <t>「施設全体の減価償却の状況」</t>
    <rPh sb="1" eb="3">
      <t>シセツ</t>
    </rPh>
    <rPh sb="3" eb="5">
      <t>ゼンタイ</t>
    </rPh>
    <rPh sb="6" eb="8">
      <t>ゲンカ</t>
    </rPh>
    <rPh sb="8" eb="10">
      <t>ショウキャク</t>
    </rPh>
    <rPh sb="11" eb="13">
      <t>ジョウキョウ</t>
    </rPh>
    <phoneticPr fontId="4"/>
  </si>
  <si>
    <t>「管路の経年化の状況」</t>
    <rPh sb="1" eb="3">
      <t>カンロ</t>
    </rPh>
    <rPh sb="4" eb="7">
      <t>ケイネンカ</t>
    </rPh>
    <rPh sb="8" eb="10">
      <t>ジョウキョウ</t>
    </rPh>
    <phoneticPr fontId="4"/>
  </si>
  <si>
    <t>「管路の更新投資の実施状況」</t>
    <rPh sb="1" eb="3">
      <t>カンロ</t>
    </rPh>
    <rPh sb="4" eb="6">
      <t>コウシン</t>
    </rPh>
    <rPh sb="6" eb="8">
      <t>トウシ</t>
    </rPh>
    <rPh sb="9" eb="11">
      <t>ジッシ</t>
    </rPh>
    <rPh sb="11" eb="13">
      <t>ジョウキョウ</t>
    </rPh>
    <phoneticPr fontId="4"/>
  </si>
  <si>
    <t>※　平成23年度から平成25年度における各指標の類似団体平均値は、当時の事業数を基に算出していますが、管路経年化率及び管路更新率については、平成26年度の事業数を基に類似団体平均値を算出しています。</t>
    <phoneticPr fontId="4"/>
  </si>
  <si>
    <t>水道事業(法適用)</t>
    <rPh sb="0" eb="2">
      <t>スイドウ</t>
    </rPh>
    <rPh sb="2" eb="4">
      <t>ジギョウ</t>
    </rPh>
    <rPh sb="5" eb="6">
      <t>ホウ</t>
    </rPh>
    <rPh sb="6" eb="8">
      <t>テキヨウ</t>
    </rPh>
    <phoneticPr fontId="4"/>
  </si>
  <si>
    <t>項番</t>
    <rPh sb="0" eb="2">
      <t>コウバン</t>
    </rPh>
    <phoneticPr fontId="4"/>
  </si>
  <si>
    <t>大項目</t>
    <rPh sb="0" eb="3">
      <t>ダイコウモク</t>
    </rPh>
    <phoneticPr fontId="4"/>
  </si>
  <si>
    <t>年度</t>
    <rPh sb="0" eb="2">
      <t>ネンド</t>
    </rPh>
    <phoneticPr fontId="4"/>
  </si>
  <si>
    <t>団体CD</t>
    <rPh sb="0" eb="2">
      <t>ダンタイ</t>
    </rPh>
    <phoneticPr fontId="4"/>
  </si>
  <si>
    <t>業務CD</t>
    <rPh sb="0" eb="2">
      <t>ギョウム</t>
    </rPh>
    <phoneticPr fontId="4"/>
  </si>
  <si>
    <t>業種CD</t>
    <rPh sb="0" eb="2">
      <t>ギョウシュ</t>
    </rPh>
    <phoneticPr fontId="4"/>
  </si>
  <si>
    <t>事業CD</t>
    <rPh sb="0" eb="2">
      <t>ジギョウ</t>
    </rPh>
    <phoneticPr fontId="4"/>
  </si>
  <si>
    <t>施設CD</t>
    <rPh sb="0" eb="2">
      <t>シセツ</t>
    </rPh>
    <phoneticPr fontId="4"/>
  </si>
  <si>
    <t>基本情報</t>
    <rPh sb="0" eb="2">
      <t>キホン</t>
    </rPh>
    <rPh sb="2" eb="4">
      <t>ジョウホウ</t>
    </rPh>
    <phoneticPr fontId="4"/>
  </si>
  <si>
    <t>1. 経営の健全性・効率性</t>
    <rPh sb="3" eb="5">
      <t>ケイエイ</t>
    </rPh>
    <rPh sb="6" eb="9">
      <t>ケンゼンセイ</t>
    </rPh>
    <rPh sb="10" eb="12">
      <t>コウリツ</t>
    </rPh>
    <rPh sb="12" eb="13">
      <t>セイ</t>
    </rPh>
    <phoneticPr fontId="4"/>
  </si>
  <si>
    <t>2. 老朽化の状況</t>
    <phoneticPr fontId="4"/>
  </si>
  <si>
    <t>中項目</t>
    <rPh sb="0" eb="1">
      <t>チュウ</t>
    </rPh>
    <rPh sb="1" eb="3">
      <t>コウモク</t>
    </rPh>
    <phoneticPr fontId="4"/>
  </si>
  <si>
    <t>①経常収支比率(％)</t>
    <phoneticPr fontId="4"/>
  </si>
  <si>
    <t>②累積欠損金比率(％)</t>
    <phoneticPr fontId="4"/>
  </si>
  <si>
    <t>③流動比率(％)</t>
    <rPh sb="1" eb="3">
      <t>リュウドウ</t>
    </rPh>
    <rPh sb="3" eb="5">
      <t>ヒリツ</t>
    </rPh>
    <phoneticPr fontId="4"/>
  </si>
  <si>
    <t>④企業債残高対給水収益比率(％)</t>
    <rPh sb="1" eb="4">
      <t>キギョウサイ</t>
    </rPh>
    <rPh sb="4" eb="6">
      <t>ザンダカ</t>
    </rPh>
    <rPh sb="6" eb="7">
      <t>タイ</t>
    </rPh>
    <rPh sb="7" eb="9">
      <t>キュウスイ</t>
    </rPh>
    <rPh sb="9" eb="11">
      <t>シュウエキ</t>
    </rPh>
    <rPh sb="11" eb="13">
      <t>ヒリツ</t>
    </rPh>
    <phoneticPr fontId="4"/>
  </si>
  <si>
    <t>⑤料金回収率(％)</t>
    <rPh sb="1" eb="3">
      <t>リョウキン</t>
    </rPh>
    <rPh sb="3" eb="5">
      <t>カイシュウ</t>
    </rPh>
    <rPh sb="5" eb="6">
      <t>リツ</t>
    </rPh>
    <phoneticPr fontId="4"/>
  </si>
  <si>
    <t>⑥給水原価(円)</t>
    <rPh sb="1" eb="3">
      <t>キュウスイ</t>
    </rPh>
    <rPh sb="3" eb="5">
      <t>ゲンカ</t>
    </rPh>
    <rPh sb="6" eb="7">
      <t>エン</t>
    </rPh>
    <phoneticPr fontId="4"/>
  </si>
  <si>
    <t>⑦施設利用率(％)</t>
    <rPh sb="1" eb="3">
      <t>シセツ</t>
    </rPh>
    <rPh sb="3" eb="6">
      <t>リヨウリツ</t>
    </rPh>
    <phoneticPr fontId="4"/>
  </si>
  <si>
    <t>⑧有収率(％)</t>
    <phoneticPr fontId="4"/>
  </si>
  <si>
    <t>①有形固定資産減価償却率(％)</t>
    <rPh sb="1" eb="3">
      <t>ユウケイ</t>
    </rPh>
    <rPh sb="3" eb="5">
      <t>コテイ</t>
    </rPh>
    <rPh sb="5" eb="7">
      <t>シサン</t>
    </rPh>
    <rPh sb="7" eb="9">
      <t>ゲンカ</t>
    </rPh>
    <rPh sb="9" eb="11">
      <t>ショウキャク</t>
    </rPh>
    <rPh sb="11" eb="12">
      <t>リツ</t>
    </rPh>
    <phoneticPr fontId="4"/>
  </si>
  <si>
    <t>②管路経年化率(％)</t>
    <rPh sb="1" eb="3">
      <t>カンロ</t>
    </rPh>
    <rPh sb="3" eb="6">
      <t>ケイネンカ</t>
    </rPh>
    <rPh sb="6" eb="7">
      <t>リツ</t>
    </rPh>
    <phoneticPr fontId="4"/>
  </si>
  <si>
    <t>③管路更新率(％)</t>
    <rPh sb="1" eb="3">
      <t>カンロ</t>
    </rPh>
    <rPh sb="3" eb="5">
      <t>コウシン</t>
    </rPh>
    <rPh sb="5" eb="6">
      <t>リツ</t>
    </rPh>
    <phoneticPr fontId="4"/>
  </si>
  <si>
    <t>小項目</t>
    <rPh sb="0" eb="3">
      <t>ショウコウモク</t>
    </rPh>
    <phoneticPr fontId="4"/>
  </si>
  <si>
    <t>都道府県名</t>
    <rPh sb="0" eb="4">
      <t>トドウフケン</t>
    </rPh>
    <rPh sb="4" eb="5">
      <t>メイ</t>
    </rPh>
    <phoneticPr fontId="4"/>
  </si>
  <si>
    <t>法適・法非適</t>
    <rPh sb="0" eb="1">
      <t>ホウ</t>
    </rPh>
    <rPh sb="1" eb="2">
      <t>テキ</t>
    </rPh>
    <rPh sb="3" eb="4">
      <t>ホウ</t>
    </rPh>
    <rPh sb="4" eb="5">
      <t>ヒ</t>
    </rPh>
    <rPh sb="5" eb="6">
      <t>テキ</t>
    </rPh>
    <phoneticPr fontId="4"/>
  </si>
  <si>
    <t>業種名称</t>
    <rPh sb="0" eb="2">
      <t>ギョウシュ</t>
    </rPh>
    <rPh sb="2" eb="4">
      <t>メイショウ</t>
    </rPh>
    <phoneticPr fontId="4"/>
  </si>
  <si>
    <t>事業名称</t>
    <rPh sb="0" eb="2">
      <t>ジギョウ</t>
    </rPh>
    <rPh sb="2" eb="4">
      <t>メイショウ</t>
    </rPh>
    <phoneticPr fontId="4"/>
  </si>
  <si>
    <t>類似団体</t>
    <rPh sb="0" eb="2">
      <t>ルイジ</t>
    </rPh>
    <rPh sb="2" eb="4">
      <t>ダンタイ</t>
    </rPh>
    <phoneticPr fontId="4"/>
  </si>
  <si>
    <t>資金不足比率</t>
    <rPh sb="0" eb="2">
      <t>シキン</t>
    </rPh>
    <rPh sb="2" eb="4">
      <t>フソク</t>
    </rPh>
    <rPh sb="4" eb="6">
      <t>ヒリツ</t>
    </rPh>
    <phoneticPr fontId="4"/>
  </si>
  <si>
    <t>自己資本構成比率</t>
    <rPh sb="0" eb="2">
      <t>ジコ</t>
    </rPh>
    <rPh sb="2" eb="4">
      <t>シホン</t>
    </rPh>
    <rPh sb="4" eb="6">
      <t>コウセイ</t>
    </rPh>
    <rPh sb="6" eb="8">
      <t>ヒリツ</t>
    </rPh>
    <phoneticPr fontId="4"/>
  </si>
  <si>
    <t>普及率</t>
    <rPh sb="0" eb="2">
      <t>フキュウ</t>
    </rPh>
    <rPh sb="2" eb="3">
      <t>リツ</t>
    </rPh>
    <phoneticPr fontId="4"/>
  </si>
  <si>
    <t>1ヶ月20㎥当たり家庭料金</t>
    <rPh sb="2" eb="3">
      <t>ゲツ</t>
    </rPh>
    <rPh sb="6" eb="7">
      <t>ア</t>
    </rPh>
    <rPh sb="9" eb="11">
      <t>カテイ</t>
    </rPh>
    <rPh sb="11" eb="13">
      <t>リョウキン</t>
    </rPh>
    <phoneticPr fontId="4"/>
  </si>
  <si>
    <t>人口</t>
    <rPh sb="0" eb="2">
      <t>ジンコウ</t>
    </rPh>
    <phoneticPr fontId="4"/>
  </si>
  <si>
    <t>面積</t>
    <rPh sb="0" eb="2">
      <t>メンセキ</t>
    </rPh>
    <phoneticPr fontId="4"/>
  </si>
  <si>
    <t>人口密度</t>
    <rPh sb="0" eb="2">
      <t>ジンコウ</t>
    </rPh>
    <rPh sb="2" eb="4">
      <t>ミツド</t>
    </rPh>
    <phoneticPr fontId="4"/>
  </si>
  <si>
    <t>給水人口</t>
    <rPh sb="0" eb="2">
      <t>キュウスイ</t>
    </rPh>
    <rPh sb="2" eb="4">
      <t>ジンコウ</t>
    </rPh>
    <phoneticPr fontId="4"/>
  </si>
  <si>
    <t>給水区域面積</t>
  </si>
  <si>
    <t>給水人口密度</t>
  </si>
  <si>
    <t>比率(N-4)</t>
    <rPh sb="0" eb="2">
      <t>ヒリツ</t>
    </rPh>
    <phoneticPr fontId="4"/>
  </si>
  <si>
    <t>比率(N-3)</t>
    <rPh sb="0" eb="2">
      <t>ヒリツ</t>
    </rPh>
    <phoneticPr fontId="4"/>
  </si>
  <si>
    <t>比率(N-2)</t>
    <rPh sb="0" eb="2">
      <t>ヒリツ</t>
    </rPh>
    <phoneticPr fontId="4"/>
  </si>
  <si>
    <t>比率(N-1)</t>
    <rPh sb="0" eb="2">
      <t>ヒリツ</t>
    </rPh>
    <phoneticPr fontId="4"/>
  </si>
  <si>
    <t>比率(N)</t>
    <rPh sb="0" eb="2">
      <t>ヒリツ</t>
    </rPh>
    <phoneticPr fontId="4"/>
  </si>
  <si>
    <t>類似団体平均(N-4)</t>
  </si>
  <si>
    <t>類似団体平均(N-3)</t>
  </si>
  <si>
    <t>類似団体平均(N-2)</t>
  </si>
  <si>
    <t>類似団体平均(N-1)</t>
  </si>
  <si>
    <t>類似団体平均(N)</t>
  </si>
  <si>
    <t>全国平均</t>
    <rPh sb="0" eb="2">
      <t>ゼンコク</t>
    </rPh>
    <rPh sb="2" eb="4">
      <t>ヘイキン</t>
    </rPh>
    <phoneticPr fontId="4"/>
  </si>
  <si>
    <t>全国平均</t>
  </si>
  <si>
    <t>参照用</t>
    <rPh sb="0" eb="3">
      <t>サンショウヨウ</t>
    </rPh>
    <phoneticPr fontId="4"/>
  </si>
  <si>
    <t>徳島県　鳴門市</t>
  </si>
  <si>
    <t>法適用</t>
  </si>
  <si>
    <t>水道事業</t>
  </si>
  <si>
    <t>末端給水事業</t>
  </si>
  <si>
    <t>A4</t>
  </si>
  <si>
    <t>-</t>
  </si>
  <si>
    <t>Ｎ－４年度</t>
    <rPh sb="3" eb="5">
      <t>ネンド</t>
    </rPh>
    <phoneticPr fontId="4"/>
  </si>
  <si>
    <t>Ｎ－３年度</t>
    <rPh sb="3" eb="5">
      <t>ネンド</t>
    </rPh>
    <phoneticPr fontId="4"/>
  </si>
  <si>
    <t>Ｎ－２年度</t>
    <rPh sb="3" eb="5">
      <t>ネンド</t>
    </rPh>
    <phoneticPr fontId="4"/>
  </si>
  <si>
    <t>Ｎ－１年度</t>
    <rPh sb="3" eb="5">
      <t>ネンド</t>
    </rPh>
    <phoneticPr fontId="4"/>
  </si>
  <si>
    <t>Ｎ年度</t>
    <rPh sb="1" eb="3">
      <t>ネンド</t>
    </rPh>
    <phoneticPr fontId="4"/>
  </si>
  <si>
    <t>経常収支比率、料金回収率は100％を上回っており、現状では安定的な経営状態を保っていますが、料金収入が減少傾向にあり、今後も安定的な経営を保つためには、更なる経費圧縮に向けた取り組みが必要です。また、流動比率は高水準にあり、短期的な資金繰りに問題はありませんが、企業債残高が増加傾向にあり、将来的には資金収支の悪化が懸念されます。施設利用率、有収率が類似団体に比べて低く、施設のダウンサイジングや漏水調査等の対策を更に進めていく必要があります。</t>
    <rPh sb="0" eb="2">
      <t>ケイジョウ</t>
    </rPh>
    <rPh sb="2" eb="4">
      <t>シュウシ</t>
    </rPh>
    <rPh sb="4" eb="6">
      <t>ヒリツ</t>
    </rPh>
    <rPh sb="7" eb="9">
      <t>リョウキン</t>
    </rPh>
    <rPh sb="9" eb="11">
      <t>カイシュウ</t>
    </rPh>
    <rPh sb="11" eb="12">
      <t>リツ</t>
    </rPh>
    <rPh sb="18" eb="20">
      <t>ウワマワ</t>
    </rPh>
    <rPh sb="25" eb="27">
      <t>ゲンジョウ</t>
    </rPh>
    <rPh sb="29" eb="32">
      <t>アンテイテキ</t>
    </rPh>
    <rPh sb="33" eb="35">
      <t>ケイエイ</t>
    </rPh>
    <rPh sb="35" eb="37">
      <t>ジョウタイ</t>
    </rPh>
    <rPh sb="38" eb="39">
      <t>タモ</t>
    </rPh>
    <rPh sb="46" eb="48">
      <t>リョウキン</t>
    </rPh>
    <rPh sb="48" eb="50">
      <t>シュウニュウ</t>
    </rPh>
    <rPh sb="51" eb="53">
      <t>ゲンショウ</t>
    </rPh>
    <rPh sb="53" eb="55">
      <t>ケイコウ</t>
    </rPh>
    <rPh sb="59" eb="61">
      <t>コンゴ</t>
    </rPh>
    <rPh sb="62" eb="65">
      <t>アンテイテキ</t>
    </rPh>
    <rPh sb="66" eb="68">
      <t>ケイエイ</t>
    </rPh>
    <rPh sb="69" eb="70">
      <t>タモ</t>
    </rPh>
    <rPh sb="76" eb="77">
      <t>サラ</t>
    </rPh>
    <rPh sb="79" eb="81">
      <t>ケイヒ</t>
    </rPh>
    <rPh sb="81" eb="83">
      <t>アッシュク</t>
    </rPh>
    <rPh sb="84" eb="85">
      <t>ム</t>
    </rPh>
    <rPh sb="87" eb="88">
      <t>ト</t>
    </rPh>
    <rPh sb="89" eb="90">
      <t>ク</t>
    </rPh>
    <rPh sb="92" eb="94">
      <t>ヒツヨウ</t>
    </rPh>
    <rPh sb="100" eb="102">
      <t>リュウドウ</t>
    </rPh>
    <rPh sb="102" eb="104">
      <t>ヒリツ</t>
    </rPh>
    <rPh sb="105" eb="108">
      <t>コウスイジュン</t>
    </rPh>
    <rPh sb="112" eb="115">
      <t>タンキテキ</t>
    </rPh>
    <rPh sb="116" eb="118">
      <t>シキン</t>
    </rPh>
    <rPh sb="118" eb="119">
      <t>グ</t>
    </rPh>
    <rPh sb="121" eb="123">
      <t>モンダイ</t>
    </rPh>
    <rPh sb="131" eb="133">
      <t>キギョウ</t>
    </rPh>
    <rPh sb="133" eb="134">
      <t>サイ</t>
    </rPh>
    <rPh sb="134" eb="136">
      <t>ザンダカ</t>
    </rPh>
    <rPh sb="137" eb="139">
      <t>ゾウカ</t>
    </rPh>
    <rPh sb="139" eb="141">
      <t>ケイコウ</t>
    </rPh>
    <rPh sb="145" eb="148">
      <t>ショウライテキ</t>
    </rPh>
    <rPh sb="150" eb="152">
      <t>シキン</t>
    </rPh>
    <rPh sb="152" eb="154">
      <t>シュウシ</t>
    </rPh>
    <rPh sb="155" eb="157">
      <t>アッカ</t>
    </rPh>
    <rPh sb="158" eb="160">
      <t>ケネン</t>
    </rPh>
    <rPh sb="165" eb="167">
      <t>シセツ</t>
    </rPh>
    <rPh sb="167" eb="170">
      <t>リヨウリツ</t>
    </rPh>
    <rPh sb="171" eb="173">
      <t>ユウシュウ</t>
    </rPh>
    <rPh sb="173" eb="174">
      <t>リツ</t>
    </rPh>
    <rPh sb="175" eb="177">
      <t>ルイジ</t>
    </rPh>
    <rPh sb="177" eb="179">
      <t>ダンタイ</t>
    </rPh>
    <rPh sb="180" eb="181">
      <t>クラ</t>
    </rPh>
    <rPh sb="183" eb="184">
      <t>ヒク</t>
    </rPh>
    <rPh sb="186" eb="188">
      <t>シセツ</t>
    </rPh>
    <rPh sb="198" eb="200">
      <t>ロウスイ</t>
    </rPh>
    <rPh sb="200" eb="202">
      <t>チョウサ</t>
    </rPh>
    <rPh sb="202" eb="203">
      <t>トウ</t>
    </rPh>
    <rPh sb="204" eb="206">
      <t>タイサク</t>
    </rPh>
    <rPh sb="207" eb="208">
      <t>サラ</t>
    </rPh>
    <rPh sb="209" eb="210">
      <t>スス</t>
    </rPh>
    <rPh sb="214" eb="216">
      <t>ヒツヨウ</t>
    </rPh>
    <phoneticPr fontId="4"/>
  </si>
  <si>
    <t>有形固定資産減価償却率、管路経年化率ともに類似団体と比べて高く、施設の老朽化が進んでいます。これに対応するため、積極的に施設更新を進めており、管路更新率は高くなっています。更新に必要な財源の確保が今後の課題です。</t>
    <rPh sb="0" eb="2">
      <t>ユウケイ</t>
    </rPh>
    <rPh sb="2" eb="4">
      <t>コテイ</t>
    </rPh>
    <rPh sb="4" eb="6">
      <t>シサン</t>
    </rPh>
    <rPh sb="6" eb="8">
      <t>ゲンカ</t>
    </rPh>
    <rPh sb="8" eb="10">
      <t>ショウキャク</t>
    </rPh>
    <rPh sb="10" eb="11">
      <t>リツ</t>
    </rPh>
    <rPh sb="12" eb="14">
      <t>カンロ</t>
    </rPh>
    <rPh sb="14" eb="17">
      <t>ケイネンカ</t>
    </rPh>
    <rPh sb="17" eb="18">
      <t>リツ</t>
    </rPh>
    <rPh sb="21" eb="23">
      <t>ルイジ</t>
    </rPh>
    <rPh sb="23" eb="25">
      <t>ダンタイ</t>
    </rPh>
    <rPh sb="26" eb="27">
      <t>クラ</t>
    </rPh>
    <rPh sb="29" eb="30">
      <t>タカ</t>
    </rPh>
    <rPh sb="32" eb="34">
      <t>シセツ</t>
    </rPh>
    <rPh sb="35" eb="38">
      <t>ロウキュウカ</t>
    </rPh>
    <rPh sb="39" eb="40">
      <t>スス</t>
    </rPh>
    <rPh sb="49" eb="51">
      <t>タイオウ</t>
    </rPh>
    <rPh sb="56" eb="59">
      <t>セッキョクテキ</t>
    </rPh>
    <rPh sb="60" eb="62">
      <t>シセツ</t>
    </rPh>
    <rPh sb="62" eb="64">
      <t>コウシン</t>
    </rPh>
    <rPh sb="65" eb="66">
      <t>スス</t>
    </rPh>
    <rPh sb="71" eb="73">
      <t>カンロ</t>
    </rPh>
    <rPh sb="73" eb="75">
      <t>コウシン</t>
    </rPh>
    <rPh sb="75" eb="76">
      <t>リツ</t>
    </rPh>
    <rPh sb="77" eb="78">
      <t>タカ</t>
    </rPh>
    <rPh sb="86" eb="88">
      <t>コウシン</t>
    </rPh>
    <rPh sb="89" eb="91">
      <t>ヒツヨウ</t>
    </rPh>
    <rPh sb="92" eb="94">
      <t>ザイゲン</t>
    </rPh>
    <rPh sb="95" eb="97">
      <t>カクホ</t>
    </rPh>
    <rPh sb="98" eb="100">
      <t>コンゴ</t>
    </rPh>
    <rPh sb="101" eb="103">
      <t>カダイ</t>
    </rPh>
    <phoneticPr fontId="4"/>
  </si>
  <si>
    <t>現状では、安定的な経営状況を保っていますが、料金収入が減少する一方で、老朽化した施設の更新を着実に実施する必要があり、安定的な財源の確保が求められます。更なる経費節減に取り組むとともに、料金改定に向けた検討も進めていきます。</t>
    <rPh sb="0" eb="2">
      <t>ゲンジョウ</t>
    </rPh>
    <rPh sb="5" eb="8">
      <t>アンテイテキ</t>
    </rPh>
    <rPh sb="9" eb="11">
      <t>ケイエイ</t>
    </rPh>
    <rPh sb="11" eb="13">
      <t>ジョウキョウ</t>
    </rPh>
    <rPh sb="14" eb="15">
      <t>タモ</t>
    </rPh>
    <rPh sb="22" eb="24">
      <t>リョウキン</t>
    </rPh>
    <rPh sb="24" eb="26">
      <t>シュウニュウ</t>
    </rPh>
    <rPh sb="27" eb="29">
      <t>ゲンショウ</t>
    </rPh>
    <rPh sb="31" eb="33">
      <t>イッポウ</t>
    </rPh>
    <rPh sb="35" eb="38">
      <t>ロウキュウカ</t>
    </rPh>
    <rPh sb="40" eb="42">
      <t>シセツ</t>
    </rPh>
    <rPh sb="43" eb="45">
      <t>コウシン</t>
    </rPh>
    <rPh sb="46" eb="48">
      <t>チャクジツ</t>
    </rPh>
    <rPh sb="49" eb="51">
      <t>ジッシ</t>
    </rPh>
    <rPh sb="53" eb="55">
      <t>ヒツヨウ</t>
    </rPh>
    <rPh sb="59" eb="62">
      <t>アンテイテキ</t>
    </rPh>
    <rPh sb="63" eb="65">
      <t>ザイゲン</t>
    </rPh>
    <rPh sb="66" eb="68">
      <t>カクホ</t>
    </rPh>
    <rPh sb="69" eb="70">
      <t>モト</t>
    </rPh>
    <rPh sb="76" eb="77">
      <t>サラ</t>
    </rPh>
    <rPh sb="79" eb="81">
      <t>ケイヒ</t>
    </rPh>
    <rPh sb="81" eb="83">
      <t>セツゲン</t>
    </rPh>
    <rPh sb="84" eb="85">
      <t>ト</t>
    </rPh>
    <rPh sb="86" eb="87">
      <t>ク</t>
    </rPh>
    <rPh sb="93" eb="95">
      <t>リョウキン</t>
    </rPh>
    <rPh sb="95" eb="97">
      <t>カイテイ</t>
    </rPh>
    <rPh sb="98" eb="99">
      <t>ム</t>
    </rPh>
    <rPh sb="101" eb="103">
      <t>ケントウ</t>
    </rPh>
    <rPh sb="104" eb="105">
      <t>スス</t>
    </rPh>
    <phoneticPr fontId="4"/>
  </si>
</sst>
</file>

<file path=xl/styles.xml><?xml version="1.0" encoding="utf-8"?>
<styleSheet xmlns="http://schemas.openxmlformats.org/spreadsheetml/2006/main" xmlns:mc="http://schemas.openxmlformats.org/markup-compatibility/2006" xmlns:x14ac="http://schemas.microsoft.com/office/spreadsheetml/2009/9/ac" mc:Ignorable="x14ac">
  <numFmts count="6">
    <numFmt numFmtId="6" formatCode="&quot;¥&quot;#,##0;[Red]&quot;¥&quot;\-#,##0"/>
    <numFmt numFmtId="176" formatCode="#,##0;&quot;△&quot;#,##0"/>
    <numFmt numFmtId="177" formatCode="#,##0.00;&quot;△&quot;#,##0.00"/>
    <numFmt numFmtId="178" formatCode="#,##0.00;&quot;△&quot;#,##0.00;&quot;-&quot;"/>
    <numFmt numFmtId="179" formatCode="#,##0.00;&quot;△ &quot;#,##0.00"/>
    <numFmt numFmtId="180" formatCode="ge"/>
  </numFmts>
  <fonts count="22">
    <font>
      <sz val="11"/>
      <color theme="1"/>
      <name val="ＭＳ Ｐゴシック"/>
      <family val="2"/>
      <charset val="128"/>
    </font>
    <font>
      <sz val="11"/>
      <color theme="1"/>
      <name val="ＭＳ Ｐゴシック"/>
      <family val="2"/>
      <charset val="128"/>
    </font>
    <font>
      <sz val="11"/>
      <color theme="0"/>
      <name val="ＭＳ Ｐゴシック"/>
      <family val="2"/>
      <charset val="128"/>
    </font>
    <font>
      <b/>
      <sz val="11"/>
      <color theme="1"/>
      <name val="ＭＳ ゴシック"/>
      <family val="3"/>
      <charset val="128"/>
    </font>
    <font>
      <sz val="6"/>
      <name val="ＭＳ Ｐゴシック"/>
      <family val="2"/>
      <charset val="128"/>
    </font>
    <font>
      <sz val="11"/>
      <color theme="1"/>
      <name val="ＭＳ ゴシック"/>
      <family val="3"/>
      <charset val="128"/>
    </font>
    <font>
      <b/>
      <sz val="24"/>
      <color theme="1"/>
      <name val="ＭＳ ゴシック"/>
      <family val="3"/>
      <charset val="128"/>
    </font>
    <font>
      <b/>
      <vertAlign val="superscript"/>
      <sz val="11"/>
      <color theme="1"/>
      <name val="ＭＳ ゴシック"/>
      <family val="3"/>
      <charset val="128"/>
    </font>
    <font>
      <b/>
      <sz val="14"/>
      <color theme="1"/>
      <name val="ＭＳ ゴシック"/>
      <family val="3"/>
      <charset val="128"/>
    </font>
    <font>
      <b/>
      <sz val="11"/>
      <color rgb="FF3366FF"/>
      <name val="ＭＳ ゴシック"/>
      <family val="3"/>
      <charset val="128"/>
    </font>
    <font>
      <b/>
      <vertAlign val="superscript"/>
      <sz val="12"/>
      <color theme="1"/>
      <name val="ＭＳ ゴシック"/>
      <family val="3"/>
      <charset val="128"/>
    </font>
    <font>
      <b/>
      <sz val="11"/>
      <color rgb="FFFF5050"/>
      <name val="ＭＳ ゴシック"/>
      <family val="3"/>
      <charset val="128"/>
    </font>
    <font>
      <b/>
      <sz val="12"/>
      <color theme="1"/>
      <name val="ＭＳ ゴシック"/>
      <family val="3"/>
      <charset val="128"/>
    </font>
    <font>
      <sz val="9"/>
      <color theme="1"/>
      <name val="ＭＳ ゴシック"/>
      <family val="3"/>
      <charset val="128"/>
    </font>
    <font>
      <b/>
      <sz val="9"/>
      <color theme="1"/>
      <name val="ＭＳ ゴシック"/>
      <family val="3"/>
      <charset val="128"/>
    </font>
    <font>
      <sz val="12"/>
      <name val="ＭＳ 明朝"/>
      <family val="1"/>
      <charset val="128"/>
    </font>
    <font>
      <sz val="11"/>
      <name val="ＭＳ Ｐゴシック"/>
      <family val="3"/>
      <charset val="128"/>
    </font>
    <font>
      <sz val="11"/>
      <color theme="1"/>
      <name val="ＭＳ Ｐゴシック"/>
      <family val="2"/>
      <charset val="128"/>
      <scheme val="minor"/>
    </font>
    <font>
      <sz val="11"/>
      <name val="ＭＳ ゴシック"/>
      <family val="3"/>
      <charset val="128"/>
    </font>
    <font>
      <sz val="12"/>
      <color theme="1"/>
      <name val="ＭＳ 明朝"/>
      <family val="1"/>
      <charset val="128"/>
    </font>
    <font>
      <sz val="9"/>
      <color theme="1"/>
      <name val="ＭＳ ゴシック"/>
      <family val="2"/>
      <charset val="128"/>
    </font>
    <font>
      <sz val="9"/>
      <name val="ＭＳ ゴシック"/>
      <family val="3"/>
      <charset val="128"/>
    </font>
  </fonts>
  <fills count="5">
    <fill>
      <patternFill patternType="none"/>
    </fill>
    <fill>
      <patternFill patternType="gray125"/>
    </fill>
    <fill>
      <patternFill patternType="solid">
        <fgColor theme="9" tint="0.59999389629810485"/>
        <bgColor indexed="64"/>
      </patternFill>
    </fill>
    <fill>
      <patternFill patternType="solid">
        <fgColor rgb="FFCCFFCC"/>
        <bgColor indexed="64"/>
      </patternFill>
    </fill>
    <fill>
      <patternFill patternType="solid">
        <fgColor rgb="FFFFFF00"/>
        <bgColor indexed="64"/>
      </patternFill>
    </fill>
  </fills>
  <borders count="16">
    <border>
      <left/>
      <right/>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s>
  <cellStyleXfs count="19">
    <xf numFmtId="0" fontId="0" fillId="0" borderId="0">
      <alignment vertical="center"/>
    </xf>
    <xf numFmtId="38" fontId="1" fillId="0" borderId="0" applyFont="0" applyFill="0" applyBorder="0" applyAlignment="0" applyProtection="0">
      <alignment vertical="center"/>
    </xf>
    <xf numFmtId="38" fontId="15" fillId="0" borderId="0" applyFont="0" applyFill="0" applyBorder="0" applyAlignment="0" applyProtection="0"/>
    <xf numFmtId="38" fontId="16" fillId="0" borderId="0" applyFont="0" applyFill="0" applyBorder="0" applyAlignment="0" applyProtection="0">
      <alignment vertical="center"/>
    </xf>
    <xf numFmtId="38" fontId="16" fillId="0" borderId="0" applyFont="0" applyFill="0" applyBorder="0" applyAlignment="0" applyProtection="0">
      <alignment vertical="center"/>
    </xf>
    <xf numFmtId="6" fontId="16" fillId="0" borderId="0" applyFont="0" applyFill="0" applyBorder="0" applyAlignment="0" applyProtection="0"/>
    <xf numFmtId="0" fontId="17" fillId="0" borderId="0">
      <alignment vertical="center"/>
    </xf>
    <xf numFmtId="0" fontId="16" fillId="0" borderId="0"/>
    <xf numFmtId="0" fontId="17" fillId="0" borderId="0">
      <alignment vertical="center"/>
    </xf>
    <xf numFmtId="0" fontId="1" fillId="0" borderId="0">
      <alignment vertical="center"/>
    </xf>
    <xf numFmtId="0" fontId="16" fillId="0" borderId="0"/>
    <xf numFmtId="0" fontId="18" fillId="0" borderId="0"/>
    <xf numFmtId="0" fontId="19" fillId="0" borderId="0">
      <alignment vertical="center"/>
    </xf>
    <xf numFmtId="0" fontId="13" fillId="0" borderId="0">
      <alignment vertical="center"/>
    </xf>
    <xf numFmtId="0" fontId="16" fillId="0" borderId="0"/>
    <xf numFmtId="0" fontId="17" fillId="0" borderId="0">
      <alignment vertical="center"/>
    </xf>
    <xf numFmtId="0" fontId="18" fillId="0" borderId="0"/>
    <xf numFmtId="0" fontId="20" fillId="0" borderId="0">
      <alignment vertical="center"/>
    </xf>
    <xf numFmtId="0" fontId="21" fillId="0" borderId="0"/>
  </cellStyleXfs>
  <cellXfs count="90">
    <xf numFmtId="0" fontId="0" fillId="0" borderId="0" xfId="0">
      <alignment vertical="center"/>
    </xf>
    <xf numFmtId="0" fontId="3" fillId="0" borderId="0" xfId="0" applyFont="1">
      <alignment vertical="center"/>
    </xf>
    <xf numFmtId="0" fontId="5" fillId="0" borderId="0" xfId="0" applyFont="1">
      <alignment vertical="center"/>
    </xf>
    <xf numFmtId="0" fontId="6" fillId="0" borderId="0" xfId="0" applyFont="1" applyAlignment="1">
      <alignment horizontal="center" vertical="center"/>
    </xf>
    <xf numFmtId="0" fontId="8" fillId="0" borderId="6" xfId="0" applyFont="1" applyBorder="1" applyAlignment="1">
      <alignment vertical="center"/>
    </xf>
    <xf numFmtId="0" fontId="8" fillId="0" borderId="7" xfId="0" applyFont="1" applyBorder="1" applyAlignment="1">
      <alignment vertical="center"/>
    </xf>
    <xf numFmtId="0" fontId="8" fillId="0" borderId="8" xfId="0" applyFont="1" applyBorder="1" applyAlignment="1">
      <alignment vertical="center"/>
    </xf>
    <xf numFmtId="0" fontId="9" fillId="0" borderId="0" xfId="0" applyFont="1" applyBorder="1" applyAlignment="1">
      <alignment horizontal="left" vertical="center"/>
    </xf>
    <xf numFmtId="0" fontId="9" fillId="0" borderId="0" xfId="0" applyFont="1" applyBorder="1" applyAlignment="1">
      <alignment vertical="center"/>
    </xf>
    <xf numFmtId="0" fontId="9" fillId="0" borderId="10" xfId="0" applyFont="1" applyBorder="1" applyAlignment="1">
      <alignment vertical="center"/>
    </xf>
    <xf numFmtId="0" fontId="11" fillId="0" borderId="0" xfId="0" applyFont="1" applyBorder="1" applyAlignment="1">
      <alignment horizontal="left" vertical="center"/>
    </xf>
    <xf numFmtId="0" fontId="11" fillId="0" borderId="0" xfId="0" applyFont="1" applyBorder="1" applyAlignment="1">
      <alignment vertical="center"/>
    </xf>
    <xf numFmtId="0" fontId="11" fillId="0" borderId="10" xfId="0" applyFont="1" applyBorder="1" applyAlignment="1">
      <alignment vertical="center"/>
    </xf>
    <xf numFmtId="0" fontId="3" fillId="0" borderId="1" xfId="0" applyFont="1" applyBorder="1" applyAlignment="1">
      <alignment horizontal="left" vertical="center"/>
    </xf>
    <xf numFmtId="0" fontId="3" fillId="0" borderId="1" xfId="0" applyFont="1" applyBorder="1" applyAlignment="1">
      <alignment vertical="center"/>
    </xf>
    <xf numFmtId="0" fontId="3" fillId="0" borderId="12" xfId="0" applyFont="1" applyBorder="1" applyAlignment="1">
      <alignment vertical="center"/>
    </xf>
    <xf numFmtId="0" fontId="5" fillId="0" borderId="9" xfId="0" applyFont="1" applyBorder="1">
      <alignment vertical="center"/>
    </xf>
    <xf numFmtId="0" fontId="5" fillId="0" borderId="0" xfId="0" applyFont="1" applyBorder="1">
      <alignment vertical="center"/>
    </xf>
    <xf numFmtId="0" fontId="5" fillId="0" borderId="10" xfId="0" applyFont="1" applyBorder="1">
      <alignment vertical="center"/>
    </xf>
    <xf numFmtId="0" fontId="13" fillId="0" borderId="0" xfId="0" applyFont="1" applyBorder="1">
      <alignment vertical="center"/>
    </xf>
    <xf numFmtId="0" fontId="14" fillId="0" borderId="0" xfId="0" applyFont="1" applyBorder="1" applyAlignment="1">
      <alignment horizontal="center" vertical="center"/>
    </xf>
    <xf numFmtId="0" fontId="5" fillId="0" borderId="11" xfId="0" applyFont="1" applyBorder="1">
      <alignment vertical="center"/>
    </xf>
    <xf numFmtId="0" fontId="5" fillId="0" borderId="1" xfId="0" applyFont="1" applyBorder="1">
      <alignment vertical="center"/>
    </xf>
    <xf numFmtId="0" fontId="5" fillId="0" borderId="12" xfId="0" applyFont="1" applyBorder="1">
      <alignment vertical="center"/>
    </xf>
    <xf numFmtId="0" fontId="3" fillId="0" borderId="0" xfId="0" applyFont="1" applyBorder="1" applyAlignment="1">
      <alignment horizontal="center" vertical="center"/>
    </xf>
    <xf numFmtId="0" fontId="2" fillId="0" borderId="0" xfId="0" applyFont="1">
      <alignment vertical="center"/>
    </xf>
    <xf numFmtId="0" fontId="0" fillId="3" borderId="5" xfId="0" applyFill="1" applyBorder="1">
      <alignment vertical="center"/>
    </xf>
    <xf numFmtId="0" fontId="0" fillId="3" borderId="13" xfId="0" applyFill="1" applyBorder="1">
      <alignment vertical="center"/>
    </xf>
    <xf numFmtId="0" fontId="0" fillId="3" borderId="14" xfId="0" applyFill="1" applyBorder="1">
      <alignment vertical="center"/>
    </xf>
    <xf numFmtId="0" fontId="0" fillId="3" borderId="15" xfId="0" applyFill="1" applyBorder="1">
      <alignment vertical="center"/>
    </xf>
    <xf numFmtId="0" fontId="0" fillId="3" borderId="5" xfId="0" applyFill="1" applyBorder="1" applyAlignment="1">
      <alignment vertical="center" shrinkToFit="1"/>
    </xf>
    <xf numFmtId="0" fontId="0" fillId="4" borderId="5" xfId="0" applyNumberFormat="1" applyFill="1" applyBorder="1" applyAlignment="1">
      <alignment vertical="center" shrinkToFit="1"/>
    </xf>
    <xf numFmtId="177" fontId="0" fillId="4" borderId="5" xfId="1" applyNumberFormat="1" applyFont="1" applyFill="1" applyBorder="1" applyAlignment="1">
      <alignment vertical="center" shrinkToFit="1"/>
    </xf>
    <xf numFmtId="178" fontId="0" fillId="4" borderId="5" xfId="1" applyNumberFormat="1" applyFont="1" applyFill="1" applyBorder="1" applyAlignment="1">
      <alignment vertical="center" shrinkToFit="1"/>
    </xf>
    <xf numFmtId="49" fontId="0" fillId="0" borderId="0" xfId="0" applyNumberFormat="1" applyAlignment="1">
      <alignment vertical="center" shrinkToFit="1"/>
    </xf>
    <xf numFmtId="0" fontId="0" fillId="0" borderId="5" xfId="0" applyNumberFormat="1" applyBorder="1" applyAlignment="1">
      <alignment vertical="center" shrinkToFit="1"/>
    </xf>
    <xf numFmtId="177" fontId="0" fillId="0" borderId="5" xfId="1" applyNumberFormat="1" applyFont="1" applyBorder="1" applyAlignment="1">
      <alignment vertical="center" shrinkToFit="1"/>
    </xf>
    <xf numFmtId="40" fontId="0" fillId="0" borderId="0" xfId="0" applyNumberFormat="1">
      <alignment vertical="center"/>
    </xf>
    <xf numFmtId="179" fontId="0" fillId="0" borderId="0" xfId="1" applyNumberFormat="1" applyFont="1" applyBorder="1" applyAlignment="1">
      <alignment vertical="center" shrinkToFit="1"/>
    </xf>
    <xf numFmtId="0" fontId="0" fillId="2" borderId="5" xfId="0" applyFill="1" applyBorder="1">
      <alignment vertical="center"/>
    </xf>
    <xf numFmtId="180" fontId="0" fillId="0" borderId="5" xfId="0" applyNumberFormat="1" applyBorder="1">
      <alignment vertical="center"/>
    </xf>
    <xf numFmtId="0" fontId="12" fillId="0" borderId="6" xfId="0" applyFont="1" applyBorder="1" applyAlignment="1">
      <alignment horizontal="left" vertical="center"/>
    </xf>
    <xf numFmtId="0" fontId="12" fillId="0" borderId="7" xfId="0" applyFont="1" applyBorder="1" applyAlignment="1">
      <alignment horizontal="left" vertical="center"/>
    </xf>
    <xf numFmtId="0" fontId="12" fillId="0" borderId="8" xfId="0" applyFont="1" applyBorder="1" applyAlignment="1">
      <alignment horizontal="left" vertical="center"/>
    </xf>
    <xf numFmtId="0" fontId="12" fillId="0" borderId="9" xfId="0" applyFont="1" applyBorder="1" applyAlignment="1">
      <alignment horizontal="left" vertical="center"/>
    </xf>
    <xf numFmtId="0" fontId="12" fillId="0" borderId="0" xfId="0" applyFont="1" applyBorder="1" applyAlignment="1">
      <alignment horizontal="left" vertical="center"/>
    </xf>
    <xf numFmtId="0" fontId="12" fillId="0" borderId="10" xfId="0" applyFont="1" applyBorder="1" applyAlignment="1">
      <alignment horizontal="left" vertical="center"/>
    </xf>
    <xf numFmtId="0" fontId="5" fillId="0" borderId="9" xfId="0" applyFont="1" applyBorder="1" applyAlignment="1" applyProtection="1">
      <alignment horizontal="left" vertical="top" wrapText="1"/>
      <protection locked="0"/>
    </xf>
    <xf numFmtId="0" fontId="5" fillId="0" borderId="0" xfId="0" applyFont="1" applyBorder="1" applyAlignment="1" applyProtection="1">
      <alignment horizontal="left" vertical="top" wrapText="1"/>
      <protection locked="0"/>
    </xf>
    <xf numFmtId="0" fontId="5" fillId="0" borderId="10" xfId="0" applyFont="1" applyBorder="1" applyAlignment="1" applyProtection="1">
      <alignment horizontal="left" vertical="top" wrapText="1"/>
      <protection locked="0"/>
    </xf>
    <xf numFmtId="0" fontId="5" fillId="0" borderId="11" xfId="0" applyFont="1" applyBorder="1" applyAlignment="1" applyProtection="1">
      <alignment horizontal="left" vertical="top" wrapText="1"/>
      <protection locked="0"/>
    </xf>
    <xf numFmtId="0" fontId="5" fillId="0" borderId="1" xfId="0" applyFont="1" applyBorder="1" applyAlignment="1" applyProtection="1">
      <alignment horizontal="left" vertical="top" wrapText="1"/>
      <protection locked="0"/>
    </xf>
    <xf numFmtId="0" fontId="5" fillId="0" borderId="12" xfId="0" applyFont="1" applyBorder="1" applyAlignment="1" applyProtection="1">
      <alignment horizontal="left" vertical="top" wrapText="1"/>
      <protection locked="0"/>
    </xf>
    <xf numFmtId="0" fontId="3" fillId="0" borderId="0" xfId="0" applyFont="1" applyBorder="1" applyAlignment="1">
      <alignment horizontal="center" vertical="center"/>
    </xf>
    <xf numFmtId="0" fontId="8" fillId="0" borderId="9" xfId="0" applyFont="1" applyBorder="1" applyAlignment="1">
      <alignment horizontal="center" vertical="center"/>
    </xf>
    <xf numFmtId="0" fontId="8" fillId="0" borderId="0" xfId="0" applyFont="1" applyBorder="1" applyAlignment="1">
      <alignment horizontal="center" vertical="center"/>
    </xf>
    <xf numFmtId="0" fontId="8" fillId="0" borderId="10" xfId="0" applyFont="1" applyBorder="1" applyAlignment="1">
      <alignment horizontal="center" vertical="center"/>
    </xf>
    <xf numFmtId="177" fontId="5" fillId="0" borderId="5" xfId="0" applyNumberFormat="1" applyFont="1" applyBorder="1" applyAlignment="1" applyProtection="1">
      <alignment horizontal="center" vertical="center"/>
      <protection hidden="1"/>
    </xf>
    <xf numFmtId="0" fontId="3" fillId="0" borderId="11" xfId="0" applyFont="1" applyBorder="1" applyAlignment="1">
      <alignment horizontal="center" vertical="center"/>
    </xf>
    <xf numFmtId="0" fontId="3" fillId="0" borderId="1" xfId="0" applyFont="1" applyBorder="1" applyAlignment="1">
      <alignment horizontal="center" vertical="center"/>
    </xf>
    <xf numFmtId="0" fontId="8" fillId="0" borderId="0" xfId="0" applyFont="1" applyBorder="1" applyAlignment="1">
      <alignment horizontal="left"/>
    </xf>
    <xf numFmtId="0" fontId="8" fillId="0" borderId="1" xfId="0" applyFont="1" applyBorder="1" applyAlignment="1">
      <alignment horizontal="left"/>
    </xf>
    <xf numFmtId="0" fontId="8" fillId="0" borderId="6"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176" fontId="5" fillId="0" borderId="5" xfId="0" applyNumberFormat="1" applyFont="1" applyBorder="1" applyAlignment="1" applyProtection="1">
      <alignment horizontal="center" vertical="center"/>
      <protection hidden="1"/>
    </xf>
    <xf numFmtId="0" fontId="9" fillId="0" borderId="9" xfId="0" applyFont="1" applyBorder="1" applyAlignment="1">
      <alignment horizontal="center" vertical="center"/>
    </xf>
    <xf numFmtId="0" fontId="9" fillId="0" borderId="0" xfId="0" applyFont="1" applyBorder="1" applyAlignment="1">
      <alignment horizontal="center" vertical="center"/>
    </xf>
    <xf numFmtId="0" fontId="3" fillId="2" borderId="5" xfId="0" applyFont="1" applyFill="1" applyBorder="1" applyAlignment="1">
      <alignment horizontal="center" vertical="center" shrinkToFit="1"/>
    </xf>
    <xf numFmtId="0" fontId="11" fillId="0" borderId="9" xfId="0" applyFont="1" applyBorder="1" applyAlignment="1">
      <alignment horizontal="center" vertical="center"/>
    </xf>
    <xf numFmtId="0" fontId="11" fillId="0" borderId="0" xfId="0" applyFont="1" applyBorder="1" applyAlignment="1">
      <alignment horizontal="center" vertical="center"/>
    </xf>
    <xf numFmtId="0" fontId="5" fillId="0" borderId="2" xfId="0" applyNumberFormat="1" applyFont="1" applyBorder="1" applyAlignment="1" applyProtection="1">
      <alignment horizontal="center" vertical="center"/>
      <protection hidden="1"/>
    </xf>
    <xf numFmtId="0" fontId="5" fillId="0" borderId="3" xfId="0" applyNumberFormat="1" applyFont="1" applyBorder="1" applyAlignment="1" applyProtection="1">
      <alignment horizontal="center" vertical="center"/>
      <protection hidden="1"/>
    </xf>
    <xf numFmtId="0" fontId="5" fillId="0" borderId="4" xfId="0" applyNumberFormat="1" applyFont="1" applyBorder="1" applyAlignment="1" applyProtection="1">
      <alignment horizontal="center" vertical="center"/>
      <protection hidden="1"/>
    </xf>
    <xf numFmtId="176" fontId="5" fillId="0" borderId="2" xfId="0" applyNumberFormat="1" applyFont="1" applyBorder="1" applyAlignment="1" applyProtection="1">
      <alignment horizontal="center" vertical="center"/>
      <protection hidden="1"/>
    </xf>
    <xf numFmtId="176" fontId="5" fillId="0" borderId="3" xfId="0" applyNumberFormat="1" applyFont="1" applyBorder="1" applyAlignment="1" applyProtection="1">
      <alignment horizontal="center" vertical="center"/>
      <protection hidden="1"/>
    </xf>
    <xf numFmtId="176" fontId="5" fillId="0" borderId="4" xfId="0" applyNumberFormat="1" applyFont="1" applyBorder="1" applyAlignment="1" applyProtection="1">
      <alignment horizontal="center" vertical="center"/>
      <protection hidden="1"/>
    </xf>
    <xf numFmtId="0" fontId="6" fillId="0" borderId="0" xfId="0" applyFont="1" applyAlignment="1">
      <alignment horizontal="center" vertical="center"/>
    </xf>
    <xf numFmtId="49" fontId="3" fillId="0" borderId="1" xfId="0" applyNumberFormat="1" applyFont="1" applyBorder="1" applyAlignment="1" applyProtection="1">
      <alignment horizontal="left" vertical="center"/>
      <protection hidden="1"/>
    </xf>
    <xf numFmtId="0" fontId="3" fillId="2" borderId="2" xfId="0" applyFont="1" applyFill="1" applyBorder="1" applyAlignment="1">
      <alignment horizontal="center" vertical="center" shrinkToFit="1"/>
    </xf>
    <xf numFmtId="0" fontId="3" fillId="2" borderId="3" xfId="0" applyFont="1" applyFill="1" applyBorder="1" applyAlignment="1">
      <alignment horizontal="center" vertical="center" shrinkToFit="1"/>
    </xf>
    <xf numFmtId="0" fontId="3" fillId="2" borderId="4" xfId="0" applyFont="1" applyFill="1" applyBorder="1" applyAlignment="1">
      <alignment horizontal="center" vertical="center" shrinkToFit="1"/>
    </xf>
    <xf numFmtId="0" fontId="0" fillId="3" borderId="5" xfId="0" applyFill="1" applyBorder="1" applyAlignment="1">
      <alignment horizontal="center" vertical="center"/>
    </xf>
    <xf numFmtId="0" fontId="0" fillId="3" borderId="6" xfId="0" applyFill="1" applyBorder="1" applyAlignment="1">
      <alignment horizontal="center" vertical="center"/>
    </xf>
    <xf numFmtId="0" fontId="0" fillId="3" borderId="7" xfId="0" applyFill="1" applyBorder="1" applyAlignment="1">
      <alignment horizontal="center" vertical="center"/>
    </xf>
    <xf numFmtId="0" fontId="0" fillId="3" borderId="8" xfId="0" applyFill="1" applyBorder="1" applyAlignment="1">
      <alignment horizontal="center" vertical="center"/>
    </xf>
    <xf numFmtId="0" fontId="0" fillId="3" borderId="11" xfId="0" applyFill="1" applyBorder="1" applyAlignment="1">
      <alignment horizontal="center" vertical="center"/>
    </xf>
    <xf numFmtId="0" fontId="0" fillId="3" borderId="1" xfId="0" applyFill="1" applyBorder="1" applyAlignment="1">
      <alignment horizontal="center" vertical="center"/>
    </xf>
    <xf numFmtId="0" fontId="0" fillId="3" borderId="12" xfId="0" applyFill="1" applyBorder="1" applyAlignment="1">
      <alignment horizontal="center" vertical="center"/>
    </xf>
    <xf numFmtId="0" fontId="0" fillId="3" borderId="5" xfId="0" applyFill="1" applyBorder="1" applyAlignment="1">
      <alignment horizontal="center" vertical="center" wrapText="1"/>
    </xf>
  </cellXfs>
  <cellStyles count="19">
    <cellStyle name="桁区切り" xfId="1" builtinId="6"/>
    <cellStyle name="桁区切り 2" xfId="2"/>
    <cellStyle name="桁区切り 3" xfId="3"/>
    <cellStyle name="桁区切り 3 2" xfId="4"/>
    <cellStyle name="通貨 2" xfId="5"/>
    <cellStyle name="標準" xfId="0" builtinId="0"/>
    <cellStyle name="標準 2" xfId="6"/>
    <cellStyle name="標準 2 2" xfId="7"/>
    <cellStyle name="標準 2 3" xfId="8"/>
    <cellStyle name="標準 2 3 2" xfId="9"/>
    <cellStyle name="標準 2 4" xfId="10"/>
    <cellStyle name="標準 2_【重要】（県）指数表_書式まとめ" xfId="11"/>
    <cellStyle name="標準 3" xfId="12"/>
    <cellStyle name="標準 3 2" xfId="13"/>
    <cellStyle name="標準 3 3" xfId="14"/>
    <cellStyle name="標準 4" xfId="15"/>
    <cellStyle name="標準 5" xfId="16"/>
    <cellStyle name="標準 6" xfId="17"/>
    <cellStyle name="標準 7" xfId="18"/>
  </cellStyles>
  <dxfs count="0"/>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charts/chart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7"/>
          <c:y val="0.15806945669028524"/>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データ!$EC$6:$EG$6</c:f>
              <c:numCache>
                <c:formatCode>#,##0.00;"△"#,##0.00;"-"</c:formatCode>
                <c:ptCount val="5"/>
                <c:pt idx="0">
                  <c:v>1.44</c:v>
                </c:pt>
                <c:pt idx="1">
                  <c:v>0.99</c:v>
                </c:pt>
                <c:pt idx="2">
                  <c:v>0.95</c:v>
                </c:pt>
                <c:pt idx="3">
                  <c:v>0.92</c:v>
                </c:pt>
                <c:pt idx="4">
                  <c:v>2.21</c:v>
                </c:pt>
              </c:numCache>
            </c:numRef>
          </c:val>
        </c:ser>
        <c:dLbls>
          <c:showLegendKey val="0"/>
          <c:showVal val="0"/>
          <c:showCatName val="0"/>
          <c:showSerName val="0"/>
          <c:showPercent val="0"/>
          <c:showBubbleSize val="0"/>
        </c:dLbls>
        <c:gapWidth val="150"/>
        <c:axId val="95347456"/>
        <c:axId val="95349760"/>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データ!$EH$6:$EL$6</c:f>
              <c:numCache>
                <c:formatCode>#,##0.00;"△"#,##0.00;"-"</c:formatCode>
                <c:ptCount val="5"/>
                <c:pt idx="0">
                  <c:v>0.84</c:v>
                </c:pt>
                <c:pt idx="1">
                  <c:v>0.78</c:v>
                </c:pt>
                <c:pt idx="2">
                  <c:v>0.83</c:v>
                </c:pt>
                <c:pt idx="3">
                  <c:v>0.72</c:v>
                </c:pt>
                <c:pt idx="4">
                  <c:v>0.71</c:v>
                </c:pt>
              </c:numCache>
            </c:numRef>
          </c:val>
          <c:smooth val="0"/>
        </c:ser>
        <c:dLbls>
          <c:showLegendKey val="0"/>
          <c:showVal val="0"/>
          <c:showCatName val="0"/>
          <c:showSerName val="0"/>
          <c:showPercent val="0"/>
          <c:showBubbleSize val="0"/>
        </c:dLbls>
        <c:marker val="1"/>
        <c:smooth val="0"/>
        <c:axId val="95347456"/>
        <c:axId val="95349760"/>
      </c:lineChart>
      <c:dateAx>
        <c:axId val="95347456"/>
        <c:scaling>
          <c:orientation val="minMax"/>
        </c:scaling>
        <c:delete val="1"/>
        <c:axPos val="b"/>
        <c:numFmt formatCode="ge" sourceLinked="1"/>
        <c:majorTickMark val="none"/>
        <c:minorTickMark val="none"/>
        <c:tickLblPos val="none"/>
        <c:crossAx val="95349760"/>
        <c:crosses val="autoZero"/>
        <c:auto val="1"/>
        <c:lblOffset val="100"/>
        <c:baseTimeUnit val="years"/>
      </c:dateAx>
      <c:valAx>
        <c:axId val="95349760"/>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9534745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77" l="0.70000000000000062" r="0.70000000000000062" t="0.75000000000001277" header="0.30000000000000032" footer="0.30000000000000032"/>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77"/>
          <c:y val="0.15806945669028497"/>
          <c:w val="0.8602616255212191"/>
          <c:h val="0.54627248298936959"/>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データ!$W$6:$AA$6</c:f>
              <c:numCache>
                <c:formatCode>#,##0.00;"△"#,##0.00;"-"</c:formatCode>
                <c:ptCount val="5"/>
                <c:pt idx="0">
                  <c:v>107.77</c:v>
                </c:pt>
                <c:pt idx="1">
                  <c:v>103.54</c:v>
                </c:pt>
                <c:pt idx="2">
                  <c:v>109.31</c:v>
                </c:pt>
                <c:pt idx="3">
                  <c:v>107.35</c:v>
                </c:pt>
                <c:pt idx="4">
                  <c:v>110.5</c:v>
                </c:pt>
              </c:numCache>
            </c:numRef>
          </c:val>
        </c:ser>
        <c:dLbls>
          <c:showLegendKey val="0"/>
          <c:showVal val="0"/>
          <c:showCatName val="0"/>
          <c:showSerName val="0"/>
          <c:showPercent val="0"/>
          <c:showBubbleSize val="0"/>
        </c:dLbls>
        <c:gapWidth val="150"/>
        <c:axId val="103164928"/>
        <c:axId val="10367987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データ!$AB$6:$AF$6</c:f>
              <c:numCache>
                <c:formatCode>#,##0.00;"△"#,##0.00;"-"</c:formatCode>
                <c:ptCount val="5"/>
                <c:pt idx="0">
                  <c:v>107.68</c:v>
                </c:pt>
                <c:pt idx="1">
                  <c:v>108.24</c:v>
                </c:pt>
                <c:pt idx="2">
                  <c:v>107.8</c:v>
                </c:pt>
                <c:pt idx="3">
                  <c:v>111.96</c:v>
                </c:pt>
                <c:pt idx="4">
                  <c:v>112.69</c:v>
                </c:pt>
              </c:numCache>
            </c:numRef>
          </c:val>
          <c:smooth val="0"/>
        </c:ser>
        <c:dLbls>
          <c:showLegendKey val="0"/>
          <c:showVal val="0"/>
          <c:showCatName val="0"/>
          <c:showSerName val="0"/>
          <c:showPercent val="0"/>
          <c:showBubbleSize val="0"/>
        </c:dLbls>
        <c:marker val="1"/>
        <c:smooth val="0"/>
        <c:axId val="103164928"/>
        <c:axId val="103679872"/>
      </c:lineChart>
      <c:dateAx>
        <c:axId val="103164928"/>
        <c:scaling>
          <c:orientation val="minMax"/>
        </c:scaling>
        <c:delete val="1"/>
        <c:axPos val="b"/>
        <c:numFmt formatCode="ge" sourceLinked="1"/>
        <c:majorTickMark val="none"/>
        <c:minorTickMark val="none"/>
        <c:tickLblPos val="none"/>
        <c:crossAx val="103679872"/>
        <c:crosses val="autoZero"/>
        <c:auto val="1"/>
        <c:lblOffset val="100"/>
        <c:baseTimeUnit val="years"/>
      </c:dateAx>
      <c:valAx>
        <c:axId val="103679872"/>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10316492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21" l="0.70000000000000062" r="0.70000000000000062" t="0.75000000000001221" header="0.30000000000000032" footer="0.30000000000000032"/>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データ!$DG$6:$DK$6</c:f>
              <c:numCache>
                <c:formatCode>#,##0.00;"△"#,##0.00;"-"</c:formatCode>
                <c:ptCount val="5"/>
                <c:pt idx="0">
                  <c:v>47.27</c:v>
                </c:pt>
                <c:pt idx="1">
                  <c:v>48.42</c:v>
                </c:pt>
                <c:pt idx="2">
                  <c:v>49.25</c:v>
                </c:pt>
                <c:pt idx="3">
                  <c:v>52.05</c:v>
                </c:pt>
                <c:pt idx="4">
                  <c:v>51.06</c:v>
                </c:pt>
              </c:numCache>
            </c:numRef>
          </c:val>
        </c:ser>
        <c:dLbls>
          <c:showLegendKey val="0"/>
          <c:showVal val="0"/>
          <c:showCatName val="0"/>
          <c:showSerName val="0"/>
          <c:showPercent val="0"/>
          <c:showBubbleSize val="0"/>
        </c:dLbls>
        <c:gapWidth val="150"/>
        <c:axId val="33570816"/>
        <c:axId val="3357273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データ!$DL$6:$DP$6</c:f>
              <c:numCache>
                <c:formatCode>#,##0.00;"△"#,##0.00;"-"</c:formatCode>
                <c:ptCount val="5"/>
                <c:pt idx="0">
                  <c:v>37.71</c:v>
                </c:pt>
                <c:pt idx="1">
                  <c:v>38.69</c:v>
                </c:pt>
                <c:pt idx="2">
                  <c:v>39.65</c:v>
                </c:pt>
                <c:pt idx="3">
                  <c:v>45.25</c:v>
                </c:pt>
                <c:pt idx="4">
                  <c:v>46.27</c:v>
                </c:pt>
              </c:numCache>
            </c:numRef>
          </c:val>
          <c:smooth val="0"/>
        </c:ser>
        <c:dLbls>
          <c:showLegendKey val="0"/>
          <c:showVal val="0"/>
          <c:showCatName val="0"/>
          <c:showSerName val="0"/>
          <c:showPercent val="0"/>
          <c:showBubbleSize val="0"/>
        </c:dLbls>
        <c:marker val="1"/>
        <c:smooth val="0"/>
        <c:axId val="33570816"/>
        <c:axId val="33572736"/>
      </c:lineChart>
      <c:dateAx>
        <c:axId val="33570816"/>
        <c:scaling>
          <c:orientation val="minMax"/>
        </c:scaling>
        <c:delete val="1"/>
        <c:axPos val="b"/>
        <c:numFmt formatCode="ge" sourceLinked="1"/>
        <c:majorTickMark val="none"/>
        <c:minorTickMark val="none"/>
        <c:tickLblPos val="none"/>
        <c:crossAx val="33572736"/>
        <c:crosses val="autoZero"/>
        <c:auto val="1"/>
        <c:lblOffset val="100"/>
        <c:baseTimeUnit val="years"/>
      </c:dateAx>
      <c:valAx>
        <c:axId val="3357273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5708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4"/>
          <c:y val="0.15806945669028519"/>
          <c:w val="0.8602616255212191"/>
          <c:h val="0.59227544473607452"/>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データ!$DR$6:$DV$6</c:f>
              <c:numCache>
                <c:formatCode>#,##0.00;"△"#,##0.00;"-"</c:formatCode>
                <c:ptCount val="5"/>
                <c:pt idx="0">
                  <c:v>16.21</c:v>
                </c:pt>
                <c:pt idx="1">
                  <c:v>18.38</c:v>
                </c:pt>
                <c:pt idx="2">
                  <c:v>24.8</c:v>
                </c:pt>
                <c:pt idx="3">
                  <c:v>26.61</c:v>
                </c:pt>
                <c:pt idx="4">
                  <c:v>33</c:v>
                </c:pt>
              </c:numCache>
            </c:numRef>
          </c:val>
        </c:ser>
        <c:dLbls>
          <c:showLegendKey val="0"/>
          <c:showVal val="0"/>
          <c:showCatName val="0"/>
          <c:showSerName val="0"/>
          <c:showPercent val="0"/>
          <c:showBubbleSize val="0"/>
        </c:dLbls>
        <c:gapWidth val="150"/>
        <c:axId val="33611136"/>
        <c:axId val="33613312"/>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データ!$DW$6:$EA$6</c:f>
              <c:numCache>
                <c:formatCode>#,##0.00;"△"#,##0.00;"-"</c:formatCode>
                <c:ptCount val="5"/>
                <c:pt idx="0">
                  <c:v>7.67</c:v>
                </c:pt>
                <c:pt idx="1">
                  <c:v>8.4</c:v>
                </c:pt>
                <c:pt idx="2">
                  <c:v>9.7100000000000009</c:v>
                </c:pt>
                <c:pt idx="3">
                  <c:v>10.71</c:v>
                </c:pt>
                <c:pt idx="4">
                  <c:v>10.93</c:v>
                </c:pt>
              </c:numCache>
            </c:numRef>
          </c:val>
          <c:smooth val="0"/>
        </c:ser>
        <c:dLbls>
          <c:showLegendKey val="0"/>
          <c:showVal val="0"/>
          <c:showCatName val="0"/>
          <c:showSerName val="0"/>
          <c:showPercent val="0"/>
          <c:showBubbleSize val="0"/>
        </c:dLbls>
        <c:marker val="1"/>
        <c:smooth val="0"/>
        <c:axId val="33611136"/>
        <c:axId val="33613312"/>
      </c:lineChart>
      <c:dateAx>
        <c:axId val="33611136"/>
        <c:scaling>
          <c:orientation val="minMax"/>
        </c:scaling>
        <c:delete val="1"/>
        <c:axPos val="b"/>
        <c:numFmt formatCode="ge" sourceLinked="1"/>
        <c:majorTickMark val="none"/>
        <c:minorTickMark val="none"/>
        <c:tickLblPos val="none"/>
        <c:crossAx val="33613312"/>
        <c:crosses val="autoZero"/>
        <c:auto val="1"/>
        <c:lblOffset val="100"/>
        <c:baseTimeUnit val="years"/>
      </c:dateAx>
      <c:valAx>
        <c:axId val="33613312"/>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336111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66" l="0.70000000000000062" r="0.70000000000000062" t="0.75000000000001266" header="0.30000000000000032" footer="0.30000000000000032"/>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データ!$AH$6:$AL$6</c:f>
              <c:numCache>
                <c:formatCode>#,##0.00;"△"#,##0.00</c:formatCode>
                <c:ptCount val="5"/>
                <c:pt idx="0">
                  <c:v>0</c:v>
                </c:pt>
                <c:pt idx="1">
                  <c:v>0</c:v>
                </c:pt>
                <c:pt idx="2">
                  <c:v>0</c:v>
                </c:pt>
                <c:pt idx="3">
                  <c:v>0</c:v>
                </c:pt>
                <c:pt idx="4">
                  <c:v>0</c:v>
                </c:pt>
              </c:numCache>
            </c:numRef>
          </c:val>
        </c:ser>
        <c:dLbls>
          <c:showLegendKey val="0"/>
          <c:showVal val="0"/>
          <c:showCatName val="0"/>
          <c:showSerName val="0"/>
          <c:showPercent val="0"/>
          <c:showBubbleSize val="0"/>
        </c:dLbls>
        <c:gapWidth val="150"/>
        <c:axId val="33619968"/>
        <c:axId val="3362150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データ!$AM$6:$AQ$6</c:f>
              <c:numCache>
                <c:formatCode>#,##0.00;"△"#,##0.00;"-"</c:formatCode>
                <c:ptCount val="5"/>
                <c:pt idx="0">
                  <c:v>4.67</c:v>
                </c:pt>
                <c:pt idx="1">
                  <c:v>4.46</c:v>
                </c:pt>
                <c:pt idx="2">
                  <c:v>4.3899999999999997</c:v>
                </c:pt>
                <c:pt idx="3">
                  <c:v>0.41</c:v>
                </c:pt>
                <c:pt idx="4">
                  <c:v>0.54</c:v>
                </c:pt>
              </c:numCache>
            </c:numRef>
          </c:val>
          <c:smooth val="0"/>
        </c:ser>
        <c:dLbls>
          <c:showLegendKey val="0"/>
          <c:showVal val="0"/>
          <c:showCatName val="0"/>
          <c:showSerName val="0"/>
          <c:showPercent val="0"/>
          <c:showBubbleSize val="0"/>
        </c:dLbls>
        <c:marker val="1"/>
        <c:smooth val="0"/>
        <c:axId val="33619968"/>
        <c:axId val="33621504"/>
      </c:lineChart>
      <c:dateAx>
        <c:axId val="33619968"/>
        <c:scaling>
          <c:orientation val="minMax"/>
        </c:scaling>
        <c:delete val="1"/>
        <c:axPos val="b"/>
        <c:numFmt formatCode="ge" sourceLinked="1"/>
        <c:majorTickMark val="none"/>
        <c:minorTickMark val="none"/>
        <c:tickLblPos val="none"/>
        <c:crossAx val="33621504"/>
        <c:crosses val="autoZero"/>
        <c:auto val="1"/>
        <c:lblOffset val="100"/>
        <c:baseTimeUnit val="years"/>
      </c:dateAx>
      <c:valAx>
        <c:axId val="3362150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36199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データ!$AS$6:$AW$6</c:f>
              <c:numCache>
                <c:formatCode>#,##0.00;"△"#,##0.00;"-"</c:formatCode>
                <c:ptCount val="5"/>
                <c:pt idx="0">
                  <c:v>536.47</c:v>
                </c:pt>
                <c:pt idx="1">
                  <c:v>719.13</c:v>
                </c:pt>
                <c:pt idx="2">
                  <c:v>725.73</c:v>
                </c:pt>
                <c:pt idx="3">
                  <c:v>357.13</c:v>
                </c:pt>
                <c:pt idx="4">
                  <c:v>256.42</c:v>
                </c:pt>
              </c:numCache>
            </c:numRef>
          </c:val>
        </c:ser>
        <c:dLbls>
          <c:showLegendKey val="0"/>
          <c:showVal val="0"/>
          <c:showCatName val="0"/>
          <c:showSerName val="0"/>
          <c:showPercent val="0"/>
          <c:showBubbleSize val="0"/>
        </c:dLbls>
        <c:gapWidth val="150"/>
        <c:axId val="33647232"/>
        <c:axId val="3364940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データ!$AX$6:$BB$6</c:f>
              <c:numCache>
                <c:formatCode>#,##0.00;"△"#,##0.00;"-"</c:formatCode>
                <c:ptCount val="5"/>
                <c:pt idx="0">
                  <c:v>695.41</c:v>
                </c:pt>
                <c:pt idx="1">
                  <c:v>701</c:v>
                </c:pt>
                <c:pt idx="2">
                  <c:v>739.59</c:v>
                </c:pt>
                <c:pt idx="3">
                  <c:v>335.95</c:v>
                </c:pt>
                <c:pt idx="4">
                  <c:v>346.59</c:v>
                </c:pt>
              </c:numCache>
            </c:numRef>
          </c:val>
          <c:smooth val="0"/>
        </c:ser>
        <c:dLbls>
          <c:showLegendKey val="0"/>
          <c:showVal val="0"/>
          <c:showCatName val="0"/>
          <c:showSerName val="0"/>
          <c:showPercent val="0"/>
          <c:showBubbleSize val="0"/>
        </c:dLbls>
        <c:marker val="1"/>
        <c:smooth val="0"/>
        <c:axId val="33647232"/>
        <c:axId val="33649408"/>
      </c:lineChart>
      <c:dateAx>
        <c:axId val="33647232"/>
        <c:scaling>
          <c:orientation val="minMax"/>
        </c:scaling>
        <c:delete val="1"/>
        <c:axPos val="b"/>
        <c:numFmt formatCode="ge" sourceLinked="1"/>
        <c:majorTickMark val="none"/>
        <c:minorTickMark val="none"/>
        <c:tickLblPos val="none"/>
        <c:crossAx val="33649408"/>
        <c:crosses val="autoZero"/>
        <c:auto val="1"/>
        <c:lblOffset val="100"/>
        <c:baseTimeUnit val="years"/>
      </c:dateAx>
      <c:valAx>
        <c:axId val="33649408"/>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3647232"/>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データ!$BD$6:$BH$6</c:f>
              <c:numCache>
                <c:formatCode>#,##0.00;"△"#,##0.00;"-"</c:formatCode>
                <c:ptCount val="5"/>
                <c:pt idx="0">
                  <c:v>188.58</c:v>
                </c:pt>
                <c:pt idx="1">
                  <c:v>194.57</c:v>
                </c:pt>
                <c:pt idx="2">
                  <c:v>199.28</c:v>
                </c:pt>
                <c:pt idx="3">
                  <c:v>238.01</c:v>
                </c:pt>
                <c:pt idx="4">
                  <c:v>261.48</c:v>
                </c:pt>
              </c:numCache>
            </c:numRef>
          </c:val>
        </c:ser>
        <c:dLbls>
          <c:showLegendKey val="0"/>
          <c:showVal val="0"/>
          <c:showCatName val="0"/>
          <c:showSerName val="0"/>
          <c:showPercent val="0"/>
          <c:showBubbleSize val="0"/>
        </c:dLbls>
        <c:gapWidth val="150"/>
        <c:axId val="33679616"/>
        <c:axId val="448925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データ!$BI$6:$BM$6</c:f>
              <c:numCache>
                <c:formatCode>#,##0.00;"△"#,##0.00;"-"</c:formatCode>
                <c:ptCount val="5"/>
                <c:pt idx="0">
                  <c:v>343.45</c:v>
                </c:pt>
                <c:pt idx="1">
                  <c:v>330.99</c:v>
                </c:pt>
                <c:pt idx="2">
                  <c:v>324.08999999999997</c:v>
                </c:pt>
                <c:pt idx="3">
                  <c:v>319.82</c:v>
                </c:pt>
                <c:pt idx="4">
                  <c:v>312.02999999999997</c:v>
                </c:pt>
              </c:numCache>
            </c:numRef>
          </c:val>
          <c:smooth val="0"/>
        </c:ser>
        <c:dLbls>
          <c:showLegendKey val="0"/>
          <c:showVal val="0"/>
          <c:showCatName val="0"/>
          <c:showSerName val="0"/>
          <c:showPercent val="0"/>
          <c:showBubbleSize val="0"/>
        </c:dLbls>
        <c:marker val="1"/>
        <c:smooth val="0"/>
        <c:axId val="33679616"/>
        <c:axId val="44892544"/>
      </c:lineChart>
      <c:dateAx>
        <c:axId val="33679616"/>
        <c:scaling>
          <c:orientation val="minMax"/>
        </c:scaling>
        <c:delete val="1"/>
        <c:axPos val="b"/>
        <c:numFmt formatCode="ge" sourceLinked="1"/>
        <c:majorTickMark val="none"/>
        <c:minorTickMark val="none"/>
        <c:tickLblPos val="none"/>
        <c:crossAx val="44892544"/>
        <c:crosses val="autoZero"/>
        <c:auto val="1"/>
        <c:lblOffset val="100"/>
        <c:baseTimeUnit val="years"/>
      </c:dateAx>
      <c:valAx>
        <c:axId val="44892544"/>
        <c:scaling>
          <c:orientation val="minMax"/>
        </c:scaling>
        <c:delete val="0"/>
        <c:axPos val="l"/>
        <c:majorGridlines>
          <c:spPr>
            <a:ln>
              <a:solidFill>
                <a:schemeClr val="bg1">
                  <a:lumMod val="65000"/>
                </a:schemeClr>
              </a:solidFill>
            </a:ln>
          </c:spPr>
        </c:majorGridlines>
        <c:numFmt formatCode="#,##0.00;&quot;△&quot;#,##0.00" sourceLinked="0"/>
        <c:majorTickMark val="none"/>
        <c:minorTickMark val="none"/>
        <c:tickLblPos val="nextTo"/>
        <c:spPr>
          <a:noFill/>
          <a:ln>
            <a:noFill/>
          </a:ln>
        </c:spPr>
        <c:crossAx val="3367961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データ!$BO$6:$BS$6</c:f>
              <c:numCache>
                <c:formatCode>#,##0.00;"△"#,##0.00;"-"</c:formatCode>
                <c:ptCount val="5"/>
                <c:pt idx="0">
                  <c:v>105.63</c:v>
                </c:pt>
                <c:pt idx="1">
                  <c:v>102.02</c:v>
                </c:pt>
                <c:pt idx="2">
                  <c:v>106.59</c:v>
                </c:pt>
                <c:pt idx="3">
                  <c:v>105.66</c:v>
                </c:pt>
                <c:pt idx="4">
                  <c:v>109.31</c:v>
                </c:pt>
              </c:numCache>
            </c:numRef>
          </c:val>
        </c:ser>
        <c:dLbls>
          <c:showLegendKey val="0"/>
          <c:showVal val="0"/>
          <c:showCatName val="0"/>
          <c:showSerName val="0"/>
          <c:showPercent val="0"/>
          <c:showBubbleSize val="0"/>
        </c:dLbls>
        <c:gapWidth val="150"/>
        <c:axId val="44910464"/>
        <c:axId val="4492492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データ!$BT$6:$BX$6</c:f>
              <c:numCache>
                <c:formatCode>#,##0.00;"△"#,##0.00;"-"</c:formatCode>
                <c:ptCount val="5"/>
                <c:pt idx="0">
                  <c:v>99.61</c:v>
                </c:pt>
                <c:pt idx="1">
                  <c:v>100.27</c:v>
                </c:pt>
                <c:pt idx="2">
                  <c:v>99.46</c:v>
                </c:pt>
                <c:pt idx="3">
                  <c:v>105.21</c:v>
                </c:pt>
                <c:pt idx="4">
                  <c:v>105.71</c:v>
                </c:pt>
              </c:numCache>
            </c:numRef>
          </c:val>
          <c:smooth val="0"/>
        </c:ser>
        <c:dLbls>
          <c:showLegendKey val="0"/>
          <c:showVal val="0"/>
          <c:showCatName val="0"/>
          <c:showSerName val="0"/>
          <c:showPercent val="0"/>
          <c:showBubbleSize val="0"/>
        </c:dLbls>
        <c:marker val="1"/>
        <c:smooth val="0"/>
        <c:axId val="44910464"/>
        <c:axId val="44924928"/>
      </c:lineChart>
      <c:dateAx>
        <c:axId val="44910464"/>
        <c:scaling>
          <c:orientation val="minMax"/>
        </c:scaling>
        <c:delete val="1"/>
        <c:axPos val="b"/>
        <c:numFmt formatCode="ge" sourceLinked="1"/>
        <c:majorTickMark val="none"/>
        <c:minorTickMark val="none"/>
        <c:tickLblPos val="none"/>
        <c:crossAx val="44924928"/>
        <c:crosses val="autoZero"/>
        <c:auto val="1"/>
        <c:lblOffset val="100"/>
        <c:baseTimeUnit val="years"/>
      </c:dateAx>
      <c:valAx>
        <c:axId val="4492492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491046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データ!$BZ$6:$CD$6</c:f>
              <c:numCache>
                <c:formatCode>#,##0.00;"△"#,##0.00;"-"</c:formatCode>
                <c:ptCount val="5"/>
                <c:pt idx="0">
                  <c:v>120.39</c:v>
                </c:pt>
                <c:pt idx="1">
                  <c:v>124.63</c:v>
                </c:pt>
                <c:pt idx="2">
                  <c:v>119.2</c:v>
                </c:pt>
                <c:pt idx="3">
                  <c:v>119.66</c:v>
                </c:pt>
                <c:pt idx="4">
                  <c:v>115.45</c:v>
                </c:pt>
              </c:numCache>
            </c:numRef>
          </c:val>
        </c:ser>
        <c:dLbls>
          <c:showLegendKey val="0"/>
          <c:showVal val="0"/>
          <c:showCatName val="0"/>
          <c:showSerName val="0"/>
          <c:showPercent val="0"/>
          <c:showBubbleSize val="0"/>
        </c:dLbls>
        <c:gapWidth val="150"/>
        <c:axId val="44955136"/>
        <c:axId val="44957056"/>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データ!$CE$6:$CI$6</c:f>
              <c:numCache>
                <c:formatCode>#,##0.00;"△"#,##0.00;"-"</c:formatCode>
                <c:ptCount val="5"/>
                <c:pt idx="0">
                  <c:v>169.59</c:v>
                </c:pt>
                <c:pt idx="1">
                  <c:v>169.62</c:v>
                </c:pt>
                <c:pt idx="2">
                  <c:v>171.78</c:v>
                </c:pt>
                <c:pt idx="3">
                  <c:v>162.59</c:v>
                </c:pt>
                <c:pt idx="4">
                  <c:v>162.15</c:v>
                </c:pt>
              </c:numCache>
            </c:numRef>
          </c:val>
          <c:smooth val="0"/>
        </c:ser>
        <c:dLbls>
          <c:showLegendKey val="0"/>
          <c:showVal val="0"/>
          <c:showCatName val="0"/>
          <c:showSerName val="0"/>
          <c:showPercent val="0"/>
          <c:showBubbleSize val="0"/>
        </c:dLbls>
        <c:marker val="1"/>
        <c:smooth val="0"/>
        <c:axId val="44955136"/>
        <c:axId val="44957056"/>
      </c:lineChart>
      <c:dateAx>
        <c:axId val="44955136"/>
        <c:scaling>
          <c:orientation val="minMax"/>
        </c:scaling>
        <c:delete val="1"/>
        <c:axPos val="b"/>
        <c:numFmt formatCode="ge" sourceLinked="1"/>
        <c:majorTickMark val="none"/>
        <c:minorTickMark val="none"/>
        <c:tickLblPos val="none"/>
        <c:crossAx val="44957056"/>
        <c:crosses val="autoZero"/>
        <c:auto val="1"/>
        <c:lblOffset val="100"/>
        <c:baseTimeUnit val="years"/>
      </c:dateAx>
      <c:valAx>
        <c:axId val="44957056"/>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4955136"/>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データ!$CK$6:$CO$6</c:f>
              <c:numCache>
                <c:formatCode>#,##0.00;"△"#,##0.00;"-"</c:formatCode>
                <c:ptCount val="5"/>
                <c:pt idx="0">
                  <c:v>52.82</c:v>
                </c:pt>
                <c:pt idx="1">
                  <c:v>50.35</c:v>
                </c:pt>
                <c:pt idx="2">
                  <c:v>50.39</c:v>
                </c:pt>
                <c:pt idx="3">
                  <c:v>48.7</c:v>
                </c:pt>
                <c:pt idx="4">
                  <c:v>49.55</c:v>
                </c:pt>
              </c:numCache>
            </c:numRef>
          </c:val>
        </c:ser>
        <c:dLbls>
          <c:showLegendKey val="0"/>
          <c:showVal val="0"/>
          <c:showCatName val="0"/>
          <c:showSerName val="0"/>
          <c:showPercent val="0"/>
          <c:showBubbleSize val="0"/>
        </c:dLbls>
        <c:gapWidth val="150"/>
        <c:axId val="47088768"/>
        <c:axId val="47090688"/>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データ!$CP$6:$CT$6</c:f>
              <c:numCache>
                <c:formatCode>#,##0.00;"△"#,##0.00;"-"</c:formatCode>
                <c:ptCount val="5"/>
                <c:pt idx="0">
                  <c:v>60.04</c:v>
                </c:pt>
                <c:pt idx="1">
                  <c:v>59.88</c:v>
                </c:pt>
                <c:pt idx="2">
                  <c:v>59.68</c:v>
                </c:pt>
                <c:pt idx="3">
                  <c:v>59.17</c:v>
                </c:pt>
                <c:pt idx="4">
                  <c:v>59.34</c:v>
                </c:pt>
              </c:numCache>
            </c:numRef>
          </c:val>
          <c:smooth val="0"/>
        </c:ser>
        <c:dLbls>
          <c:showLegendKey val="0"/>
          <c:showVal val="0"/>
          <c:showCatName val="0"/>
          <c:showSerName val="0"/>
          <c:showPercent val="0"/>
          <c:showBubbleSize val="0"/>
        </c:dLbls>
        <c:marker val="1"/>
        <c:smooth val="0"/>
        <c:axId val="47088768"/>
        <c:axId val="47090688"/>
      </c:lineChart>
      <c:dateAx>
        <c:axId val="47088768"/>
        <c:scaling>
          <c:orientation val="minMax"/>
        </c:scaling>
        <c:delete val="1"/>
        <c:axPos val="b"/>
        <c:numFmt formatCode="ge" sourceLinked="1"/>
        <c:majorTickMark val="none"/>
        <c:minorTickMark val="none"/>
        <c:tickLblPos val="none"/>
        <c:crossAx val="47090688"/>
        <c:crosses val="autoZero"/>
        <c:auto val="1"/>
        <c:lblOffset val="100"/>
        <c:baseTimeUnit val="years"/>
      </c:dateAx>
      <c:valAx>
        <c:axId val="47090688"/>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7088768"/>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charts/chart11.xml><?xml version="1.0" encoding="utf-8"?>
<c:chartSpace xmlns:c="http://schemas.openxmlformats.org/drawingml/2006/chart" xmlns:a="http://schemas.openxmlformats.org/drawingml/2006/main" xmlns:r="http://schemas.openxmlformats.org/officeDocument/2006/relationships">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052046758183048"/>
          <c:y val="0.15806945669028508"/>
          <c:w val="0.8602616255212191"/>
          <c:h val="0.5616603005975187"/>
        </c:manualLayout>
      </c:layout>
      <c:barChart>
        <c:barDir val="col"/>
        <c:grouping val="clustered"/>
        <c:varyColors val="0"/>
        <c:ser>
          <c:idx val="0"/>
          <c:order val="0"/>
          <c:tx>
            <c:v>当該値</c:v>
          </c:tx>
          <c:spPr>
            <a:solidFill>
              <a:srgbClr val="3366FF"/>
            </a:solidFill>
            <a:ln>
              <a:noFill/>
            </a:ln>
          </c:spPr>
          <c:invertIfNegative val="0"/>
          <c:cat>
            <c:numRef>
              <c:f>データ!$B$10:$F$10</c:f>
              <c:numCache>
                <c:formatCode>ge</c:formatCode>
                <c:ptCount val="5"/>
                <c:pt idx="0">
                  <c:v>40544</c:v>
                </c:pt>
                <c:pt idx="1">
                  <c:v>40909</c:v>
                </c:pt>
                <c:pt idx="2">
                  <c:v>41275</c:v>
                </c:pt>
                <c:pt idx="3">
                  <c:v>41640</c:v>
                </c:pt>
                <c:pt idx="4">
                  <c:v>42005</c:v>
                </c:pt>
              </c:numCache>
            </c:numRef>
          </c:cat>
          <c:val>
            <c:numRef>
              <c:f>データ!$CV$6:$CZ$6</c:f>
              <c:numCache>
                <c:formatCode>#,##0.00;"△"#,##0.00;"-"</c:formatCode>
                <c:ptCount val="5"/>
                <c:pt idx="0">
                  <c:v>84.05</c:v>
                </c:pt>
                <c:pt idx="1">
                  <c:v>86.74</c:v>
                </c:pt>
                <c:pt idx="2">
                  <c:v>85.9</c:v>
                </c:pt>
                <c:pt idx="3">
                  <c:v>86.15</c:v>
                </c:pt>
                <c:pt idx="4">
                  <c:v>84.1</c:v>
                </c:pt>
              </c:numCache>
            </c:numRef>
          </c:val>
        </c:ser>
        <c:dLbls>
          <c:showLegendKey val="0"/>
          <c:showVal val="0"/>
          <c:showCatName val="0"/>
          <c:showSerName val="0"/>
          <c:showPercent val="0"/>
          <c:showBubbleSize val="0"/>
        </c:dLbls>
        <c:gapWidth val="150"/>
        <c:axId val="47457024"/>
        <c:axId val="47458944"/>
      </c:barChart>
      <c:lineChart>
        <c:grouping val="standard"/>
        <c:varyColors val="0"/>
        <c:ser>
          <c:idx val="1"/>
          <c:order val="1"/>
          <c:tx>
            <c:v>平均値</c:v>
          </c:tx>
          <c:spPr>
            <a:ln>
              <a:solidFill>
                <a:srgbClr val="FF5050"/>
              </a:solidFill>
            </a:ln>
          </c:spPr>
          <c:marker>
            <c:symbol val="square"/>
            <c:size val="5"/>
            <c:spPr>
              <a:solidFill>
                <a:srgbClr val="FF5050"/>
              </a:solidFill>
              <a:ln>
                <a:solidFill>
                  <a:srgbClr val="FF5050"/>
                </a:solidFill>
              </a:ln>
            </c:spPr>
          </c:marker>
          <c:val>
            <c:numRef>
              <c:f>データ!$DA$6:$DE$6</c:f>
              <c:numCache>
                <c:formatCode>#,##0.00;"△"#,##0.00;"-"</c:formatCode>
                <c:ptCount val="5"/>
                <c:pt idx="0">
                  <c:v>87.33</c:v>
                </c:pt>
                <c:pt idx="1">
                  <c:v>87.65</c:v>
                </c:pt>
                <c:pt idx="2">
                  <c:v>87.63</c:v>
                </c:pt>
                <c:pt idx="3">
                  <c:v>87.6</c:v>
                </c:pt>
                <c:pt idx="4">
                  <c:v>87.74</c:v>
                </c:pt>
              </c:numCache>
            </c:numRef>
          </c:val>
          <c:smooth val="0"/>
        </c:ser>
        <c:dLbls>
          <c:showLegendKey val="0"/>
          <c:showVal val="0"/>
          <c:showCatName val="0"/>
          <c:showSerName val="0"/>
          <c:showPercent val="0"/>
          <c:showBubbleSize val="0"/>
        </c:dLbls>
        <c:marker val="1"/>
        <c:smooth val="0"/>
        <c:axId val="47457024"/>
        <c:axId val="47458944"/>
      </c:lineChart>
      <c:dateAx>
        <c:axId val="47457024"/>
        <c:scaling>
          <c:orientation val="minMax"/>
        </c:scaling>
        <c:delete val="1"/>
        <c:axPos val="b"/>
        <c:numFmt formatCode="ge" sourceLinked="1"/>
        <c:majorTickMark val="none"/>
        <c:minorTickMark val="none"/>
        <c:tickLblPos val="none"/>
        <c:crossAx val="47458944"/>
        <c:crosses val="autoZero"/>
        <c:auto val="1"/>
        <c:lblOffset val="100"/>
        <c:baseTimeUnit val="years"/>
      </c:dateAx>
      <c:valAx>
        <c:axId val="47458944"/>
        <c:scaling>
          <c:orientation val="minMax"/>
        </c:scaling>
        <c:delete val="0"/>
        <c:axPos val="l"/>
        <c:majorGridlines>
          <c:spPr>
            <a:ln>
              <a:solidFill>
                <a:srgbClr val="A6A6A6"/>
              </a:solidFill>
            </a:ln>
          </c:spPr>
        </c:majorGridlines>
        <c:numFmt formatCode="#,##0.00;&quot;△&quot;#,##0.00" sourceLinked="0"/>
        <c:majorTickMark val="none"/>
        <c:minorTickMark val="none"/>
        <c:tickLblPos val="nextTo"/>
        <c:spPr>
          <a:noFill/>
          <a:ln>
            <a:noFill/>
          </a:ln>
        </c:spPr>
        <c:crossAx val="47457024"/>
        <c:crosses val="autoZero"/>
        <c:crossBetween val="between"/>
      </c:valAx>
      <c:dTable>
        <c:showHorzBorder val="1"/>
        <c:showVertBorder val="1"/>
        <c:showOutline val="1"/>
        <c:showKeys val="0"/>
        <c:spPr>
          <a:noFill/>
          <a:ln>
            <a:solidFill>
              <a:sysClr val="window" lastClr="FFFFFF">
                <a:lumMod val="65000"/>
              </a:sysClr>
            </a:solidFill>
          </a:ln>
        </c:spPr>
      </c:dTable>
      <c:spPr>
        <a:noFill/>
        <a:ln>
          <a:solidFill>
            <a:sysClr val="window" lastClr="FFFFFF">
              <a:lumMod val="65000"/>
            </a:sysClr>
          </a:solidFill>
        </a:ln>
      </c:spPr>
    </c:plotArea>
    <c:plotVisOnly val="1"/>
    <c:dispBlanksAs val="span"/>
    <c:showDLblsOverMax val="0"/>
  </c:chart>
  <c:spPr>
    <a:noFill/>
    <a:ln>
      <a:solidFill>
        <a:sysClr val="window" lastClr="FFFFFF">
          <a:lumMod val="65000"/>
        </a:sysClr>
      </a:solidFill>
    </a:ln>
  </c:spPr>
  <c:txPr>
    <a:bodyPr/>
    <a:lstStyle/>
    <a:p>
      <a:pPr>
        <a:defRPr sz="800">
          <a:latin typeface="ＭＳ ゴシック" pitchFamily="49" charset="-128"/>
          <a:ea typeface="ＭＳ ゴシック" pitchFamily="49" charset="-128"/>
        </a:defRPr>
      </a:pPr>
      <a:endParaRPr lang="ja-JP"/>
    </a:p>
  </c:txPr>
  <c:printSettings>
    <c:headerFooter/>
    <c:pageMargins b="0.75000000000001243" l="0.70000000000000062" r="0.70000000000000062" t="0.75000000000001243" header="0.30000000000000032" footer="0.30000000000000032"/>
    <c:pageSetup/>
  </c:printSettings>
</c:chartSpace>
</file>

<file path=xl/drawings/_rels/drawing1.xml.rels><?xml version="1.0" encoding="UTF-8" standalone="yes"?>
<Relationships xmlns="http://schemas.openxmlformats.org/package/2006/relationships"><Relationship Id="rId8" Type="http://schemas.openxmlformats.org/officeDocument/2006/relationships/chart" Target="../charts/chart8.xml"/><Relationship Id="rId3" Type="http://schemas.openxmlformats.org/officeDocument/2006/relationships/chart" Target="../charts/chart3.xml"/><Relationship Id="rId7" Type="http://schemas.openxmlformats.org/officeDocument/2006/relationships/chart" Target="../charts/chart7.xml"/><Relationship Id="rId2" Type="http://schemas.openxmlformats.org/officeDocument/2006/relationships/chart" Target="../charts/chart2.xml"/><Relationship Id="rId1" Type="http://schemas.openxmlformats.org/officeDocument/2006/relationships/chart" Target="../charts/chart1.xml"/><Relationship Id="rId6" Type="http://schemas.openxmlformats.org/officeDocument/2006/relationships/chart" Target="../charts/chart6.xml"/><Relationship Id="rId11" Type="http://schemas.openxmlformats.org/officeDocument/2006/relationships/chart" Target="../charts/chart11.xml"/><Relationship Id="rId5" Type="http://schemas.openxmlformats.org/officeDocument/2006/relationships/chart" Target="../charts/chart5.xml"/><Relationship Id="rId10" Type="http://schemas.openxmlformats.org/officeDocument/2006/relationships/chart" Target="../charts/chart10.xml"/><Relationship Id="rId4" Type="http://schemas.openxmlformats.org/officeDocument/2006/relationships/chart" Target="../charts/chart4.xml"/><Relationship Id="rId9" Type="http://schemas.openxmlformats.org/officeDocument/2006/relationships/chart" Target="../charts/chart9.xml"/></Relationships>
</file>

<file path=xl/drawings/drawing1.xml><?xml version="1.0" encoding="utf-8"?>
<xdr:wsDr xmlns:xdr="http://schemas.openxmlformats.org/drawingml/2006/spreadsheetDrawing" xmlns:a="http://schemas.openxmlformats.org/drawingml/2006/main">
  <xdr:twoCellAnchor>
    <xdr:from>
      <xdr:col>42</xdr:col>
      <xdr:colOff>0</xdr:colOff>
      <xdr:row>62</xdr:row>
      <xdr:rowOff>0</xdr:rowOff>
    </xdr:from>
    <xdr:to>
      <xdr:col>60</xdr:col>
      <xdr:colOff>0</xdr:colOff>
      <xdr:row>78</xdr:row>
      <xdr:rowOff>0</xdr:rowOff>
    </xdr:to>
    <xdr:graphicFrame macro="">
      <xdr:nvGraphicFramePr>
        <xdr:cNvPr id="2" name="グラフ 11"/>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2</xdr:col>
      <xdr:colOff>0</xdr:colOff>
      <xdr:row>16</xdr:row>
      <xdr:rowOff>2</xdr:rowOff>
    </xdr:from>
    <xdr:to>
      <xdr:col>16</xdr:col>
      <xdr:colOff>0</xdr:colOff>
      <xdr:row>33</xdr:row>
      <xdr:rowOff>0</xdr:rowOff>
    </xdr:to>
    <xdr:graphicFrame macro="">
      <xdr:nvGraphicFramePr>
        <xdr:cNvPr id="3"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0</xdr:colOff>
      <xdr:row>62</xdr:row>
      <xdr:rowOff>1</xdr:rowOff>
    </xdr:from>
    <xdr:to>
      <xdr:col>20</xdr:col>
      <xdr:colOff>0</xdr:colOff>
      <xdr:row>78</xdr:row>
      <xdr:rowOff>1</xdr:rowOff>
    </xdr:to>
    <xdr:graphicFrame macro="">
      <xdr:nvGraphicFramePr>
        <xdr:cNvPr id="4" name="グラフ 9"/>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22</xdr:col>
      <xdr:colOff>0</xdr:colOff>
      <xdr:row>62</xdr:row>
      <xdr:rowOff>0</xdr:rowOff>
    </xdr:from>
    <xdr:to>
      <xdr:col>40</xdr:col>
      <xdr:colOff>0</xdr:colOff>
      <xdr:row>78</xdr:row>
      <xdr:rowOff>0</xdr:rowOff>
    </xdr:to>
    <xdr:graphicFrame macro="">
      <xdr:nvGraphicFramePr>
        <xdr:cNvPr id="5" name="グラフ 10"/>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2</xdr:col>
      <xdr:colOff>0</xdr:colOff>
      <xdr:row>16</xdr:row>
      <xdr:rowOff>0</xdr:rowOff>
    </xdr:from>
    <xdr:to>
      <xdr:col>16</xdr:col>
      <xdr:colOff>0</xdr:colOff>
      <xdr:row>17</xdr:row>
      <xdr:rowOff>70924</xdr:rowOff>
    </xdr:to>
    <xdr:sp macro="" textlink="">
      <xdr:nvSpPr>
        <xdr:cNvPr id="6" name="テキスト ボックス 5"/>
        <xdr:cNvSpPr txBox="1"/>
      </xdr:nvSpPr>
      <xdr:spPr>
        <a:xfrm>
          <a:off x="48577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①経常収支比率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16</xdr:row>
      <xdr:rowOff>0</xdr:rowOff>
    </xdr:from>
    <xdr:to>
      <xdr:col>31</xdr:col>
      <xdr:colOff>0</xdr:colOff>
      <xdr:row>33</xdr:row>
      <xdr:rowOff>0</xdr:rowOff>
    </xdr:to>
    <xdr:graphicFrame macro="">
      <xdr:nvGraphicFramePr>
        <xdr:cNvPr id="7" name="グラフ 2"/>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32</xdr:col>
      <xdr:colOff>0</xdr:colOff>
      <xdr:row>16</xdr:row>
      <xdr:rowOff>0</xdr:rowOff>
    </xdr:from>
    <xdr:to>
      <xdr:col>46</xdr:col>
      <xdr:colOff>0</xdr:colOff>
      <xdr:row>33</xdr:row>
      <xdr:rowOff>0</xdr:rowOff>
    </xdr:to>
    <xdr:graphicFrame macro="">
      <xdr:nvGraphicFramePr>
        <xdr:cNvPr id="8" name="グラフ 3"/>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twoCellAnchor>
    <xdr:from>
      <xdr:col>47</xdr:col>
      <xdr:colOff>0</xdr:colOff>
      <xdr:row>16</xdr:row>
      <xdr:rowOff>0</xdr:rowOff>
    </xdr:from>
    <xdr:to>
      <xdr:col>61</xdr:col>
      <xdr:colOff>0</xdr:colOff>
      <xdr:row>33</xdr:row>
      <xdr:rowOff>0</xdr:rowOff>
    </xdr:to>
    <xdr:graphicFrame macro="">
      <xdr:nvGraphicFramePr>
        <xdr:cNvPr id="9" name="グラフ 4"/>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7"/>
        </a:graphicData>
      </a:graphic>
    </xdr:graphicFrame>
    <xdr:clientData/>
  </xdr:twoCellAnchor>
  <xdr:twoCellAnchor>
    <xdr:from>
      <xdr:col>2</xdr:col>
      <xdr:colOff>0</xdr:colOff>
      <xdr:row>38</xdr:row>
      <xdr:rowOff>0</xdr:rowOff>
    </xdr:from>
    <xdr:to>
      <xdr:col>16</xdr:col>
      <xdr:colOff>0</xdr:colOff>
      <xdr:row>55</xdr:row>
      <xdr:rowOff>0</xdr:rowOff>
    </xdr:to>
    <xdr:graphicFrame macro="">
      <xdr:nvGraphicFramePr>
        <xdr:cNvPr id="10" name="グラフ 5"/>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8"/>
        </a:graphicData>
      </a:graphic>
    </xdr:graphicFrame>
    <xdr:clientData/>
  </xdr:twoCellAnchor>
  <xdr:twoCellAnchor>
    <xdr:from>
      <xdr:col>17</xdr:col>
      <xdr:colOff>0</xdr:colOff>
      <xdr:row>38</xdr:row>
      <xdr:rowOff>0</xdr:rowOff>
    </xdr:from>
    <xdr:to>
      <xdr:col>31</xdr:col>
      <xdr:colOff>0</xdr:colOff>
      <xdr:row>55</xdr:row>
      <xdr:rowOff>0</xdr:rowOff>
    </xdr:to>
    <xdr:graphicFrame macro="">
      <xdr:nvGraphicFramePr>
        <xdr:cNvPr id="11" name="グラフ 6"/>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9"/>
        </a:graphicData>
      </a:graphic>
    </xdr:graphicFrame>
    <xdr:clientData/>
  </xdr:twoCellAnchor>
  <xdr:twoCellAnchor>
    <xdr:from>
      <xdr:col>32</xdr:col>
      <xdr:colOff>0</xdr:colOff>
      <xdr:row>38</xdr:row>
      <xdr:rowOff>0</xdr:rowOff>
    </xdr:from>
    <xdr:to>
      <xdr:col>46</xdr:col>
      <xdr:colOff>0</xdr:colOff>
      <xdr:row>55</xdr:row>
      <xdr:rowOff>0</xdr:rowOff>
    </xdr:to>
    <xdr:graphicFrame macro="">
      <xdr:nvGraphicFramePr>
        <xdr:cNvPr id="12" name="グラフ 7"/>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0"/>
        </a:graphicData>
      </a:graphic>
    </xdr:graphicFrame>
    <xdr:clientData/>
  </xdr:twoCellAnchor>
  <xdr:twoCellAnchor>
    <xdr:from>
      <xdr:col>47</xdr:col>
      <xdr:colOff>0</xdr:colOff>
      <xdr:row>38</xdr:row>
      <xdr:rowOff>0</xdr:rowOff>
    </xdr:from>
    <xdr:to>
      <xdr:col>61</xdr:col>
      <xdr:colOff>0</xdr:colOff>
      <xdr:row>55</xdr:row>
      <xdr:rowOff>0</xdr:rowOff>
    </xdr:to>
    <xdr:graphicFrame macro="">
      <xdr:nvGraphicFramePr>
        <xdr:cNvPr id="13" name="グラフ 8"/>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1"/>
        </a:graphicData>
      </a:graphic>
    </xdr:graphicFrame>
    <xdr:clientData/>
  </xdr:twoCellAnchor>
  <xdr:twoCellAnchor>
    <xdr:from>
      <xdr:col>17</xdr:col>
      <xdr:colOff>0</xdr:colOff>
      <xdr:row>16</xdr:row>
      <xdr:rowOff>0</xdr:rowOff>
    </xdr:from>
    <xdr:to>
      <xdr:col>31</xdr:col>
      <xdr:colOff>0</xdr:colOff>
      <xdr:row>17</xdr:row>
      <xdr:rowOff>70924</xdr:rowOff>
    </xdr:to>
    <xdr:sp macro="" textlink="">
      <xdr:nvSpPr>
        <xdr:cNvPr id="14" name="テキスト ボックス 13"/>
        <xdr:cNvSpPr txBox="1"/>
      </xdr:nvSpPr>
      <xdr:spPr>
        <a:xfrm>
          <a:off x="47720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②累積欠損金比率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1</xdr:colOff>
      <xdr:row>16</xdr:row>
      <xdr:rowOff>0</xdr:rowOff>
    </xdr:from>
    <xdr:to>
      <xdr:col>46</xdr:col>
      <xdr:colOff>1</xdr:colOff>
      <xdr:row>17</xdr:row>
      <xdr:rowOff>70924</xdr:rowOff>
    </xdr:to>
    <xdr:sp macro="" textlink="">
      <xdr:nvSpPr>
        <xdr:cNvPr id="15" name="テキスト ボックス 14"/>
        <xdr:cNvSpPr txBox="1"/>
      </xdr:nvSpPr>
      <xdr:spPr>
        <a:xfrm>
          <a:off x="9058276"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③流動比率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16</xdr:row>
      <xdr:rowOff>0</xdr:rowOff>
    </xdr:from>
    <xdr:to>
      <xdr:col>61</xdr:col>
      <xdr:colOff>0</xdr:colOff>
      <xdr:row>17</xdr:row>
      <xdr:rowOff>70924</xdr:rowOff>
    </xdr:to>
    <xdr:sp macro="" textlink="">
      <xdr:nvSpPr>
        <xdr:cNvPr id="16" name="テキスト ボックス 15"/>
        <xdr:cNvSpPr txBox="1"/>
      </xdr:nvSpPr>
      <xdr:spPr>
        <a:xfrm>
          <a:off x="13344525" y="27908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④企業債残高対給水収益比率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38</xdr:row>
      <xdr:rowOff>0</xdr:rowOff>
    </xdr:from>
    <xdr:to>
      <xdr:col>16</xdr:col>
      <xdr:colOff>0</xdr:colOff>
      <xdr:row>39</xdr:row>
      <xdr:rowOff>70924</xdr:rowOff>
    </xdr:to>
    <xdr:sp macro="" textlink="">
      <xdr:nvSpPr>
        <xdr:cNvPr id="17" name="テキスト ボックス 16"/>
        <xdr:cNvSpPr txBox="1"/>
      </xdr:nvSpPr>
      <xdr:spPr>
        <a:xfrm>
          <a:off x="4857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⑤料金回収率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17</xdr:col>
      <xdr:colOff>0</xdr:colOff>
      <xdr:row>38</xdr:row>
      <xdr:rowOff>0</xdr:rowOff>
    </xdr:from>
    <xdr:to>
      <xdr:col>31</xdr:col>
      <xdr:colOff>0</xdr:colOff>
      <xdr:row>39</xdr:row>
      <xdr:rowOff>70924</xdr:rowOff>
    </xdr:to>
    <xdr:sp macro="" textlink="">
      <xdr:nvSpPr>
        <xdr:cNvPr id="18" name="テキスト ボックス 17"/>
        <xdr:cNvSpPr txBox="1"/>
      </xdr:nvSpPr>
      <xdr:spPr>
        <a:xfrm>
          <a:off x="47720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⑥給水原価</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円</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32</xdr:col>
      <xdr:colOff>0</xdr:colOff>
      <xdr:row>38</xdr:row>
      <xdr:rowOff>0</xdr:rowOff>
    </xdr:from>
    <xdr:to>
      <xdr:col>46</xdr:col>
      <xdr:colOff>0</xdr:colOff>
      <xdr:row>39</xdr:row>
      <xdr:rowOff>70924</xdr:rowOff>
    </xdr:to>
    <xdr:sp macro="" textlink="">
      <xdr:nvSpPr>
        <xdr:cNvPr id="19" name="テキスト ボックス 18"/>
        <xdr:cNvSpPr txBox="1"/>
      </xdr:nvSpPr>
      <xdr:spPr>
        <a:xfrm>
          <a:off x="905827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⑦施設利用率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47</xdr:col>
      <xdr:colOff>0</xdr:colOff>
      <xdr:row>38</xdr:row>
      <xdr:rowOff>0</xdr:rowOff>
    </xdr:from>
    <xdr:to>
      <xdr:col>61</xdr:col>
      <xdr:colOff>0</xdr:colOff>
      <xdr:row>39</xdr:row>
      <xdr:rowOff>70924</xdr:rowOff>
    </xdr:to>
    <xdr:sp macro="" textlink="">
      <xdr:nvSpPr>
        <xdr:cNvPr id="20" name="テキスト ボックス 19"/>
        <xdr:cNvSpPr txBox="1"/>
      </xdr:nvSpPr>
      <xdr:spPr>
        <a:xfrm>
          <a:off x="13344525" y="6562725"/>
          <a:ext cx="4000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⑧有収率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xdr:col>
      <xdr:colOff>0</xdr:colOff>
      <xdr:row>62</xdr:row>
      <xdr:rowOff>0</xdr:rowOff>
    </xdr:from>
    <xdr:to>
      <xdr:col>20</xdr:col>
      <xdr:colOff>0</xdr:colOff>
      <xdr:row>63</xdr:row>
      <xdr:rowOff>70924</xdr:rowOff>
    </xdr:to>
    <xdr:sp macro="" textlink="">
      <xdr:nvSpPr>
        <xdr:cNvPr id="21" name="テキスト ボックス 20"/>
        <xdr:cNvSpPr txBox="1"/>
      </xdr:nvSpPr>
      <xdr:spPr>
        <a:xfrm>
          <a:off x="48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①有形固定資産減価償却率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22</xdr:col>
      <xdr:colOff>0</xdr:colOff>
      <xdr:row>62</xdr:row>
      <xdr:rowOff>0</xdr:rowOff>
    </xdr:from>
    <xdr:to>
      <xdr:col>40</xdr:col>
      <xdr:colOff>0</xdr:colOff>
      <xdr:row>63</xdr:row>
      <xdr:rowOff>70924</xdr:rowOff>
    </xdr:to>
    <xdr:sp macro="" textlink="">
      <xdr:nvSpPr>
        <xdr:cNvPr id="22" name="テキスト ボックス 21"/>
        <xdr:cNvSpPr txBox="1"/>
      </xdr:nvSpPr>
      <xdr:spPr>
        <a:xfrm>
          <a:off x="6200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②管路経年化率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42</xdr:col>
      <xdr:colOff>0</xdr:colOff>
      <xdr:row>62</xdr:row>
      <xdr:rowOff>0</xdr:rowOff>
    </xdr:from>
    <xdr:to>
      <xdr:col>60</xdr:col>
      <xdr:colOff>0</xdr:colOff>
      <xdr:row>63</xdr:row>
      <xdr:rowOff>70924</xdr:rowOff>
    </xdr:to>
    <xdr:sp macro="" textlink="">
      <xdr:nvSpPr>
        <xdr:cNvPr id="23" name="テキスト ボックス 22"/>
        <xdr:cNvSpPr txBox="1"/>
      </xdr:nvSpPr>
      <xdr:spPr>
        <a:xfrm>
          <a:off x="11915775" y="10677525"/>
          <a:ext cx="5143500"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ctr">
          <a:noAutofit/>
        </a:bodyPr>
        <a:lstStyle/>
        <a:p>
          <a:pPr algn="ctr"/>
          <a:r>
            <a:rPr kumimoji="1" lang="ja-JP" altLang="en-US" sz="1100" b="1">
              <a:latin typeface="ＭＳ ゴシック" pitchFamily="49" charset="-128"/>
              <a:ea typeface="ＭＳ ゴシック" pitchFamily="49" charset="-128"/>
            </a:rPr>
            <a:t>③管路更新率</a:t>
          </a:r>
          <a:r>
            <a:rPr kumimoji="1" lang="en-US" altLang="ja-JP" sz="1100" b="1">
              <a:latin typeface="ＭＳ ゴシック" pitchFamily="49" charset="-128"/>
              <a:ea typeface="ＭＳ ゴシック" pitchFamily="49" charset="-128"/>
            </a:rPr>
            <a:t>(</a:t>
          </a:r>
          <a:r>
            <a:rPr kumimoji="1" lang="ja-JP" altLang="en-US" sz="1100" b="1">
              <a:latin typeface="ＭＳ ゴシック" pitchFamily="49" charset="-128"/>
              <a:ea typeface="ＭＳ ゴシック" pitchFamily="49" charset="-128"/>
            </a:rPr>
            <a:t>％</a:t>
          </a:r>
          <a:r>
            <a:rPr kumimoji="1" lang="en-US" altLang="ja-JP" sz="1100" b="1">
              <a:latin typeface="ＭＳ ゴシック" pitchFamily="49" charset="-128"/>
              <a:ea typeface="ＭＳ ゴシック" pitchFamily="49" charset="-128"/>
            </a:rPr>
            <a:t>)</a:t>
          </a:r>
          <a:endParaRPr kumimoji="1" lang="ja-JP" altLang="en-US" sz="1100" b="1">
            <a:latin typeface="ＭＳ ゴシック" pitchFamily="49" charset="-128"/>
            <a:ea typeface="ＭＳ ゴシック" pitchFamily="49" charset="-128"/>
          </a:endParaRPr>
        </a:p>
      </xdr:txBody>
    </xdr:sp>
    <xdr:clientData/>
  </xdr:twoCellAnchor>
  <xdr:twoCellAnchor>
    <xdr:from>
      <xdr:col>13</xdr:col>
      <xdr:colOff>95503</xdr:colOff>
      <xdr:row>17</xdr:row>
      <xdr:rowOff>0</xdr:rowOff>
    </xdr:from>
    <xdr:to>
      <xdr:col>16</xdr:col>
      <xdr:colOff>0</xdr:colOff>
      <xdr:row>18</xdr:row>
      <xdr:rowOff>70924</xdr:rowOff>
    </xdr:to>
    <xdr:sp macro="" textlink="データ!AG6">
      <xdr:nvSpPr>
        <xdr:cNvPr id="24" name="テキスト ボックス 23"/>
        <xdr:cNvSpPr txBox="1"/>
      </xdr:nvSpPr>
      <xdr:spPr>
        <a:xfrm>
          <a:off x="37245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7F4277BC-30E4-4266-91D5-68C1F0E82A31}" type="TxLink">
            <a:rPr kumimoji="1" lang="en-US" altLang="en-US" sz="900" b="0" i="0" u="none" strike="noStrike">
              <a:solidFill>
                <a:srgbClr val="000000"/>
              </a:solidFill>
              <a:latin typeface="ＭＳ ゴシック" pitchFamily="49" charset="-128"/>
              <a:ea typeface="ＭＳ ゴシック" pitchFamily="49" charset="-128"/>
            </a:rPr>
            <a:pPr algn="r"/>
            <a:t>【113.56】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17</xdr:row>
      <xdr:rowOff>0</xdr:rowOff>
    </xdr:from>
    <xdr:to>
      <xdr:col>31</xdr:col>
      <xdr:colOff>0</xdr:colOff>
      <xdr:row>18</xdr:row>
      <xdr:rowOff>70924</xdr:rowOff>
    </xdr:to>
    <xdr:sp macro="" textlink="データ!AR6">
      <xdr:nvSpPr>
        <xdr:cNvPr id="25" name="テキスト ボックス 24"/>
        <xdr:cNvSpPr txBox="1"/>
      </xdr:nvSpPr>
      <xdr:spPr>
        <a:xfrm>
          <a:off x="80107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3990BA7D-5383-4D16-B738-2ACC3DDDECB8}" type="TxLink">
            <a:rPr kumimoji="1" lang="en-US" altLang="en-US" sz="900" b="0" i="0" u="none" strike="noStrike">
              <a:solidFill>
                <a:srgbClr val="000000"/>
              </a:solidFill>
              <a:latin typeface="ＭＳ ゴシック" pitchFamily="49" charset="-128"/>
              <a:ea typeface="ＭＳ ゴシック" pitchFamily="49" charset="-128"/>
            </a:rPr>
            <a:pPr algn="r"/>
            <a:t>【0.87】</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17</xdr:row>
      <xdr:rowOff>0</xdr:rowOff>
    </xdr:from>
    <xdr:to>
      <xdr:col>46</xdr:col>
      <xdr:colOff>0</xdr:colOff>
      <xdr:row>18</xdr:row>
      <xdr:rowOff>70924</xdr:rowOff>
    </xdr:to>
    <xdr:sp macro="" textlink="データ!BC6">
      <xdr:nvSpPr>
        <xdr:cNvPr id="26" name="テキスト ボックス 25"/>
        <xdr:cNvSpPr txBox="1"/>
      </xdr:nvSpPr>
      <xdr:spPr>
        <a:xfrm>
          <a:off x="1229702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8166A214-28B9-4A84-9BCA-9296A62046B3}" type="TxLink">
            <a:rPr kumimoji="1" lang="en-US" altLang="en-US" sz="900" b="0" i="0" u="none" strike="noStrike">
              <a:solidFill>
                <a:srgbClr val="000000"/>
              </a:solidFill>
              <a:latin typeface="ＭＳ ゴシック" pitchFamily="49" charset="-128"/>
              <a:ea typeface="ＭＳ ゴシック" pitchFamily="49" charset="-128"/>
            </a:rPr>
            <a:pPr algn="r"/>
            <a:t>【262.74】</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17</xdr:row>
      <xdr:rowOff>0</xdr:rowOff>
    </xdr:from>
    <xdr:to>
      <xdr:col>61</xdr:col>
      <xdr:colOff>0</xdr:colOff>
      <xdr:row>18</xdr:row>
      <xdr:rowOff>70924</xdr:rowOff>
    </xdr:to>
    <xdr:sp macro="" textlink="データ!BN6">
      <xdr:nvSpPr>
        <xdr:cNvPr id="27" name="テキスト ボックス 26"/>
        <xdr:cNvSpPr txBox="1"/>
      </xdr:nvSpPr>
      <xdr:spPr>
        <a:xfrm>
          <a:off x="16583278" y="29622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9174AD17-A8AA-4A7D-877C-84A3EFA23F0F}" type="TxLink">
            <a:rPr kumimoji="1" lang="en-US" altLang="en-US" sz="900" b="0" i="0" u="none" strike="noStrike">
              <a:solidFill>
                <a:srgbClr val="000000"/>
              </a:solidFill>
              <a:latin typeface="ＭＳ ゴシック" pitchFamily="49" charset="-128"/>
              <a:ea typeface="ＭＳ ゴシック" pitchFamily="49" charset="-128"/>
            </a:rPr>
            <a:pPr algn="r"/>
            <a:t>【276.38】</a:t>
          </a:fld>
          <a:endParaRPr kumimoji="1" lang="ja-JP" altLang="en-US" sz="900">
            <a:latin typeface="ＭＳ ゴシック" pitchFamily="49" charset="-128"/>
            <a:ea typeface="ＭＳ ゴシック" pitchFamily="49" charset="-128"/>
          </a:endParaRPr>
        </a:p>
      </xdr:txBody>
    </xdr:sp>
    <xdr:clientData/>
  </xdr:twoCellAnchor>
  <xdr:twoCellAnchor>
    <xdr:from>
      <xdr:col>58</xdr:col>
      <xdr:colOff>95503</xdr:colOff>
      <xdr:row>39</xdr:row>
      <xdr:rowOff>0</xdr:rowOff>
    </xdr:from>
    <xdr:to>
      <xdr:col>61</xdr:col>
      <xdr:colOff>0</xdr:colOff>
      <xdr:row>40</xdr:row>
      <xdr:rowOff>70924</xdr:rowOff>
    </xdr:to>
    <xdr:sp macro="" textlink="データ!DF6">
      <xdr:nvSpPr>
        <xdr:cNvPr id="28" name="テキスト ボックス 27"/>
        <xdr:cNvSpPr txBox="1"/>
      </xdr:nvSpPr>
      <xdr:spPr>
        <a:xfrm>
          <a:off x="165832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5CC22578-84EF-4AF0-A669-91BFA51E54A0}" type="TxLink">
            <a:rPr kumimoji="1" lang="en-US" altLang="en-US" sz="900" b="0" i="0" u="none" strike="noStrike">
              <a:solidFill>
                <a:srgbClr val="000000"/>
              </a:solidFill>
              <a:latin typeface="ＭＳ ゴシック" pitchFamily="49" charset="-128"/>
              <a:ea typeface="ＭＳ ゴシック" pitchFamily="49" charset="-128"/>
            </a:rPr>
            <a:pPr algn="r"/>
            <a:t>【89.95】</a:t>
          </a:fld>
          <a:endParaRPr kumimoji="1" lang="ja-JP" altLang="en-US" sz="900">
            <a:latin typeface="ＭＳ ゴシック" pitchFamily="49" charset="-128"/>
            <a:ea typeface="ＭＳ ゴシック" pitchFamily="49" charset="-128"/>
          </a:endParaRPr>
        </a:p>
      </xdr:txBody>
    </xdr:sp>
    <xdr:clientData/>
  </xdr:twoCellAnchor>
  <xdr:twoCellAnchor>
    <xdr:from>
      <xdr:col>43</xdr:col>
      <xdr:colOff>95503</xdr:colOff>
      <xdr:row>39</xdr:row>
      <xdr:rowOff>9525</xdr:rowOff>
    </xdr:from>
    <xdr:to>
      <xdr:col>46</xdr:col>
      <xdr:colOff>0</xdr:colOff>
      <xdr:row>40</xdr:row>
      <xdr:rowOff>80449</xdr:rowOff>
    </xdr:to>
    <xdr:sp macro="" textlink="データ!CU6">
      <xdr:nvSpPr>
        <xdr:cNvPr id="29" name="テキスト ボックス 28"/>
        <xdr:cNvSpPr txBox="1"/>
      </xdr:nvSpPr>
      <xdr:spPr>
        <a:xfrm>
          <a:off x="12297028" y="6743700"/>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046DF1C0-86AA-4484-B256-AD295D1C35A4}" type="TxLink">
            <a:rPr kumimoji="1" lang="en-US" altLang="en-US" sz="900" b="0" i="0" u="none" strike="noStrike">
              <a:solidFill>
                <a:srgbClr val="000000"/>
              </a:solidFill>
              <a:latin typeface="ＭＳ ゴシック" pitchFamily="49" charset="-128"/>
              <a:ea typeface="ＭＳ ゴシック" pitchFamily="49" charset="-128"/>
            </a:rPr>
            <a:pPr algn="r"/>
            <a:t>【59.76】</a:t>
          </a:fld>
          <a:endParaRPr kumimoji="1" lang="ja-JP" altLang="en-US" sz="900">
            <a:latin typeface="ＭＳ ゴシック" pitchFamily="49" charset="-128"/>
            <a:ea typeface="ＭＳ ゴシック" pitchFamily="49" charset="-128"/>
          </a:endParaRPr>
        </a:p>
      </xdr:txBody>
    </xdr:sp>
    <xdr:clientData/>
  </xdr:twoCellAnchor>
  <xdr:twoCellAnchor>
    <xdr:from>
      <xdr:col>28</xdr:col>
      <xdr:colOff>95503</xdr:colOff>
      <xdr:row>39</xdr:row>
      <xdr:rowOff>0</xdr:rowOff>
    </xdr:from>
    <xdr:to>
      <xdr:col>31</xdr:col>
      <xdr:colOff>0</xdr:colOff>
      <xdr:row>40</xdr:row>
      <xdr:rowOff>70924</xdr:rowOff>
    </xdr:to>
    <xdr:sp macro="" textlink="データ!CJ6">
      <xdr:nvSpPr>
        <xdr:cNvPr id="30" name="テキスト ボックス 29"/>
        <xdr:cNvSpPr txBox="1"/>
      </xdr:nvSpPr>
      <xdr:spPr>
        <a:xfrm>
          <a:off x="801077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33797F-8967-4D45-88BC-7E0167109468}" type="TxLink">
            <a:rPr kumimoji="1" lang="en-US" altLang="en-US" sz="900" b="0" i="0" u="none" strike="noStrike">
              <a:solidFill>
                <a:srgbClr val="000000"/>
              </a:solidFill>
              <a:latin typeface="ＭＳ ゴシック" pitchFamily="49" charset="-128"/>
              <a:ea typeface="ＭＳ ゴシック" pitchFamily="49" charset="-128"/>
            </a:rPr>
            <a:pPr algn="r"/>
            <a:t>【163.72】</a:t>
          </a:fld>
          <a:endParaRPr kumimoji="1" lang="ja-JP" altLang="en-US" sz="900">
            <a:latin typeface="ＭＳ ゴシック" pitchFamily="49" charset="-128"/>
            <a:ea typeface="ＭＳ ゴシック" pitchFamily="49" charset="-128"/>
          </a:endParaRPr>
        </a:p>
      </xdr:txBody>
    </xdr:sp>
    <xdr:clientData/>
  </xdr:twoCellAnchor>
  <xdr:twoCellAnchor>
    <xdr:from>
      <xdr:col>13</xdr:col>
      <xdr:colOff>95503</xdr:colOff>
      <xdr:row>39</xdr:row>
      <xdr:rowOff>0</xdr:rowOff>
    </xdr:from>
    <xdr:to>
      <xdr:col>16</xdr:col>
      <xdr:colOff>0</xdr:colOff>
      <xdr:row>40</xdr:row>
      <xdr:rowOff>70924</xdr:rowOff>
    </xdr:to>
    <xdr:sp macro="" textlink="データ!BY6">
      <xdr:nvSpPr>
        <xdr:cNvPr id="31" name="テキスト ボックス 30"/>
        <xdr:cNvSpPr txBox="1"/>
      </xdr:nvSpPr>
      <xdr:spPr>
        <a:xfrm>
          <a:off x="3724528" y="67341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6617DBF7-5CBA-41A3-9146-B0CD9746B61B}" type="TxLink">
            <a:rPr kumimoji="1" lang="en-US" altLang="en-US" sz="900" b="0" i="0" u="none" strike="noStrike">
              <a:solidFill>
                <a:srgbClr val="000000"/>
              </a:solidFill>
              <a:latin typeface="ＭＳ ゴシック" pitchFamily="49" charset="-128"/>
              <a:ea typeface="ＭＳ ゴシック" pitchFamily="49" charset="-128"/>
            </a:rPr>
            <a:pPr algn="r"/>
            <a:t>【104.99】</a:t>
          </a:fld>
          <a:endParaRPr kumimoji="1" lang="ja-JP" altLang="en-US" sz="900">
            <a:latin typeface="ＭＳ ゴシック" pitchFamily="49" charset="-128"/>
            <a:ea typeface="ＭＳ ゴシック" pitchFamily="49" charset="-128"/>
          </a:endParaRPr>
        </a:p>
      </xdr:txBody>
    </xdr:sp>
    <xdr:clientData/>
  </xdr:twoCellAnchor>
  <xdr:twoCellAnchor>
    <xdr:from>
      <xdr:col>17</xdr:col>
      <xdr:colOff>95503</xdr:colOff>
      <xdr:row>63</xdr:row>
      <xdr:rowOff>0</xdr:rowOff>
    </xdr:from>
    <xdr:to>
      <xdr:col>20</xdr:col>
      <xdr:colOff>0</xdr:colOff>
      <xdr:row>64</xdr:row>
      <xdr:rowOff>70924</xdr:rowOff>
    </xdr:to>
    <xdr:sp macro="" textlink="データ!DQ6">
      <xdr:nvSpPr>
        <xdr:cNvPr id="32" name="テキスト ボックス 31"/>
        <xdr:cNvSpPr txBox="1"/>
      </xdr:nvSpPr>
      <xdr:spPr>
        <a:xfrm>
          <a:off x="486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E645B2BB-AEB8-413B-AF84-0D917C8F8EDD}" type="TxLink">
            <a:rPr kumimoji="1" lang="en-US" altLang="en-US" sz="900" b="0" i="0" u="none" strike="noStrike">
              <a:solidFill>
                <a:srgbClr val="000000"/>
              </a:solidFill>
              <a:latin typeface="ＭＳ ゴシック" pitchFamily="49" charset="-128"/>
              <a:ea typeface="ＭＳ ゴシック" pitchFamily="49" charset="-128"/>
            </a:rPr>
            <a:pPr algn="r"/>
            <a:t>【47.18】</a:t>
          </a:fld>
          <a:endParaRPr kumimoji="1" lang="ja-JP" altLang="en-US" sz="900">
            <a:latin typeface="ＭＳ ゴシック" pitchFamily="49" charset="-128"/>
            <a:ea typeface="ＭＳ ゴシック" pitchFamily="49" charset="-128"/>
          </a:endParaRPr>
        </a:p>
      </xdr:txBody>
    </xdr:sp>
    <xdr:clientData/>
  </xdr:twoCellAnchor>
  <xdr:twoCellAnchor>
    <xdr:from>
      <xdr:col>37</xdr:col>
      <xdr:colOff>112626</xdr:colOff>
      <xdr:row>63</xdr:row>
      <xdr:rowOff>0</xdr:rowOff>
    </xdr:from>
    <xdr:to>
      <xdr:col>40</xdr:col>
      <xdr:colOff>17123</xdr:colOff>
      <xdr:row>64</xdr:row>
      <xdr:rowOff>70924</xdr:rowOff>
    </xdr:to>
    <xdr:sp macro="" textlink="データ!EB6">
      <xdr:nvSpPr>
        <xdr:cNvPr id="33" name="テキスト ボックス 32"/>
        <xdr:cNvSpPr txBox="1"/>
      </xdr:nvSpPr>
      <xdr:spPr>
        <a:xfrm>
          <a:off x="10599651"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1502B9EF-0D34-4E94-A43C-AC932C6E7555}" type="TxLink">
            <a:rPr kumimoji="1" lang="en-US" altLang="en-US" sz="900" b="0" i="0" u="none" strike="noStrike">
              <a:solidFill>
                <a:srgbClr val="000000"/>
              </a:solidFill>
              <a:latin typeface="ＭＳ ゴシック" pitchFamily="49" charset="-128"/>
              <a:ea typeface="ＭＳ ゴシック" pitchFamily="49" charset="-128"/>
            </a:rPr>
            <a:pPr algn="r"/>
            <a:t>【13.18】</a:t>
          </a:fld>
          <a:endParaRPr kumimoji="1" lang="ja-JP" altLang="en-US" sz="900">
            <a:latin typeface="ＭＳ ゴシック" pitchFamily="49" charset="-128"/>
            <a:ea typeface="ＭＳ ゴシック" pitchFamily="49" charset="-128"/>
          </a:endParaRPr>
        </a:p>
      </xdr:txBody>
    </xdr:sp>
    <xdr:clientData/>
  </xdr:twoCellAnchor>
  <xdr:twoCellAnchor>
    <xdr:from>
      <xdr:col>57</xdr:col>
      <xdr:colOff>95503</xdr:colOff>
      <xdr:row>63</xdr:row>
      <xdr:rowOff>0</xdr:rowOff>
    </xdr:from>
    <xdr:to>
      <xdr:col>60</xdr:col>
      <xdr:colOff>0</xdr:colOff>
      <xdr:row>64</xdr:row>
      <xdr:rowOff>70924</xdr:rowOff>
    </xdr:to>
    <xdr:sp macro="" textlink="データ!EM6">
      <xdr:nvSpPr>
        <xdr:cNvPr id="34" name="テキスト ボックス 33"/>
        <xdr:cNvSpPr txBox="1"/>
      </xdr:nvSpPr>
      <xdr:spPr>
        <a:xfrm>
          <a:off x="16297528" y="10848975"/>
          <a:ext cx="761747" cy="24237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none" rtlCol="0" anchor="b">
          <a:noAutofit/>
        </a:bodyPr>
        <a:lstStyle/>
        <a:p>
          <a:pPr algn="r"/>
          <a:fld id="{A6E6593F-6AF7-48F0-B495-69F2A3E56559}" type="TxLink">
            <a:rPr kumimoji="1" lang="en-US" altLang="en-US" sz="900" b="0" i="0" u="none" strike="noStrike">
              <a:solidFill>
                <a:srgbClr val="000000"/>
              </a:solidFill>
              <a:latin typeface="ＭＳ ゴシック" pitchFamily="49" charset="-128"/>
              <a:ea typeface="ＭＳ ゴシック" pitchFamily="49" charset="-128"/>
            </a:rPr>
            <a:pPr algn="r"/>
            <a:t>【0.85】</a:t>
          </a:fld>
          <a:endParaRPr kumimoji="1" lang="ja-JP" altLang="en-US" sz="900">
            <a:latin typeface="ＭＳ ゴシック" pitchFamily="49" charset="-128"/>
            <a:ea typeface="ＭＳ ゴシック" pitchFamily="49"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1:BZ83"/>
  <sheetViews>
    <sheetView showGridLines="0" tabSelected="1" topLeftCell="A40" zoomScaleNormal="100" workbookViewId="0">
      <selection activeCell="BL66" sqref="BL66:BZ82"/>
    </sheetView>
  </sheetViews>
  <sheetFormatPr defaultColWidth="2.625" defaultRowHeight="13.5"/>
  <cols>
    <col min="1" max="1" width="2.625" customWidth="1"/>
    <col min="2" max="62" width="3.75" customWidth="1"/>
    <col min="64" max="78" width="3.125" customWidth="1"/>
    <col min="79" max="79" width="4.5" bestFit="1" customWidth="1"/>
    <col min="81" max="82" width="4.5" bestFit="1" customWidth="1"/>
  </cols>
  <sheetData>
    <row r="1" spans="1:78" ht="17.25" customHeight="1">
      <c r="A1" s="1"/>
      <c r="B1" s="2"/>
      <c r="C1" s="2"/>
      <c r="D1" s="2"/>
      <c r="E1" s="2"/>
      <c r="F1" s="2"/>
      <c r="G1" s="2"/>
      <c r="H1" s="2"/>
      <c r="I1" s="2"/>
      <c r="J1" s="2"/>
      <c r="K1" s="2"/>
      <c r="L1" s="2"/>
      <c r="M1" s="2"/>
      <c r="N1" s="2"/>
      <c r="O1" s="2"/>
      <c r="P1" s="2"/>
      <c r="Q1" s="2"/>
      <c r="R1" s="2"/>
      <c r="S1" s="2"/>
      <c r="T1" s="2"/>
      <c r="U1" s="2"/>
      <c r="V1" s="2"/>
      <c r="W1" s="2"/>
      <c r="X1" s="2"/>
      <c r="Y1" s="2"/>
      <c r="Z1" s="2"/>
      <c r="AA1" s="2"/>
      <c r="AB1" s="2"/>
      <c r="AC1" s="2"/>
      <c r="AD1" s="2"/>
      <c r="AE1" s="2"/>
      <c r="AF1" s="2"/>
      <c r="AG1" s="2"/>
      <c r="AH1" s="2"/>
      <c r="AI1" s="2"/>
      <c r="AJ1" s="2"/>
      <c r="AK1" s="2"/>
      <c r="AL1" s="2"/>
      <c r="AM1" s="2"/>
      <c r="AN1" s="2"/>
      <c r="AO1" s="2"/>
      <c r="AP1" s="2"/>
      <c r="AQ1" s="2"/>
      <c r="AR1" s="2"/>
      <c r="AS1" s="2"/>
      <c r="AT1" s="2"/>
      <c r="AU1" s="2"/>
      <c r="AV1" s="2"/>
      <c r="AW1" s="2"/>
      <c r="AX1" s="2"/>
      <c r="AY1" s="2"/>
      <c r="AZ1" s="2"/>
      <c r="BA1" s="2"/>
      <c r="BB1" s="2"/>
      <c r="BC1" s="2"/>
      <c r="BD1" s="2"/>
      <c r="BE1" s="2"/>
      <c r="BF1" s="2"/>
      <c r="BG1" s="2"/>
      <c r="BH1" s="2"/>
      <c r="BI1" s="2"/>
      <c r="BJ1" s="2"/>
      <c r="BK1" s="2"/>
      <c r="BL1" s="2"/>
      <c r="BM1" s="2"/>
      <c r="BN1" s="2"/>
      <c r="BO1" s="2"/>
      <c r="BP1" s="2"/>
      <c r="BQ1" s="2"/>
      <c r="BR1" s="2"/>
      <c r="BS1" s="2"/>
      <c r="BT1" s="2"/>
      <c r="BU1" s="2"/>
      <c r="BV1" s="2"/>
      <c r="BW1" s="2"/>
      <c r="BX1" s="2"/>
      <c r="BY1" s="2"/>
      <c r="BZ1" s="2"/>
    </row>
    <row r="2" spans="1:78" ht="9.75" customHeight="1">
      <c r="A2" s="2"/>
      <c r="B2" s="77" t="s">
        <v>0</v>
      </c>
      <c r="C2" s="77"/>
      <c r="D2" s="77"/>
      <c r="E2" s="77"/>
      <c r="F2" s="77"/>
      <c r="G2" s="77"/>
      <c r="H2" s="77"/>
      <c r="I2" s="77"/>
      <c r="J2" s="77"/>
      <c r="K2" s="77"/>
      <c r="L2" s="77"/>
      <c r="M2" s="77"/>
      <c r="N2" s="77"/>
      <c r="O2" s="77"/>
      <c r="P2" s="77"/>
      <c r="Q2" s="77"/>
      <c r="R2" s="77"/>
      <c r="S2" s="77"/>
      <c r="T2" s="77"/>
      <c r="U2" s="77"/>
      <c r="V2" s="77"/>
      <c r="W2" s="77"/>
      <c r="X2" s="77"/>
      <c r="Y2" s="77"/>
      <c r="Z2" s="77"/>
      <c r="AA2" s="77"/>
      <c r="AB2" s="77"/>
      <c r="AC2" s="77"/>
      <c r="AD2" s="77"/>
      <c r="AE2" s="77"/>
      <c r="AF2" s="77"/>
      <c r="AG2" s="77"/>
      <c r="AH2" s="77"/>
      <c r="AI2" s="77"/>
      <c r="AJ2" s="77"/>
      <c r="AK2" s="77"/>
      <c r="AL2" s="77"/>
      <c r="AM2" s="77"/>
      <c r="AN2" s="77"/>
      <c r="AO2" s="77"/>
      <c r="AP2" s="77"/>
      <c r="AQ2" s="77"/>
      <c r="AR2" s="77"/>
      <c r="AS2" s="77"/>
      <c r="AT2" s="77"/>
      <c r="AU2" s="77"/>
      <c r="AV2" s="77"/>
      <c r="AW2" s="77"/>
      <c r="AX2" s="77"/>
      <c r="AY2" s="77"/>
      <c r="AZ2" s="77"/>
      <c r="BA2" s="77"/>
      <c r="BB2" s="77"/>
      <c r="BC2" s="77"/>
      <c r="BD2" s="77"/>
      <c r="BE2" s="77"/>
      <c r="BF2" s="77"/>
      <c r="BG2" s="77"/>
      <c r="BH2" s="77"/>
      <c r="BI2" s="77"/>
      <c r="BJ2" s="77"/>
      <c r="BK2" s="77"/>
      <c r="BL2" s="77"/>
      <c r="BM2" s="77"/>
      <c r="BN2" s="77"/>
      <c r="BO2" s="77"/>
      <c r="BP2" s="77"/>
      <c r="BQ2" s="77"/>
      <c r="BR2" s="77"/>
      <c r="BS2" s="77"/>
      <c r="BT2" s="77"/>
      <c r="BU2" s="77"/>
      <c r="BV2" s="77"/>
      <c r="BW2" s="77"/>
      <c r="BX2" s="77"/>
      <c r="BY2" s="77"/>
      <c r="BZ2" s="77"/>
    </row>
    <row r="3" spans="1:78" ht="9.75" customHeight="1">
      <c r="A3" s="2"/>
      <c r="B3" s="77"/>
      <c r="C3" s="77"/>
      <c r="D3" s="77"/>
      <c r="E3" s="77"/>
      <c r="F3" s="77"/>
      <c r="G3" s="77"/>
      <c r="H3" s="77"/>
      <c r="I3" s="77"/>
      <c r="J3" s="77"/>
      <c r="K3" s="77"/>
      <c r="L3" s="77"/>
      <c r="M3" s="77"/>
      <c r="N3" s="77"/>
      <c r="O3" s="77"/>
      <c r="P3" s="77"/>
      <c r="Q3" s="77"/>
      <c r="R3" s="77"/>
      <c r="S3" s="77"/>
      <c r="T3" s="77"/>
      <c r="U3" s="77"/>
      <c r="V3" s="77"/>
      <c r="W3" s="77"/>
      <c r="X3" s="77"/>
      <c r="Y3" s="77"/>
      <c r="Z3" s="77"/>
      <c r="AA3" s="77"/>
      <c r="AB3" s="77"/>
      <c r="AC3" s="77"/>
      <c r="AD3" s="77"/>
      <c r="AE3" s="77"/>
      <c r="AF3" s="77"/>
      <c r="AG3" s="77"/>
      <c r="AH3" s="77"/>
      <c r="AI3" s="77"/>
      <c r="AJ3" s="77"/>
      <c r="AK3" s="77"/>
      <c r="AL3" s="77"/>
      <c r="AM3" s="77"/>
      <c r="AN3" s="77"/>
      <c r="AO3" s="77"/>
      <c r="AP3" s="77"/>
      <c r="AQ3" s="77"/>
      <c r="AR3" s="77"/>
      <c r="AS3" s="77"/>
      <c r="AT3" s="77"/>
      <c r="AU3" s="77"/>
      <c r="AV3" s="77"/>
      <c r="AW3" s="77"/>
      <c r="AX3" s="77"/>
      <c r="AY3" s="77"/>
      <c r="AZ3" s="77"/>
      <c r="BA3" s="77"/>
      <c r="BB3" s="77"/>
      <c r="BC3" s="77"/>
      <c r="BD3" s="77"/>
      <c r="BE3" s="77"/>
      <c r="BF3" s="77"/>
      <c r="BG3" s="77"/>
      <c r="BH3" s="77"/>
      <c r="BI3" s="77"/>
      <c r="BJ3" s="77"/>
      <c r="BK3" s="77"/>
      <c r="BL3" s="77"/>
      <c r="BM3" s="77"/>
      <c r="BN3" s="77"/>
      <c r="BO3" s="77"/>
      <c r="BP3" s="77"/>
      <c r="BQ3" s="77"/>
      <c r="BR3" s="77"/>
      <c r="BS3" s="77"/>
      <c r="BT3" s="77"/>
      <c r="BU3" s="77"/>
      <c r="BV3" s="77"/>
      <c r="BW3" s="77"/>
      <c r="BX3" s="77"/>
      <c r="BY3" s="77"/>
      <c r="BZ3" s="77"/>
    </row>
    <row r="4" spans="1:78" ht="9.75" customHeight="1">
      <c r="A4" s="2"/>
      <c r="B4" s="77"/>
      <c r="C4" s="77"/>
      <c r="D4" s="77"/>
      <c r="E4" s="77"/>
      <c r="F4" s="77"/>
      <c r="G4" s="77"/>
      <c r="H4" s="77"/>
      <c r="I4" s="77"/>
      <c r="J4" s="77"/>
      <c r="K4" s="77"/>
      <c r="L4" s="77"/>
      <c r="M4" s="77"/>
      <c r="N4" s="77"/>
      <c r="O4" s="77"/>
      <c r="P4" s="77"/>
      <c r="Q4" s="77"/>
      <c r="R4" s="77"/>
      <c r="S4" s="77"/>
      <c r="T4" s="77"/>
      <c r="U4" s="77"/>
      <c r="V4" s="77"/>
      <c r="W4" s="77"/>
      <c r="X4" s="77"/>
      <c r="Y4" s="77"/>
      <c r="Z4" s="77"/>
      <c r="AA4" s="77"/>
      <c r="AB4" s="77"/>
      <c r="AC4" s="77"/>
      <c r="AD4" s="77"/>
      <c r="AE4" s="77"/>
      <c r="AF4" s="77"/>
      <c r="AG4" s="77"/>
      <c r="AH4" s="77"/>
      <c r="AI4" s="77"/>
      <c r="AJ4" s="77"/>
      <c r="AK4" s="77"/>
      <c r="AL4" s="77"/>
      <c r="AM4" s="77"/>
      <c r="AN4" s="77"/>
      <c r="AO4" s="77"/>
      <c r="AP4" s="77"/>
      <c r="AQ4" s="77"/>
      <c r="AR4" s="77"/>
      <c r="AS4" s="77"/>
      <c r="AT4" s="77"/>
      <c r="AU4" s="77"/>
      <c r="AV4" s="77"/>
      <c r="AW4" s="77"/>
      <c r="AX4" s="77"/>
      <c r="AY4" s="77"/>
      <c r="AZ4" s="77"/>
      <c r="BA4" s="77"/>
      <c r="BB4" s="77"/>
      <c r="BC4" s="77"/>
      <c r="BD4" s="77"/>
      <c r="BE4" s="77"/>
      <c r="BF4" s="77"/>
      <c r="BG4" s="77"/>
      <c r="BH4" s="77"/>
      <c r="BI4" s="77"/>
      <c r="BJ4" s="77"/>
      <c r="BK4" s="77"/>
      <c r="BL4" s="77"/>
      <c r="BM4" s="77"/>
      <c r="BN4" s="77"/>
      <c r="BO4" s="77"/>
      <c r="BP4" s="77"/>
      <c r="BQ4" s="77"/>
      <c r="BR4" s="77"/>
      <c r="BS4" s="77"/>
      <c r="BT4" s="77"/>
      <c r="BU4" s="77"/>
      <c r="BV4" s="77"/>
      <c r="BW4" s="77"/>
      <c r="BX4" s="77"/>
      <c r="BY4" s="77"/>
      <c r="BZ4" s="77"/>
    </row>
    <row r="5" spans="1:78" ht="9.75" customHeight="1">
      <c r="A5" s="2"/>
      <c r="B5" s="3"/>
      <c r="C5" s="3"/>
      <c r="D5" s="3"/>
      <c r="E5" s="3"/>
      <c r="F5" s="3"/>
      <c r="G5" s="3"/>
      <c r="H5" s="3"/>
      <c r="I5" s="3"/>
      <c r="J5" s="3"/>
      <c r="K5" s="3"/>
      <c r="L5" s="3"/>
      <c r="M5" s="3"/>
      <c r="N5" s="3"/>
      <c r="O5" s="3"/>
      <c r="P5" s="3"/>
      <c r="Q5" s="3"/>
      <c r="R5" s="3"/>
      <c r="S5" s="3"/>
      <c r="T5" s="3"/>
      <c r="U5" s="3"/>
      <c r="V5" s="3"/>
      <c r="W5" s="3"/>
      <c r="X5" s="3"/>
      <c r="Y5" s="3"/>
      <c r="Z5" s="3"/>
      <c r="AA5" s="3"/>
      <c r="AB5" s="3"/>
      <c r="AC5" s="3"/>
      <c r="AD5" s="3"/>
      <c r="AE5" s="3"/>
      <c r="AF5" s="3"/>
      <c r="AG5" s="3"/>
      <c r="AH5" s="3"/>
      <c r="AI5" s="3"/>
      <c r="AJ5" s="3"/>
      <c r="AK5" s="3"/>
      <c r="AL5" s="3"/>
      <c r="AM5" s="3"/>
      <c r="AN5" s="3"/>
      <c r="AO5" s="3"/>
      <c r="AP5" s="3"/>
      <c r="AQ5" s="3"/>
      <c r="AR5" s="3"/>
      <c r="AS5" s="3"/>
      <c r="AT5" s="3"/>
      <c r="AU5" s="3"/>
      <c r="AV5" s="3"/>
      <c r="AW5" s="3"/>
      <c r="AX5" s="3"/>
      <c r="AY5" s="3"/>
      <c r="AZ5" s="3"/>
      <c r="BA5" s="3"/>
      <c r="BB5" s="3"/>
      <c r="BC5" s="3"/>
      <c r="BD5" s="3"/>
      <c r="BE5" s="3"/>
      <c r="BF5" s="3"/>
      <c r="BG5" s="3"/>
      <c r="BH5" s="3"/>
      <c r="BI5" s="3"/>
      <c r="BJ5" s="3"/>
      <c r="BK5" s="3"/>
      <c r="BL5" s="3"/>
      <c r="BM5" s="3"/>
      <c r="BN5" s="3"/>
      <c r="BO5" s="3"/>
      <c r="BP5" s="3"/>
      <c r="BQ5" s="3"/>
      <c r="BR5" s="3"/>
      <c r="BS5" s="3"/>
      <c r="BT5" s="3"/>
      <c r="BU5" s="3"/>
      <c r="BV5" s="3"/>
      <c r="BW5" s="3"/>
      <c r="BX5" s="3"/>
      <c r="BY5" s="3"/>
      <c r="BZ5" s="3"/>
    </row>
    <row r="6" spans="1:78" ht="18.75" customHeight="1">
      <c r="A6" s="2"/>
      <c r="B6" s="78" t="str">
        <f>データ!H6</f>
        <v>徳島県　鳴門市</v>
      </c>
      <c r="C6" s="78"/>
      <c r="D6" s="78"/>
      <c r="E6" s="78"/>
      <c r="F6" s="78"/>
      <c r="G6" s="78"/>
      <c r="H6" s="78"/>
      <c r="I6" s="78"/>
      <c r="J6" s="78"/>
      <c r="K6" s="78"/>
      <c r="L6" s="78"/>
      <c r="M6" s="78"/>
      <c r="N6" s="78"/>
      <c r="O6" s="78"/>
      <c r="P6" s="78"/>
      <c r="Q6" s="78"/>
      <c r="R6" s="78"/>
      <c r="S6" s="78"/>
      <c r="T6" s="78"/>
      <c r="U6" s="78"/>
      <c r="V6" s="78"/>
      <c r="W6" s="78"/>
      <c r="X6" s="78"/>
      <c r="Y6" s="78"/>
      <c r="Z6" s="78"/>
      <c r="AA6" s="78"/>
      <c r="AB6" s="78"/>
      <c r="AC6" s="78"/>
      <c r="AD6" s="78"/>
      <c r="AE6" s="78"/>
      <c r="AF6" s="78"/>
      <c r="AG6" s="78"/>
      <c r="AH6" s="2"/>
      <c r="AI6" s="2"/>
      <c r="AJ6" s="2"/>
      <c r="AK6" s="2"/>
      <c r="AL6" s="2"/>
      <c r="AM6" s="2"/>
      <c r="AN6" s="2"/>
      <c r="AO6" s="2"/>
      <c r="AP6" s="2"/>
      <c r="AQ6" s="2"/>
      <c r="AR6" s="2"/>
      <c r="AS6" s="2"/>
      <c r="AT6" s="2"/>
      <c r="AU6" s="2"/>
      <c r="AV6" s="2"/>
      <c r="AW6" s="2"/>
      <c r="AX6" s="2"/>
      <c r="AY6" s="2"/>
      <c r="AZ6" s="2"/>
      <c r="BA6" s="2"/>
      <c r="BB6" s="2"/>
      <c r="BC6" s="2"/>
      <c r="BD6" s="2"/>
      <c r="BE6" s="2"/>
      <c r="BF6" s="2"/>
      <c r="BG6" s="2"/>
      <c r="BH6" s="2"/>
      <c r="BI6" s="2"/>
      <c r="BJ6" s="3"/>
      <c r="BK6" s="3"/>
      <c r="BL6" s="3"/>
      <c r="BM6" s="3"/>
      <c r="BN6" s="3"/>
      <c r="BO6" s="3"/>
      <c r="BP6" s="3"/>
      <c r="BQ6" s="3"/>
      <c r="BR6" s="3"/>
      <c r="BS6" s="3"/>
      <c r="BT6" s="3"/>
      <c r="BU6" s="3"/>
      <c r="BV6" s="3"/>
      <c r="BW6" s="3"/>
      <c r="BX6" s="3"/>
      <c r="BY6" s="3"/>
      <c r="BZ6" s="3"/>
    </row>
    <row r="7" spans="1:78" ht="18.75" customHeight="1">
      <c r="A7" s="2"/>
      <c r="B7" s="79" t="s">
        <v>1</v>
      </c>
      <c r="C7" s="80"/>
      <c r="D7" s="80"/>
      <c r="E7" s="80"/>
      <c r="F7" s="80"/>
      <c r="G7" s="80"/>
      <c r="H7" s="80"/>
      <c r="I7" s="81"/>
      <c r="J7" s="79" t="s">
        <v>2</v>
      </c>
      <c r="K7" s="80"/>
      <c r="L7" s="80"/>
      <c r="M7" s="80"/>
      <c r="N7" s="80"/>
      <c r="O7" s="80"/>
      <c r="P7" s="80"/>
      <c r="Q7" s="81"/>
      <c r="R7" s="79" t="s">
        <v>3</v>
      </c>
      <c r="S7" s="80"/>
      <c r="T7" s="80"/>
      <c r="U7" s="80"/>
      <c r="V7" s="80"/>
      <c r="W7" s="80"/>
      <c r="X7" s="80"/>
      <c r="Y7" s="81"/>
      <c r="Z7" s="79" t="s">
        <v>4</v>
      </c>
      <c r="AA7" s="80"/>
      <c r="AB7" s="80"/>
      <c r="AC7" s="80"/>
      <c r="AD7" s="80"/>
      <c r="AE7" s="80"/>
      <c r="AF7" s="80"/>
      <c r="AG7" s="81"/>
      <c r="AH7" s="3"/>
      <c r="AI7" s="79" t="s">
        <v>5</v>
      </c>
      <c r="AJ7" s="80"/>
      <c r="AK7" s="80"/>
      <c r="AL7" s="80"/>
      <c r="AM7" s="80"/>
      <c r="AN7" s="80"/>
      <c r="AO7" s="80"/>
      <c r="AP7" s="81"/>
      <c r="AQ7" s="68" t="s">
        <v>6</v>
      </c>
      <c r="AR7" s="68"/>
      <c r="AS7" s="68"/>
      <c r="AT7" s="68"/>
      <c r="AU7" s="68"/>
      <c r="AV7" s="68"/>
      <c r="AW7" s="68"/>
      <c r="AX7" s="68"/>
      <c r="AY7" s="68" t="s">
        <v>7</v>
      </c>
      <c r="AZ7" s="68"/>
      <c r="BA7" s="68"/>
      <c r="BB7" s="68"/>
      <c r="BC7" s="68"/>
      <c r="BD7" s="68"/>
      <c r="BE7" s="68"/>
      <c r="BF7" s="68"/>
      <c r="BG7" s="3"/>
      <c r="BH7" s="3"/>
      <c r="BI7" s="3"/>
      <c r="BJ7" s="3"/>
      <c r="BK7" s="3"/>
      <c r="BL7" s="4" t="s">
        <v>8</v>
      </c>
      <c r="BM7" s="5"/>
      <c r="BN7" s="5"/>
      <c r="BO7" s="5"/>
      <c r="BP7" s="5"/>
      <c r="BQ7" s="5"/>
      <c r="BR7" s="5"/>
      <c r="BS7" s="5"/>
      <c r="BT7" s="5"/>
      <c r="BU7" s="5"/>
      <c r="BV7" s="5"/>
      <c r="BW7" s="5"/>
      <c r="BX7" s="5"/>
      <c r="BY7" s="6"/>
    </row>
    <row r="8" spans="1:78" ht="18.75" customHeight="1">
      <c r="A8" s="2"/>
      <c r="B8" s="71" t="str">
        <f>データ!I6</f>
        <v>法適用</v>
      </c>
      <c r="C8" s="72"/>
      <c r="D8" s="72"/>
      <c r="E8" s="72"/>
      <c r="F8" s="72"/>
      <c r="G8" s="72"/>
      <c r="H8" s="72"/>
      <c r="I8" s="73"/>
      <c r="J8" s="71" t="str">
        <f>データ!J6</f>
        <v>水道事業</v>
      </c>
      <c r="K8" s="72"/>
      <c r="L8" s="72"/>
      <c r="M8" s="72"/>
      <c r="N8" s="72"/>
      <c r="O8" s="72"/>
      <c r="P8" s="72"/>
      <c r="Q8" s="73"/>
      <c r="R8" s="71" t="str">
        <f>データ!K6</f>
        <v>末端給水事業</v>
      </c>
      <c r="S8" s="72"/>
      <c r="T8" s="72"/>
      <c r="U8" s="72"/>
      <c r="V8" s="72"/>
      <c r="W8" s="72"/>
      <c r="X8" s="72"/>
      <c r="Y8" s="73"/>
      <c r="Z8" s="71" t="str">
        <f>データ!L6</f>
        <v>A4</v>
      </c>
      <c r="AA8" s="72"/>
      <c r="AB8" s="72"/>
      <c r="AC8" s="72"/>
      <c r="AD8" s="72"/>
      <c r="AE8" s="72"/>
      <c r="AF8" s="72"/>
      <c r="AG8" s="73"/>
      <c r="AH8" s="3"/>
      <c r="AI8" s="74">
        <f>データ!Q6</f>
        <v>60111</v>
      </c>
      <c r="AJ8" s="75"/>
      <c r="AK8" s="75"/>
      <c r="AL8" s="75"/>
      <c r="AM8" s="75"/>
      <c r="AN8" s="75"/>
      <c r="AO8" s="75"/>
      <c r="AP8" s="76"/>
      <c r="AQ8" s="57">
        <f>データ!R6</f>
        <v>135.66</v>
      </c>
      <c r="AR8" s="57"/>
      <c r="AS8" s="57"/>
      <c r="AT8" s="57"/>
      <c r="AU8" s="57"/>
      <c r="AV8" s="57"/>
      <c r="AW8" s="57"/>
      <c r="AX8" s="57"/>
      <c r="AY8" s="57">
        <f>データ!S6</f>
        <v>443.1</v>
      </c>
      <c r="AZ8" s="57"/>
      <c r="BA8" s="57"/>
      <c r="BB8" s="57"/>
      <c r="BC8" s="57"/>
      <c r="BD8" s="57"/>
      <c r="BE8" s="57"/>
      <c r="BF8" s="57"/>
      <c r="BG8" s="3"/>
      <c r="BH8" s="3"/>
      <c r="BI8" s="3"/>
      <c r="BJ8" s="3"/>
      <c r="BK8" s="3"/>
      <c r="BL8" s="66" t="s">
        <v>9</v>
      </c>
      <c r="BM8" s="67"/>
      <c r="BN8" s="7" t="s">
        <v>10</v>
      </c>
      <c r="BO8" s="8"/>
      <c r="BP8" s="8"/>
      <c r="BQ8" s="8"/>
      <c r="BR8" s="8"/>
      <c r="BS8" s="8"/>
      <c r="BT8" s="8"/>
      <c r="BU8" s="8"/>
      <c r="BV8" s="8"/>
      <c r="BW8" s="8"/>
      <c r="BX8" s="8"/>
      <c r="BY8" s="9"/>
    </row>
    <row r="9" spans="1:78" ht="18.75" customHeight="1">
      <c r="A9" s="2"/>
      <c r="B9" s="68" t="s">
        <v>11</v>
      </c>
      <c r="C9" s="68"/>
      <c r="D9" s="68"/>
      <c r="E9" s="68"/>
      <c r="F9" s="68"/>
      <c r="G9" s="68"/>
      <c r="H9" s="68"/>
      <c r="I9" s="68"/>
      <c r="J9" s="68" t="s">
        <v>12</v>
      </c>
      <c r="K9" s="68"/>
      <c r="L9" s="68"/>
      <c r="M9" s="68"/>
      <c r="N9" s="68"/>
      <c r="O9" s="68"/>
      <c r="P9" s="68"/>
      <c r="Q9" s="68"/>
      <c r="R9" s="68" t="s">
        <v>13</v>
      </c>
      <c r="S9" s="68"/>
      <c r="T9" s="68"/>
      <c r="U9" s="68"/>
      <c r="V9" s="68"/>
      <c r="W9" s="68"/>
      <c r="X9" s="68"/>
      <c r="Y9" s="68"/>
      <c r="Z9" s="68" t="s">
        <v>14</v>
      </c>
      <c r="AA9" s="68"/>
      <c r="AB9" s="68"/>
      <c r="AC9" s="68"/>
      <c r="AD9" s="68"/>
      <c r="AE9" s="68"/>
      <c r="AF9" s="68"/>
      <c r="AG9" s="68"/>
      <c r="AH9" s="3"/>
      <c r="AI9" s="68" t="s">
        <v>15</v>
      </c>
      <c r="AJ9" s="68"/>
      <c r="AK9" s="68"/>
      <c r="AL9" s="68"/>
      <c r="AM9" s="68"/>
      <c r="AN9" s="68"/>
      <c r="AO9" s="68"/>
      <c r="AP9" s="68"/>
      <c r="AQ9" s="68" t="s">
        <v>16</v>
      </c>
      <c r="AR9" s="68"/>
      <c r="AS9" s="68"/>
      <c r="AT9" s="68"/>
      <c r="AU9" s="68"/>
      <c r="AV9" s="68"/>
      <c r="AW9" s="68"/>
      <c r="AX9" s="68"/>
      <c r="AY9" s="68" t="s">
        <v>17</v>
      </c>
      <c r="AZ9" s="68"/>
      <c r="BA9" s="68"/>
      <c r="BB9" s="68"/>
      <c r="BC9" s="68"/>
      <c r="BD9" s="68"/>
      <c r="BE9" s="68"/>
      <c r="BF9" s="68"/>
      <c r="BG9" s="3"/>
      <c r="BH9" s="3"/>
      <c r="BI9" s="3"/>
      <c r="BJ9" s="3"/>
      <c r="BK9" s="3"/>
      <c r="BL9" s="69" t="s">
        <v>18</v>
      </c>
      <c r="BM9" s="70"/>
      <c r="BN9" s="10" t="s">
        <v>19</v>
      </c>
      <c r="BO9" s="11"/>
      <c r="BP9" s="11"/>
      <c r="BQ9" s="11"/>
      <c r="BR9" s="11"/>
      <c r="BS9" s="11"/>
      <c r="BT9" s="11"/>
      <c r="BU9" s="11"/>
      <c r="BV9" s="11"/>
      <c r="BW9" s="11"/>
      <c r="BX9" s="11"/>
      <c r="BY9" s="12"/>
    </row>
    <row r="10" spans="1:78" ht="18.75" customHeight="1">
      <c r="A10" s="2"/>
      <c r="B10" s="57" t="str">
        <f>データ!M6</f>
        <v>-</v>
      </c>
      <c r="C10" s="57"/>
      <c r="D10" s="57"/>
      <c r="E10" s="57"/>
      <c r="F10" s="57"/>
      <c r="G10" s="57"/>
      <c r="H10" s="57"/>
      <c r="I10" s="57"/>
      <c r="J10" s="57">
        <f>データ!N6</f>
        <v>71.650000000000006</v>
      </c>
      <c r="K10" s="57"/>
      <c r="L10" s="57"/>
      <c r="M10" s="57"/>
      <c r="N10" s="57"/>
      <c r="O10" s="57"/>
      <c r="P10" s="57"/>
      <c r="Q10" s="57"/>
      <c r="R10" s="57">
        <f>データ!O6</f>
        <v>99.87</v>
      </c>
      <c r="S10" s="57"/>
      <c r="T10" s="57"/>
      <c r="U10" s="57"/>
      <c r="V10" s="57"/>
      <c r="W10" s="57"/>
      <c r="X10" s="57"/>
      <c r="Y10" s="57"/>
      <c r="Z10" s="65">
        <f>データ!P6</f>
        <v>2106</v>
      </c>
      <c r="AA10" s="65"/>
      <c r="AB10" s="65"/>
      <c r="AC10" s="65"/>
      <c r="AD10" s="65"/>
      <c r="AE10" s="65"/>
      <c r="AF10" s="65"/>
      <c r="AG10" s="65"/>
      <c r="AH10" s="2"/>
      <c r="AI10" s="65">
        <f>データ!T6</f>
        <v>59619</v>
      </c>
      <c r="AJ10" s="65"/>
      <c r="AK10" s="65"/>
      <c r="AL10" s="65"/>
      <c r="AM10" s="65"/>
      <c r="AN10" s="65"/>
      <c r="AO10" s="65"/>
      <c r="AP10" s="65"/>
      <c r="AQ10" s="57">
        <f>データ!U6</f>
        <v>108.11</v>
      </c>
      <c r="AR10" s="57"/>
      <c r="AS10" s="57"/>
      <c r="AT10" s="57"/>
      <c r="AU10" s="57"/>
      <c r="AV10" s="57"/>
      <c r="AW10" s="57"/>
      <c r="AX10" s="57"/>
      <c r="AY10" s="57">
        <f>データ!V6</f>
        <v>551.47</v>
      </c>
      <c r="AZ10" s="57"/>
      <c r="BA10" s="57"/>
      <c r="BB10" s="57"/>
      <c r="BC10" s="57"/>
      <c r="BD10" s="57"/>
      <c r="BE10" s="57"/>
      <c r="BF10" s="57"/>
      <c r="BG10" s="2"/>
      <c r="BH10" s="2"/>
      <c r="BI10" s="2"/>
      <c r="BJ10" s="2"/>
      <c r="BK10" s="2"/>
      <c r="BL10" s="58" t="s">
        <v>20</v>
      </c>
      <c r="BM10" s="59"/>
      <c r="BN10" s="13" t="s">
        <v>21</v>
      </c>
      <c r="BO10" s="14"/>
      <c r="BP10" s="14"/>
      <c r="BQ10" s="14"/>
      <c r="BR10" s="14"/>
      <c r="BS10" s="14"/>
      <c r="BT10" s="14"/>
      <c r="BU10" s="14"/>
      <c r="BV10" s="14"/>
      <c r="BW10" s="14"/>
      <c r="BX10" s="14"/>
      <c r="BY10" s="15"/>
    </row>
    <row r="11" spans="1:78" ht="9.75" customHeight="1">
      <c r="A11" s="2"/>
      <c r="B11" s="2"/>
      <c r="C11" s="2"/>
      <c r="D11" s="2"/>
      <c r="E11" s="2"/>
      <c r="F11" s="2"/>
      <c r="G11" s="2"/>
      <c r="H11" s="2"/>
      <c r="I11" s="2"/>
      <c r="J11" s="2"/>
      <c r="K11" s="2"/>
      <c r="L11" s="2"/>
      <c r="M11" s="2"/>
      <c r="N11" s="2"/>
      <c r="O11" s="2"/>
      <c r="P11" s="2"/>
      <c r="Q11" s="2"/>
      <c r="R11" s="2"/>
      <c r="S11" s="2"/>
      <c r="T11" s="2"/>
      <c r="U11" s="2"/>
      <c r="V11" s="2"/>
      <c r="W11" s="2"/>
      <c r="X11" s="2"/>
      <c r="Y11" s="2"/>
      <c r="Z11" s="2"/>
      <c r="AA11" s="2"/>
      <c r="AB11" s="2"/>
      <c r="AC11" s="2"/>
      <c r="AD11" s="2"/>
      <c r="AE11" s="2"/>
      <c r="AF11" s="2"/>
      <c r="AG11" s="2"/>
      <c r="AH11" s="2"/>
      <c r="AI11" s="2"/>
      <c r="AJ11" s="2"/>
      <c r="AK11" s="2"/>
      <c r="AL11" s="2"/>
      <c r="AM11" s="2"/>
      <c r="AN11" s="2"/>
      <c r="AO11" s="2"/>
      <c r="AP11" s="2"/>
      <c r="AQ11" s="2"/>
      <c r="AR11" s="2"/>
      <c r="AS11" s="2"/>
      <c r="AT11" s="2"/>
      <c r="AU11" s="2"/>
      <c r="AV11" s="2"/>
      <c r="AW11" s="2"/>
      <c r="AX11" s="2"/>
      <c r="AY11" s="2"/>
      <c r="AZ11" s="2"/>
      <c r="BA11" s="2"/>
      <c r="BB11" s="2"/>
      <c r="BC11" s="2"/>
      <c r="BD11" s="2"/>
      <c r="BE11" s="2"/>
      <c r="BF11" s="2"/>
      <c r="BG11" s="2"/>
      <c r="BH11" s="2"/>
      <c r="BI11" s="2"/>
      <c r="BJ11" s="2"/>
      <c r="BK11" s="2"/>
      <c r="BL11" s="60" t="s">
        <v>22</v>
      </c>
      <c r="BM11" s="60"/>
      <c r="BN11" s="60"/>
      <c r="BO11" s="60"/>
      <c r="BP11" s="60"/>
      <c r="BQ11" s="60"/>
      <c r="BR11" s="60"/>
      <c r="BS11" s="60"/>
      <c r="BT11" s="60"/>
      <c r="BU11" s="60"/>
      <c r="BV11" s="60"/>
      <c r="BW11" s="60"/>
      <c r="BX11" s="60"/>
      <c r="BY11" s="60"/>
      <c r="BZ11" s="60"/>
    </row>
    <row r="12" spans="1:78" ht="9.75" customHeight="1">
      <c r="A12" s="2"/>
      <c r="B12" s="2"/>
      <c r="C12" s="2"/>
      <c r="D12" s="2"/>
      <c r="E12" s="2"/>
      <c r="F12" s="2"/>
      <c r="G12" s="2"/>
      <c r="H12" s="2"/>
      <c r="I12" s="2"/>
      <c r="J12" s="2"/>
      <c r="K12" s="2"/>
      <c r="L12" s="2"/>
      <c r="M12" s="2"/>
      <c r="N12" s="2"/>
      <c r="O12" s="2"/>
      <c r="P12" s="2"/>
      <c r="Q12" s="2"/>
      <c r="R12" s="2"/>
      <c r="S12" s="2"/>
      <c r="T12" s="2"/>
      <c r="U12" s="2"/>
      <c r="V12" s="2"/>
      <c r="W12" s="2"/>
      <c r="X12" s="2"/>
      <c r="Y12" s="2"/>
      <c r="Z12" s="2"/>
      <c r="AA12" s="2"/>
      <c r="AB12" s="2"/>
      <c r="AC12" s="2"/>
      <c r="AD12" s="2"/>
      <c r="AE12" s="2"/>
      <c r="AF12" s="2"/>
      <c r="AG12" s="2"/>
      <c r="AH12" s="2"/>
      <c r="AI12" s="2"/>
      <c r="AJ12" s="2"/>
      <c r="AK12" s="2"/>
      <c r="AL12" s="2"/>
      <c r="AM12" s="2"/>
      <c r="AN12" s="2"/>
      <c r="AO12" s="2"/>
      <c r="AP12" s="2"/>
      <c r="AQ12" s="2"/>
      <c r="AR12" s="2"/>
      <c r="AS12" s="2"/>
      <c r="AT12" s="2"/>
      <c r="AU12" s="2"/>
      <c r="AV12" s="2"/>
      <c r="AW12" s="2"/>
      <c r="AX12" s="2"/>
      <c r="AY12" s="2"/>
      <c r="AZ12" s="2"/>
      <c r="BA12" s="2"/>
      <c r="BB12" s="2"/>
      <c r="BC12" s="2"/>
      <c r="BD12" s="2"/>
      <c r="BE12" s="2"/>
      <c r="BF12" s="2"/>
      <c r="BG12" s="2"/>
      <c r="BH12" s="2"/>
      <c r="BI12" s="2"/>
      <c r="BJ12" s="2"/>
      <c r="BK12" s="2"/>
      <c r="BL12" s="60"/>
      <c r="BM12" s="60"/>
      <c r="BN12" s="60"/>
      <c r="BO12" s="60"/>
      <c r="BP12" s="60"/>
      <c r="BQ12" s="60"/>
      <c r="BR12" s="60"/>
      <c r="BS12" s="60"/>
      <c r="BT12" s="60"/>
      <c r="BU12" s="60"/>
      <c r="BV12" s="60"/>
      <c r="BW12" s="60"/>
      <c r="BX12" s="60"/>
      <c r="BY12" s="60"/>
      <c r="BZ12" s="60"/>
    </row>
    <row r="13" spans="1:78" ht="9.75" customHeight="1">
      <c r="A13" s="2"/>
      <c r="B13" s="2"/>
      <c r="C13" s="2"/>
      <c r="D13" s="2"/>
      <c r="E13" s="2"/>
      <c r="F13" s="2"/>
      <c r="G13" s="2"/>
      <c r="H13" s="2"/>
      <c r="I13" s="2"/>
      <c r="J13" s="2"/>
      <c r="K13" s="2"/>
      <c r="L13" s="2"/>
      <c r="M13" s="2"/>
      <c r="N13" s="2"/>
      <c r="O13" s="2"/>
      <c r="P13" s="2"/>
      <c r="Q13" s="2"/>
      <c r="R13" s="2"/>
      <c r="S13" s="2"/>
      <c r="T13" s="2"/>
      <c r="U13" s="2"/>
      <c r="V13" s="2"/>
      <c r="W13" s="2"/>
      <c r="X13" s="2"/>
      <c r="Y13" s="2"/>
      <c r="Z13" s="2"/>
      <c r="AA13" s="2"/>
      <c r="AB13" s="2"/>
      <c r="AC13" s="2"/>
      <c r="AD13" s="2"/>
      <c r="AE13" s="2"/>
      <c r="AF13" s="2"/>
      <c r="AG13" s="2"/>
      <c r="AH13" s="2"/>
      <c r="AI13" s="2"/>
      <c r="AJ13" s="2"/>
      <c r="AK13" s="2"/>
      <c r="AL13" s="2"/>
      <c r="AM13" s="2"/>
      <c r="AN13" s="2"/>
      <c r="AO13" s="2"/>
      <c r="AP13" s="2"/>
      <c r="AQ13" s="2"/>
      <c r="AR13" s="2"/>
      <c r="AS13" s="2"/>
      <c r="AT13" s="2"/>
      <c r="AU13" s="2"/>
      <c r="AV13" s="2"/>
      <c r="AW13" s="2"/>
      <c r="AX13" s="2"/>
      <c r="AY13" s="2"/>
      <c r="AZ13" s="2"/>
      <c r="BA13" s="2"/>
      <c r="BB13" s="2"/>
      <c r="BC13" s="2"/>
      <c r="BD13" s="2"/>
      <c r="BE13" s="2"/>
      <c r="BF13" s="2"/>
      <c r="BG13" s="2"/>
      <c r="BH13" s="2"/>
      <c r="BI13" s="2"/>
      <c r="BJ13" s="2"/>
      <c r="BK13" s="2"/>
      <c r="BL13" s="61"/>
      <c r="BM13" s="61"/>
      <c r="BN13" s="61"/>
      <c r="BO13" s="61"/>
      <c r="BP13" s="61"/>
      <c r="BQ13" s="61"/>
      <c r="BR13" s="61"/>
      <c r="BS13" s="61"/>
      <c r="BT13" s="61"/>
      <c r="BU13" s="61"/>
      <c r="BV13" s="61"/>
      <c r="BW13" s="61"/>
      <c r="BX13" s="61"/>
      <c r="BY13" s="61"/>
      <c r="BZ13" s="61"/>
    </row>
    <row r="14" spans="1:78" ht="13.5" customHeight="1">
      <c r="A14" s="2"/>
      <c r="B14" s="62" t="s">
        <v>23</v>
      </c>
      <c r="C14" s="63"/>
      <c r="D14" s="63"/>
      <c r="E14" s="63"/>
      <c r="F14" s="63"/>
      <c r="G14" s="63"/>
      <c r="H14" s="63"/>
      <c r="I14" s="63"/>
      <c r="J14" s="63"/>
      <c r="K14" s="63"/>
      <c r="L14" s="63"/>
      <c r="M14" s="63"/>
      <c r="N14" s="63"/>
      <c r="O14" s="63"/>
      <c r="P14" s="63"/>
      <c r="Q14" s="63"/>
      <c r="R14" s="63"/>
      <c r="S14" s="63"/>
      <c r="T14" s="63"/>
      <c r="U14" s="63"/>
      <c r="V14" s="63"/>
      <c r="W14" s="63"/>
      <c r="X14" s="63"/>
      <c r="Y14" s="63"/>
      <c r="Z14" s="63"/>
      <c r="AA14" s="63"/>
      <c r="AB14" s="63"/>
      <c r="AC14" s="63"/>
      <c r="AD14" s="63"/>
      <c r="AE14" s="63"/>
      <c r="AF14" s="63"/>
      <c r="AG14" s="63"/>
      <c r="AH14" s="63"/>
      <c r="AI14" s="63"/>
      <c r="AJ14" s="63"/>
      <c r="AK14" s="63"/>
      <c r="AL14" s="63"/>
      <c r="AM14" s="63"/>
      <c r="AN14" s="63"/>
      <c r="AO14" s="63"/>
      <c r="AP14" s="63"/>
      <c r="AQ14" s="63"/>
      <c r="AR14" s="63"/>
      <c r="AS14" s="63"/>
      <c r="AT14" s="63"/>
      <c r="AU14" s="63"/>
      <c r="AV14" s="63"/>
      <c r="AW14" s="63"/>
      <c r="AX14" s="63"/>
      <c r="AY14" s="63"/>
      <c r="AZ14" s="63"/>
      <c r="BA14" s="63"/>
      <c r="BB14" s="63"/>
      <c r="BC14" s="63"/>
      <c r="BD14" s="63"/>
      <c r="BE14" s="63"/>
      <c r="BF14" s="63"/>
      <c r="BG14" s="63"/>
      <c r="BH14" s="63"/>
      <c r="BI14" s="63"/>
      <c r="BJ14" s="64"/>
      <c r="BK14" s="2"/>
      <c r="BL14" s="41" t="s">
        <v>24</v>
      </c>
      <c r="BM14" s="42"/>
      <c r="BN14" s="42"/>
      <c r="BO14" s="42"/>
      <c r="BP14" s="42"/>
      <c r="BQ14" s="42"/>
      <c r="BR14" s="42"/>
      <c r="BS14" s="42"/>
      <c r="BT14" s="42"/>
      <c r="BU14" s="42"/>
      <c r="BV14" s="42"/>
      <c r="BW14" s="42"/>
      <c r="BX14" s="42"/>
      <c r="BY14" s="42"/>
      <c r="BZ14" s="43"/>
    </row>
    <row r="15" spans="1:78" ht="13.5" customHeight="1">
      <c r="A15" s="2"/>
      <c r="B15" s="54"/>
      <c r="C15" s="55"/>
      <c r="D15" s="55"/>
      <c r="E15" s="55"/>
      <c r="F15" s="55"/>
      <c r="G15" s="55"/>
      <c r="H15" s="55"/>
      <c r="I15" s="55"/>
      <c r="J15" s="55"/>
      <c r="K15" s="55"/>
      <c r="L15" s="55"/>
      <c r="M15" s="55"/>
      <c r="N15" s="55"/>
      <c r="O15" s="55"/>
      <c r="P15" s="55"/>
      <c r="Q15" s="55"/>
      <c r="R15" s="55"/>
      <c r="S15" s="55"/>
      <c r="T15" s="55"/>
      <c r="U15" s="55"/>
      <c r="V15" s="55"/>
      <c r="W15" s="55"/>
      <c r="X15" s="55"/>
      <c r="Y15" s="55"/>
      <c r="Z15" s="55"/>
      <c r="AA15" s="55"/>
      <c r="AB15" s="55"/>
      <c r="AC15" s="55"/>
      <c r="AD15" s="55"/>
      <c r="AE15" s="55"/>
      <c r="AF15" s="55"/>
      <c r="AG15" s="55"/>
      <c r="AH15" s="55"/>
      <c r="AI15" s="55"/>
      <c r="AJ15" s="55"/>
      <c r="AK15" s="55"/>
      <c r="AL15" s="55"/>
      <c r="AM15" s="55"/>
      <c r="AN15" s="55"/>
      <c r="AO15" s="55"/>
      <c r="AP15" s="55"/>
      <c r="AQ15" s="55"/>
      <c r="AR15" s="55"/>
      <c r="AS15" s="55"/>
      <c r="AT15" s="55"/>
      <c r="AU15" s="55"/>
      <c r="AV15" s="55"/>
      <c r="AW15" s="55"/>
      <c r="AX15" s="55"/>
      <c r="AY15" s="55"/>
      <c r="AZ15" s="55"/>
      <c r="BA15" s="55"/>
      <c r="BB15" s="55"/>
      <c r="BC15" s="55"/>
      <c r="BD15" s="55"/>
      <c r="BE15" s="55"/>
      <c r="BF15" s="55"/>
      <c r="BG15" s="55"/>
      <c r="BH15" s="55"/>
      <c r="BI15" s="55"/>
      <c r="BJ15" s="56"/>
      <c r="BK15" s="2"/>
      <c r="BL15" s="44"/>
      <c r="BM15" s="45"/>
      <c r="BN15" s="45"/>
      <c r="BO15" s="45"/>
      <c r="BP15" s="45"/>
      <c r="BQ15" s="45"/>
      <c r="BR15" s="45"/>
      <c r="BS15" s="45"/>
      <c r="BT15" s="45"/>
      <c r="BU15" s="45"/>
      <c r="BV15" s="45"/>
      <c r="BW15" s="45"/>
      <c r="BX15" s="45"/>
      <c r="BY15" s="45"/>
      <c r="BZ15" s="46"/>
    </row>
    <row r="16" spans="1:78" ht="13.5" customHeight="1">
      <c r="A16" s="2"/>
      <c r="B16" s="16"/>
      <c r="C16" s="17"/>
      <c r="D16" s="17"/>
      <c r="E16" s="17"/>
      <c r="F16" s="17"/>
      <c r="G16" s="17"/>
      <c r="H16" s="17"/>
      <c r="I16" s="17"/>
      <c r="J16" s="17"/>
      <c r="K16" s="17"/>
      <c r="L16" s="17"/>
      <c r="M16" s="17"/>
      <c r="N16" s="17"/>
      <c r="O16" s="17"/>
      <c r="P16" s="17"/>
      <c r="Q16" s="17"/>
      <c r="R16" s="17"/>
      <c r="S16" s="17"/>
      <c r="T16" s="17"/>
      <c r="U16" s="17"/>
      <c r="V16" s="17"/>
      <c r="W16" s="17"/>
      <c r="X16" s="17"/>
      <c r="Y16" s="17"/>
      <c r="Z16" s="17"/>
      <c r="AA16" s="17"/>
      <c r="AB16" s="17"/>
      <c r="AC16" s="17"/>
      <c r="AD16" s="17"/>
      <c r="AE16" s="17"/>
      <c r="AF16" s="17"/>
      <c r="AG16" s="17"/>
      <c r="AH16" s="17"/>
      <c r="AI16" s="17"/>
      <c r="AJ16" s="17"/>
      <c r="AK16" s="17"/>
      <c r="AL16" s="17"/>
      <c r="AM16" s="17"/>
      <c r="AN16" s="17"/>
      <c r="AO16" s="17"/>
      <c r="AP16" s="17"/>
      <c r="AQ16" s="17"/>
      <c r="AR16" s="17"/>
      <c r="AS16" s="17"/>
      <c r="AT16" s="17"/>
      <c r="AU16" s="17"/>
      <c r="AV16" s="17"/>
      <c r="AW16" s="17"/>
      <c r="AX16" s="17"/>
      <c r="AY16" s="17"/>
      <c r="AZ16" s="17"/>
      <c r="BA16" s="17"/>
      <c r="BB16" s="17"/>
      <c r="BC16" s="17"/>
      <c r="BD16" s="17"/>
      <c r="BE16" s="17"/>
      <c r="BF16" s="17"/>
      <c r="BG16" s="17"/>
      <c r="BH16" s="17"/>
      <c r="BI16" s="17"/>
      <c r="BJ16" s="18"/>
      <c r="BK16" s="2"/>
      <c r="BL16" s="47" t="s">
        <v>104</v>
      </c>
      <c r="BM16" s="48"/>
      <c r="BN16" s="48"/>
      <c r="BO16" s="48"/>
      <c r="BP16" s="48"/>
      <c r="BQ16" s="48"/>
      <c r="BR16" s="48"/>
      <c r="BS16" s="48"/>
      <c r="BT16" s="48"/>
      <c r="BU16" s="48"/>
      <c r="BV16" s="48"/>
      <c r="BW16" s="48"/>
      <c r="BX16" s="48"/>
      <c r="BY16" s="48"/>
      <c r="BZ16" s="49"/>
    </row>
    <row r="17" spans="1:78" ht="13.5" customHeight="1">
      <c r="A17" s="2"/>
      <c r="B17" s="16"/>
      <c r="C17" s="17"/>
      <c r="D17" s="17"/>
      <c r="E17" s="17"/>
      <c r="F17" s="17"/>
      <c r="G17" s="17"/>
      <c r="H17" s="17"/>
      <c r="I17" s="17"/>
      <c r="J17" s="17"/>
      <c r="K17" s="17"/>
      <c r="L17" s="17"/>
      <c r="M17" s="17"/>
      <c r="N17" s="17"/>
      <c r="O17" s="17"/>
      <c r="P17" s="17"/>
      <c r="Q17" s="17"/>
      <c r="R17" s="17"/>
      <c r="S17" s="17"/>
      <c r="T17" s="17"/>
      <c r="U17" s="17"/>
      <c r="V17" s="17"/>
      <c r="W17" s="17"/>
      <c r="X17" s="17"/>
      <c r="Y17" s="17"/>
      <c r="Z17" s="17"/>
      <c r="AA17" s="17"/>
      <c r="AB17" s="17"/>
      <c r="AC17" s="17"/>
      <c r="AD17" s="17"/>
      <c r="AE17" s="17"/>
      <c r="AF17" s="17"/>
      <c r="AG17" s="17"/>
      <c r="AH17" s="17"/>
      <c r="AI17" s="17"/>
      <c r="AJ17" s="17"/>
      <c r="AK17" s="17"/>
      <c r="AL17" s="17"/>
      <c r="AM17" s="17"/>
      <c r="AN17" s="17"/>
      <c r="AO17" s="17"/>
      <c r="AP17" s="17"/>
      <c r="AQ17" s="17"/>
      <c r="AR17" s="17"/>
      <c r="AS17" s="17"/>
      <c r="AT17" s="17"/>
      <c r="AU17" s="17"/>
      <c r="AV17" s="17"/>
      <c r="AW17" s="17"/>
      <c r="AX17" s="17"/>
      <c r="AY17" s="17"/>
      <c r="AZ17" s="17"/>
      <c r="BA17" s="17"/>
      <c r="BB17" s="17"/>
      <c r="BC17" s="17"/>
      <c r="BD17" s="17"/>
      <c r="BE17" s="17"/>
      <c r="BF17" s="17"/>
      <c r="BG17" s="17"/>
      <c r="BH17" s="17"/>
      <c r="BI17" s="17"/>
      <c r="BJ17" s="18"/>
      <c r="BK17" s="2"/>
      <c r="BL17" s="47"/>
      <c r="BM17" s="48"/>
      <c r="BN17" s="48"/>
      <c r="BO17" s="48"/>
      <c r="BP17" s="48"/>
      <c r="BQ17" s="48"/>
      <c r="BR17" s="48"/>
      <c r="BS17" s="48"/>
      <c r="BT17" s="48"/>
      <c r="BU17" s="48"/>
      <c r="BV17" s="48"/>
      <c r="BW17" s="48"/>
      <c r="BX17" s="48"/>
      <c r="BY17" s="48"/>
      <c r="BZ17" s="49"/>
    </row>
    <row r="18" spans="1:78" ht="13.5" customHeight="1">
      <c r="A18" s="2"/>
      <c r="B18" s="16"/>
      <c r="C18" s="17"/>
      <c r="D18" s="17"/>
      <c r="E18" s="17"/>
      <c r="F18" s="17"/>
      <c r="G18" s="17"/>
      <c r="H18" s="17"/>
      <c r="I18" s="17"/>
      <c r="J18" s="17"/>
      <c r="K18" s="17"/>
      <c r="L18" s="17"/>
      <c r="M18" s="17"/>
      <c r="N18" s="17"/>
      <c r="O18" s="17"/>
      <c r="P18" s="17"/>
      <c r="Q18" s="17"/>
      <c r="R18" s="17"/>
      <c r="S18" s="17"/>
      <c r="T18" s="17"/>
      <c r="U18" s="17"/>
      <c r="V18" s="17"/>
      <c r="W18" s="17"/>
      <c r="X18" s="17"/>
      <c r="Y18" s="17"/>
      <c r="Z18" s="17"/>
      <c r="AA18" s="17"/>
      <c r="AB18" s="17"/>
      <c r="AC18" s="17"/>
      <c r="AD18" s="17"/>
      <c r="AE18" s="17"/>
      <c r="AF18" s="17"/>
      <c r="AG18" s="17"/>
      <c r="AH18" s="17"/>
      <c r="AI18" s="17"/>
      <c r="AJ18" s="17"/>
      <c r="AK18" s="17"/>
      <c r="AL18" s="17"/>
      <c r="AM18" s="17"/>
      <c r="AN18" s="17"/>
      <c r="AO18" s="17"/>
      <c r="AP18" s="17"/>
      <c r="AQ18" s="17"/>
      <c r="AR18" s="17"/>
      <c r="AS18" s="17"/>
      <c r="AT18" s="17"/>
      <c r="AU18" s="17"/>
      <c r="AV18" s="17"/>
      <c r="AW18" s="17"/>
      <c r="AX18" s="17"/>
      <c r="AY18" s="17"/>
      <c r="AZ18" s="17"/>
      <c r="BA18" s="17"/>
      <c r="BB18" s="17"/>
      <c r="BC18" s="17"/>
      <c r="BD18" s="17"/>
      <c r="BE18" s="17"/>
      <c r="BF18" s="17"/>
      <c r="BG18" s="17"/>
      <c r="BH18" s="17"/>
      <c r="BI18" s="17"/>
      <c r="BJ18" s="18"/>
      <c r="BK18" s="2"/>
      <c r="BL18" s="47"/>
      <c r="BM18" s="48"/>
      <c r="BN18" s="48"/>
      <c r="BO18" s="48"/>
      <c r="BP18" s="48"/>
      <c r="BQ18" s="48"/>
      <c r="BR18" s="48"/>
      <c r="BS18" s="48"/>
      <c r="BT18" s="48"/>
      <c r="BU18" s="48"/>
      <c r="BV18" s="48"/>
      <c r="BW18" s="48"/>
      <c r="BX18" s="48"/>
      <c r="BY18" s="48"/>
      <c r="BZ18" s="49"/>
    </row>
    <row r="19" spans="1:78" ht="13.5" customHeight="1">
      <c r="A19" s="2"/>
      <c r="B19" s="16"/>
      <c r="C19" s="17"/>
      <c r="D19" s="17"/>
      <c r="E19" s="17"/>
      <c r="F19" s="17"/>
      <c r="G19" s="17"/>
      <c r="H19" s="17"/>
      <c r="I19" s="17"/>
      <c r="J19" s="17"/>
      <c r="K19" s="17"/>
      <c r="L19" s="17"/>
      <c r="M19" s="17"/>
      <c r="N19" s="17"/>
      <c r="O19" s="17"/>
      <c r="P19" s="17"/>
      <c r="Q19" s="17"/>
      <c r="R19" s="17"/>
      <c r="S19" s="17"/>
      <c r="T19" s="17"/>
      <c r="U19" s="17"/>
      <c r="V19" s="17"/>
      <c r="W19" s="17"/>
      <c r="X19" s="17"/>
      <c r="Y19" s="17"/>
      <c r="Z19" s="17"/>
      <c r="AA19" s="17"/>
      <c r="AB19" s="17"/>
      <c r="AC19" s="17"/>
      <c r="AD19" s="17"/>
      <c r="AE19" s="17"/>
      <c r="AF19" s="17"/>
      <c r="AG19" s="17"/>
      <c r="AH19" s="17"/>
      <c r="AI19" s="17"/>
      <c r="AJ19" s="17"/>
      <c r="AK19" s="17"/>
      <c r="AL19" s="17"/>
      <c r="AM19" s="17"/>
      <c r="AN19" s="17"/>
      <c r="AO19" s="17"/>
      <c r="AP19" s="17"/>
      <c r="AQ19" s="17"/>
      <c r="AR19" s="17"/>
      <c r="AS19" s="17"/>
      <c r="AT19" s="17"/>
      <c r="AU19" s="17"/>
      <c r="AV19" s="17"/>
      <c r="AW19" s="17"/>
      <c r="AX19" s="17"/>
      <c r="AY19" s="17"/>
      <c r="AZ19" s="17"/>
      <c r="BA19" s="17"/>
      <c r="BB19" s="17"/>
      <c r="BC19" s="17"/>
      <c r="BD19" s="17"/>
      <c r="BE19" s="17"/>
      <c r="BF19" s="17"/>
      <c r="BG19" s="17"/>
      <c r="BH19" s="17"/>
      <c r="BI19" s="17"/>
      <c r="BJ19" s="18"/>
      <c r="BK19" s="2"/>
      <c r="BL19" s="47"/>
      <c r="BM19" s="48"/>
      <c r="BN19" s="48"/>
      <c r="BO19" s="48"/>
      <c r="BP19" s="48"/>
      <c r="BQ19" s="48"/>
      <c r="BR19" s="48"/>
      <c r="BS19" s="48"/>
      <c r="BT19" s="48"/>
      <c r="BU19" s="48"/>
      <c r="BV19" s="48"/>
      <c r="BW19" s="48"/>
      <c r="BX19" s="48"/>
      <c r="BY19" s="48"/>
      <c r="BZ19" s="49"/>
    </row>
    <row r="20" spans="1:78" ht="13.5" customHeight="1">
      <c r="A20" s="2"/>
      <c r="B20" s="16"/>
      <c r="C20" s="17"/>
      <c r="D20" s="17"/>
      <c r="E20" s="17"/>
      <c r="F20" s="17"/>
      <c r="G20" s="17"/>
      <c r="H20" s="17"/>
      <c r="I20" s="17"/>
      <c r="J20" s="17"/>
      <c r="K20" s="17"/>
      <c r="L20" s="17"/>
      <c r="M20" s="17"/>
      <c r="N20" s="17"/>
      <c r="O20" s="17"/>
      <c r="P20" s="17"/>
      <c r="Q20" s="17"/>
      <c r="R20" s="17"/>
      <c r="S20" s="17"/>
      <c r="T20" s="17"/>
      <c r="U20" s="17"/>
      <c r="V20" s="17"/>
      <c r="W20" s="17"/>
      <c r="X20" s="17"/>
      <c r="Y20" s="17"/>
      <c r="Z20" s="17"/>
      <c r="AA20" s="17"/>
      <c r="AB20" s="17"/>
      <c r="AC20" s="17"/>
      <c r="AD20" s="17"/>
      <c r="AE20" s="17"/>
      <c r="AF20" s="17"/>
      <c r="AG20" s="17"/>
      <c r="AH20" s="17"/>
      <c r="AI20" s="17"/>
      <c r="AJ20" s="17"/>
      <c r="AK20" s="17"/>
      <c r="AL20" s="17"/>
      <c r="AM20" s="17"/>
      <c r="AN20" s="17"/>
      <c r="AO20" s="17"/>
      <c r="AP20" s="17"/>
      <c r="AQ20" s="17"/>
      <c r="AR20" s="17"/>
      <c r="AS20" s="17"/>
      <c r="AT20" s="17"/>
      <c r="AU20" s="17"/>
      <c r="AV20" s="17"/>
      <c r="AW20" s="17"/>
      <c r="AX20" s="17"/>
      <c r="AY20" s="17"/>
      <c r="AZ20" s="17"/>
      <c r="BA20" s="17"/>
      <c r="BB20" s="17"/>
      <c r="BC20" s="17"/>
      <c r="BD20" s="17"/>
      <c r="BE20" s="17"/>
      <c r="BF20" s="17"/>
      <c r="BG20" s="17"/>
      <c r="BH20" s="17"/>
      <c r="BI20" s="17"/>
      <c r="BJ20" s="18"/>
      <c r="BK20" s="2"/>
      <c r="BL20" s="47"/>
      <c r="BM20" s="48"/>
      <c r="BN20" s="48"/>
      <c r="BO20" s="48"/>
      <c r="BP20" s="48"/>
      <c r="BQ20" s="48"/>
      <c r="BR20" s="48"/>
      <c r="BS20" s="48"/>
      <c r="BT20" s="48"/>
      <c r="BU20" s="48"/>
      <c r="BV20" s="48"/>
      <c r="BW20" s="48"/>
      <c r="BX20" s="48"/>
      <c r="BY20" s="48"/>
      <c r="BZ20" s="49"/>
    </row>
    <row r="21" spans="1:78" ht="13.5" customHeight="1">
      <c r="A21" s="2"/>
      <c r="B21" s="16"/>
      <c r="C21" s="17"/>
      <c r="D21" s="17"/>
      <c r="E21" s="17"/>
      <c r="F21" s="17"/>
      <c r="G21" s="17"/>
      <c r="H21" s="17"/>
      <c r="I21" s="17"/>
      <c r="J21" s="17"/>
      <c r="K21" s="17"/>
      <c r="L21" s="17"/>
      <c r="M21" s="17"/>
      <c r="N21" s="17"/>
      <c r="O21" s="17"/>
      <c r="P21" s="17"/>
      <c r="Q21" s="17"/>
      <c r="R21" s="17"/>
      <c r="S21" s="17"/>
      <c r="T21" s="17"/>
      <c r="U21" s="17"/>
      <c r="V21" s="17"/>
      <c r="W21" s="17"/>
      <c r="X21" s="17"/>
      <c r="Y21" s="17"/>
      <c r="Z21" s="17"/>
      <c r="AA21" s="17"/>
      <c r="AB21" s="17"/>
      <c r="AC21" s="17"/>
      <c r="AD21" s="17"/>
      <c r="AE21" s="17"/>
      <c r="AF21" s="17"/>
      <c r="AG21" s="17"/>
      <c r="AH21" s="17"/>
      <c r="AI21" s="17"/>
      <c r="AJ21" s="17"/>
      <c r="AK21" s="17"/>
      <c r="AL21" s="17"/>
      <c r="AM21" s="17"/>
      <c r="AN21" s="17"/>
      <c r="AO21" s="17"/>
      <c r="AP21" s="17"/>
      <c r="AQ21" s="17"/>
      <c r="AR21" s="17"/>
      <c r="AS21" s="17"/>
      <c r="AT21" s="17"/>
      <c r="AU21" s="17"/>
      <c r="AV21" s="17"/>
      <c r="AW21" s="17"/>
      <c r="AX21" s="17"/>
      <c r="AY21" s="17"/>
      <c r="AZ21" s="17"/>
      <c r="BA21" s="17"/>
      <c r="BB21" s="17"/>
      <c r="BC21" s="17"/>
      <c r="BD21" s="17"/>
      <c r="BE21" s="17"/>
      <c r="BF21" s="17"/>
      <c r="BG21" s="17"/>
      <c r="BH21" s="17"/>
      <c r="BI21" s="17"/>
      <c r="BJ21" s="18"/>
      <c r="BK21" s="2"/>
      <c r="BL21" s="47"/>
      <c r="BM21" s="48"/>
      <c r="BN21" s="48"/>
      <c r="BO21" s="48"/>
      <c r="BP21" s="48"/>
      <c r="BQ21" s="48"/>
      <c r="BR21" s="48"/>
      <c r="BS21" s="48"/>
      <c r="BT21" s="48"/>
      <c r="BU21" s="48"/>
      <c r="BV21" s="48"/>
      <c r="BW21" s="48"/>
      <c r="BX21" s="48"/>
      <c r="BY21" s="48"/>
      <c r="BZ21" s="49"/>
    </row>
    <row r="22" spans="1:78" ht="13.5" customHeight="1">
      <c r="A22" s="2"/>
      <c r="B22" s="16"/>
      <c r="C22" s="17"/>
      <c r="D22" s="17"/>
      <c r="E22" s="17"/>
      <c r="F22" s="17"/>
      <c r="G22" s="17"/>
      <c r="H22" s="17"/>
      <c r="I22" s="17"/>
      <c r="J22" s="17"/>
      <c r="K22" s="17"/>
      <c r="L22" s="17"/>
      <c r="M22" s="17"/>
      <c r="N22" s="17"/>
      <c r="O22" s="17"/>
      <c r="P22" s="17"/>
      <c r="Q22" s="17"/>
      <c r="R22" s="17"/>
      <c r="S22" s="17"/>
      <c r="T22" s="17"/>
      <c r="U22" s="17"/>
      <c r="V22" s="17"/>
      <c r="W22" s="17"/>
      <c r="X22" s="17"/>
      <c r="Y22" s="17"/>
      <c r="Z22" s="17"/>
      <c r="AA22" s="17"/>
      <c r="AB22" s="17"/>
      <c r="AC22" s="17"/>
      <c r="AD22" s="17"/>
      <c r="AE22" s="17"/>
      <c r="AF22" s="17"/>
      <c r="AG22" s="17"/>
      <c r="AH22" s="17"/>
      <c r="AI22" s="17"/>
      <c r="AJ22" s="17"/>
      <c r="AK22" s="17"/>
      <c r="AL22" s="17"/>
      <c r="AM22" s="17"/>
      <c r="AN22" s="17"/>
      <c r="AO22" s="17"/>
      <c r="AP22" s="17"/>
      <c r="AQ22" s="17"/>
      <c r="AR22" s="17"/>
      <c r="AS22" s="17"/>
      <c r="AT22" s="17"/>
      <c r="AU22" s="17"/>
      <c r="AV22" s="17"/>
      <c r="AW22" s="17"/>
      <c r="AX22" s="17"/>
      <c r="AY22" s="17"/>
      <c r="AZ22" s="17"/>
      <c r="BA22" s="17"/>
      <c r="BB22" s="17"/>
      <c r="BC22" s="17"/>
      <c r="BD22" s="17"/>
      <c r="BE22" s="17"/>
      <c r="BF22" s="17"/>
      <c r="BG22" s="17"/>
      <c r="BH22" s="17"/>
      <c r="BI22" s="17"/>
      <c r="BJ22" s="18"/>
      <c r="BK22" s="2"/>
      <c r="BL22" s="47"/>
      <c r="BM22" s="48"/>
      <c r="BN22" s="48"/>
      <c r="BO22" s="48"/>
      <c r="BP22" s="48"/>
      <c r="BQ22" s="48"/>
      <c r="BR22" s="48"/>
      <c r="BS22" s="48"/>
      <c r="BT22" s="48"/>
      <c r="BU22" s="48"/>
      <c r="BV22" s="48"/>
      <c r="BW22" s="48"/>
      <c r="BX22" s="48"/>
      <c r="BY22" s="48"/>
      <c r="BZ22" s="49"/>
    </row>
    <row r="23" spans="1:78" ht="13.5" customHeight="1">
      <c r="A23" s="2"/>
      <c r="B23" s="16"/>
      <c r="C23" s="17"/>
      <c r="D23" s="17"/>
      <c r="E23" s="17"/>
      <c r="F23" s="17"/>
      <c r="G23" s="17"/>
      <c r="H23" s="17"/>
      <c r="I23" s="17"/>
      <c r="J23" s="17"/>
      <c r="K23" s="17"/>
      <c r="L23" s="17"/>
      <c r="M23" s="17"/>
      <c r="N23" s="17"/>
      <c r="O23" s="17"/>
      <c r="P23" s="17"/>
      <c r="Q23" s="17"/>
      <c r="R23" s="17"/>
      <c r="S23" s="17"/>
      <c r="T23" s="17"/>
      <c r="U23" s="17"/>
      <c r="V23" s="17"/>
      <c r="W23" s="17"/>
      <c r="X23" s="17"/>
      <c r="Y23" s="17"/>
      <c r="Z23" s="17"/>
      <c r="AA23" s="17"/>
      <c r="AB23" s="17"/>
      <c r="AC23" s="17"/>
      <c r="AD23" s="17"/>
      <c r="AE23" s="17"/>
      <c r="AF23" s="17"/>
      <c r="AG23" s="17"/>
      <c r="AH23" s="17"/>
      <c r="AI23" s="17"/>
      <c r="AJ23" s="17"/>
      <c r="AK23" s="17"/>
      <c r="AL23" s="17"/>
      <c r="AM23" s="17"/>
      <c r="AN23" s="17"/>
      <c r="AO23" s="17"/>
      <c r="AP23" s="17"/>
      <c r="AQ23" s="17"/>
      <c r="AR23" s="17"/>
      <c r="AS23" s="17"/>
      <c r="AT23" s="17"/>
      <c r="AU23" s="17"/>
      <c r="AV23" s="17"/>
      <c r="AW23" s="17"/>
      <c r="AX23" s="17"/>
      <c r="AY23" s="17"/>
      <c r="AZ23" s="17"/>
      <c r="BA23" s="17"/>
      <c r="BB23" s="17"/>
      <c r="BC23" s="17"/>
      <c r="BD23" s="17"/>
      <c r="BE23" s="17"/>
      <c r="BF23" s="17"/>
      <c r="BG23" s="17"/>
      <c r="BH23" s="17"/>
      <c r="BI23" s="17"/>
      <c r="BJ23" s="18"/>
      <c r="BK23" s="2"/>
      <c r="BL23" s="47"/>
      <c r="BM23" s="48"/>
      <c r="BN23" s="48"/>
      <c r="BO23" s="48"/>
      <c r="BP23" s="48"/>
      <c r="BQ23" s="48"/>
      <c r="BR23" s="48"/>
      <c r="BS23" s="48"/>
      <c r="BT23" s="48"/>
      <c r="BU23" s="48"/>
      <c r="BV23" s="48"/>
      <c r="BW23" s="48"/>
      <c r="BX23" s="48"/>
      <c r="BY23" s="48"/>
      <c r="BZ23" s="49"/>
    </row>
    <row r="24" spans="1:78" ht="13.5" customHeight="1">
      <c r="A24" s="2"/>
      <c r="B24" s="16"/>
      <c r="C24" s="17"/>
      <c r="D24" s="17"/>
      <c r="E24" s="17"/>
      <c r="F24" s="17"/>
      <c r="G24" s="17"/>
      <c r="H24" s="17"/>
      <c r="I24" s="17"/>
      <c r="J24" s="17"/>
      <c r="K24" s="17"/>
      <c r="L24" s="17"/>
      <c r="M24" s="17"/>
      <c r="N24" s="17"/>
      <c r="O24" s="17"/>
      <c r="P24" s="17"/>
      <c r="Q24" s="17"/>
      <c r="R24" s="17"/>
      <c r="S24" s="17"/>
      <c r="T24" s="17"/>
      <c r="U24" s="17"/>
      <c r="V24" s="17"/>
      <c r="W24" s="17"/>
      <c r="X24" s="17"/>
      <c r="Y24" s="17"/>
      <c r="Z24" s="17"/>
      <c r="AA24" s="17"/>
      <c r="AB24" s="17"/>
      <c r="AC24" s="17"/>
      <c r="AD24" s="17"/>
      <c r="AE24" s="17"/>
      <c r="AF24" s="17"/>
      <c r="AG24" s="17"/>
      <c r="AH24" s="17"/>
      <c r="AI24" s="17"/>
      <c r="AJ24" s="17"/>
      <c r="AK24" s="17"/>
      <c r="AL24" s="17"/>
      <c r="AM24" s="17"/>
      <c r="AN24" s="17"/>
      <c r="AO24" s="17"/>
      <c r="AP24" s="17"/>
      <c r="AQ24" s="17"/>
      <c r="AR24" s="17"/>
      <c r="AS24" s="17"/>
      <c r="AT24" s="17"/>
      <c r="AU24" s="17"/>
      <c r="AV24" s="17"/>
      <c r="AW24" s="17"/>
      <c r="AX24" s="17"/>
      <c r="AY24" s="17"/>
      <c r="AZ24" s="17"/>
      <c r="BA24" s="17"/>
      <c r="BB24" s="17"/>
      <c r="BC24" s="17"/>
      <c r="BD24" s="17"/>
      <c r="BE24" s="17"/>
      <c r="BF24" s="17"/>
      <c r="BG24" s="17"/>
      <c r="BH24" s="17"/>
      <c r="BI24" s="17"/>
      <c r="BJ24" s="18"/>
      <c r="BK24" s="2"/>
      <c r="BL24" s="47"/>
      <c r="BM24" s="48"/>
      <c r="BN24" s="48"/>
      <c r="BO24" s="48"/>
      <c r="BP24" s="48"/>
      <c r="BQ24" s="48"/>
      <c r="BR24" s="48"/>
      <c r="BS24" s="48"/>
      <c r="BT24" s="48"/>
      <c r="BU24" s="48"/>
      <c r="BV24" s="48"/>
      <c r="BW24" s="48"/>
      <c r="BX24" s="48"/>
      <c r="BY24" s="48"/>
      <c r="BZ24" s="49"/>
    </row>
    <row r="25" spans="1:78" ht="13.5" customHeight="1">
      <c r="A25" s="2"/>
      <c r="B25" s="16"/>
      <c r="C25" s="17"/>
      <c r="D25" s="17"/>
      <c r="E25" s="17"/>
      <c r="F25" s="17"/>
      <c r="G25" s="17"/>
      <c r="H25" s="17"/>
      <c r="I25" s="17"/>
      <c r="J25" s="17"/>
      <c r="K25" s="17"/>
      <c r="L25" s="17"/>
      <c r="M25" s="17"/>
      <c r="N25" s="17"/>
      <c r="O25" s="17"/>
      <c r="P25" s="17"/>
      <c r="Q25" s="17"/>
      <c r="R25" s="17"/>
      <c r="S25" s="17"/>
      <c r="T25" s="17"/>
      <c r="U25" s="17"/>
      <c r="V25" s="17"/>
      <c r="W25" s="17"/>
      <c r="X25" s="17"/>
      <c r="Y25" s="17"/>
      <c r="Z25" s="17"/>
      <c r="AA25" s="17"/>
      <c r="AB25" s="17"/>
      <c r="AC25" s="17"/>
      <c r="AD25" s="17"/>
      <c r="AE25" s="17"/>
      <c r="AF25" s="17"/>
      <c r="AG25" s="17"/>
      <c r="AH25" s="17"/>
      <c r="AI25" s="17"/>
      <c r="AJ25" s="17"/>
      <c r="AK25" s="17"/>
      <c r="AL25" s="17"/>
      <c r="AM25" s="17"/>
      <c r="AN25" s="17"/>
      <c r="AO25" s="17"/>
      <c r="AP25" s="17"/>
      <c r="AQ25" s="17"/>
      <c r="AR25" s="17"/>
      <c r="AS25" s="17"/>
      <c r="AT25" s="17"/>
      <c r="AU25" s="17"/>
      <c r="AV25" s="17"/>
      <c r="AW25" s="17"/>
      <c r="AX25" s="17"/>
      <c r="AY25" s="17"/>
      <c r="AZ25" s="17"/>
      <c r="BA25" s="17"/>
      <c r="BB25" s="17"/>
      <c r="BC25" s="17"/>
      <c r="BD25" s="17"/>
      <c r="BE25" s="17"/>
      <c r="BF25" s="17"/>
      <c r="BG25" s="17"/>
      <c r="BH25" s="17"/>
      <c r="BI25" s="17"/>
      <c r="BJ25" s="18"/>
      <c r="BK25" s="2"/>
      <c r="BL25" s="47"/>
      <c r="BM25" s="48"/>
      <c r="BN25" s="48"/>
      <c r="BO25" s="48"/>
      <c r="BP25" s="48"/>
      <c r="BQ25" s="48"/>
      <c r="BR25" s="48"/>
      <c r="BS25" s="48"/>
      <c r="BT25" s="48"/>
      <c r="BU25" s="48"/>
      <c r="BV25" s="48"/>
      <c r="BW25" s="48"/>
      <c r="BX25" s="48"/>
      <c r="BY25" s="48"/>
      <c r="BZ25" s="49"/>
    </row>
    <row r="26" spans="1:78" ht="13.5" customHeight="1">
      <c r="A26" s="2"/>
      <c r="B26" s="16"/>
      <c r="C26" s="17"/>
      <c r="D26" s="17"/>
      <c r="E26" s="17"/>
      <c r="F26" s="17"/>
      <c r="G26" s="17"/>
      <c r="H26" s="17"/>
      <c r="I26" s="17"/>
      <c r="J26" s="17"/>
      <c r="K26" s="17"/>
      <c r="L26" s="17"/>
      <c r="M26" s="17"/>
      <c r="N26" s="17"/>
      <c r="O26" s="17"/>
      <c r="P26" s="17"/>
      <c r="Q26" s="17"/>
      <c r="R26" s="17"/>
      <c r="S26" s="17"/>
      <c r="T26" s="17"/>
      <c r="U26" s="17"/>
      <c r="V26" s="17"/>
      <c r="W26" s="17"/>
      <c r="X26" s="17"/>
      <c r="Y26" s="17"/>
      <c r="Z26" s="17"/>
      <c r="AA26" s="17"/>
      <c r="AB26" s="17"/>
      <c r="AC26" s="17"/>
      <c r="AD26" s="17"/>
      <c r="AE26" s="17"/>
      <c r="AF26" s="17"/>
      <c r="AG26" s="17"/>
      <c r="AH26" s="17"/>
      <c r="AI26" s="17"/>
      <c r="AJ26" s="17"/>
      <c r="AK26" s="17"/>
      <c r="AL26" s="17"/>
      <c r="AM26" s="17"/>
      <c r="AN26" s="17"/>
      <c r="AO26" s="17"/>
      <c r="AP26" s="17"/>
      <c r="AQ26" s="17"/>
      <c r="AR26" s="17"/>
      <c r="AS26" s="17"/>
      <c r="AT26" s="17"/>
      <c r="AU26" s="17"/>
      <c r="AV26" s="17"/>
      <c r="AW26" s="17"/>
      <c r="AX26" s="17"/>
      <c r="AY26" s="17"/>
      <c r="AZ26" s="17"/>
      <c r="BA26" s="17"/>
      <c r="BB26" s="17"/>
      <c r="BC26" s="17"/>
      <c r="BD26" s="17"/>
      <c r="BE26" s="17"/>
      <c r="BF26" s="17"/>
      <c r="BG26" s="17"/>
      <c r="BH26" s="17"/>
      <c r="BI26" s="17"/>
      <c r="BJ26" s="18"/>
      <c r="BK26" s="2"/>
      <c r="BL26" s="47"/>
      <c r="BM26" s="48"/>
      <c r="BN26" s="48"/>
      <c r="BO26" s="48"/>
      <c r="BP26" s="48"/>
      <c r="BQ26" s="48"/>
      <c r="BR26" s="48"/>
      <c r="BS26" s="48"/>
      <c r="BT26" s="48"/>
      <c r="BU26" s="48"/>
      <c r="BV26" s="48"/>
      <c r="BW26" s="48"/>
      <c r="BX26" s="48"/>
      <c r="BY26" s="48"/>
      <c r="BZ26" s="49"/>
    </row>
    <row r="27" spans="1:78" ht="13.5" customHeight="1">
      <c r="A27" s="2"/>
      <c r="B27" s="16"/>
      <c r="C27" s="17"/>
      <c r="D27" s="17"/>
      <c r="E27" s="17"/>
      <c r="F27" s="17"/>
      <c r="G27" s="17"/>
      <c r="H27" s="17"/>
      <c r="I27" s="17"/>
      <c r="J27" s="17"/>
      <c r="K27" s="17"/>
      <c r="L27" s="17"/>
      <c r="M27" s="17"/>
      <c r="N27" s="17"/>
      <c r="O27" s="17"/>
      <c r="P27" s="17"/>
      <c r="Q27" s="17"/>
      <c r="R27" s="17"/>
      <c r="S27" s="17"/>
      <c r="T27" s="17"/>
      <c r="U27" s="17"/>
      <c r="V27" s="17"/>
      <c r="W27" s="17"/>
      <c r="X27" s="17"/>
      <c r="Y27" s="17"/>
      <c r="Z27" s="17"/>
      <c r="AA27" s="17"/>
      <c r="AB27" s="17"/>
      <c r="AC27" s="17"/>
      <c r="AD27" s="17"/>
      <c r="AE27" s="17"/>
      <c r="AF27" s="17"/>
      <c r="AG27" s="17"/>
      <c r="AH27" s="17"/>
      <c r="AI27" s="17"/>
      <c r="AJ27" s="17"/>
      <c r="AK27" s="17"/>
      <c r="AL27" s="17"/>
      <c r="AM27" s="17"/>
      <c r="AN27" s="17"/>
      <c r="AO27" s="17"/>
      <c r="AP27" s="17"/>
      <c r="AQ27" s="17"/>
      <c r="AR27" s="17"/>
      <c r="AS27" s="17"/>
      <c r="AT27" s="17"/>
      <c r="AU27" s="17"/>
      <c r="AV27" s="17"/>
      <c r="AW27" s="17"/>
      <c r="AX27" s="17"/>
      <c r="AY27" s="17"/>
      <c r="AZ27" s="17"/>
      <c r="BA27" s="17"/>
      <c r="BB27" s="17"/>
      <c r="BC27" s="17"/>
      <c r="BD27" s="17"/>
      <c r="BE27" s="17"/>
      <c r="BF27" s="17"/>
      <c r="BG27" s="17"/>
      <c r="BH27" s="17"/>
      <c r="BI27" s="17"/>
      <c r="BJ27" s="18"/>
      <c r="BK27" s="2"/>
      <c r="BL27" s="47"/>
      <c r="BM27" s="48"/>
      <c r="BN27" s="48"/>
      <c r="BO27" s="48"/>
      <c r="BP27" s="48"/>
      <c r="BQ27" s="48"/>
      <c r="BR27" s="48"/>
      <c r="BS27" s="48"/>
      <c r="BT27" s="48"/>
      <c r="BU27" s="48"/>
      <c r="BV27" s="48"/>
      <c r="BW27" s="48"/>
      <c r="BX27" s="48"/>
      <c r="BY27" s="48"/>
      <c r="BZ27" s="49"/>
    </row>
    <row r="28" spans="1:78" ht="13.5" customHeight="1">
      <c r="A28" s="2"/>
      <c r="B28" s="16"/>
      <c r="C28" s="17"/>
      <c r="D28" s="17"/>
      <c r="E28" s="17"/>
      <c r="F28" s="17"/>
      <c r="G28" s="17"/>
      <c r="H28" s="17"/>
      <c r="I28" s="17"/>
      <c r="J28" s="17"/>
      <c r="K28" s="17"/>
      <c r="L28" s="17"/>
      <c r="M28" s="17"/>
      <c r="N28" s="17"/>
      <c r="O28" s="17"/>
      <c r="P28" s="17"/>
      <c r="Q28" s="17"/>
      <c r="R28" s="17"/>
      <c r="S28" s="17"/>
      <c r="T28" s="17"/>
      <c r="U28" s="17"/>
      <c r="V28" s="17"/>
      <c r="W28" s="17"/>
      <c r="X28" s="17"/>
      <c r="Y28" s="17"/>
      <c r="Z28" s="17"/>
      <c r="AA28" s="17"/>
      <c r="AB28" s="17"/>
      <c r="AC28" s="17"/>
      <c r="AD28" s="17"/>
      <c r="AE28" s="17"/>
      <c r="AF28" s="17"/>
      <c r="AG28" s="17"/>
      <c r="AH28" s="17"/>
      <c r="AI28" s="17"/>
      <c r="AJ28" s="17"/>
      <c r="AK28" s="17"/>
      <c r="AL28" s="17"/>
      <c r="AM28" s="17"/>
      <c r="AN28" s="17"/>
      <c r="AO28" s="17"/>
      <c r="AP28" s="17"/>
      <c r="AQ28" s="17"/>
      <c r="AR28" s="17"/>
      <c r="AS28" s="17"/>
      <c r="AT28" s="17"/>
      <c r="AU28" s="17"/>
      <c r="AV28" s="17"/>
      <c r="AW28" s="17"/>
      <c r="AX28" s="17"/>
      <c r="AY28" s="17"/>
      <c r="AZ28" s="17"/>
      <c r="BA28" s="17"/>
      <c r="BB28" s="17"/>
      <c r="BC28" s="17"/>
      <c r="BD28" s="17"/>
      <c r="BE28" s="17"/>
      <c r="BF28" s="17"/>
      <c r="BG28" s="17"/>
      <c r="BH28" s="17"/>
      <c r="BI28" s="17"/>
      <c r="BJ28" s="18"/>
      <c r="BK28" s="2"/>
      <c r="BL28" s="47"/>
      <c r="BM28" s="48"/>
      <c r="BN28" s="48"/>
      <c r="BO28" s="48"/>
      <c r="BP28" s="48"/>
      <c r="BQ28" s="48"/>
      <c r="BR28" s="48"/>
      <c r="BS28" s="48"/>
      <c r="BT28" s="48"/>
      <c r="BU28" s="48"/>
      <c r="BV28" s="48"/>
      <c r="BW28" s="48"/>
      <c r="BX28" s="48"/>
      <c r="BY28" s="48"/>
      <c r="BZ28" s="49"/>
    </row>
    <row r="29" spans="1:78" ht="13.5" customHeight="1">
      <c r="A29" s="2"/>
      <c r="B29" s="16"/>
      <c r="C29" s="17"/>
      <c r="D29" s="17"/>
      <c r="E29" s="17"/>
      <c r="F29" s="17"/>
      <c r="G29" s="17"/>
      <c r="H29" s="17"/>
      <c r="I29" s="17"/>
      <c r="J29" s="17"/>
      <c r="K29" s="17"/>
      <c r="L29" s="17"/>
      <c r="M29" s="17"/>
      <c r="N29" s="17"/>
      <c r="O29" s="17"/>
      <c r="P29" s="17"/>
      <c r="Q29" s="17"/>
      <c r="R29" s="17"/>
      <c r="S29" s="17"/>
      <c r="T29" s="17"/>
      <c r="U29" s="17"/>
      <c r="V29" s="17"/>
      <c r="W29" s="17"/>
      <c r="X29" s="17"/>
      <c r="Y29" s="17"/>
      <c r="Z29" s="17"/>
      <c r="AA29" s="17"/>
      <c r="AB29" s="17"/>
      <c r="AC29" s="17"/>
      <c r="AD29" s="17"/>
      <c r="AE29" s="17"/>
      <c r="AF29" s="17"/>
      <c r="AG29" s="17"/>
      <c r="AH29" s="17"/>
      <c r="AI29" s="17"/>
      <c r="AJ29" s="17"/>
      <c r="AK29" s="17"/>
      <c r="AL29" s="17"/>
      <c r="AM29" s="17"/>
      <c r="AN29" s="17"/>
      <c r="AO29" s="17"/>
      <c r="AP29" s="17"/>
      <c r="AQ29" s="17"/>
      <c r="AR29" s="17"/>
      <c r="AS29" s="17"/>
      <c r="AT29" s="17"/>
      <c r="AU29" s="17"/>
      <c r="AV29" s="17"/>
      <c r="AW29" s="17"/>
      <c r="AX29" s="17"/>
      <c r="AY29" s="17"/>
      <c r="AZ29" s="17"/>
      <c r="BA29" s="17"/>
      <c r="BB29" s="17"/>
      <c r="BC29" s="17"/>
      <c r="BD29" s="17"/>
      <c r="BE29" s="17"/>
      <c r="BF29" s="17"/>
      <c r="BG29" s="17"/>
      <c r="BH29" s="17"/>
      <c r="BI29" s="17"/>
      <c r="BJ29" s="18"/>
      <c r="BK29" s="2"/>
      <c r="BL29" s="47"/>
      <c r="BM29" s="48"/>
      <c r="BN29" s="48"/>
      <c r="BO29" s="48"/>
      <c r="BP29" s="48"/>
      <c r="BQ29" s="48"/>
      <c r="BR29" s="48"/>
      <c r="BS29" s="48"/>
      <c r="BT29" s="48"/>
      <c r="BU29" s="48"/>
      <c r="BV29" s="48"/>
      <c r="BW29" s="48"/>
      <c r="BX29" s="48"/>
      <c r="BY29" s="48"/>
      <c r="BZ29" s="49"/>
    </row>
    <row r="30" spans="1:78" ht="13.5" customHeight="1">
      <c r="A30" s="2"/>
      <c r="B30" s="16"/>
      <c r="C30" s="17"/>
      <c r="D30" s="17"/>
      <c r="E30" s="17"/>
      <c r="F30" s="17"/>
      <c r="G30" s="17"/>
      <c r="H30" s="17"/>
      <c r="I30" s="17"/>
      <c r="J30" s="17"/>
      <c r="K30" s="17"/>
      <c r="L30" s="17"/>
      <c r="M30" s="17"/>
      <c r="N30" s="17"/>
      <c r="O30" s="17"/>
      <c r="P30" s="17"/>
      <c r="Q30" s="17"/>
      <c r="R30" s="17"/>
      <c r="S30" s="17"/>
      <c r="T30" s="17"/>
      <c r="U30" s="17"/>
      <c r="V30" s="17"/>
      <c r="W30" s="17"/>
      <c r="X30" s="17"/>
      <c r="Y30" s="17"/>
      <c r="Z30" s="17"/>
      <c r="AA30" s="17"/>
      <c r="AB30" s="17"/>
      <c r="AC30" s="17"/>
      <c r="AD30" s="17"/>
      <c r="AE30" s="17"/>
      <c r="AF30" s="17"/>
      <c r="AG30" s="17"/>
      <c r="AH30" s="17"/>
      <c r="AI30" s="17"/>
      <c r="AJ30" s="17"/>
      <c r="AK30" s="17"/>
      <c r="AL30" s="17"/>
      <c r="AM30" s="17"/>
      <c r="AN30" s="17"/>
      <c r="AO30" s="17"/>
      <c r="AP30" s="17"/>
      <c r="AQ30" s="17"/>
      <c r="AR30" s="17"/>
      <c r="AS30" s="17"/>
      <c r="AT30" s="17"/>
      <c r="AU30" s="17"/>
      <c r="AV30" s="17"/>
      <c r="AW30" s="17"/>
      <c r="AX30" s="17"/>
      <c r="AY30" s="17"/>
      <c r="AZ30" s="17"/>
      <c r="BA30" s="17"/>
      <c r="BB30" s="17"/>
      <c r="BC30" s="17"/>
      <c r="BD30" s="17"/>
      <c r="BE30" s="17"/>
      <c r="BF30" s="17"/>
      <c r="BG30" s="17"/>
      <c r="BH30" s="17"/>
      <c r="BI30" s="17"/>
      <c r="BJ30" s="18"/>
      <c r="BK30" s="2"/>
      <c r="BL30" s="47"/>
      <c r="BM30" s="48"/>
      <c r="BN30" s="48"/>
      <c r="BO30" s="48"/>
      <c r="BP30" s="48"/>
      <c r="BQ30" s="48"/>
      <c r="BR30" s="48"/>
      <c r="BS30" s="48"/>
      <c r="BT30" s="48"/>
      <c r="BU30" s="48"/>
      <c r="BV30" s="48"/>
      <c r="BW30" s="48"/>
      <c r="BX30" s="48"/>
      <c r="BY30" s="48"/>
      <c r="BZ30" s="49"/>
    </row>
    <row r="31" spans="1:78" ht="13.5" customHeight="1">
      <c r="A31" s="2"/>
      <c r="B31" s="16"/>
      <c r="C31" s="17"/>
      <c r="D31" s="17"/>
      <c r="E31" s="17"/>
      <c r="F31" s="17"/>
      <c r="G31" s="17"/>
      <c r="H31" s="17"/>
      <c r="I31" s="17"/>
      <c r="J31" s="17"/>
      <c r="K31" s="17"/>
      <c r="L31" s="17"/>
      <c r="M31" s="17"/>
      <c r="N31" s="17"/>
      <c r="O31" s="17"/>
      <c r="P31" s="17"/>
      <c r="Q31" s="17"/>
      <c r="R31" s="17"/>
      <c r="S31" s="17"/>
      <c r="T31" s="17"/>
      <c r="U31" s="17"/>
      <c r="V31" s="17"/>
      <c r="W31" s="17"/>
      <c r="X31" s="17"/>
      <c r="Y31" s="17"/>
      <c r="Z31" s="17"/>
      <c r="AA31" s="17"/>
      <c r="AB31" s="17"/>
      <c r="AC31" s="17"/>
      <c r="AD31" s="17"/>
      <c r="AE31" s="17"/>
      <c r="AF31" s="17"/>
      <c r="AG31" s="17"/>
      <c r="AH31" s="17"/>
      <c r="AI31" s="17"/>
      <c r="AJ31" s="17"/>
      <c r="AK31" s="17"/>
      <c r="AL31" s="17"/>
      <c r="AM31" s="17"/>
      <c r="AN31" s="17"/>
      <c r="AO31" s="17"/>
      <c r="AP31" s="17"/>
      <c r="AQ31" s="17"/>
      <c r="AR31" s="17"/>
      <c r="AS31" s="17"/>
      <c r="AT31" s="17"/>
      <c r="AU31" s="17"/>
      <c r="AV31" s="17"/>
      <c r="AW31" s="17"/>
      <c r="AX31" s="17"/>
      <c r="AY31" s="17"/>
      <c r="AZ31" s="17"/>
      <c r="BA31" s="17"/>
      <c r="BB31" s="17"/>
      <c r="BC31" s="17"/>
      <c r="BD31" s="17"/>
      <c r="BE31" s="17"/>
      <c r="BF31" s="17"/>
      <c r="BG31" s="17"/>
      <c r="BH31" s="17"/>
      <c r="BI31" s="17"/>
      <c r="BJ31" s="18"/>
      <c r="BK31" s="2"/>
      <c r="BL31" s="47"/>
      <c r="BM31" s="48"/>
      <c r="BN31" s="48"/>
      <c r="BO31" s="48"/>
      <c r="BP31" s="48"/>
      <c r="BQ31" s="48"/>
      <c r="BR31" s="48"/>
      <c r="BS31" s="48"/>
      <c r="BT31" s="48"/>
      <c r="BU31" s="48"/>
      <c r="BV31" s="48"/>
      <c r="BW31" s="48"/>
      <c r="BX31" s="48"/>
      <c r="BY31" s="48"/>
      <c r="BZ31" s="49"/>
    </row>
    <row r="32" spans="1:78" ht="13.5" customHeight="1">
      <c r="A32" s="2"/>
      <c r="B32" s="16"/>
      <c r="C32" s="17"/>
      <c r="D32" s="17"/>
      <c r="E32" s="17"/>
      <c r="F32" s="17"/>
      <c r="G32" s="17"/>
      <c r="H32" s="17"/>
      <c r="I32" s="17"/>
      <c r="J32" s="17"/>
      <c r="K32" s="17"/>
      <c r="L32" s="17"/>
      <c r="M32" s="17"/>
      <c r="N32" s="17"/>
      <c r="O32" s="17"/>
      <c r="P32" s="17"/>
      <c r="Q32" s="17"/>
      <c r="R32" s="17"/>
      <c r="S32" s="17"/>
      <c r="T32" s="17"/>
      <c r="U32" s="17"/>
      <c r="V32" s="17"/>
      <c r="W32" s="17"/>
      <c r="X32" s="17"/>
      <c r="Y32" s="17"/>
      <c r="Z32" s="17"/>
      <c r="AA32" s="17"/>
      <c r="AB32" s="17"/>
      <c r="AC32" s="17"/>
      <c r="AD32" s="17"/>
      <c r="AE32" s="17"/>
      <c r="AF32" s="17"/>
      <c r="AG32" s="17"/>
      <c r="AH32" s="17"/>
      <c r="AI32" s="17"/>
      <c r="AJ32" s="17"/>
      <c r="AK32" s="17"/>
      <c r="AL32" s="17"/>
      <c r="AM32" s="17"/>
      <c r="AN32" s="17"/>
      <c r="AO32" s="17"/>
      <c r="AP32" s="17"/>
      <c r="AQ32" s="17"/>
      <c r="AR32" s="17"/>
      <c r="AS32" s="17"/>
      <c r="AT32" s="17"/>
      <c r="AU32" s="17"/>
      <c r="AV32" s="17"/>
      <c r="AW32" s="17"/>
      <c r="AX32" s="17"/>
      <c r="AY32" s="17"/>
      <c r="AZ32" s="17"/>
      <c r="BA32" s="17"/>
      <c r="BB32" s="17"/>
      <c r="BC32" s="17"/>
      <c r="BD32" s="17"/>
      <c r="BE32" s="17"/>
      <c r="BF32" s="17"/>
      <c r="BG32" s="17"/>
      <c r="BH32" s="17"/>
      <c r="BI32" s="17"/>
      <c r="BJ32" s="18"/>
      <c r="BK32" s="2"/>
      <c r="BL32" s="47"/>
      <c r="BM32" s="48"/>
      <c r="BN32" s="48"/>
      <c r="BO32" s="48"/>
      <c r="BP32" s="48"/>
      <c r="BQ32" s="48"/>
      <c r="BR32" s="48"/>
      <c r="BS32" s="48"/>
      <c r="BT32" s="48"/>
      <c r="BU32" s="48"/>
      <c r="BV32" s="48"/>
      <c r="BW32" s="48"/>
      <c r="BX32" s="48"/>
      <c r="BY32" s="48"/>
      <c r="BZ32" s="49"/>
    </row>
    <row r="33" spans="1:78" ht="13.5" customHeight="1">
      <c r="A33" s="2"/>
      <c r="B33" s="16"/>
      <c r="C33" s="17"/>
      <c r="D33" s="17"/>
      <c r="E33" s="17"/>
      <c r="F33" s="17"/>
      <c r="G33" s="17"/>
      <c r="H33" s="17"/>
      <c r="I33" s="17"/>
      <c r="J33" s="17"/>
      <c r="K33" s="17"/>
      <c r="L33" s="17"/>
      <c r="M33" s="17"/>
      <c r="N33" s="17"/>
      <c r="O33" s="17"/>
      <c r="P33" s="17"/>
      <c r="Q33" s="17"/>
      <c r="R33" s="17"/>
      <c r="S33" s="17"/>
      <c r="T33" s="17"/>
      <c r="U33" s="17"/>
      <c r="V33" s="17"/>
      <c r="W33" s="17"/>
      <c r="X33" s="17"/>
      <c r="Y33" s="17"/>
      <c r="Z33" s="17"/>
      <c r="AA33" s="17"/>
      <c r="AB33" s="17"/>
      <c r="AC33" s="17"/>
      <c r="AD33" s="17"/>
      <c r="AE33" s="17"/>
      <c r="AF33" s="17"/>
      <c r="AG33" s="17"/>
      <c r="AH33" s="17"/>
      <c r="AI33" s="17"/>
      <c r="AJ33" s="17"/>
      <c r="AK33" s="17"/>
      <c r="AL33" s="17"/>
      <c r="AM33" s="17"/>
      <c r="AN33" s="17"/>
      <c r="AO33" s="17"/>
      <c r="AP33" s="17"/>
      <c r="AQ33" s="17"/>
      <c r="AR33" s="17"/>
      <c r="AS33" s="17"/>
      <c r="AT33" s="17"/>
      <c r="AU33" s="17"/>
      <c r="AV33" s="17"/>
      <c r="AW33" s="17"/>
      <c r="AX33" s="17"/>
      <c r="AY33" s="17"/>
      <c r="AZ33" s="17"/>
      <c r="BA33" s="17"/>
      <c r="BB33" s="17"/>
      <c r="BC33" s="17"/>
      <c r="BD33" s="17"/>
      <c r="BE33" s="17"/>
      <c r="BF33" s="17"/>
      <c r="BG33" s="17"/>
      <c r="BH33" s="17"/>
      <c r="BI33" s="17"/>
      <c r="BJ33" s="18"/>
      <c r="BK33" s="2"/>
      <c r="BL33" s="47"/>
      <c r="BM33" s="48"/>
      <c r="BN33" s="48"/>
      <c r="BO33" s="48"/>
      <c r="BP33" s="48"/>
      <c r="BQ33" s="48"/>
      <c r="BR33" s="48"/>
      <c r="BS33" s="48"/>
      <c r="BT33" s="48"/>
      <c r="BU33" s="48"/>
      <c r="BV33" s="48"/>
      <c r="BW33" s="48"/>
      <c r="BX33" s="48"/>
      <c r="BY33" s="48"/>
      <c r="BZ33" s="49"/>
    </row>
    <row r="34" spans="1:78" ht="13.5" customHeight="1">
      <c r="A34" s="2"/>
      <c r="B34" s="16"/>
      <c r="C34" s="53" t="s">
        <v>25</v>
      </c>
      <c r="D34" s="53"/>
      <c r="E34" s="53"/>
      <c r="F34" s="53"/>
      <c r="G34" s="53"/>
      <c r="H34" s="53"/>
      <c r="I34" s="53"/>
      <c r="J34" s="53"/>
      <c r="K34" s="53"/>
      <c r="L34" s="53"/>
      <c r="M34" s="53"/>
      <c r="N34" s="53"/>
      <c r="O34" s="53"/>
      <c r="P34" s="53"/>
      <c r="Q34" s="19"/>
      <c r="R34" s="53" t="s">
        <v>26</v>
      </c>
      <c r="S34" s="53"/>
      <c r="T34" s="53"/>
      <c r="U34" s="53"/>
      <c r="V34" s="53"/>
      <c r="W34" s="53"/>
      <c r="X34" s="53"/>
      <c r="Y34" s="53"/>
      <c r="Z34" s="53"/>
      <c r="AA34" s="53"/>
      <c r="AB34" s="53"/>
      <c r="AC34" s="53"/>
      <c r="AD34" s="53"/>
      <c r="AE34" s="53"/>
      <c r="AF34" s="19"/>
      <c r="AG34" s="53" t="s">
        <v>27</v>
      </c>
      <c r="AH34" s="53"/>
      <c r="AI34" s="53"/>
      <c r="AJ34" s="53"/>
      <c r="AK34" s="53"/>
      <c r="AL34" s="53"/>
      <c r="AM34" s="53"/>
      <c r="AN34" s="53"/>
      <c r="AO34" s="53"/>
      <c r="AP34" s="53"/>
      <c r="AQ34" s="53"/>
      <c r="AR34" s="53"/>
      <c r="AS34" s="53"/>
      <c r="AT34" s="53"/>
      <c r="AU34" s="19"/>
      <c r="AV34" s="53" t="s">
        <v>28</v>
      </c>
      <c r="AW34" s="53"/>
      <c r="AX34" s="53"/>
      <c r="AY34" s="53"/>
      <c r="AZ34" s="53"/>
      <c r="BA34" s="53"/>
      <c r="BB34" s="53"/>
      <c r="BC34" s="53"/>
      <c r="BD34" s="53"/>
      <c r="BE34" s="53"/>
      <c r="BF34" s="53"/>
      <c r="BG34" s="53"/>
      <c r="BH34" s="53"/>
      <c r="BI34" s="53"/>
      <c r="BJ34" s="18"/>
      <c r="BK34" s="2"/>
      <c r="BL34" s="47"/>
      <c r="BM34" s="48"/>
      <c r="BN34" s="48"/>
      <c r="BO34" s="48"/>
      <c r="BP34" s="48"/>
      <c r="BQ34" s="48"/>
      <c r="BR34" s="48"/>
      <c r="BS34" s="48"/>
      <c r="BT34" s="48"/>
      <c r="BU34" s="48"/>
      <c r="BV34" s="48"/>
      <c r="BW34" s="48"/>
      <c r="BX34" s="48"/>
      <c r="BY34" s="48"/>
      <c r="BZ34" s="49"/>
    </row>
    <row r="35" spans="1:78" ht="13.5" customHeight="1">
      <c r="A35" s="2"/>
      <c r="B35" s="16"/>
      <c r="C35" s="53"/>
      <c r="D35" s="53"/>
      <c r="E35" s="53"/>
      <c r="F35" s="53"/>
      <c r="G35" s="53"/>
      <c r="H35" s="53"/>
      <c r="I35" s="53"/>
      <c r="J35" s="53"/>
      <c r="K35" s="53"/>
      <c r="L35" s="53"/>
      <c r="M35" s="53"/>
      <c r="N35" s="53"/>
      <c r="O35" s="53"/>
      <c r="P35" s="53"/>
      <c r="Q35" s="19"/>
      <c r="R35" s="53"/>
      <c r="S35" s="53"/>
      <c r="T35" s="53"/>
      <c r="U35" s="53"/>
      <c r="V35" s="53"/>
      <c r="W35" s="53"/>
      <c r="X35" s="53"/>
      <c r="Y35" s="53"/>
      <c r="Z35" s="53"/>
      <c r="AA35" s="53"/>
      <c r="AB35" s="53"/>
      <c r="AC35" s="53"/>
      <c r="AD35" s="53"/>
      <c r="AE35" s="53"/>
      <c r="AF35" s="19"/>
      <c r="AG35" s="53"/>
      <c r="AH35" s="53"/>
      <c r="AI35" s="53"/>
      <c r="AJ35" s="53"/>
      <c r="AK35" s="53"/>
      <c r="AL35" s="53"/>
      <c r="AM35" s="53"/>
      <c r="AN35" s="53"/>
      <c r="AO35" s="53"/>
      <c r="AP35" s="53"/>
      <c r="AQ35" s="53"/>
      <c r="AR35" s="53"/>
      <c r="AS35" s="53"/>
      <c r="AT35" s="53"/>
      <c r="AU35" s="19"/>
      <c r="AV35" s="53"/>
      <c r="AW35" s="53"/>
      <c r="AX35" s="53"/>
      <c r="AY35" s="53"/>
      <c r="AZ35" s="53"/>
      <c r="BA35" s="53"/>
      <c r="BB35" s="53"/>
      <c r="BC35" s="53"/>
      <c r="BD35" s="53"/>
      <c r="BE35" s="53"/>
      <c r="BF35" s="53"/>
      <c r="BG35" s="53"/>
      <c r="BH35" s="53"/>
      <c r="BI35" s="53"/>
      <c r="BJ35" s="18"/>
      <c r="BK35" s="2"/>
      <c r="BL35" s="47"/>
      <c r="BM35" s="48"/>
      <c r="BN35" s="48"/>
      <c r="BO35" s="48"/>
      <c r="BP35" s="48"/>
      <c r="BQ35" s="48"/>
      <c r="BR35" s="48"/>
      <c r="BS35" s="48"/>
      <c r="BT35" s="48"/>
      <c r="BU35" s="48"/>
      <c r="BV35" s="48"/>
      <c r="BW35" s="48"/>
      <c r="BX35" s="48"/>
      <c r="BY35" s="48"/>
      <c r="BZ35" s="49"/>
    </row>
    <row r="36" spans="1:78" ht="13.5" customHeight="1">
      <c r="A36" s="2"/>
      <c r="B36" s="16"/>
      <c r="C36" s="17"/>
      <c r="D36" s="17"/>
      <c r="E36" s="17"/>
      <c r="F36" s="17"/>
      <c r="G36" s="17"/>
      <c r="H36" s="17"/>
      <c r="I36" s="17"/>
      <c r="J36" s="17"/>
      <c r="K36" s="17"/>
      <c r="L36" s="17"/>
      <c r="M36" s="17"/>
      <c r="N36" s="17"/>
      <c r="O36" s="17"/>
      <c r="P36" s="17"/>
      <c r="Q36" s="17"/>
      <c r="R36" s="17"/>
      <c r="S36" s="17"/>
      <c r="T36" s="17"/>
      <c r="U36" s="17"/>
      <c r="V36" s="17"/>
      <c r="W36" s="17"/>
      <c r="X36" s="17"/>
      <c r="Y36" s="17"/>
      <c r="Z36" s="17"/>
      <c r="AA36" s="17"/>
      <c r="AB36" s="17"/>
      <c r="AC36" s="17"/>
      <c r="AD36" s="17"/>
      <c r="AE36" s="17"/>
      <c r="AF36" s="17"/>
      <c r="AG36" s="17"/>
      <c r="AH36" s="17"/>
      <c r="AI36" s="17"/>
      <c r="AJ36" s="17"/>
      <c r="AK36" s="17"/>
      <c r="AL36" s="17"/>
      <c r="AM36" s="17"/>
      <c r="AN36" s="17"/>
      <c r="AO36" s="17"/>
      <c r="AP36" s="17"/>
      <c r="AQ36" s="17"/>
      <c r="AR36" s="17"/>
      <c r="AS36" s="17"/>
      <c r="AT36" s="17"/>
      <c r="AU36" s="17"/>
      <c r="AV36" s="17"/>
      <c r="AW36" s="17"/>
      <c r="AX36" s="17"/>
      <c r="AY36" s="17"/>
      <c r="AZ36" s="17"/>
      <c r="BA36" s="17"/>
      <c r="BB36" s="17"/>
      <c r="BC36" s="17"/>
      <c r="BD36" s="17"/>
      <c r="BE36" s="17"/>
      <c r="BF36" s="17"/>
      <c r="BG36" s="17"/>
      <c r="BH36" s="17"/>
      <c r="BI36" s="17"/>
      <c r="BJ36" s="18"/>
      <c r="BK36" s="2"/>
      <c r="BL36" s="47"/>
      <c r="BM36" s="48"/>
      <c r="BN36" s="48"/>
      <c r="BO36" s="48"/>
      <c r="BP36" s="48"/>
      <c r="BQ36" s="48"/>
      <c r="BR36" s="48"/>
      <c r="BS36" s="48"/>
      <c r="BT36" s="48"/>
      <c r="BU36" s="48"/>
      <c r="BV36" s="48"/>
      <c r="BW36" s="48"/>
      <c r="BX36" s="48"/>
      <c r="BY36" s="48"/>
      <c r="BZ36" s="49"/>
    </row>
    <row r="37" spans="1:78" ht="13.5" customHeight="1">
      <c r="A37" s="2"/>
      <c r="B37" s="16"/>
      <c r="C37" s="17"/>
      <c r="D37" s="17"/>
      <c r="E37" s="17"/>
      <c r="F37" s="17"/>
      <c r="G37" s="17"/>
      <c r="H37" s="17"/>
      <c r="I37" s="17"/>
      <c r="J37" s="17"/>
      <c r="K37" s="17"/>
      <c r="L37" s="17"/>
      <c r="M37" s="17"/>
      <c r="N37" s="17"/>
      <c r="O37" s="17"/>
      <c r="P37" s="17"/>
      <c r="Q37" s="17"/>
      <c r="R37" s="17"/>
      <c r="S37" s="17"/>
      <c r="T37" s="17"/>
      <c r="U37" s="17"/>
      <c r="V37" s="17"/>
      <c r="W37" s="17"/>
      <c r="X37" s="17"/>
      <c r="Y37" s="17"/>
      <c r="Z37" s="17"/>
      <c r="AA37" s="17"/>
      <c r="AB37" s="17"/>
      <c r="AC37" s="17"/>
      <c r="AD37" s="17"/>
      <c r="AE37" s="17"/>
      <c r="AF37" s="17"/>
      <c r="AG37" s="17"/>
      <c r="AH37" s="17"/>
      <c r="AI37" s="17"/>
      <c r="AJ37" s="17"/>
      <c r="AK37" s="17"/>
      <c r="AL37" s="17"/>
      <c r="AM37" s="17"/>
      <c r="AN37" s="17"/>
      <c r="AO37" s="17"/>
      <c r="AP37" s="17"/>
      <c r="AQ37" s="17"/>
      <c r="AR37" s="17"/>
      <c r="AS37" s="17"/>
      <c r="AT37" s="17"/>
      <c r="AU37" s="17"/>
      <c r="AV37" s="17"/>
      <c r="AW37" s="17"/>
      <c r="AX37" s="17"/>
      <c r="AY37" s="17"/>
      <c r="AZ37" s="17"/>
      <c r="BA37" s="17"/>
      <c r="BB37" s="17"/>
      <c r="BC37" s="17"/>
      <c r="BD37" s="17"/>
      <c r="BE37" s="17"/>
      <c r="BF37" s="17"/>
      <c r="BG37" s="17"/>
      <c r="BH37" s="17"/>
      <c r="BI37" s="17"/>
      <c r="BJ37" s="18"/>
      <c r="BK37" s="2"/>
      <c r="BL37" s="47"/>
      <c r="BM37" s="48"/>
      <c r="BN37" s="48"/>
      <c r="BO37" s="48"/>
      <c r="BP37" s="48"/>
      <c r="BQ37" s="48"/>
      <c r="BR37" s="48"/>
      <c r="BS37" s="48"/>
      <c r="BT37" s="48"/>
      <c r="BU37" s="48"/>
      <c r="BV37" s="48"/>
      <c r="BW37" s="48"/>
      <c r="BX37" s="48"/>
      <c r="BY37" s="48"/>
      <c r="BZ37" s="49"/>
    </row>
    <row r="38" spans="1:78" ht="13.5" customHeight="1">
      <c r="A38" s="2"/>
      <c r="B38" s="16"/>
      <c r="C38" s="17"/>
      <c r="D38" s="17"/>
      <c r="E38" s="17"/>
      <c r="F38" s="17"/>
      <c r="G38" s="17"/>
      <c r="H38" s="17"/>
      <c r="I38" s="17"/>
      <c r="J38" s="17"/>
      <c r="K38" s="17"/>
      <c r="L38" s="17"/>
      <c r="M38" s="17"/>
      <c r="N38" s="17"/>
      <c r="O38" s="17"/>
      <c r="P38" s="17"/>
      <c r="Q38" s="17"/>
      <c r="R38" s="17"/>
      <c r="S38" s="17"/>
      <c r="T38" s="17"/>
      <c r="U38" s="17"/>
      <c r="V38" s="17"/>
      <c r="W38" s="17"/>
      <c r="X38" s="17"/>
      <c r="Y38" s="17"/>
      <c r="Z38" s="17"/>
      <c r="AA38" s="17"/>
      <c r="AB38" s="17"/>
      <c r="AC38" s="17"/>
      <c r="AD38" s="17"/>
      <c r="AE38" s="17"/>
      <c r="AF38" s="17"/>
      <c r="AG38" s="17"/>
      <c r="AH38" s="17"/>
      <c r="AI38" s="17"/>
      <c r="AJ38" s="17"/>
      <c r="AK38" s="17"/>
      <c r="AL38" s="17"/>
      <c r="AM38" s="17"/>
      <c r="AN38" s="17"/>
      <c r="AO38" s="17"/>
      <c r="AP38" s="17"/>
      <c r="AQ38" s="17"/>
      <c r="AR38" s="17"/>
      <c r="AS38" s="17"/>
      <c r="AT38" s="17"/>
      <c r="AU38" s="17"/>
      <c r="AV38" s="17"/>
      <c r="AW38" s="17"/>
      <c r="AX38" s="17"/>
      <c r="AY38" s="17"/>
      <c r="AZ38" s="17"/>
      <c r="BA38" s="17"/>
      <c r="BB38" s="17"/>
      <c r="BC38" s="17"/>
      <c r="BD38" s="17"/>
      <c r="BE38" s="17"/>
      <c r="BF38" s="17"/>
      <c r="BG38" s="17"/>
      <c r="BH38" s="17"/>
      <c r="BI38" s="17"/>
      <c r="BJ38" s="18"/>
      <c r="BK38" s="2"/>
      <c r="BL38" s="47"/>
      <c r="BM38" s="48"/>
      <c r="BN38" s="48"/>
      <c r="BO38" s="48"/>
      <c r="BP38" s="48"/>
      <c r="BQ38" s="48"/>
      <c r="BR38" s="48"/>
      <c r="BS38" s="48"/>
      <c r="BT38" s="48"/>
      <c r="BU38" s="48"/>
      <c r="BV38" s="48"/>
      <c r="BW38" s="48"/>
      <c r="BX38" s="48"/>
      <c r="BY38" s="48"/>
      <c r="BZ38" s="49"/>
    </row>
    <row r="39" spans="1:78" ht="13.5" customHeight="1">
      <c r="A39" s="2"/>
      <c r="B39" s="16"/>
      <c r="C39" s="17"/>
      <c r="D39" s="17"/>
      <c r="E39" s="17"/>
      <c r="F39" s="17"/>
      <c r="G39" s="17"/>
      <c r="H39" s="17"/>
      <c r="I39" s="17"/>
      <c r="J39" s="17"/>
      <c r="K39" s="17"/>
      <c r="L39" s="17"/>
      <c r="M39" s="17"/>
      <c r="N39" s="17"/>
      <c r="O39" s="17"/>
      <c r="P39" s="17"/>
      <c r="Q39" s="17"/>
      <c r="R39" s="17"/>
      <c r="S39" s="17"/>
      <c r="T39" s="17"/>
      <c r="U39" s="17"/>
      <c r="V39" s="17"/>
      <c r="W39" s="17"/>
      <c r="X39" s="17"/>
      <c r="Y39" s="17"/>
      <c r="Z39" s="17"/>
      <c r="AA39" s="17"/>
      <c r="AB39" s="17"/>
      <c r="AC39" s="17"/>
      <c r="AD39" s="17"/>
      <c r="AE39" s="17"/>
      <c r="AF39" s="17"/>
      <c r="AG39" s="17"/>
      <c r="AH39" s="17"/>
      <c r="AI39" s="17"/>
      <c r="AJ39" s="17"/>
      <c r="AK39" s="17"/>
      <c r="AL39" s="17"/>
      <c r="AM39" s="17"/>
      <c r="AN39" s="17"/>
      <c r="AO39" s="17"/>
      <c r="AP39" s="17"/>
      <c r="AQ39" s="17"/>
      <c r="AR39" s="17"/>
      <c r="AS39" s="17"/>
      <c r="AT39" s="17"/>
      <c r="AU39" s="17"/>
      <c r="AV39" s="17"/>
      <c r="AW39" s="17"/>
      <c r="AX39" s="17"/>
      <c r="AY39" s="17"/>
      <c r="AZ39" s="17"/>
      <c r="BA39" s="17"/>
      <c r="BB39" s="17"/>
      <c r="BC39" s="17"/>
      <c r="BD39" s="17"/>
      <c r="BE39" s="17"/>
      <c r="BF39" s="17"/>
      <c r="BG39" s="17"/>
      <c r="BH39" s="17"/>
      <c r="BI39" s="17"/>
      <c r="BJ39" s="18"/>
      <c r="BK39" s="2"/>
      <c r="BL39" s="47"/>
      <c r="BM39" s="48"/>
      <c r="BN39" s="48"/>
      <c r="BO39" s="48"/>
      <c r="BP39" s="48"/>
      <c r="BQ39" s="48"/>
      <c r="BR39" s="48"/>
      <c r="BS39" s="48"/>
      <c r="BT39" s="48"/>
      <c r="BU39" s="48"/>
      <c r="BV39" s="48"/>
      <c r="BW39" s="48"/>
      <c r="BX39" s="48"/>
      <c r="BY39" s="48"/>
      <c r="BZ39" s="49"/>
    </row>
    <row r="40" spans="1:78" ht="13.5" customHeight="1">
      <c r="A40" s="2"/>
      <c r="B40" s="16"/>
      <c r="C40" s="17"/>
      <c r="D40" s="17"/>
      <c r="E40" s="17"/>
      <c r="F40" s="17"/>
      <c r="G40" s="17"/>
      <c r="H40" s="17"/>
      <c r="I40" s="17"/>
      <c r="J40" s="17"/>
      <c r="K40" s="17"/>
      <c r="L40" s="17"/>
      <c r="M40" s="17"/>
      <c r="N40" s="17"/>
      <c r="O40" s="17"/>
      <c r="P40" s="17"/>
      <c r="Q40" s="17"/>
      <c r="R40" s="17"/>
      <c r="S40" s="17"/>
      <c r="T40" s="17"/>
      <c r="U40" s="17"/>
      <c r="V40" s="17"/>
      <c r="W40" s="17"/>
      <c r="X40" s="17"/>
      <c r="Y40" s="17"/>
      <c r="Z40" s="17"/>
      <c r="AA40" s="17"/>
      <c r="AB40" s="17"/>
      <c r="AC40" s="17"/>
      <c r="AD40" s="17"/>
      <c r="AE40" s="17"/>
      <c r="AF40" s="17"/>
      <c r="AG40" s="17"/>
      <c r="AH40" s="17"/>
      <c r="AI40" s="17"/>
      <c r="AJ40" s="17"/>
      <c r="AK40" s="17"/>
      <c r="AL40" s="17"/>
      <c r="AM40" s="17"/>
      <c r="AN40" s="17"/>
      <c r="AO40" s="17"/>
      <c r="AP40" s="17"/>
      <c r="AQ40" s="17"/>
      <c r="AR40" s="17"/>
      <c r="AS40" s="17"/>
      <c r="AT40" s="17"/>
      <c r="AU40" s="17"/>
      <c r="AV40" s="17"/>
      <c r="AW40" s="17"/>
      <c r="AX40" s="17"/>
      <c r="AY40" s="17"/>
      <c r="AZ40" s="17"/>
      <c r="BA40" s="17"/>
      <c r="BB40" s="17"/>
      <c r="BC40" s="17"/>
      <c r="BD40" s="17"/>
      <c r="BE40" s="17"/>
      <c r="BF40" s="17"/>
      <c r="BG40" s="17"/>
      <c r="BH40" s="17"/>
      <c r="BI40" s="17"/>
      <c r="BJ40" s="18"/>
      <c r="BK40" s="2"/>
      <c r="BL40" s="47"/>
      <c r="BM40" s="48"/>
      <c r="BN40" s="48"/>
      <c r="BO40" s="48"/>
      <c r="BP40" s="48"/>
      <c r="BQ40" s="48"/>
      <c r="BR40" s="48"/>
      <c r="BS40" s="48"/>
      <c r="BT40" s="48"/>
      <c r="BU40" s="48"/>
      <c r="BV40" s="48"/>
      <c r="BW40" s="48"/>
      <c r="BX40" s="48"/>
      <c r="BY40" s="48"/>
      <c r="BZ40" s="49"/>
    </row>
    <row r="41" spans="1:78" ht="13.5" customHeight="1">
      <c r="A41" s="2"/>
      <c r="B41" s="16"/>
      <c r="C41" s="17"/>
      <c r="D41" s="17"/>
      <c r="E41" s="17"/>
      <c r="F41" s="17"/>
      <c r="G41" s="17"/>
      <c r="H41" s="17"/>
      <c r="I41" s="17"/>
      <c r="J41" s="17"/>
      <c r="K41" s="17"/>
      <c r="L41" s="17"/>
      <c r="M41" s="17"/>
      <c r="N41" s="17"/>
      <c r="O41" s="17"/>
      <c r="P41" s="17"/>
      <c r="Q41" s="17"/>
      <c r="R41" s="17"/>
      <c r="S41" s="17"/>
      <c r="T41" s="17"/>
      <c r="U41" s="17"/>
      <c r="V41" s="17"/>
      <c r="W41" s="17"/>
      <c r="X41" s="17"/>
      <c r="Y41" s="17"/>
      <c r="Z41" s="17"/>
      <c r="AA41" s="17"/>
      <c r="AB41" s="17"/>
      <c r="AC41" s="17"/>
      <c r="AD41" s="17"/>
      <c r="AE41" s="17"/>
      <c r="AF41" s="17"/>
      <c r="AG41" s="17"/>
      <c r="AH41" s="17"/>
      <c r="AI41" s="17"/>
      <c r="AJ41" s="17"/>
      <c r="AK41" s="17"/>
      <c r="AL41" s="17"/>
      <c r="AM41" s="17"/>
      <c r="AN41" s="17"/>
      <c r="AO41" s="17"/>
      <c r="AP41" s="17"/>
      <c r="AQ41" s="17"/>
      <c r="AR41" s="17"/>
      <c r="AS41" s="17"/>
      <c r="AT41" s="17"/>
      <c r="AU41" s="17"/>
      <c r="AV41" s="17"/>
      <c r="AW41" s="17"/>
      <c r="AX41" s="17"/>
      <c r="AY41" s="17"/>
      <c r="AZ41" s="17"/>
      <c r="BA41" s="17"/>
      <c r="BB41" s="17"/>
      <c r="BC41" s="17"/>
      <c r="BD41" s="17"/>
      <c r="BE41" s="17"/>
      <c r="BF41" s="17"/>
      <c r="BG41" s="17"/>
      <c r="BH41" s="17"/>
      <c r="BI41" s="17"/>
      <c r="BJ41" s="18"/>
      <c r="BK41" s="2"/>
      <c r="BL41" s="47"/>
      <c r="BM41" s="48"/>
      <c r="BN41" s="48"/>
      <c r="BO41" s="48"/>
      <c r="BP41" s="48"/>
      <c r="BQ41" s="48"/>
      <c r="BR41" s="48"/>
      <c r="BS41" s="48"/>
      <c r="BT41" s="48"/>
      <c r="BU41" s="48"/>
      <c r="BV41" s="48"/>
      <c r="BW41" s="48"/>
      <c r="BX41" s="48"/>
      <c r="BY41" s="48"/>
      <c r="BZ41" s="49"/>
    </row>
    <row r="42" spans="1:78" ht="13.5" customHeight="1">
      <c r="A42" s="2"/>
      <c r="B42" s="16"/>
      <c r="C42" s="17"/>
      <c r="D42" s="17"/>
      <c r="E42" s="17"/>
      <c r="F42" s="17"/>
      <c r="G42" s="17"/>
      <c r="H42" s="17"/>
      <c r="I42" s="17"/>
      <c r="J42" s="17"/>
      <c r="K42" s="17"/>
      <c r="L42" s="17"/>
      <c r="M42" s="17"/>
      <c r="N42" s="17"/>
      <c r="O42" s="17"/>
      <c r="P42" s="17"/>
      <c r="Q42" s="17"/>
      <c r="R42" s="17"/>
      <c r="S42" s="17"/>
      <c r="T42" s="17"/>
      <c r="U42" s="17"/>
      <c r="V42" s="17"/>
      <c r="W42" s="17"/>
      <c r="X42" s="17"/>
      <c r="Y42" s="17"/>
      <c r="Z42" s="17"/>
      <c r="AA42" s="17"/>
      <c r="AB42" s="17"/>
      <c r="AC42" s="17"/>
      <c r="AD42" s="17"/>
      <c r="AE42" s="17"/>
      <c r="AF42" s="17"/>
      <c r="AG42" s="17"/>
      <c r="AH42" s="17"/>
      <c r="AI42" s="17"/>
      <c r="AJ42" s="17"/>
      <c r="AK42" s="17"/>
      <c r="AL42" s="17"/>
      <c r="AM42" s="17"/>
      <c r="AN42" s="17"/>
      <c r="AO42" s="17"/>
      <c r="AP42" s="17"/>
      <c r="AQ42" s="17"/>
      <c r="AR42" s="17"/>
      <c r="AS42" s="17"/>
      <c r="AT42" s="17"/>
      <c r="AU42" s="17"/>
      <c r="AV42" s="17"/>
      <c r="AW42" s="17"/>
      <c r="AX42" s="17"/>
      <c r="AY42" s="17"/>
      <c r="AZ42" s="17"/>
      <c r="BA42" s="17"/>
      <c r="BB42" s="17"/>
      <c r="BC42" s="17"/>
      <c r="BD42" s="17"/>
      <c r="BE42" s="17"/>
      <c r="BF42" s="17"/>
      <c r="BG42" s="17"/>
      <c r="BH42" s="17"/>
      <c r="BI42" s="17"/>
      <c r="BJ42" s="18"/>
      <c r="BK42" s="2"/>
      <c r="BL42" s="47"/>
      <c r="BM42" s="48"/>
      <c r="BN42" s="48"/>
      <c r="BO42" s="48"/>
      <c r="BP42" s="48"/>
      <c r="BQ42" s="48"/>
      <c r="BR42" s="48"/>
      <c r="BS42" s="48"/>
      <c r="BT42" s="48"/>
      <c r="BU42" s="48"/>
      <c r="BV42" s="48"/>
      <c r="BW42" s="48"/>
      <c r="BX42" s="48"/>
      <c r="BY42" s="48"/>
      <c r="BZ42" s="49"/>
    </row>
    <row r="43" spans="1:78" ht="13.5" customHeight="1">
      <c r="A43" s="2"/>
      <c r="B43" s="16"/>
      <c r="C43" s="17"/>
      <c r="D43" s="17"/>
      <c r="E43" s="17"/>
      <c r="F43" s="17"/>
      <c r="G43" s="17"/>
      <c r="H43" s="17"/>
      <c r="I43" s="17"/>
      <c r="J43" s="17"/>
      <c r="K43" s="17"/>
      <c r="L43" s="17"/>
      <c r="M43" s="17"/>
      <c r="N43" s="17"/>
      <c r="O43" s="17"/>
      <c r="P43" s="17"/>
      <c r="Q43" s="17"/>
      <c r="R43" s="17"/>
      <c r="S43" s="17"/>
      <c r="T43" s="17"/>
      <c r="U43" s="17"/>
      <c r="V43" s="17"/>
      <c r="W43" s="17"/>
      <c r="X43" s="17"/>
      <c r="Y43" s="17"/>
      <c r="Z43" s="17"/>
      <c r="AA43" s="17"/>
      <c r="AB43" s="17"/>
      <c r="AC43" s="17"/>
      <c r="AD43" s="17"/>
      <c r="AE43" s="17"/>
      <c r="AF43" s="17"/>
      <c r="AG43" s="17"/>
      <c r="AH43" s="17"/>
      <c r="AI43" s="17"/>
      <c r="AJ43" s="17"/>
      <c r="AK43" s="17"/>
      <c r="AL43" s="17"/>
      <c r="AM43" s="17"/>
      <c r="AN43" s="17"/>
      <c r="AO43" s="17"/>
      <c r="AP43" s="17"/>
      <c r="AQ43" s="17"/>
      <c r="AR43" s="17"/>
      <c r="AS43" s="17"/>
      <c r="AT43" s="17"/>
      <c r="AU43" s="17"/>
      <c r="AV43" s="17"/>
      <c r="AW43" s="17"/>
      <c r="AX43" s="17"/>
      <c r="AY43" s="17"/>
      <c r="AZ43" s="17"/>
      <c r="BA43" s="17"/>
      <c r="BB43" s="17"/>
      <c r="BC43" s="17"/>
      <c r="BD43" s="17"/>
      <c r="BE43" s="17"/>
      <c r="BF43" s="17"/>
      <c r="BG43" s="17"/>
      <c r="BH43" s="17"/>
      <c r="BI43" s="17"/>
      <c r="BJ43" s="18"/>
      <c r="BK43" s="2"/>
      <c r="BL43" s="47"/>
      <c r="BM43" s="48"/>
      <c r="BN43" s="48"/>
      <c r="BO43" s="48"/>
      <c r="BP43" s="48"/>
      <c r="BQ43" s="48"/>
      <c r="BR43" s="48"/>
      <c r="BS43" s="48"/>
      <c r="BT43" s="48"/>
      <c r="BU43" s="48"/>
      <c r="BV43" s="48"/>
      <c r="BW43" s="48"/>
      <c r="BX43" s="48"/>
      <c r="BY43" s="48"/>
      <c r="BZ43" s="49"/>
    </row>
    <row r="44" spans="1:78" ht="13.5" customHeight="1">
      <c r="A44" s="2"/>
      <c r="B44" s="16"/>
      <c r="C44" s="17"/>
      <c r="D44" s="17"/>
      <c r="E44" s="17"/>
      <c r="F44" s="17"/>
      <c r="G44" s="17"/>
      <c r="H44" s="17"/>
      <c r="I44" s="17"/>
      <c r="J44" s="17"/>
      <c r="K44" s="17"/>
      <c r="L44" s="17"/>
      <c r="M44" s="17"/>
      <c r="N44" s="17"/>
      <c r="O44" s="17"/>
      <c r="P44" s="17"/>
      <c r="Q44" s="17"/>
      <c r="R44" s="17"/>
      <c r="S44" s="17"/>
      <c r="T44" s="17"/>
      <c r="U44" s="17"/>
      <c r="V44" s="17"/>
      <c r="W44" s="17"/>
      <c r="X44" s="17"/>
      <c r="Y44" s="17"/>
      <c r="Z44" s="17"/>
      <c r="AA44" s="17"/>
      <c r="AB44" s="17"/>
      <c r="AC44" s="17"/>
      <c r="AD44" s="17"/>
      <c r="AE44" s="17"/>
      <c r="AF44" s="17"/>
      <c r="AG44" s="17"/>
      <c r="AH44" s="17"/>
      <c r="AI44" s="17"/>
      <c r="AJ44" s="17"/>
      <c r="AK44" s="17"/>
      <c r="AL44" s="17"/>
      <c r="AM44" s="17"/>
      <c r="AN44" s="17"/>
      <c r="AO44" s="17"/>
      <c r="AP44" s="17"/>
      <c r="AQ44" s="17"/>
      <c r="AR44" s="17"/>
      <c r="AS44" s="17"/>
      <c r="AT44" s="17"/>
      <c r="AU44" s="17"/>
      <c r="AV44" s="17"/>
      <c r="AW44" s="17"/>
      <c r="AX44" s="17"/>
      <c r="AY44" s="17"/>
      <c r="AZ44" s="17"/>
      <c r="BA44" s="17"/>
      <c r="BB44" s="17"/>
      <c r="BC44" s="17"/>
      <c r="BD44" s="17"/>
      <c r="BE44" s="17"/>
      <c r="BF44" s="17"/>
      <c r="BG44" s="17"/>
      <c r="BH44" s="17"/>
      <c r="BI44" s="17"/>
      <c r="BJ44" s="18"/>
      <c r="BK44" s="2"/>
      <c r="BL44" s="50"/>
      <c r="BM44" s="51"/>
      <c r="BN44" s="51"/>
      <c r="BO44" s="51"/>
      <c r="BP44" s="51"/>
      <c r="BQ44" s="51"/>
      <c r="BR44" s="51"/>
      <c r="BS44" s="51"/>
      <c r="BT44" s="51"/>
      <c r="BU44" s="51"/>
      <c r="BV44" s="51"/>
      <c r="BW44" s="51"/>
      <c r="BX44" s="51"/>
      <c r="BY44" s="51"/>
      <c r="BZ44" s="52"/>
    </row>
    <row r="45" spans="1:78" ht="13.5" customHeight="1">
      <c r="A45" s="2"/>
      <c r="B45" s="16"/>
      <c r="C45" s="17"/>
      <c r="D45" s="17"/>
      <c r="E45" s="17"/>
      <c r="F45" s="17"/>
      <c r="G45" s="17"/>
      <c r="H45" s="17"/>
      <c r="I45" s="17"/>
      <c r="J45" s="17"/>
      <c r="K45" s="17"/>
      <c r="L45" s="17"/>
      <c r="M45" s="17"/>
      <c r="N45" s="17"/>
      <c r="O45" s="17"/>
      <c r="P45" s="17"/>
      <c r="Q45" s="17"/>
      <c r="R45" s="17"/>
      <c r="S45" s="17"/>
      <c r="T45" s="17"/>
      <c r="U45" s="17"/>
      <c r="V45" s="17"/>
      <c r="W45" s="17"/>
      <c r="X45" s="17"/>
      <c r="Y45" s="17"/>
      <c r="Z45" s="17"/>
      <c r="AA45" s="17"/>
      <c r="AB45" s="17"/>
      <c r="AC45" s="17"/>
      <c r="AD45" s="17"/>
      <c r="AE45" s="17"/>
      <c r="AF45" s="17"/>
      <c r="AG45" s="17"/>
      <c r="AH45" s="17"/>
      <c r="AI45" s="17"/>
      <c r="AJ45" s="17"/>
      <c r="AK45" s="17"/>
      <c r="AL45" s="17"/>
      <c r="AM45" s="17"/>
      <c r="AN45" s="17"/>
      <c r="AO45" s="17"/>
      <c r="AP45" s="17"/>
      <c r="AQ45" s="17"/>
      <c r="AR45" s="17"/>
      <c r="AS45" s="17"/>
      <c r="AT45" s="17"/>
      <c r="AU45" s="17"/>
      <c r="AV45" s="17"/>
      <c r="AW45" s="17"/>
      <c r="AX45" s="17"/>
      <c r="AY45" s="17"/>
      <c r="AZ45" s="17"/>
      <c r="BA45" s="17"/>
      <c r="BB45" s="17"/>
      <c r="BC45" s="17"/>
      <c r="BD45" s="17"/>
      <c r="BE45" s="17"/>
      <c r="BF45" s="17"/>
      <c r="BG45" s="17"/>
      <c r="BH45" s="17"/>
      <c r="BI45" s="17"/>
      <c r="BJ45" s="18"/>
      <c r="BK45" s="2"/>
      <c r="BL45" s="41" t="s">
        <v>29</v>
      </c>
      <c r="BM45" s="42"/>
      <c r="BN45" s="42"/>
      <c r="BO45" s="42"/>
      <c r="BP45" s="42"/>
      <c r="BQ45" s="42"/>
      <c r="BR45" s="42"/>
      <c r="BS45" s="42"/>
      <c r="BT45" s="42"/>
      <c r="BU45" s="42"/>
      <c r="BV45" s="42"/>
      <c r="BW45" s="42"/>
      <c r="BX45" s="42"/>
      <c r="BY45" s="42"/>
      <c r="BZ45" s="43"/>
    </row>
    <row r="46" spans="1:78" ht="13.5" customHeight="1">
      <c r="A46" s="2"/>
      <c r="B46" s="16"/>
      <c r="C46" s="17"/>
      <c r="D46" s="17"/>
      <c r="E46" s="17"/>
      <c r="F46" s="17"/>
      <c r="G46" s="17"/>
      <c r="H46" s="17"/>
      <c r="I46" s="17"/>
      <c r="J46" s="17"/>
      <c r="K46" s="17"/>
      <c r="L46" s="17"/>
      <c r="M46" s="17"/>
      <c r="N46" s="17"/>
      <c r="O46" s="17"/>
      <c r="P46" s="17"/>
      <c r="Q46" s="17"/>
      <c r="R46" s="17"/>
      <c r="S46" s="17"/>
      <c r="T46" s="17"/>
      <c r="U46" s="17"/>
      <c r="V46" s="17"/>
      <c r="W46" s="17"/>
      <c r="X46" s="17"/>
      <c r="Y46" s="17"/>
      <c r="Z46" s="17"/>
      <c r="AA46" s="17"/>
      <c r="AB46" s="17"/>
      <c r="AC46" s="17"/>
      <c r="AD46" s="17"/>
      <c r="AE46" s="17"/>
      <c r="AF46" s="17"/>
      <c r="AG46" s="17"/>
      <c r="AH46" s="17"/>
      <c r="AI46" s="17"/>
      <c r="AJ46" s="17"/>
      <c r="AK46" s="17"/>
      <c r="AL46" s="17"/>
      <c r="AM46" s="17"/>
      <c r="AN46" s="17"/>
      <c r="AO46" s="17"/>
      <c r="AP46" s="17"/>
      <c r="AQ46" s="17"/>
      <c r="AR46" s="17"/>
      <c r="AS46" s="17"/>
      <c r="AT46" s="17"/>
      <c r="AU46" s="17"/>
      <c r="AV46" s="17"/>
      <c r="AW46" s="17"/>
      <c r="AX46" s="17"/>
      <c r="AY46" s="17"/>
      <c r="AZ46" s="17"/>
      <c r="BA46" s="17"/>
      <c r="BB46" s="17"/>
      <c r="BC46" s="17"/>
      <c r="BD46" s="17"/>
      <c r="BE46" s="17"/>
      <c r="BF46" s="17"/>
      <c r="BG46" s="17"/>
      <c r="BH46" s="17"/>
      <c r="BI46" s="17"/>
      <c r="BJ46" s="18"/>
      <c r="BK46" s="2"/>
      <c r="BL46" s="44"/>
      <c r="BM46" s="45"/>
      <c r="BN46" s="45"/>
      <c r="BO46" s="45"/>
      <c r="BP46" s="45"/>
      <c r="BQ46" s="45"/>
      <c r="BR46" s="45"/>
      <c r="BS46" s="45"/>
      <c r="BT46" s="45"/>
      <c r="BU46" s="45"/>
      <c r="BV46" s="45"/>
      <c r="BW46" s="45"/>
      <c r="BX46" s="45"/>
      <c r="BY46" s="45"/>
      <c r="BZ46" s="46"/>
    </row>
    <row r="47" spans="1:78" ht="13.5" customHeight="1">
      <c r="A47" s="2"/>
      <c r="B47" s="16"/>
      <c r="C47" s="17"/>
      <c r="D47" s="17"/>
      <c r="E47" s="17"/>
      <c r="F47" s="17"/>
      <c r="G47" s="17"/>
      <c r="H47" s="17"/>
      <c r="I47" s="17"/>
      <c r="J47" s="17"/>
      <c r="K47" s="17"/>
      <c r="L47" s="17"/>
      <c r="M47" s="17"/>
      <c r="N47" s="17"/>
      <c r="O47" s="17"/>
      <c r="P47" s="17"/>
      <c r="Q47" s="17"/>
      <c r="R47" s="17"/>
      <c r="S47" s="17"/>
      <c r="T47" s="17"/>
      <c r="U47" s="17"/>
      <c r="V47" s="17"/>
      <c r="W47" s="17"/>
      <c r="X47" s="17"/>
      <c r="Y47" s="17"/>
      <c r="Z47" s="17"/>
      <c r="AA47" s="17"/>
      <c r="AB47" s="17"/>
      <c r="AC47" s="17"/>
      <c r="AD47" s="17"/>
      <c r="AE47" s="17"/>
      <c r="AF47" s="17"/>
      <c r="AG47" s="17"/>
      <c r="AH47" s="17"/>
      <c r="AI47" s="17"/>
      <c r="AJ47" s="17"/>
      <c r="AK47" s="17"/>
      <c r="AL47" s="17"/>
      <c r="AM47" s="17"/>
      <c r="AN47" s="17"/>
      <c r="AO47" s="17"/>
      <c r="AP47" s="17"/>
      <c r="AQ47" s="17"/>
      <c r="AR47" s="17"/>
      <c r="AS47" s="17"/>
      <c r="AT47" s="17"/>
      <c r="AU47" s="17"/>
      <c r="AV47" s="17"/>
      <c r="AW47" s="17"/>
      <c r="AX47" s="17"/>
      <c r="AY47" s="17"/>
      <c r="AZ47" s="17"/>
      <c r="BA47" s="17"/>
      <c r="BB47" s="17"/>
      <c r="BC47" s="17"/>
      <c r="BD47" s="17"/>
      <c r="BE47" s="17"/>
      <c r="BF47" s="17"/>
      <c r="BG47" s="17"/>
      <c r="BH47" s="17"/>
      <c r="BI47" s="17"/>
      <c r="BJ47" s="18"/>
      <c r="BK47" s="2"/>
      <c r="BL47" s="47" t="s">
        <v>105</v>
      </c>
      <c r="BM47" s="48"/>
      <c r="BN47" s="48"/>
      <c r="BO47" s="48"/>
      <c r="BP47" s="48"/>
      <c r="BQ47" s="48"/>
      <c r="BR47" s="48"/>
      <c r="BS47" s="48"/>
      <c r="BT47" s="48"/>
      <c r="BU47" s="48"/>
      <c r="BV47" s="48"/>
      <c r="BW47" s="48"/>
      <c r="BX47" s="48"/>
      <c r="BY47" s="48"/>
      <c r="BZ47" s="49"/>
    </row>
    <row r="48" spans="1:78" ht="13.5" customHeight="1">
      <c r="A48" s="2"/>
      <c r="B48" s="16"/>
      <c r="C48" s="17"/>
      <c r="D48" s="17"/>
      <c r="E48" s="17"/>
      <c r="F48" s="17"/>
      <c r="G48" s="17"/>
      <c r="H48" s="17"/>
      <c r="I48" s="17"/>
      <c r="J48" s="17"/>
      <c r="K48" s="17"/>
      <c r="L48" s="17"/>
      <c r="M48" s="17"/>
      <c r="N48" s="17"/>
      <c r="O48" s="17"/>
      <c r="P48" s="17"/>
      <c r="Q48" s="17"/>
      <c r="R48" s="17"/>
      <c r="S48" s="17"/>
      <c r="T48" s="17"/>
      <c r="U48" s="17"/>
      <c r="V48" s="17"/>
      <c r="W48" s="17"/>
      <c r="X48" s="17"/>
      <c r="Y48" s="17"/>
      <c r="Z48" s="17"/>
      <c r="AA48" s="17"/>
      <c r="AB48" s="17"/>
      <c r="AC48" s="17"/>
      <c r="AD48" s="17"/>
      <c r="AE48" s="17"/>
      <c r="AF48" s="17"/>
      <c r="AG48" s="17"/>
      <c r="AH48" s="17"/>
      <c r="AI48" s="17"/>
      <c r="AJ48" s="17"/>
      <c r="AK48" s="17"/>
      <c r="AL48" s="17"/>
      <c r="AM48" s="17"/>
      <c r="AN48" s="17"/>
      <c r="AO48" s="17"/>
      <c r="AP48" s="17"/>
      <c r="AQ48" s="17"/>
      <c r="AR48" s="17"/>
      <c r="AS48" s="17"/>
      <c r="AT48" s="17"/>
      <c r="AU48" s="17"/>
      <c r="AV48" s="17"/>
      <c r="AW48" s="17"/>
      <c r="AX48" s="17"/>
      <c r="AY48" s="17"/>
      <c r="AZ48" s="17"/>
      <c r="BA48" s="17"/>
      <c r="BB48" s="17"/>
      <c r="BC48" s="17"/>
      <c r="BD48" s="17"/>
      <c r="BE48" s="17"/>
      <c r="BF48" s="17"/>
      <c r="BG48" s="17"/>
      <c r="BH48" s="17"/>
      <c r="BI48" s="17"/>
      <c r="BJ48" s="18"/>
      <c r="BK48" s="2"/>
      <c r="BL48" s="47"/>
      <c r="BM48" s="48"/>
      <c r="BN48" s="48"/>
      <c r="BO48" s="48"/>
      <c r="BP48" s="48"/>
      <c r="BQ48" s="48"/>
      <c r="BR48" s="48"/>
      <c r="BS48" s="48"/>
      <c r="BT48" s="48"/>
      <c r="BU48" s="48"/>
      <c r="BV48" s="48"/>
      <c r="BW48" s="48"/>
      <c r="BX48" s="48"/>
      <c r="BY48" s="48"/>
      <c r="BZ48" s="49"/>
    </row>
    <row r="49" spans="1:78" ht="13.5" customHeight="1">
      <c r="A49" s="2"/>
      <c r="B49" s="16"/>
      <c r="C49" s="17"/>
      <c r="D49" s="17"/>
      <c r="E49" s="17"/>
      <c r="F49" s="17"/>
      <c r="G49" s="17"/>
      <c r="H49" s="17"/>
      <c r="I49" s="17"/>
      <c r="J49" s="17"/>
      <c r="K49" s="17"/>
      <c r="L49" s="17"/>
      <c r="M49" s="17"/>
      <c r="N49" s="17"/>
      <c r="O49" s="17"/>
      <c r="P49" s="17"/>
      <c r="Q49" s="17"/>
      <c r="R49" s="17"/>
      <c r="S49" s="17"/>
      <c r="T49" s="17"/>
      <c r="U49" s="17"/>
      <c r="V49" s="17"/>
      <c r="W49" s="17"/>
      <c r="X49" s="17"/>
      <c r="Y49" s="17"/>
      <c r="Z49" s="17"/>
      <c r="AA49" s="17"/>
      <c r="AB49" s="17"/>
      <c r="AC49" s="17"/>
      <c r="AD49" s="17"/>
      <c r="AE49" s="17"/>
      <c r="AF49" s="17"/>
      <c r="AG49" s="17"/>
      <c r="AH49" s="17"/>
      <c r="AI49" s="17"/>
      <c r="AJ49" s="17"/>
      <c r="AK49" s="17"/>
      <c r="AL49" s="17"/>
      <c r="AM49" s="17"/>
      <c r="AN49" s="17"/>
      <c r="AO49" s="17"/>
      <c r="AP49" s="17"/>
      <c r="AQ49" s="17"/>
      <c r="AR49" s="17"/>
      <c r="AS49" s="17"/>
      <c r="AT49" s="17"/>
      <c r="AU49" s="17"/>
      <c r="AV49" s="17"/>
      <c r="AW49" s="17"/>
      <c r="AX49" s="17"/>
      <c r="AY49" s="17"/>
      <c r="AZ49" s="17"/>
      <c r="BA49" s="17"/>
      <c r="BB49" s="17"/>
      <c r="BC49" s="17"/>
      <c r="BD49" s="17"/>
      <c r="BE49" s="17"/>
      <c r="BF49" s="17"/>
      <c r="BG49" s="17"/>
      <c r="BH49" s="17"/>
      <c r="BI49" s="17"/>
      <c r="BJ49" s="18"/>
      <c r="BK49" s="2"/>
      <c r="BL49" s="47"/>
      <c r="BM49" s="48"/>
      <c r="BN49" s="48"/>
      <c r="BO49" s="48"/>
      <c r="BP49" s="48"/>
      <c r="BQ49" s="48"/>
      <c r="BR49" s="48"/>
      <c r="BS49" s="48"/>
      <c r="BT49" s="48"/>
      <c r="BU49" s="48"/>
      <c r="BV49" s="48"/>
      <c r="BW49" s="48"/>
      <c r="BX49" s="48"/>
      <c r="BY49" s="48"/>
      <c r="BZ49" s="49"/>
    </row>
    <row r="50" spans="1:78" ht="13.5" customHeight="1">
      <c r="A50" s="2"/>
      <c r="B50" s="16"/>
      <c r="C50" s="17"/>
      <c r="D50" s="17"/>
      <c r="E50" s="17"/>
      <c r="F50" s="17"/>
      <c r="G50" s="17"/>
      <c r="H50" s="17"/>
      <c r="I50" s="17"/>
      <c r="J50" s="17"/>
      <c r="K50" s="17"/>
      <c r="L50" s="17"/>
      <c r="M50" s="17"/>
      <c r="N50" s="17"/>
      <c r="O50" s="17"/>
      <c r="P50" s="17"/>
      <c r="Q50" s="17"/>
      <c r="R50" s="17"/>
      <c r="S50" s="17"/>
      <c r="T50" s="17"/>
      <c r="U50" s="17"/>
      <c r="V50" s="17"/>
      <c r="W50" s="17"/>
      <c r="X50" s="17"/>
      <c r="Y50" s="17"/>
      <c r="Z50" s="17"/>
      <c r="AA50" s="17"/>
      <c r="AB50" s="17"/>
      <c r="AC50" s="17"/>
      <c r="AD50" s="17"/>
      <c r="AE50" s="17"/>
      <c r="AF50" s="17"/>
      <c r="AG50" s="17"/>
      <c r="AH50" s="17"/>
      <c r="AI50" s="17"/>
      <c r="AJ50" s="17"/>
      <c r="AK50" s="17"/>
      <c r="AL50" s="17"/>
      <c r="AM50" s="17"/>
      <c r="AN50" s="17"/>
      <c r="AO50" s="17"/>
      <c r="AP50" s="17"/>
      <c r="AQ50" s="17"/>
      <c r="AR50" s="17"/>
      <c r="AS50" s="17"/>
      <c r="AT50" s="17"/>
      <c r="AU50" s="17"/>
      <c r="AV50" s="17"/>
      <c r="AW50" s="17"/>
      <c r="AX50" s="17"/>
      <c r="AY50" s="17"/>
      <c r="AZ50" s="17"/>
      <c r="BA50" s="17"/>
      <c r="BB50" s="17"/>
      <c r="BC50" s="17"/>
      <c r="BD50" s="17"/>
      <c r="BE50" s="17"/>
      <c r="BF50" s="17"/>
      <c r="BG50" s="17"/>
      <c r="BH50" s="17"/>
      <c r="BI50" s="17"/>
      <c r="BJ50" s="18"/>
      <c r="BK50" s="2"/>
      <c r="BL50" s="47"/>
      <c r="BM50" s="48"/>
      <c r="BN50" s="48"/>
      <c r="BO50" s="48"/>
      <c r="BP50" s="48"/>
      <c r="BQ50" s="48"/>
      <c r="BR50" s="48"/>
      <c r="BS50" s="48"/>
      <c r="BT50" s="48"/>
      <c r="BU50" s="48"/>
      <c r="BV50" s="48"/>
      <c r="BW50" s="48"/>
      <c r="BX50" s="48"/>
      <c r="BY50" s="48"/>
      <c r="BZ50" s="49"/>
    </row>
    <row r="51" spans="1:78" ht="13.5" customHeight="1">
      <c r="A51" s="2"/>
      <c r="B51" s="16"/>
      <c r="C51" s="17"/>
      <c r="D51" s="17"/>
      <c r="E51" s="17"/>
      <c r="F51" s="17"/>
      <c r="G51" s="17"/>
      <c r="H51" s="17"/>
      <c r="I51" s="17"/>
      <c r="J51" s="17"/>
      <c r="K51" s="17"/>
      <c r="L51" s="17"/>
      <c r="M51" s="17"/>
      <c r="N51" s="17"/>
      <c r="O51" s="17"/>
      <c r="P51" s="17"/>
      <c r="Q51" s="17"/>
      <c r="R51" s="17"/>
      <c r="S51" s="17"/>
      <c r="T51" s="17"/>
      <c r="U51" s="17"/>
      <c r="V51" s="17"/>
      <c r="W51" s="17"/>
      <c r="X51" s="17"/>
      <c r="Y51" s="17"/>
      <c r="Z51" s="17"/>
      <c r="AA51" s="17"/>
      <c r="AB51" s="17"/>
      <c r="AC51" s="17"/>
      <c r="AD51" s="17"/>
      <c r="AE51" s="17"/>
      <c r="AF51" s="17"/>
      <c r="AG51" s="17"/>
      <c r="AH51" s="17"/>
      <c r="AI51" s="17"/>
      <c r="AJ51" s="17"/>
      <c r="AK51" s="17"/>
      <c r="AL51" s="17"/>
      <c r="AM51" s="17"/>
      <c r="AN51" s="17"/>
      <c r="AO51" s="17"/>
      <c r="AP51" s="17"/>
      <c r="AQ51" s="17"/>
      <c r="AR51" s="17"/>
      <c r="AS51" s="17"/>
      <c r="AT51" s="17"/>
      <c r="AU51" s="17"/>
      <c r="AV51" s="17"/>
      <c r="AW51" s="17"/>
      <c r="AX51" s="17"/>
      <c r="AY51" s="17"/>
      <c r="AZ51" s="17"/>
      <c r="BA51" s="17"/>
      <c r="BB51" s="17"/>
      <c r="BC51" s="17"/>
      <c r="BD51" s="17"/>
      <c r="BE51" s="17"/>
      <c r="BF51" s="17"/>
      <c r="BG51" s="17"/>
      <c r="BH51" s="17"/>
      <c r="BI51" s="17"/>
      <c r="BJ51" s="18"/>
      <c r="BK51" s="2"/>
      <c r="BL51" s="47"/>
      <c r="BM51" s="48"/>
      <c r="BN51" s="48"/>
      <c r="BO51" s="48"/>
      <c r="BP51" s="48"/>
      <c r="BQ51" s="48"/>
      <c r="BR51" s="48"/>
      <c r="BS51" s="48"/>
      <c r="BT51" s="48"/>
      <c r="BU51" s="48"/>
      <c r="BV51" s="48"/>
      <c r="BW51" s="48"/>
      <c r="BX51" s="48"/>
      <c r="BY51" s="48"/>
      <c r="BZ51" s="49"/>
    </row>
    <row r="52" spans="1:78" ht="13.5" customHeight="1">
      <c r="A52" s="2"/>
      <c r="B52" s="16"/>
      <c r="C52" s="17"/>
      <c r="D52" s="17"/>
      <c r="E52" s="17"/>
      <c r="F52" s="17"/>
      <c r="G52" s="17"/>
      <c r="H52" s="17"/>
      <c r="I52" s="17"/>
      <c r="J52" s="17"/>
      <c r="K52" s="17"/>
      <c r="L52" s="17"/>
      <c r="M52" s="17"/>
      <c r="N52" s="17"/>
      <c r="O52" s="17"/>
      <c r="P52" s="17"/>
      <c r="Q52" s="17"/>
      <c r="R52" s="17"/>
      <c r="S52" s="17"/>
      <c r="T52" s="17"/>
      <c r="U52" s="17"/>
      <c r="V52" s="17"/>
      <c r="W52" s="17"/>
      <c r="X52" s="17"/>
      <c r="Y52" s="17"/>
      <c r="Z52" s="17"/>
      <c r="AA52" s="17"/>
      <c r="AB52" s="17"/>
      <c r="AC52" s="17"/>
      <c r="AD52" s="17"/>
      <c r="AE52" s="17"/>
      <c r="AF52" s="17"/>
      <c r="AG52" s="17"/>
      <c r="AH52" s="17"/>
      <c r="AI52" s="17"/>
      <c r="AJ52" s="17"/>
      <c r="AK52" s="17"/>
      <c r="AL52" s="17"/>
      <c r="AM52" s="17"/>
      <c r="AN52" s="17"/>
      <c r="AO52" s="17"/>
      <c r="AP52" s="17"/>
      <c r="AQ52" s="17"/>
      <c r="AR52" s="17"/>
      <c r="AS52" s="17"/>
      <c r="AT52" s="17"/>
      <c r="AU52" s="17"/>
      <c r="AV52" s="17"/>
      <c r="AW52" s="17"/>
      <c r="AX52" s="17"/>
      <c r="AY52" s="17"/>
      <c r="AZ52" s="17"/>
      <c r="BA52" s="17"/>
      <c r="BB52" s="17"/>
      <c r="BC52" s="17"/>
      <c r="BD52" s="17"/>
      <c r="BE52" s="17"/>
      <c r="BF52" s="17"/>
      <c r="BG52" s="17"/>
      <c r="BH52" s="17"/>
      <c r="BI52" s="17"/>
      <c r="BJ52" s="18"/>
      <c r="BK52" s="2"/>
      <c r="BL52" s="47"/>
      <c r="BM52" s="48"/>
      <c r="BN52" s="48"/>
      <c r="BO52" s="48"/>
      <c r="BP52" s="48"/>
      <c r="BQ52" s="48"/>
      <c r="BR52" s="48"/>
      <c r="BS52" s="48"/>
      <c r="BT52" s="48"/>
      <c r="BU52" s="48"/>
      <c r="BV52" s="48"/>
      <c r="BW52" s="48"/>
      <c r="BX52" s="48"/>
      <c r="BY52" s="48"/>
      <c r="BZ52" s="49"/>
    </row>
    <row r="53" spans="1:78" ht="13.5" customHeight="1">
      <c r="A53" s="2"/>
      <c r="B53" s="16"/>
      <c r="C53" s="17"/>
      <c r="D53" s="17"/>
      <c r="E53" s="17"/>
      <c r="F53" s="17"/>
      <c r="G53" s="17"/>
      <c r="H53" s="17"/>
      <c r="I53" s="17"/>
      <c r="J53" s="17"/>
      <c r="K53" s="17"/>
      <c r="L53" s="17"/>
      <c r="M53" s="17"/>
      <c r="N53" s="17"/>
      <c r="O53" s="17"/>
      <c r="P53" s="17"/>
      <c r="Q53" s="17"/>
      <c r="R53" s="17"/>
      <c r="S53" s="17"/>
      <c r="T53" s="17"/>
      <c r="U53" s="17"/>
      <c r="V53" s="17"/>
      <c r="W53" s="17"/>
      <c r="X53" s="17"/>
      <c r="Y53" s="17"/>
      <c r="Z53" s="17"/>
      <c r="AA53" s="17"/>
      <c r="AB53" s="17"/>
      <c r="AC53" s="17"/>
      <c r="AD53" s="17"/>
      <c r="AE53" s="17"/>
      <c r="AF53" s="17"/>
      <c r="AG53" s="17"/>
      <c r="AH53" s="17"/>
      <c r="AI53" s="17"/>
      <c r="AJ53" s="17"/>
      <c r="AK53" s="17"/>
      <c r="AL53" s="17"/>
      <c r="AM53" s="17"/>
      <c r="AN53" s="17"/>
      <c r="AO53" s="17"/>
      <c r="AP53" s="17"/>
      <c r="AQ53" s="17"/>
      <c r="AR53" s="17"/>
      <c r="AS53" s="17"/>
      <c r="AT53" s="17"/>
      <c r="AU53" s="17"/>
      <c r="AV53" s="17"/>
      <c r="AW53" s="17"/>
      <c r="AX53" s="17"/>
      <c r="AY53" s="17"/>
      <c r="AZ53" s="17"/>
      <c r="BA53" s="17"/>
      <c r="BB53" s="17"/>
      <c r="BC53" s="17"/>
      <c r="BD53" s="17"/>
      <c r="BE53" s="17"/>
      <c r="BF53" s="17"/>
      <c r="BG53" s="17"/>
      <c r="BH53" s="17"/>
      <c r="BI53" s="17"/>
      <c r="BJ53" s="18"/>
      <c r="BK53" s="2"/>
      <c r="BL53" s="47"/>
      <c r="BM53" s="48"/>
      <c r="BN53" s="48"/>
      <c r="BO53" s="48"/>
      <c r="BP53" s="48"/>
      <c r="BQ53" s="48"/>
      <c r="BR53" s="48"/>
      <c r="BS53" s="48"/>
      <c r="BT53" s="48"/>
      <c r="BU53" s="48"/>
      <c r="BV53" s="48"/>
      <c r="BW53" s="48"/>
      <c r="BX53" s="48"/>
      <c r="BY53" s="48"/>
      <c r="BZ53" s="49"/>
    </row>
    <row r="54" spans="1:78" ht="13.5" customHeight="1">
      <c r="A54" s="2"/>
      <c r="B54" s="16"/>
      <c r="C54" s="17"/>
      <c r="D54" s="17"/>
      <c r="E54" s="17"/>
      <c r="F54" s="17"/>
      <c r="G54" s="17"/>
      <c r="H54" s="17"/>
      <c r="I54" s="17"/>
      <c r="J54" s="17"/>
      <c r="K54" s="17"/>
      <c r="L54" s="17"/>
      <c r="M54" s="17"/>
      <c r="N54" s="17"/>
      <c r="O54" s="17"/>
      <c r="P54" s="17"/>
      <c r="Q54" s="17"/>
      <c r="R54" s="17"/>
      <c r="S54" s="17"/>
      <c r="T54" s="17"/>
      <c r="U54" s="17"/>
      <c r="V54" s="17"/>
      <c r="W54" s="17"/>
      <c r="X54" s="17"/>
      <c r="Y54" s="17"/>
      <c r="Z54" s="17"/>
      <c r="AA54" s="17"/>
      <c r="AB54" s="17"/>
      <c r="AC54" s="17"/>
      <c r="AD54" s="17"/>
      <c r="AE54" s="17"/>
      <c r="AF54" s="17"/>
      <c r="AG54" s="17"/>
      <c r="AH54" s="17"/>
      <c r="AI54" s="17"/>
      <c r="AJ54" s="17"/>
      <c r="AK54" s="17"/>
      <c r="AL54" s="17"/>
      <c r="AM54" s="17"/>
      <c r="AN54" s="17"/>
      <c r="AO54" s="17"/>
      <c r="AP54" s="17"/>
      <c r="AQ54" s="17"/>
      <c r="AR54" s="17"/>
      <c r="AS54" s="17"/>
      <c r="AT54" s="17"/>
      <c r="AU54" s="17"/>
      <c r="AV54" s="17"/>
      <c r="AW54" s="17"/>
      <c r="AX54" s="17"/>
      <c r="AY54" s="17"/>
      <c r="AZ54" s="17"/>
      <c r="BA54" s="17"/>
      <c r="BB54" s="17"/>
      <c r="BC54" s="17"/>
      <c r="BD54" s="17"/>
      <c r="BE54" s="17"/>
      <c r="BF54" s="17"/>
      <c r="BG54" s="17"/>
      <c r="BH54" s="17"/>
      <c r="BI54" s="17"/>
      <c r="BJ54" s="18"/>
      <c r="BK54" s="2"/>
      <c r="BL54" s="47"/>
      <c r="BM54" s="48"/>
      <c r="BN54" s="48"/>
      <c r="BO54" s="48"/>
      <c r="BP54" s="48"/>
      <c r="BQ54" s="48"/>
      <c r="BR54" s="48"/>
      <c r="BS54" s="48"/>
      <c r="BT54" s="48"/>
      <c r="BU54" s="48"/>
      <c r="BV54" s="48"/>
      <c r="BW54" s="48"/>
      <c r="BX54" s="48"/>
      <c r="BY54" s="48"/>
      <c r="BZ54" s="49"/>
    </row>
    <row r="55" spans="1:78" ht="13.5" customHeight="1">
      <c r="A55" s="2"/>
      <c r="B55" s="16"/>
      <c r="C55" s="17"/>
      <c r="D55" s="17"/>
      <c r="E55" s="17"/>
      <c r="F55" s="17"/>
      <c r="G55" s="17"/>
      <c r="H55" s="17"/>
      <c r="I55" s="17"/>
      <c r="J55" s="17"/>
      <c r="K55" s="17"/>
      <c r="L55" s="17"/>
      <c r="M55" s="17"/>
      <c r="N55" s="17"/>
      <c r="O55" s="17"/>
      <c r="P55" s="17"/>
      <c r="Q55" s="17"/>
      <c r="R55" s="17"/>
      <c r="S55" s="17"/>
      <c r="T55" s="17"/>
      <c r="U55" s="17"/>
      <c r="V55" s="17"/>
      <c r="W55" s="17"/>
      <c r="X55" s="17"/>
      <c r="Y55" s="17"/>
      <c r="Z55" s="17"/>
      <c r="AA55" s="17"/>
      <c r="AB55" s="17"/>
      <c r="AC55" s="17"/>
      <c r="AD55" s="17"/>
      <c r="AE55" s="17"/>
      <c r="AF55" s="17"/>
      <c r="AG55" s="17"/>
      <c r="AH55" s="17"/>
      <c r="AI55" s="17"/>
      <c r="AJ55" s="17"/>
      <c r="AK55" s="17"/>
      <c r="AL55" s="17"/>
      <c r="AM55" s="17"/>
      <c r="AN55" s="17"/>
      <c r="AO55" s="17"/>
      <c r="AP55" s="17"/>
      <c r="AQ55" s="17"/>
      <c r="AR55" s="17"/>
      <c r="AS55" s="17"/>
      <c r="AT55" s="17"/>
      <c r="AU55" s="17"/>
      <c r="AV55" s="17"/>
      <c r="AW55" s="17"/>
      <c r="AX55" s="17"/>
      <c r="AY55" s="17"/>
      <c r="AZ55" s="17"/>
      <c r="BA55" s="17"/>
      <c r="BB55" s="17"/>
      <c r="BC55" s="17"/>
      <c r="BD55" s="17"/>
      <c r="BE55" s="17"/>
      <c r="BF55" s="17"/>
      <c r="BG55" s="17"/>
      <c r="BH55" s="17"/>
      <c r="BI55" s="17"/>
      <c r="BJ55" s="18"/>
      <c r="BK55" s="2"/>
      <c r="BL55" s="47"/>
      <c r="BM55" s="48"/>
      <c r="BN55" s="48"/>
      <c r="BO55" s="48"/>
      <c r="BP55" s="48"/>
      <c r="BQ55" s="48"/>
      <c r="BR55" s="48"/>
      <c r="BS55" s="48"/>
      <c r="BT55" s="48"/>
      <c r="BU55" s="48"/>
      <c r="BV55" s="48"/>
      <c r="BW55" s="48"/>
      <c r="BX55" s="48"/>
      <c r="BY55" s="48"/>
      <c r="BZ55" s="49"/>
    </row>
    <row r="56" spans="1:78" ht="13.5" customHeight="1">
      <c r="A56" s="2"/>
      <c r="B56" s="16"/>
      <c r="C56" s="53" t="s">
        <v>30</v>
      </c>
      <c r="D56" s="53"/>
      <c r="E56" s="53"/>
      <c r="F56" s="53"/>
      <c r="G56" s="53"/>
      <c r="H56" s="53"/>
      <c r="I56" s="53"/>
      <c r="J56" s="53"/>
      <c r="K56" s="53"/>
      <c r="L56" s="53"/>
      <c r="M56" s="53"/>
      <c r="N56" s="53"/>
      <c r="O56" s="53"/>
      <c r="P56" s="53"/>
      <c r="Q56" s="19"/>
      <c r="R56" s="53" t="s">
        <v>31</v>
      </c>
      <c r="S56" s="53"/>
      <c r="T56" s="53"/>
      <c r="U56" s="53"/>
      <c r="V56" s="53"/>
      <c r="W56" s="53"/>
      <c r="X56" s="53"/>
      <c r="Y56" s="53"/>
      <c r="Z56" s="53"/>
      <c r="AA56" s="53"/>
      <c r="AB56" s="53"/>
      <c r="AC56" s="53"/>
      <c r="AD56" s="53"/>
      <c r="AE56" s="53"/>
      <c r="AF56" s="19"/>
      <c r="AG56" s="53" t="s">
        <v>32</v>
      </c>
      <c r="AH56" s="53"/>
      <c r="AI56" s="53"/>
      <c r="AJ56" s="53"/>
      <c r="AK56" s="53"/>
      <c r="AL56" s="53"/>
      <c r="AM56" s="53"/>
      <c r="AN56" s="53"/>
      <c r="AO56" s="53"/>
      <c r="AP56" s="53"/>
      <c r="AQ56" s="53"/>
      <c r="AR56" s="53"/>
      <c r="AS56" s="53"/>
      <c r="AT56" s="53"/>
      <c r="AU56" s="19"/>
      <c r="AV56" s="53" t="s">
        <v>33</v>
      </c>
      <c r="AW56" s="53"/>
      <c r="AX56" s="53"/>
      <c r="AY56" s="53"/>
      <c r="AZ56" s="53"/>
      <c r="BA56" s="53"/>
      <c r="BB56" s="53"/>
      <c r="BC56" s="53"/>
      <c r="BD56" s="53"/>
      <c r="BE56" s="53"/>
      <c r="BF56" s="53"/>
      <c r="BG56" s="53"/>
      <c r="BH56" s="53"/>
      <c r="BI56" s="53"/>
      <c r="BJ56" s="18"/>
      <c r="BK56" s="2"/>
      <c r="BL56" s="47"/>
      <c r="BM56" s="48"/>
      <c r="BN56" s="48"/>
      <c r="BO56" s="48"/>
      <c r="BP56" s="48"/>
      <c r="BQ56" s="48"/>
      <c r="BR56" s="48"/>
      <c r="BS56" s="48"/>
      <c r="BT56" s="48"/>
      <c r="BU56" s="48"/>
      <c r="BV56" s="48"/>
      <c r="BW56" s="48"/>
      <c r="BX56" s="48"/>
      <c r="BY56" s="48"/>
      <c r="BZ56" s="49"/>
    </row>
    <row r="57" spans="1:78" ht="13.5" customHeight="1">
      <c r="A57" s="2"/>
      <c r="B57" s="16"/>
      <c r="C57" s="53"/>
      <c r="D57" s="53"/>
      <c r="E57" s="53"/>
      <c r="F57" s="53"/>
      <c r="G57" s="53"/>
      <c r="H57" s="53"/>
      <c r="I57" s="53"/>
      <c r="J57" s="53"/>
      <c r="K57" s="53"/>
      <c r="L57" s="53"/>
      <c r="M57" s="53"/>
      <c r="N57" s="53"/>
      <c r="O57" s="53"/>
      <c r="P57" s="53"/>
      <c r="Q57" s="19"/>
      <c r="R57" s="53"/>
      <c r="S57" s="53"/>
      <c r="T57" s="53"/>
      <c r="U57" s="53"/>
      <c r="V57" s="53"/>
      <c r="W57" s="53"/>
      <c r="X57" s="53"/>
      <c r="Y57" s="53"/>
      <c r="Z57" s="53"/>
      <c r="AA57" s="53"/>
      <c r="AB57" s="53"/>
      <c r="AC57" s="53"/>
      <c r="AD57" s="53"/>
      <c r="AE57" s="53"/>
      <c r="AF57" s="19"/>
      <c r="AG57" s="53"/>
      <c r="AH57" s="53"/>
      <c r="AI57" s="53"/>
      <c r="AJ57" s="53"/>
      <c r="AK57" s="53"/>
      <c r="AL57" s="53"/>
      <c r="AM57" s="53"/>
      <c r="AN57" s="53"/>
      <c r="AO57" s="53"/>
      <c r="AP57" s="53"/>
      <c r="AQ57" s="53"/>
      <c r="AR57" s="53"/>
      <c r="AS57" s="53"/>
      <c r="AT57" s="53"/>
      <c r="AU57" s="19"/>
      <c r="AV57" s="53"/>
      <c r="AW57" s="53"/>
      <c r="AX57" s="53"/>
      <c r="AY57" s="53"/>
      <c r="AZ57" s="53"/>
      <c r="BA57" s="53"/>
      <c r="BB57" s="53"/>
      <c r="BC57" s="53"/>
      <c r="BD57" s="53"/>
      <c r="BE57" s="53"/>
      <c r="BF57" s="53"/>
      <c r="BG57" s="53"/>
      <c r="BH57" s="53"/>
      <c r="BI57" s="53"/>
      <c r="BJ57" s="18"/>
      <c r="BK57" s="2"/>
      <c r="BL57" s="47"/>
      <c r="BM57" s="48"/>
      <c r="BN57" s="48"/>
      <c r="BO57" s="48"/>
      <c r="BP57" s="48"/>
      <c r="BQ57" s="48"/>
      <c r="BR57" s="48"/>
      <c r="BS57" s="48"/>
      <c r="BT57" s="48"/>
      <c r="BU57" s="48"/>
      <c r="BV57" s="48"/>
      <c r="BW57" s="48"/>
      <c r="BX57" s="48"/>
      <c r="BY57" s="48"/>
      <c r="BZ57" s="49"/>
    </row>
    <row r="58" spans="1:78" ht="13.5" customHeight="1">
      <c r="A58" s="2"/>
      <c r="B58" s="16"/>
      <c r="C58" s="20"/>
      <c r="D58" s="20"/>
      <c r="E58" s="20"/>
      <c r="F58" s="20"/>
      <c r="G58" s="20"/>
      <c r="H58" s="20"/>
      <c r="I58" s="20"/>
      <c r="J58" s="20"/>
      <c r="K58" s="20"/>
      <c r="L58" s="20"/>
      <c r="M58" s="20"/>
      <c r="N58" s="20"/>
      <c r="O58" s="20"/>
      <c r="P58" s="20"/>
      <c r="Q58" s="19"/>
      <c r="R58" s="20"/>
      <c r="S58" s="20"/>
      <c r="T58" s="20"/>
      <c r="U58" s="20"/>
      <c r="V58" s="20"/>
      <c r="W58" s="20"/>
      <c r="X58" s="20"/>
      <c r="Y58" s="20"/>
      <c r="Z58" s="20"/>
      <c r="AA58" s="20"/>
      <c r="AB58" s="20"/>
      <c r="AC58" s="20"/>
      <c r="AD58" s="20"/>
      <c r="AE58" s="20"/>
      <c r="AF58" s="19"/>
      <c r="AG58" s="20"/>
      <c r="AH58" s="20"/>
      <c r="AI58" s="20"/>
      <c r="AJ58" s="20"/>
      <c r="AK58" s="20"/>
      <c r="AL58" s="20"/>
      <c r="AM58" s="20"/>
      <c r="AN58" s="20"/>
      <c r="AO58" s="20"/>
      <c r="AP58" s="20"/>
      <c r="AQ58" s="20"/>
      <c r="AR58" s="20"/>
      <c r="AS58" s="20"/>
      <c r="AT58" s="20"/>
      <c r="AU58" s="19"/>
      <c r="AV58" s="20"/>
      <c r="AW58" s="20"/>
      <c r="AX58" s="20"/>
      <c r="AY58" s="20"/>
      <c r="AZ58" s="20"/>
      <c r="BA58" s="20"/>
      <c r="BB58" s="20"/>
      <c r="BC58" s="20"/>
      <c r="BD58" s="20"/>
      <c r="BE58" s="20"/>
      <c r="BF58" s="20"/>
      <c r="BG58" s="20"/>
      <c r="BH58" s="20"/>
      <c r="BI58" s="20"/>
      <c r="BJ58" s="18"/>
      <c r="BK58" s="2"/>
      <c r="BL58" s="47"/>
      <c r="BM58" s="48"/>
      <c r="BN58" s="48"/>
      <c r="BO58" s="48"/>
      <c r="BP58" s="48"/>
      <c r="BQ58" s="48"/>
      <c r="BR58" s="48"/>
      <c r="BS58" s="48"/>
      <c r="BT58" s="48"/>
      <c r="BU58" s="48"/>
      <c r="BV58" s="48"/>
      <c r="BW58" s="48"/>
      <c r="BX58" s="48"/>
      <c r="BY58" s="48"/>
      <c r="BZ58" s="49"/>
    </row>
    <row r="59" spans="1:78" ht="13.5" customHeight="1">
      <c r="A59" s="2"/>
      <c r="B59" s="21"/>
      <c r="C59" s="22"/>
      <c r="D59" s="22"/>
      <c r="E59" s="22"/>
      <c r="F59" s="22"/>
      <c r="G59" s="22"/>
      <c r="H59" s="22"/>
      <c r="I59" s="22"/>
      <c r="J59" s="22"/>
      <c r="K59" s="22"/>
      <c r="L59" s="22"/>
      <c r="M59" s="22"/>
      <c r="N59" s="22"/>
      <c r="O59" s="22"/>
      <c r="P59" s="22"/>
      <c r="Q59" s="22"/>
      <c r="R59" s="22"/>
      <c r="S59" s="22"/>
      <c r="T59" s="22"/>
      <c r="U59" s="22"/>
      <c r="V59" s="22"/>
      <c r="W59" s="22"/>
      <c r="X59" s="22"/>
      <c r="Y59" s="22"/>
      <c r="Z59" s="22"/>
      <c r="AA59" s="22"/>
      <c r="AB59" s="22"/>
      <c r="AC59" s="22"/>
      <c r="AD59" s="22"/>
      <c r="AE59" s="22"/>
      <c r="AF59" s="22"/>
      <c r="AG59" s="22"/>
      <c r="AH59" s="22"/>
      <c r="AI59" s="22"/>
      <c r="AJ59" s="22"/>
      <c r="AK59" s="22"/>
      <c r="AL59" s="22"/>
      <c r="AM59" s="22"/>
      <c r="AN59" s="22"/>
      <c r="AO59" s="22"/>
      <c r="AP59" s="22"/>
      <c r="AQ59" s="22"/>
      <c r="AR59" s="22"/>
      <c r="AS59" s="22"/>
      <c r="AT59" s="22"/>
      <c r="AU59" s="22"/>
      <c r="AV59" s="22"/>
      <c r="AW59" s="22"/>
      <c r="AX59" s="22"/>
      <c r="AY59" s="22"/>
      <c r="AZ59" s="22"/>
      <c r="BA59" s="22"/>
      <c r="BB59" s="22"/>
      <c r="BC59" s="22"/>
      <c r="BD59" s="22"/>
      <c r="BE59" s="22"/>
      <c r="BF59" s="22"/>
      <c r="BG59" s="22"/>
      <c r="BH59" s="22"/>
      <c r="BI59" s="22"/>
      <c r="BJ59" s="23"/>
      <c r="BK59" s="2"/>
      <c r="BL59" s="47"/>
      <c r="BM59" s="48"/>
      <c r="BN59" s="48"/>
      <c r="BO59" s="48"/>
      <c r="BP59" s="48"/>
      <c r="BQ59" s="48"/>
      <c r="BR59" s="48"/>
      <c r="BS59" s="48"/>
      <c r="BT59" s="48"/>
      <c r="BU59" s="48"/>
      <c r="BV59" s="48"/>
      <c r="BW59" s="48"/>
      <c r="BX59" s="48"/>
      <c r="BY59" s="48"/>
      <c r="BZ59" s="49"/>
    </row>
    <row r="60" spans="1:78" ht="13.5" customHeight="1">
      <c r="A60" s="2"/>
      <c r="B60" s="54" t="s">
        <v>34</v>
      </c>
      <c r="C60" s="55"/>
      <c r="D60" s="55"/>
      <c r="E60" s="55"/>
      <c r="F60" s="55"/>
      <c r="G60" s="55"/>
      <c r="H60" s="55"/>
      <c r="I60" s="55"/>
      <c r="J60" s="55"/>
      <c r="K60" s="55"/>
      <c r="L60" s="55"/>
      <c r="M60" s="55"/>
      <c r="N60" s="55"/>
      <c r="O60" s="55"/>
      <c r="P60" s="55"/>
      <c r="Q60" s="55"/>
      <c r="R60" s="55"/>
      <c r="S60" s="55"/>
      <c r="T60" s="55"/>
      <c r="U60" s="55"/>
      <c r="V60" s="55"/>
      <c r="W60" s="55"/>
      <c r="X60" s="55"/>
      <c r="Y60" s="55"/>
      <c r="Z60" s="55"/>
      <c r="AA60" s="55"/>
      <c r="AB60" s="55"/>
      <c r="AC60" s="55"/>
      <c r="AD60" s="55"/>
      <c r="AE60" s="55"/>
      <c r="AF60" s="55"/>
      <c r="AG60" s="55"/>
      <c r="AH60" s="55"/>
      <c r="AI60" s="55"/>
      <c r="AJ60" s="55"/>
      <c r="AK60" s="55"/>
      <c r="AL60" s="55"/>
      <c r="AM60" s="55"/>
      <c r="AN60" s="55"/>
      <c r="AO60" s="55"/>
      <c r="AP60" s="55"/>
      <c r="AQ60" s="55"/>
      <c r="AR60" s="55"/>
      <c r="AS60" s="55"/>
      <c r="AT60" s="55"/>
      <c r="AU60" s="55"/>
      <c r="AV60" s="55"/>
      <c r="AW60" s="55"/>
      <c r="AX60" s="55"/>
      <c r="AY60" s="55"/>
      <c r="AZ60" s="55"/>
      <c r="BA60" s="55"/>
      <c r="BB60" s="55"/>
      <c r="BC60" s="55"/>
      <c r="BD60" s="55"/>
      <c r="BE60" s="55"/>
      <c r="BF60" s="55"/>
      <c r="BG60" s="55"/>
      <c r="BH60" s="55"/>
      <c r="BI60" s="55"/>
      <c r="BJ60" s="56"/>
      <c r="BK60" s="2"/>
      <c r="BL60" s="47"/>
      <c r="BM60" s="48"/>
      <c r="BN60" s="48"/>
      <c r="BO60" s="48"/>
      <c r="BP60" s="48"/>
      <c r="BQ60" s="48"/>
      <c r="BR60" s="48"/>
      <c r="BS60" s="48"/>
      <c r="BT60" s="48"/>
      <c r="BU60" s="48"/>
      <c r="BV60" s="48"/>
      <c r="BW60" s="48"/>
      <c r="BX60" s="48"/>
      <c r="BY60" s="48"/>
      <c r="BZ60" s="49"/>
    </row>
    <row r="61" spans="1:78" ht="13.5" customHeight="1">
      <c r="A61" s="2"/>
      <c r="B61" s="54"/>
      <c r="C61" s="55"/>
      <c r="D61" s="55"/>
      <c r="E61" s="55"/>
      <c r="F61" s="55"/>
      <c r="G61" s="55"/>
      <c r="H61" s="55"/>
      <c r="I61" s="55"/>
      <c r="J61" s="55"/>
      <c r="K61" s="55"/>
      <c r="L61" s="55"/>
      <c r="M61" s="55"/>
      <c r="N61" s="55"/>
      <c r="O61" s="55"/>
      <c r="P61" s="55"/>
      <c r="Q61" s="55"/>
      <c r="R61" s="55"/>
      <c r="S61" s="55"/>
      <c r="T61" s="55"/>
      <c r="U61" s="55"/>
      <c r="V61" s="55"/>
      <c r="W61" s="55"/>
      <c r="X61" s="55"/>
      <c r="Y61" s="55"/>
      <c r="Z61" s="55"/>
      <c r="AA61" s="55"/>
      <c r="AB61" s="55"/>
      <c r="AC61" s="55"/>
      <c r="AD61" s="55"/>
      <c r="AE61" s="55"/>
      <c r="AF61" s="55"/>
      <c r="AG61" s="55"/>
      <c r="AH61" s="55"/>
      <c r="AI61" s="55"/>
      <c r="AJ61" s="55"/>
      <c r="AK61" s="55"/>
      <c r="AL61" s="55"/>
      <c r="AM61" s="55"/>
      <c r="AN61" s="55"/>
      <c r="AO61" s="55"/>
      <c r="AP61" s="55"/>
      <c r="AQ61" s="55"/>
      <c r="AR61" s="55"/>
      <c r="AS61" s="55"/>
      <c r="AT61" s="55"/>
      <c r="AU61" s="55"/>
      <c r="AV61" s="55"/>
      <c r="AW61" s="55"/>
      <c r="AX61" s="55"/>
      <c r="AY61" s="55"/>
      <c r="AZ61" s="55"/>
      <c r="BA61" s="55"/>
      <c r="BB61" s="55"/>
      <c r="BC61" s="55"/>
      <c r="BD61" s="55"/>
      <c r="BE61" s="55"/>
      <c r="BF61" s="55"/>
      <c r="BG61" s="55"/>
      <c r="BH61" s="55"/>
      <c r="BI61" s="55"/>
      <c r="BJ61" s="56"/>
      <c r="BK61" s="2"/>
      <c r="BL61" s="47"/>
      <c r="BM61" s="48"/>
      <c r="BN61" s="48"/>
      <c r="BO61" s="48"/>
      <c r="BP61" s="48"/>
      <c r="BQ61" s="48"/>
      <c r="BR61" s="48"/>
      <c r="BS61" s="48"/>
      <c r="BT61" s="48"/>
      <c r="BU61" s="48"/>
      <c r="BV61" s="48"/>
      <c r="BW61" s="48"/>
      <c r="BX61" s="48"/>
      <c r="BY61" s="48"/>
      <c r="BZ61" s="49"/>
    </row>
    <row r="62" spans="1:78" ht="13.5" customHeight="1">
      <c r="A62" s="2"/>
      <c r="B62" s="16"/>
      <c r="C62" s="17"/>
      <c r="D62" s="17"/>
      <c r="E62" s="17"/>
      <c r="F62" s="17"/>
      <c r="G62" s="17"/>
      <c r="H62" s="17"/>
      <c r="I62" s="17"/>
      <c r="J62" s="17"/>
      <c r="K62" s="17"/>
      <c r="L62" s="17"/>
      <c r="M62" s="17"/>
      <c r="N62" s="17"/>
      <c r="O62" s="17"/>
      <c r="P62" s="17"/>
      <c r="Q62" s="17"/>
      <c r="R62" s="17"/>
      <c r="S62" s="17"/>
      <c r="T62" s="17"/>
      <c r="U62" s="17"/>
      <c r="V62" s="17"/>
      <c r="W62" s="17"/>
      <c r="X62" s="17"/>
      <c r="Y62" s="17"/>
      <c r="Z62" s="17"/>
      <c r="AA62" s="17"/>
      <c r="AB62" s="17"/>
      <c r="AC62" s="17"/>
      <c r="AD62" s="17"/>
      <c r="AE62" s="17"/>
      <c r="AF62" s="17"/>
      <c r="AG62" s="17"/>
      <c r="AH62" s="17"/>
      <c r="AI62" s="17"/>
      <c r="AJ62" s="17"/>
      <c r="AK62" s="17"/>
      <c r="AL62" s="17"/>
      <c r="AM62" s="17"/>
      <c r="AN62" s="17"/>
      <c r="AO62" s="17"/>
      <c r="AP62" s="17"/>
      <c r="AQ62" s="17"/>
      <c r="AR62" s="17"/>
      <c r="AS62" s="17"/>
      <c r="AT62" s="17"/>
      <c r="AU62" s="17"/>
      <c r="AV62" s="17"/>
      <c r="AW62" s="17"/>
      <c r="AX62" s="17"/>
      <c r="AY62" s="17"/>
      <c r="AZ62" s="17"/>
      <c r="BA62" s="17"/>
      <c r="BB62" s="17"/>
      <c r="BC62" s="17"/>
      <c r="BD62" s="17"/>
      <c r="BE62" s="17"/>
      <c r="BF62" s="17"/>
      <c r="BG62" s="17"/>
      <c r="BH62" s="17"/>
      <c r="BI62" s="17"/>
      <c r="BJ62" s="18"/>
      <c r="BK62" s="2"/>
      <c r="BL62" s="47"/>
      <c r="BM62" s="48"/>
      <c r="BN62" s="48"/>
      <c r="BO62" s="48"/>
      <c r="BP62" s="48"/>
      <c r="BQ62" s="48"/>
      <c r="BR62" s="48"/>
      <c r="BS62" s="48"/>
      <c r="BT62" s="48"/>
      <c r="BU62" s="48"/>
      <c r="BV62" s="48"/>
      <c r="BW62" s="48"/>
      <c r="BX62" s="48"/>
      <c r="BY62" s="48"/>
      <c r="BZ62" s="49"/>
    </row>
    <row r="63" spans="1:78" ht="13.5" customHeight="1">
      <c r="A63" s="2"/>
      <c r="B63" s="16"/>
      <c r="C63" s="17"/>
      <c r="D63" s="17"/>
      <c r="E63" s="17"/>
      <c r="F63" s="17"/>
      <c r="G63" s="17"/>
      <c r="H63" s="17"/>
      <c r="I63" s="17"/>
      <c r="J63" s="17"/>
      <c r="K63" s="17"/>
      <c r="L63" s="17"/>
      <c r="M63" s="17"/>
      <c r="N63" s="17"/>
      <c r="O63" s="17"/>
      <c r="P63" s="17"/>
      <c r="Q63" s="17"/>
      <c r="R63" s="17"/>
      <c r="S63" s="17"/>
      <c r="T63" s="17"/>
      <c r="U63" s="17"/>
      <c r="V63" s="17"/>
      <c r="W63" s="17"/>
      <c r="X63" s="17"/>
      <c r="Y63" s="17"/>
      <c r="Z63" s="17"/>
      <c r="AA63" s="17"/>
      <c r="AB63" s="17"/>
      <c r="AC63" s="17"/>
      <c r="AD63" s="17"/>
      <c r="AE63" s="17"/>
      <c r="AF63" s="17"/>
      <c r="AG63" s="17"/>
      <c r="AH63" s="17"/>
      <c r="AI63" s="17"/>
      <c r="AJ63" s="17"/>
      <c r="AK63" s="17"/>
      <c r="AL63" s="17"/>
      <c r="AM63" s="17"/>
      <c r="AN63" s="17"/>
      <c r="AO63" s="17"/>
      <c r="AP63" s="17"/>
      <c r="AQ63" s="17"/>
      <c r="AR63" s="17"/>
      <c r="AS63" s="17"/>
      <c r="AT63" s="17"/>
      <c r="AU63" s="17"/>
      <c r="AV63" s="17"/>
      <c r="AW63" s="17"/>
      <c r="AX63" s="17"/>
      <c r="AY63" s="17"/>
      <c r="AZ63" s="17"/>
      <c r="BA63" s="17"/>
      <c r="BB63" s="17"/>
      <c r="BC63" s="17"/>
      <c r="BD63" s="17"/>
      <c r="BE63" s="17"/>
      <c r="BF63" s="17"/>
      <c r="BG63" s="17"/>
      <c r="BH63" s="17"/>
      <c r="BI63" s="17"/>
      <c r="BJ63" s="18"/>
      <c r="BK63" s="2"/>
      <c r="BL63" s="47"/>
      <c r="BM63" s="48"/>
      <c r="BN63" s="48"/>
      <c r="BO63" s="48"/>
      <c r="BP63" s="48"/>
      <c r="BQ63" s="48"/>
      <c r="BR63" s="48"/>
      <c r="BS63" s="48"/>
      <c r="BT63" s="48"/>
      <c r="BU63" s="48"/>
      <c r="BV63" s="48"/>
      <c r="BW63" s="48"/>
      <c r="BX63" s="48"/>
      <c r="BY63" s="48"/>
      <c r="BZ63" s="49"/>
    </row>
    <row r="64" spans="1:78" ht="13.5" customHeight="1">
      <c r="A64" s="2"/>
      <c r="B64" s="16"/>
      <c r="C64" s="17"/>
      <c r="D64" s="17"/>
      <c r="E64" s="17"/>
      <c r="F64" s="17"/>
      <c r="G64" s="17"/>
      <c r="H64" s="17"/>
      <c r="I64" s="17"/>
      <c r="J64" s="17"/>
      <c r="K64" s="17"/>
      <c r="L64" s="17"/>
      <c r="M64" s="17"/>
      <c r="N64" s="17"/>
      <c r="O64" s="17"/>
      <c r="P64" s="17"/>
      <c r="Q64" s="17"/>
      <c r="R64" s="17"/>
      <c r="S64" s="17"/>
      <c r="T64" s="17"/>
      <c r="U64" s="17"/>
      <c r="V64" s="17"/>
      <c r="W64" s="17"/>
      <c r="X64" s="17"/>
      <c r="Y64" s="17"/>
      <c r="Z64" s="17"/>
      <c r="AA64" s="17"/>
      <c r="AB64" s="17"/>
      <c r="AC64" s="17"/>
      <c r="AD64" s="17"/>
      <c r="AE64" s="17"/>
      <c r="AF64" s="17"/>
      <c r="AG64" s="17"/>
      <c r="AH64" s="17"/>
      <c r="AI64" s="17"/>
      <c r="AJ64" s="17"/>
      <c r="AK64" s="17"/>
      <c r="AL64" s="17"/>
      <c r="AM64" s="17"/>
      <c r="AN64" s="17"/>
      <c r="AO64" s="17"/>
      <c r="AP64" s="17"/>
      <c r="AQ64" s="17"/>
      <c r="AR64" s="17"/>
      <c r="AS64" s="17"/>
      <c r="AT64" s="17"/>
      <c r="AU64" s="17"/>
      <c r="AV64" s="17"/>
      <c r="AW64" s="17"/>
      <c r="AX64" s="17"/>
      <c r="AY64" s="17"/>
      <c r="AZ64" s="17"/>
      <c r="BA64" s="17"/>
      <c r="BB64" s="17"/>
      <c r="BC64" s="17"/>
      <c r="BD64" s="17"/>
      <c r="BE64" s="17"/>
      <c r="BF64" s="17"/>
      <c r="BG64" s="17"/>
      <c r="BH64" s="17"/>
      <c r="BI64" s="17"/>
      <c r="BJ64" s="18"/>
      <c r="BK64" s="2"/>
      <c r="BL64" s="41" t="s">
        <v>35</v>
      </c>
      <c r="BM64" s="42"/>
      <c r="BN64" s="42"/>
      <c r="BO64" s="42"/>
      <c r="BP64" s="42"/>
      <c r="BQ64" s="42"/>
      <c r="BR64" s="42"/>
      <c r="BS64" s="42"/>
      <c r="BT64" s="42"/>
      <c r="BU64" s="42"/>
      <c r="BV64" s="42"/>
      <c r="BW64" s="42"/>
      <c r="BX64" s="42"/>
      <c r="BY64" s="42"/>
      <c r="BZ64" s="43"/>
    </row>
    <row r="65" spans="1:78" ht="13.5" customHeight="1">
      <c r="A65" s="2"/>
      <c r="B65" s="16"/>
      <c r="C65" s="17"/>
      <c r="D65" s="17"/>
      <c r="E65" s="17"/>
      <c r="F65" s="17"/>
      <c r="G65" s="17"/>
      <c r="H65" s="17"/>
      <c r="I65" s="17"/>
      <c r="J65" s="17"/>
      <c r="K65" s="17"/>
      <c r="L65" s="17"/>
      <c r="M65" s="17"/>
      <c r="N65" s="17"/>
      <c r="O65" s="17"/>
      <c r="P65" s="17"/>
      <c r="Q65" s="17"/>
      <c r="R65" s="17"/>
      <c r="S65" s="17"/>
      <c r="T65" s="17"/>
      <c r="U65" s="17"/>
      <c r="V65" s="17"/>
      <c r="W65" s="17"/>
      <c r="X65" s="17"/>
      <c r="Y65" s="17"/>
      <c r="Z65" s="17"/>
      <c r="AA65" s="17"/>
      <c r="AB65" s="17"/>
      <c r="AC65" s="17"/>
      <c r="AD65" s="17"/>
      <c r="AE65" s="17"/>
      <c r="AF65" s="17"/>
      <c r="AG65" s="17"/>
      <c r="AH65" s="17"/>
      <c r="AI65" s="17"/>
      <c r="AJ65" s="17"/>
      <c r="AK65" s="17"/>
      <c r="AL65" s="17"/>
      <c r="AM65" s="17"/>
      <c r="AN65" s="17"/>
      <c r="AO65" s="17"/>
      <c r="AP65" s="17"/>
      <c r="AQ65" s="17"/>
      <c r="AR65" s="17"/>
      <c r="AS65" s="17"/>
      <c r="AT65" s="17"/>
      <c r="AU65" s="17"/>
      <c r="AV65" s="17"/>
      <c r="AW65" s="17"/>
      <c r="AX65" s="17"/>
      <c r="AY65" s="17"/>
      <c r="AZ65" s="17"/>
      <c r="BA65" s="17"/>
      <c r="BB65" s="17"/>
      <c r="BC65" s="17"/>
      <c r="BD65" s="17"/>
      <c r="BE65" s="17"/>
      <c r="BF65" s="17"/>
      <c r="BG65" s="17"/>
      <c r="BH65" s="17"/>
      <c r="BI65" s="17"/>
      <c r="BJ65" s="18"/>
      <c r="BK65" s="2"/>
      <c r="BL65" s="44"/>
      <c r="BM65" s="45"/>
      <c r="BN65" s="45"/>
      <c r="BO65" s="45"/>
      <c r="BP65" s="45"/>
      <c r="BQ65" s="45"/>
      <c r="BR65" s="45"/>
      <c r="BS65" s="45"/>
      <c r="BT65" s="45"/>
      <c r="BU65" s="45"/>
      <c r="BV65" s="45"/>
      <c r="BW65" s="45"/>
      <c r="BX65" s="45"/>
      <c r="BY65" s="45"/>
      <c r="BZ65" s="46"/>
    </row>
    <row r="66" spans="1:78" ht="13.5" customHeight="1">
      <c r="A66" s="2"/>
      <c r="B66" s="16"/>
      <c r="C66" s="17"/>
      <c r="D66" s="17"/>
      <c r="E66" s="17"/>
      <c r="F66" s="17"/>
      <c r="G66" s="17"/>
      <c r="H66" s="17"/>
      <c r="I66" s="17"/>
      <c r="J66" s="17"/>
      <c r="K66" s="17"/>
      <c r="L66" s="17"/>
      <c r="M66" s="17"/>
      <c r="N66" s="17"/>
      <c r="O66" s="17"/>
      <c r="P66" s="17"/>
      <c r="Q66" s="17"/>
      <c r="R66" s="17"/>
      <c r="S66" s="17"/>
      <c r="T66" s="17"/>
      <c r="U66" s="17"/>
      <c r="V66" s="17"/>
      <c r="W66" s="17"/>
      <c r="X66" s="17"/>
      <c r="Y66" s="17"/>
      <c r="Z66" s="17"/>
      <c r="AA66" s="17"/>
      <c r="AB66" s="17"/>
      <c r="AC66" s="17"/>
      <c r="AD66" s="17"/>
      <c r="AE66" s="17"/>
      <c r="AF66" s="17"/>
      <c r="AG66" s="17"/>
      <c r="AH66" s="17"/>
      <c r="AI66" s="17"/>
      <c r="AJ66" s="17"/>
      <c r="AK66" s="17"/>
      <c r="AL66" s="17"/>
      <c r="AM66" s="17"/>
      <c r="AN66" s="17"/>
      <c r="AO66" s="17"/>
      <c r="AP66" s="17"/>
      <c r="AQ66" s="17"/>
      <c r="AR66" s="17"/>
      <c r="AS66" s="17"/>
      <c r="AT66" s="17"/>
      <c r="AU66" s="17"/>
      <c r="AV66" s="17"/>
      <c r="AW66" s="17"/>
      <c r="AX66" s="17"/>
      <c r="AY66" s="17"/>
      <c r="AZ66" s="17"/>
      <c r="BA66" s="17"/>
      <c r="BB66" s="17"/>
      <c r="BC66" s="17"/>
      <c r="BD66" s="17"/>
      <c r="BE66" s="17"/>
      <c r="BF66" s="17"/>
      <c r="BG66" s="17"/>
      <c r="BH66" s="17"/>
      <c r="BI66" s="17"/>
      <c r="BJ66" s="18"/>
      <c r="BK66" s="2"/>
      <c r="BL66" s="47" t="s">
        <v>106</v>
      </c>
      <c r="BM66" s="48"/>
      <c r="BN66" s="48"/>
      <c r="BO66" s="48"/>
      <c r="BP66" s="48"/>
      <c r="BQ66" s="48"/>
      <c r="BR66" s="48"/>
      <c r="BS66" s="48"/>
      <c r="BT66" s="48"/>
      <c r="BU66" s="48"/>
      <c r="BV66" s="48"/>
      <c r="BW66" s="48"/>
      <c r="BX66" s="48"/>
      <c r="BY66" s="48"/>
      <c r="BZ66" s="49"/>
    </row>
    <row r="67" spans="1:78" ht="13.5" customHeight="1">
      <c r="A67" s="2"/>
      <c r="B67" s="16"/>
      <c r="C67" s="17"/>
      <c r="D67" s="17"/>
      <c r="E67" s="17"/>
      <c r="F67" s="17"/>
      <c r="G67" s="17"/>
      <c r="H67" s="17"/>
      <c r="I67" s="17"/>
      <c r="J67" s="17"/>
      <c r="K67" s="17"/>
      <c r="L67" s="17"/>
      <c r="M67" s="17"/>
      <c r="N67" s="17"/>
      <c r="O67" s="17"/>
      <c r="P67" s="17"/>
      <c r="Q67" s="17"/>
      <c r="R67" s="17"/>
      <c r="S67" s="17"/>
      <c r="T67" s="17"/>
      <c r="U67" s="17"/>
      <c r="V67" s="17"/>
      <c r="W67" s="17"/>
      <c r="X67" s="17"/>
      <c r="Y67" s="17"/>
      <c r="Z67" s="17"/>
      <c r="AA67" s="17"/>
      <c r="AB67" s="17"/>
      <c r="AC67" s="17"/>
      <c r="AD67" s="17"/>
      <c r="AE67" s="17"/>
      <c r="AF67" s="17"/>
      <c r="AG67" s="17"/>
      <c r="AH67" s="17"/>
      <c r="AI67" s="17"/>
      <c r="AJ67" s="17"/>
      <c r="AK67" s="17"/>
      <c r="AL67" s="17"/>
      <c r="AM67" s="17"/>
      <c r="AN67" s="17"/>
      <c r="AO67" s="17"/>
      <c r="AP67" s="17"/>
      <c r="AQ67" s="17"/>
      <c r="AR67" s="17"/>
      <c r="AS67" s="17"/>
      <c r="AT67" s="17"/>
      <c r="AU67" s="17"/>
      <c r="AV67" s="17"/>
      <c r="AW67" s="17"/>
      <c r="AX67" s="17"/>
      <c r="AY67" s="17"/>
      <c r="AZ67" s="17"/>
      <c r="BA67" s="17"/>
      <c r="BB67" s="17"/>
      <c r="BC67" s="17"/>
      <c r="BD67" s="17"/>
      <c r="BE67" s="17"/>
      <c r="BF67" s="17"/>
      <c r="BG67" s="17"/>
      <c r="BH67" s="17"/>
      <c r="BI67" s="17"/>
      <c r="BJ67" s="18"/>
      <c r="BK67" s="2"/>
      <c r="BL67" s="47"/>
      <c r="BM67" s="48"/>
      <c r="BN67" s="48"/>
      <c r="BO67" s="48"/>
      <c r="BP67" s="48"/>
      <c r="BQ67" s="48"/>
      <c r="BR67" s="48"/>
      <c r="BS67" s="48"/>
      <c r="BT67" s="48"/>
      <c r="BU67" s="48"/>
      <c r="BV67" s="48"/>
      <c r="BW67" s="48"/>
      <c r="BX67" s="48"/>
      <c r="BY67" s="48"/>
      <c r="BZ67" s="49"/>
    </row>
    <row r="68" spans="1:78" ht="13.5" customHeight="1">
      <c r="A68" s="2"/>
      <c r="B68" s="16"/>
      <c r="C68" s="17"/>
      <c r="D68" s="17"/>
      <c r="E68" s="17"/>
      <c r="F68" s="17"/>
      <c r="G68" s="17"/>
      <c r="H68" s="17"/>
      <c r="I68" s="17"/>
      <c r="J68" s="17"/>
      <c r="K68" s="17"/>
      <c r="L68" s="17"/>
      <c r="M68" s="17"/>
      <c r="N68" s="17"/>
      <c r="O68" s="17"/>
      <c r="P68" s="17"/>
      <c r="Q68" s="17"/>
      <c r="R68" s="17"/>
      <c r="S68" s="17"/>
      <c r="T68" s="17"/>
      <c r="U68" s="17"/>
      <c r="V68" s="17"/>
      <c r="W68" s="17"/>
      <c r="X68" s="17"/>
      <c r="Y68" s="17"/>
      <c r="Z68" s="17"/>
      <c r="AA68" s="17"/>
      <c r="AB68" s="17"/>
      <c r="AC68" s="17"/>
      <c r="AD68" s="17"/>
      <c r="AE68" s="17"/>
      <c r="AF68" s="17"/>
      <c r="AG68" s="17"/>
      <c r="AH68" s="17"/>
      <c r="AI68" s="17"/>
      <c r="AJ68" s="17"/>
      <c r="AK68" s="17"/>
      <c r="AL68" s="17"/>
      <c r="AM68" s="17"/>
      <c r="AN68" s="17"/>
      <c r="AO68" s="17"/>
      <c r="AP68" s="17"/>
      <c r="AQ68" s="17"/>
      <c r="AR68" s="17"/>
      <c r="AS68" s="17"/>
      <c r="AT68" s="17"/>
      <c r="AU68" s="17"/>
      <c r="AV68" s="17"/>
      <c r="AW68" s="17"/>
      <c r="AX68" s="17"/>
      <c r="AY68" s="17"/>
      <c r="AZ68" s="17"/>
      <c r="BA68" s="17"/>
      <c r="BB68" s="17"/>
      <c r="BC68" s="17"/>
      <c r="BD68" s="17"/>
      <c r="BE68" s="17"/>
      <c r="BF68" s="17"/>
      <c r="BG68" s="17"/>
      <c r="BH68" s="17"/>
      <c r="BI68" s="17"/>
      <c r="BJ68" s="18"/>
      <c r="BK68" s="2"/>
      <c r="BL68" s="47"/>
      <c r="BM68" s="48"/>
      <c r="BN68" s="48"/>
      <c r="BO68" s="48"/>
      <c r="BP68" s="48"/>
      <c r="BQ68" s="48"/>
      <c r="BR68" s="48"/>
      <c r="BS68" s="48"/>
      <c r="BT68" s="48"/>
      <c r="BU68" s="48"/>
      <c r="BV68" s="48"/>
      <c r="BW68" s="48"/>
      <c r="BX68" s="48"/>
      <c r="BY68" s="48"/>
      <c r="BZ68" s="49"/>
    </row>
    <row r="69" spans="1:78" ht="13.5" customHeight="1">
      <c r="A69" s="2"/>
      <c r="B69" s="16"/>
      <c r="C69" s="17"/>
      <c r="D69" s="17"/>
      <c r="E69" s="17"/>
      <c r="F69" s="17"/>
      <c r="G69" s="17"/>
      <c r="H69" s="17"/>
      <c r="I69" s="17"/>
      <c r="J69" s="17"/>
      <c r="K69" s="17"/>
      <c r="L69" s="17"/>
      <c r="M69" s="17"/>
      <c r="N69" s="17"/>
      <c r="O69" s="17"/>
      <c r="P69" s="17"/>
      <c r="Q69" s="17"/>
      <c r="R69" s="17"/>
      <c r="S69" s="17"/>
      <c r="T69" s="17"/>
      <c r="U69" s="17"/>
      <c r="V69" s="17"/>
      <c r="W69" s="17"/>
      <c r="X69" s="17"/>
      <c r="Y69" s="17"/>
      <c r="Z69" s="17"/>
      <c r="AA69" s="17"/>
      <c r="AB69" s="17"/>
      <c r="AC69" s="17"/>
      <c r="AD69" s="17"/>
      <c r="AE69" s="17"/>
      <c r="AF69" s="17"/>
      <c r="AG69" s="17"/>
      <c r="AH69" s="17"/>
      <c r="AI69" s="17"/>
      <c r="AJ69" s="17"/>
      <c r="AK69" s="17"/>
      <c r="AL69" s="17"/>
      <c r="AM69" s="17"/>
      <c r="AN69" s="17"/>
      <c r="AO69" s="17"/>
      <c r="AP69" s="17"/>
      <c r="AQ69" s="17"/>
      <c r="AR69" s="17"/>
      <c r="AS69" s="17"/>
      <c r="AT69" s="17"/>
      <c r="AU69" s="17"/>
      <c r="AV69" s="17"/>
      <c r="AW69" s="17"/>
      <c r="AX69" s="17"/>
      <c r="AY69" s="17"/>
      <c r="AZ69" s="17"/>
      <c r="BA69" s="17"/>
      <c r="BB69" s="17"/>
      <c r="BC69" s="17"/>
      <c r="BD69" s="17"/>
      <c r="BE69" s="17"/>
      <c r="BF69" s="17"/>
      <c r="BG69" s="17"/>
      <c r="BH69" s="17"/>
      <c r="BI69" s="17"/>
      <c r="BJ69" s="18"/>
      <c r="BK69" s="2"/>
      <c r="BL69" s="47"/>
      <c r="BM69" s="48"/>
      <c r="BN69" s="48"/>
      <c r="BO69" s="48"/>
      <c r="BP69" s="48"/>
      <c r="BQ69" s="48"/>
      <c r="BR69" s="48"/>
      <c r="BS69" s="48"/>
      <c r="BT69" s="48"/>
      <c r="BU69" s="48"/>
      <c r="BV69" s="48"/>
      <c r="BW69" s="48"/>
      <c r="BX69" s="48"/>
      <c r="BY69" s="48"/>
      <c r="BZ69" s="49"/>
    </row>
    <row r="70" spans="1:78" ht="13.5" customHeight="1">
      <c r="A70" s="2"/>
      <c r="B70" s="16"/>
      <c r="C70" s="17"/>
      <c r="D70" s="17"/>
      <c r="E70" s="17"/>
      <c r="F70" s="17"/>
      <c r="G70" s="17"/>
      <c r="H70" s="17"/>
      <c r="I70" s="17"/>
      <c r="J70" s="17"/>
      <c r="K70" s="17"/>
      <c r="L70" s="17"/>
      <c r="M70" s="17"/>
      <c r="N70" s="17"/>
      <c r="O70" s="17"/>
      <c r="P70" s="17"/>
      <c r="Q70" s="17"/>
      <c r="R70" s="17"/>
      <c r="S70" s="17"/>
      <c r="T70" s="17"/>
      <c r="U70" s="17"/>
      <c r="V70" s="17"/>
      <c r="W70" s="17"/>
      <c r="X70" s="17"/>
      <c r="Y70" s="17"/>
      <c r="Z70" s="17"/>
      <c r="AA70" s="17"/>
      <c r="AB70" s="17"/>
      <c r="AC70" s="17"/>
      <c r="AD70" s="17"/>
      <c r="AE70" s="17"/>
      <c r="AF70" s="17"/>
      <c r="AG70" s="17"/>
      <c r="AH70" s="17"/>
      <c r="AI70" s="17"/>
      <c r="AJ70" s="17"/>
      <c r="AK70" s="17"/>
      <c r="AL70" s="17"/>
      <c r="AM70" s="17"/>
      <c r="AN70" s="17"/>
      <c r="AO70" s="17"/>
      <c r="AP70" s="17"/>
      <c r="AQ70" s="17"/>
      <c r="AR70" s="17"/>
      <c r="AS70" s="17"/>
      <c r="AT70" s="17"/>
      <c r="AU70" s="17"/>
      <c r="AV70" s="17"/>
      <c r="AW70" s="17"/>
      <c r="AX70" s="17"/>
      <c r="AY70" s="17"/>
      <c r="AZ70" s="17"/>
      <c r="BA70" s="17"/>
      <c r="BB70" s="17"/>
      <c r="BC70" s="17"/>
      <c r="BD70" s="17"/>
      <c r="BE70" s="17"/>
      <c r="BF70" s="17"/>
      <c r="BG70" s="17"/>
      <c r="BH70" s="17"/>
      <c r="BI70" s="17"/>
      <c r="BJ70" s="18"/>
      <c r="BK70" s="2"/>
      <c r="BL70" s="47"/>
      <c r="BM70" s="48"/>
      <c r="BN70" s="48"/>
      <c r="BO70" s="48"/>
      <c r="BP70" s="48"/>
      <c r="BQ70" s="48"/>
      <c r="BR70" s="48"/>
      <c r="BS70" s="48"/>
      <c r="BT70" s="48"/>
      <c r="BU70" s="48"/>
      <c r="BV70" s="48"/>
      <c r="BW70" s="48"/>
      <c r="BX70" s="48"/>
      <c r="BY70" s="48"/>
      <c r="BZ70" s="49"/>
    </row>
    <row r="71" spans="1:78" ht="13.5" customHeight="1">
      <c r="A71" s="2"/>
      <c r="B71" s="16"/>
      <c r="C71" s="17"/>
      <c r="D71" s="17"/>
      <c r="E71" s="17"/>
      <c r="F71" s="17"/>
      <c r="G71" s="17"/>
      <c r="H71" s="17"/>
      <c r="I71" s="17"/>
      <c r="J71" s="17"/>
      <c r="K71" s="17"/>
      <c r="L71" s="17"/>
      <c r="M71" s="17"/>
      <c r="N71" s="17"/>
      <c r="O71" s="17"/>
      <c r="P71" s="17"/>
      <c r="Q71" s="17"/>
      <c r="R71" s="17"/>
      <c r="S71" s="17"/>
      <c r="T71" s="17"/>
      <c r="U71" s="17"/>
      <c r="V71" s="17"/>
      <c r="W71" s="17"/>
      <c r="X71" s="17"/>
      <c r="Y71" s="17"/>
      <c r="Z71" s="17"/>
      <c r="AA71" s="17"/>
      <c r="AB71" s="17"/>
      <c r="AC71" s="17"/>
      <c r="AD71" s="17"/>
      <c r="AE71" s="17"/>
      <c r="AF71" s="17"/>
      <c r="AG71" s="17"/>
      <c r="AH71" s="17"/>
      <c r="AI71" s="17"/>
      <c r="AJ71" s="17"/>
      <c r="AK71" s="17"/>
      <c r="AL71" s="17"/>
      <c r="AM71" s="17"/>
      <c r="AN71" s="17"/>
      <c r="AO71" s="17"/>
      <c r="AP71" s="17"/>
      <c r="AQ71" s="17"/>
      <c r="AR71" s="17"/>
      <c r="AS71" s="17"/>
      <c r="AT71" s="17"/>
      <c r="AU71" s="17"/>
      <c r="AV71" s="17"/>
      <c r="AW71" s="17"/>
      <c r="AX71" s="17"/>
      <c r="AY71" s="17"/>
      <c r="AZ71" s="17"/>
      <c r="BA71" s="17"/>
      <c r="BB71" s="17"/>
      <c r="BC71" s="17"/>
      <c r="BD71" s="17"/>
      <c r="BE71" s="17"/>
      <c r="BF71" s="17"/>
      <c r="BG71" s="17"/>
      <c r="BH71" s="17"/>
      <c r="BI71" s="17"/>
      <c r="BJ71" s="18"/>
      <c r="BK71" s="2"/>
      <c r="BL71" s="47"/>
      <c r="BM71" s="48"/>
      <c r="BN71" s="48"/>
      <c r="BO71" s="48"/>
      <c r="BP71" s="48"/>
      <c r="BQ71" s="48"/>
      <c r="BR71" s="48"/>
      <c r="BS71" s="48"/>
      <c r="BT71" s="48"/>
      <c r="BU71" s="48"/>
      <c r="BV71" s="48"/>
      <c r="BW71" s="48"/>
      <c r="BX71" s="48"/>
      <c r="BY71" s="48"/>
      <c r="BZ71" s="49"/>
    </row>
    <row r="72" spans="1:78" ht="13.5" customHeight="1">
      <c r="A72" s="2"/>
      <c r="B72" s="16"/>
      <c r="C72" s="17"/>
      <c r="D72" s="17"/>
      <c r="E72" s="17"/>
      <c r="F72" s="17"/>
      <c r="G72" s="17"/>
      <c r="H72" s="17"/>
      <c r="I72" s="17"/>
      <c r="J72" s="17"/>
      <c r="K72" s="17"/>
      <c r="L72" s="17"/>
      <c r="M72" s="17"/>
      <c r="N72" s="17"/>
      <c r="O72" s="17"/>
      <c r="P72" s="17"/>
      <c r="Q72" s="17"/>
      <c r="R72" s="17"/>
      <c r="S72" s="17"/>
      <c r="T72" s="17"/>
      <c r="U72" s="17"/>
      <c r="V72" s="17"/>
      <c r="W72" s="17"/>
      <c r="X72" s="17"/>
      <c r="Y72" s="17"/>
      <c r="Z72" s="17"/>
      <c r="AA72" s="17"/>
      <c r="AB72" s="17"/>
      <c r="AC72" s="17"/>
      <c r="AD72" s="17"/>
      <c r="AE72" s="17"/>
      <c r="AF72" s="17"/>
      <c r="AG72" s="17"/>
      <c r="AH72" s="17"/>
      <c r="AI72" s="17"/>
      <c r="AJ72" s="17"/>
      <c r="AK72" s="17"/>
      <c r="AL72" s="17"/>
      <c r="AM72" s="17"/>
      <c r="AN72" s="17"/>
      <c r="AO72" s="17"/>
      <c r="AP72" s="17"/>
      <c r="AQ72" s="17"/>
      <c r="AR72" s="17"/>
      <c r="AS72" s="17"/>
      <c r="AT72" s="17"/>
      <c r="AU72" s="17"/>
      <c r="AV72" s="17"/>
      <c r="AW72" s="17"/>
      <c r="AX72" s="17"/>
      <c r="AY72" s="17"/>
      <c r="AZ72" s="17"/>
      <c r="BA72" s="17"/>
      <c r="BB72" s="17"/>
      <c r="BC72" s="17"/>
      <c r="BD72" s="17"/>
      <c r="BE72" s="17"/>
      <c r="BF72" s="17"/>
      <c r="BG72" s="17"/>
      <c r="BH72" s="17"/>
      <c r="BI72" s="17"/>
      <c r="BJ72" s="18"/>
      <c r="BK72" s="2"/>
      <c r="BL72" s="47"/>
      <c r="BM72" s="48"/>
      <c r="BN72" s="48"/>
      <c r="BO72" s="48"/>
      <c r="BP72" s="48"/>
      <c r="BQ72" s="48"/>
      <c r="BR72" s="48"/>
      <c r="BS72" s="48"/>
      <c r="BT72" s="48"/>
      <c r="BU72" s="48"/>
      <c r="BV72" s="48"/>
      <c r="BW72" s="48"/>
      <c r="BX72" s="48"/>
      <c r="BY72" s="48"/>
      <c r="BZ72" s="49"/>
    </row>
    <row r="73" spans="1:78" ht="13.5" customHeight="1">
      <c r="A73" s="2"/>
      <c r="B73" s="16"/>
      <c r="C73" s="17"/>
      <c r="D73" s="17"/>
      <c r="E73" s="17"/>
      <c r="F73" s="17"/>
      <c r="G73" s="17"/>
      <c r="H73" s="17"/>
      <c r="I73" s="17"/>
      <c r="J73" s="17"/>
      <c r="K73" s="17"/>
      <c r="L73" s="17"/>
      <c r="M73" s="17"/>
      <c r="N73" s="17"/>
      <c r="O73" s="17"/>
      <c r="P73" s="17"/>
      <c r="Q73" s="17"/>
      <c r="R73" s="17"/>
      <c r="S73" s="17"/>
      <c r="T73" s="17"/>
      <c r="U73" s="17"/>
      <c r="V73" s="17"/>
      <c r="W73" s="17"/>
      <c r="X73" s="17"/>
      <c r="Y73" s="17"/>
      <c r="Z73" s="17"/>
      <c r="AA73" s="17"/>
      <c r="AB73" s="17"/>
      <c r="AC73" s="17"/>
      <c r="AD73" s="17"/>
      <c r="AE73" s="17"/>
      <c r="AF73" s="17"/>
      <c r="AG73" s="17"/>
      <c r="AH73" s="17"/>
      <c r="AI73" s="17"/>
      <c r="AJ73" s="17"/>
      <c r="AK73" s="17"/>
      <c r="AL73" s="17"/>
      <c r="AM73" s="17"/>
      <c r="AN73" s="17"/>
      <c r="AO73" s="17"/>
      <c r="AP73" s="17"/>
      <c r="AQ73" s="17"/>
      <c r="AR73" s="17"/>
      <c r="AS73" s="17"/>
      <c r="AT73" s="17"/>
      <c r="AU73" s="17"/>
      <c r="AV73" s="17"/>
      <c r="AW73" s="17"/>
      <c r="AX73" s="17"/>
      <c r="AY73" s="17"/>
      <c r="AZ73" s="17"/>
      <c r="BA73" s="17"/>
      <c r="BB73" s="17"/>
      <c r="BC73" s="17"/>
      <c r="BD73" s="17"/>
      <c r="BE73" s="17"/>
      <c r="BF73" s="17"/>
      <c r="BG73" s="17"/>
      <c r="BH73" s="17"/>
      <c r="BI73" s="17"/>
      <c r="BJ73" s="18"/>
      <c r="BK73" s="2"/>
      <c r="BL73" s="47"/>
      <c r="BM73" s="48"/>
      <c r="BN73" s="48"/>
      <c r="BO73" s="48"/>
      <c r="BP73" s="48"/>
      <c r="BQ73" s="48"/>
      <c r="BR73" s="48"/>
      <c r="BS73" s="48"/>
      <c r="BT73" s="48"/>
      <c r="BU73" s="48"/>
      <c r="BV73" s="48"/>
      <c r="BW73" s="48"/>
      <c r="BX73" s="48"/>
      <c r="BY73" s="48"/>
      <c r="BZ73" s="49"/>
    </row>
    <row r="74" spans="1:78" ht="13.5" customHeight="1">
      <c r="A74" s="2"/>
      <c r="B74" s="16"/>
      <c r="C74" s="17"/>
      <c r="D74" s="17"/>
      <c r="E74" s="17"/>
      <c r="F74" s="17"/>
      <c r="G74" s="17"/>
      <c r="H74" s="17"/>
      <c r="I74" s="17"/>
      <c r="J74" s="17"/>
      <c r="K74" s="17"/>
      <c r="L74" s="17"/>
      <c r="M74" s="17"/>
      <c r="N74" s="17"/>
      <c r="O74" s="17"/>
      <c r="P74" s="17"/>
      <c r="Q74" s="17"/>
      <c r="R74" s="17"/>
      <c r="S74" s="17"/>
      <c r="T74" s="17"/>
      <c r="U74" s="17"/>
      <c r="V74" s="17"/>
      <c r="W74" s="17"/>
      <c r="X74" s="17"/>
      <c r="Y74" s="17"/>
      <c r="Z74" s="17"/>
      <c r="AA74" s="17"/>
      <c r="AB74" s="17"/>
      <c r="AC74" s="17"/>
      <c r="AD74" s="17"/>
      <c r="AE74" s="17"/>
      <c r="AF74" s="17"/>
      <c r="AG74" s="17"/>
      <c r="AH74" s="17"/>
      <c r="AI74" s="17"/>
      <c r="AJ74" s="17"/>
      <c r="AK74" s="17"/>
      <c r="AL74" s="17"/>
      <c r="AM74" s="17"/>
      <c r="AN74" s="17"/>
      <c r="AO74" s="17"/>
      <c r="AP74" s="17"/>
      <c r="AQ74" s="17"/>
      <c r="AR74" s="17"/>
      <c r="AS74" s="17"/>
      <c r="AT74" s="17"/>
      <c r="AU74" s="17"/>
      <c r="AV74" s="17"/>
      <c r="AW74" s="17"/>
      <c r="AX74" s="17"/>
      <c r="AY74" s="17"/>
      <c r="AZ74" s="17"/>
      <c r="BA74" s="17"/>
      <c r="BB74" s="17"/>
      <c r="BC74" s="17"/>
      <c r="BD74" s="17"/>
      <c r="BE74" s="17"/>
      <c r="BF74" s="17"/>
      <c r="BG74" s="17"/>
      <c r="BH74" s="17"/>
      <c r="BI74" s="17"/>
      <c r="BJ74" s="18"/>
      <c r="BK74" s="2"/>
      <c r="BL74" s="47"/>
      <c r="BM74" s="48"/>
      <c r="BN74" s="48"/>
      <c r="BO74" s="48"/>
      <c r="BP74" s="48"/>
      <c r="BQ74" s="48"/>
      <c r="BR74" s="48"/>
      <c r="BS74" s="48"/>
      <c r="BT74" s="48"/>
      <c r="BU74" s="48"/>
      <c r="BV74" s="48"/>
      <c r="BW74" s="48"/>
      <c r="BX74" s="48"/>
      <c r="BY74" s="48"/>
      <c r="BZ74" s="49"/>
    </row>
    <row r="75" spans="1:78" ht="13.5" customHeight="1">
      <c r="A75" s="2"/>
      <c r="B75" s="16"/>
      <c r="C75" s="17"/>
      <c r="D75" s="17"/>
      <c r="E75" s="17"/>
      <c r="F75" s="17"/>
      <c r="G75" s="17"/>
      <c r="H75" s="17"/>
      <c r="I75" s="17"/>
      <c r="J75" s="17"/>
      <c r="K75" s="17"/>
      <c r="L75" s="17"/>
      <c r="M75" s="17"/>
      <c r="N75" s="17"/>
      <c r="O75" s="17"/>
      <c r="P75" s="17"/>
      <c r="Q75" s="17"/>
      <c r="R75" s="17"/>
      <c r="S75" s="17"/>
      <c r="T75" s="17"/>
      <c r="U75" s="17"/>
      <c r="V75" s="17"/>
      <c r="W75" s="17"/>
      <c r="X75" s="17"/>
      <c r="Y75" s="17"/>
      <c r="Z75" s="17"/>
      <c r="AA75" s="17"/>
      <c r="AB75" s="17"/>
      <c r="AC75" s="17"/>
      <c r="AD75" s="17"/>
      <c r="AE75" s="17"/>
      <c r="AF75" s="17"/>
      <c r="AG75" s="17"/>
      <c r="AH75" s="17"/>
      <c r="AI75" s="17"/>
      <c r="AJ75" s="17"/>
      <c r="AK75" s="17"/>
      <c r="AL75" s="17"/>
      <c r="AM75" s="17"/>
      <c r="AN75" s="17"/>
      <c r="AO75" s="17"/>
      <c r="AP75" s="17"/>
      <c r="AQ75" s="17"/>
      <c r="AR75" s="17"/>
      <c r="AS75" s="17"/>
      <c r="AT75" s="17"/>
      <c r="AU75" s="17"/>
      <c r="AV75" s="17"/>
      <c r="AW75" s="17"/>
      <c r="AX75" s="17"/>
      <c r="AY75" s="17"/>
      <c r="AZ75" s="17"/>
      <c r="BA75" s="17"/>
      <c r="BB75" s="17"/>
      <c r="BC75" s="17"/>
      <c r="BD75" s="17"/>
      <c r="BE75" s="17"/>
      <c r="BF75" s="17"/>
      <c r="BG75" s="17"/>
      <c r="BH75" s="17"/>
      <c r="BI75" s="17"/>
      <c r="BJ75" s="18"/>
      <c r="BK75" s="2"/>
      <c r="BL75" s="47"/>
      <c r="BM75" s="48"/>
      <c r="BN75" s="48"/>
      <c r="BO75" s="48"/>
      <c r="BP75" s="48"/>
      <c r="BQ75" s="48"/>
      <c r="BR75" s="48"/>
      <c r="BS75" s="48"/>
      <c r="BT75" s="48"/>
      <c r="BU75" s="48"/>
      <c r="BV75" s="48"/>
      <c r="BW75" s="48"/>
      <c r="BX75" s="48"/>
      <c r="BY75" s="48"/>
      <c r="BZ75" s="49"/>
    </row>
    <row r="76" spans="1:78" ht="13.5" customHeight="1">
      <c r="A76" s="2"/>
      <c r="B76" s="16"/>
      <c r="C76" s="17"/>
      <c r="D76" s="17"/>
      <c r="E76" s="17"/>
      <c r="F76" s="17"/>
      <c r="G76" s="17"/>
      <c r="H76" s="17"/>
      <c r="I76" s="17"/>
      <c r="J76" s="17"/>
      <c r="K76" s="17"/>
      <c r="L76" s="17"/>
      <c r="M76" s="17"/>
      <c r="N76" s="17"/>
      <c r="O76" s="17"/>
      <c r="P76" s="17"/>
      <c r="Q76" s="17"/>
      <c r="R76" s="17"/>
      <c r="S76" s="17"/>
      <c r="T76" s="17"/>
      <c r="U76" s="17"/>
      <c r="V76" s="17"/>
      <c r="W76" s="17"/>
      <c r="X76" s="17"/>
      <c r="Y76" s="17"/>
      <c r="Z76" s="17"/>
      <c r="AA76" s="17"/>
      <c r="AB76" s="17"/>
      <c r="AC76" s="17"/>
      <c r="AD76" s="17"/>
      <c r="AE76" s="17"/>
      <c r="AF76" s="17"/>
      <c r="AG76" s="17"/>
      <c r="AH76" s="17"/>
      <c r="AI76" s="17"/>
      <c r="AJ76" s="17"/>
      <c r="AK76" s="17"/>
      <c r="AL76" s="17"/>
      <c r="AM76" s="17"/>
      <c r="AN76" s="17"/>
      <c r="AO76" s="17"/>
      <c r="AP76" s="17"/>
      <c r="AQ76" s="17"/>
      <c r="AR76" s="17"/>
      <c r="AS76" s="17"/>
      <c r="AT76" s="17"/>
      <c r="AU76" s="17"/>
      <c r="AV76" s="17"/>
      <c r="AW76" s="17"/>
      <c r="AX76" s="17"/>
      <c r="AY76" s="17"/>
      <c r="AZ76" s="17"/>
      <c r="BA76" s="17"/>
      <c r="BB76" s="17"/>
      <c r="BC76" s="17"/>
      <c r="BD76" s="17"/>
      <c r="BE76" s="17"/>
      <c r="BF76" s="17"/>
      <c r="BG76" s="17"/>
      <c r="BH76" s="17"/>
      <c r="BI76" s="17"/>
      <c r="BJ76" s="18"/>
      <c r="BK76" s="2"/>
      <c r="BL76" s="47"/>
      <c r="BM76" s="48"/>
      <c r="BN76" s="48"/>
      <c r="BO76" s="48"/>
      <c r="BP76" s="48"/>
      <c r="BQ76" s="48"/>
      <c r="BR76" s="48"/>
      <c r="BS76" s="48"/>
      <c r="BT76" s="48"/>
      <c r="BU76" s="48"/>
      <c r="BV76" s="48"/>
      <c r="BW76" s="48"/>
      <c r="BX76" s="48"/>
      <c r="BY76" s="48"/>
      <c r="BZ76" s="49"/>
    </row>
    <row r="77" spans="1:78" ht="13.5" customHeight="1">
      <c r="A77" s="2"/>
      <c r="B77" s="16"/>
      <c r="C77" s="17"/>
      <c r="D77" s="17"/>
      <c r="E77" s="17"/>
      <c r="F77" s="17"/>
      <c r="G77" s="17"/>
      <c r="H77" s="17"/>
      <c r="I77" s="17"/>
      <c r="J77" s="17"/>
      <c r="K77" s="17"/>
      <c r="L77" s="17"/>
      <c r="M77" s="17"/>
      <c r="N77" s="17"/>
      <c r="O77" s="17"/>
      <c r="P77" s="17"/>
      <c r="Q77" s="17"/>
      <c r="R77" s="17"/>
      <c r="S77" s="17"/>
      <c r="T77" s="17"/>
      <c r="U77" s="17"/>
      <c r="V77" s="17"/>
      <c r="W77" s="17"/>
      <c r="X77" s="17"/>
      <c r="Y77" s="17"/>
      <c r="Z77" s="17"/>
      <c r="AA77" s="17"/>
      <c r="AB77" s="17"/>
      <c r="AC77" s="17"/>
      <c r="AD77" s="17"/>
      <c r="AE77" s="17"/>
      <c r="AF77" s="17"/>
      <c r="AG77" s="17"/>
      <c r="AH77" s="17"/>
      <c r="AI77" s="17"/>
      <c r="AJ77" s="17"/>
      <c r="AK77" s="17"/>
      <c r="AL77" s="17"/>
      <c r="AM77" s="17"/>
      <c r="AN77" s="17"/>
      <c r="AO77" s="17"/>
      <c r="AP77" s="17"/>
      <c r="AQ77" s="17"/>
      <c r="AR77" s="17"/>
      <c r="AS77" s="17"/>
      <c r="AT77" s="17"/>
      <c r="AU77" s="17"/>
      <c r="AV77" s="17"/>
      <c r="AW77" s="17"/>
      <c r="AX77" s="17"/>
      <c r="AY77" s="17"/>
      <c r="AZ77" s="17"/>
      <c r="BA77" s="17"/>
      <c r="BB77" s="17"/>
      <c r="BC77" s="17"/>
      <c r="BD77" s="17"/>
      <c r="BE77" s="17"/>
      <c r="BF77" s="17"/>
      <c r="BG77" s="17"/>
      <c r="BH77" s="17"/>
      <c r="BI77" s="17"/>
      <c r="BJ77" s="18"/>
      <c r="BK77" s="2"/>
      <c r="BL77" s="47"/>
      <c r="BM77" s="48"/>
      <c r="BN77" s="48"/>
      <c r="BO77" s="48"/>
      <c r="BP77" s="48"/>
      <c r="BQ77" s="48"/>
      <c r="BR77" s="48"/>
      <c r="BS77" s="48"/>
      <c r="BT77" s="48"/>
      <c r="BU77" s="48"/>
      <c r="BV77" s="48"/>
      <c r="BW77" s="48"/>
      <c r="BX77" s="48"/>
      <c r="BY77" s="48"/>
      <c r="BZ77" s="49"/>
    </row>
    <row r="78" spans="1:78" ht="13.5" customHeight="1">
      <c r="A78" s="2"/>
      <c r="B78" s="16"/>
      <c r="C78" s="17"/>
      <c r="D78" s="17"/>
      <c r="E78" s="17"/>
      <c r="F78" s="17"/>
      <c r="G78" s="17"/>
      <c r="H78" s="17"/>
      <c r="I78" s="17"/>
      <c r="J78" s="17"/>
      <c r="K78" s="17"/>
      <c r="L78" s="17"/>
      <c r="M78" s="17"/>
      <c r="N78" s="17"/>
      <c r="O78" s="17"/>
      <c r="P78" s="17"/>
      <c r="Q78" s="17"/>
      <c r="R78" s="17"/>
      <c r="S78" s="17"/>
      <c r="T78" s="17"/>
      <c r="U78" s="17"/>
      <c r="V78" s="17"/>
      <c r="W78" s="17"/>
      <c r="X78" s="17"/>
      <c r="Y78" s="17"/>
      <c r="Z78" s="17"/>
      <c r="AA78" s="17"/>
      <c r="AB78" s="17"/>
      <c r="AC78" s="17"/>
      <c r="AD78" s="17"/>
      <c r="AE78" s="17"/>
      <c r="AF78" s="17"/>
      <c r="AG78" s="17"/>
      <c r="AH78" s="17"/>
      <c r="AI78" s="17"/>
      <c r="AJ78" s="17"/>
      <c r="AK78" s="17"/>
      <c r="AL78" s="17"/>
      <c r="AM78" s="17"/>
      <c r="AN78" s="17"/>
      <c r="AO78" s="17"/>
      <c r="AP78" s="17"/>
      <c r="AQ78" s="17"/>
      <c r="AR78" s="17"/>
      <c r="AS78" s="17"/>
      <c r="AT78" s="17"/>
      <c r="AU78" s="17"/>
      <c r="AV78" s="17"/>
      <c r="AW78" s="17"/>
      <c r="AX78" s="17"/>
      <c r="AY78" s="17"/>
      <c r="AZ78" s="17"/>
      <c r="BA78" s="17"/>
      <c r="BB78" s="17"/>
      <c r="BC78" s="17"/>
      <c r="BD78" s="17"/>
      <c r="BE78" s="17"/>
      <c r="BF78" s="17"/>
      <c r="BG78" s="17"/>
      <c r="BH78" s="17"/>
      <c r="BI78" s="17"/>
      <c r="BJ78" s="18"/>
      <c r="BK78" s="2"/>
      <c r="BL78" s="47"/>
      <c r="BM78" s="48"/>
      <c r="BN78" s="48"/>
      <c r="BO78" s="48"/>
      <c r="BP78" s="48"/>
      <c r="BQ78" s="48"/>
      <c r="BR78" s="48"/>
      <c r="BS78" s="48"/>
      <c r="BT78" s="48"/>
      <c r="BU78" s="48"/>
      <c r="BV78" s="48"/>
      <c r="BW78" s="48"/>
      <c r="BX78" s="48"/>
      <c r="BY78" s="48"/>
      <c r="BZ78" s="49"/>
    </row>
    <row r="79" spans="1:78" ht="13.5" customHeight="1">
      <c r="A79" s="2"/>
      <c r="B79" s="16"/>
      <c r="C79" s="53" t="s">
        <v>36</v>
      </c>
      <c r="D79" s="53"/>
      <c r="E79" s="53"/>
      <c r="F79" s="53"/>
      <c r="G79" s="53"/>
      <c r="H79" s="53"/>
      <c r="I79" s="53"/>
      <c r="J79" s="53"/>
      <c r="K79" s="53"/>
      <c r="L79" s="53"/>
      <c r="M79" s="53"/>
      <c r="N79" s="53"/>
      <c r="O79" s="53"/>
      <c r="P79" s="53"/>
      <c r="Q79" s="53"/>
      <c r="R79" s="53"/>
      <c r="S79" s="53"/>
      <c r="T79" s="53"/>
      <c r="U79" s="19"/>
      <c r="V79" s="19"/>
      <c r="W79" s="53" t="s">
        <v>37</v>
      </c>
      <c r="X79" s="53"/>
      <c r="Y79" s="53"/>
      <c r="Z79" s="53"/>
      <c r="AA79" s="53"/>
      <c r="AB79" s="53"/>
      <c r="AC79" s="53"/>
      <c r="AD79" s="53"/>
      <c r="AE79" s="53"/>
      <c r="AF79" s="53"/>
      <c r="AG79" s="53"/>
      <c r="AH79" s="53"/>
      <c r="AI79" s="53"/>
      <c r="AJ79" s="53"/>
      <c r="AK79" s="53"/>
      <c r="AL79" s="53"/>
      <c r="AM79" s="53"/>
      <c r="AN79" s="53"/>
      <c r="AO79" s="19"/>
      <c r="AP79" s="19"/>
      <c r="AQ79" s="53" t="s">
        <v>38</v>
      </c>
      <c r="AR79" s="53"/>
      <c r="AS79" s="53"/>
      <c r="AT79" s="53"/>
      <c r="AU79" s="53"/>
      <c r="AV79" s="53"/>
      <c r="AW79" s="53"/>
      <c r="AX79" s="53"/>
      <c r="AY79" s="53"/>
      <c r="AZ79" s="53"/>
      <c r="BA79" s="53"/>
      <c r="BB79" s="53"/>
      <c r="BC79" s="53"/>
      <c r="BD79" s="53"/>
      <c r="BE79" s="53"/>
      <c r="BF79" s="53"/>
      <c r="BG79" s="53"/>
      <c r="BH79" s="53"/>
      <c r="BI79" s="17"/>
      <c r="BJ79" s="18"/>
      <c r="BK79" s="2"/>
      <c r="BL79" s="47"/>
      <c r="BM79" s="48"/>
      <c r="BN79" s="48"/>
      <c r="BO79" s="48"/>
      <c r="BP79" s="48"/>
      <c r="BQ79" s="48"/>
      <c r="BR79" s="48"/>
      <c r="BS79" s="48"/>
      <c r="BT79" s="48"/>
      <c r="BU79" s="48"/>
      <c r="BV79" s="48"/>
      <c r="BW79" s="48"/>
      <c r="BX79" s="48"/>
      <c r="BY79" s="48"/>
      <c r="BZ79" s="49"/>
    </row>
    <row r="80" spans="1:78" ht="13.5" customHeight="1">
      <c r="A80" s="2"/>
      <c r="B80" s="16"/>
      <c r="C80" s="53"/>
      <c r="D80" s="53"/>
      <c r="E80" s="53"/>
      <c r="F80" s="53"/>
      <c r="G80" s="53"/>
      <c r="H80" s="53"/>
      <c r="I80" s="53"/>
      <c r="J80" s="53"/>
      <c r="K80" s="53"/>
      <c r="L80" s="53"/>
      <c r="M80" s="53"/>
      <c r="N80" s="53"/>
      <c r="O80" s="53"/>
      <c r="P80" s="53"/>
      <c r="Q80" s="53"/>
      <c r="R80" s="53"/>
      <c r="S80" s="53"/>
      <c r="T80" s="53"/>
      <c r="U80" s="19"/>
      <c r="V80" s="19"/>
      <c r="W80" s="53"/>
      <c r="X80" s="53"/>
      <c r="Y80" s="53"/>
      <c r="Z80" s="53"/>
      <c r="AA80" s="53"/>
      <c r="AB80" s="53"/>
      <c r="AC80" s="53"/>
      <c r="AD80" s="53"/>
      <c r="AE80" s="53"/>
      <c r="AF80" s="53"/>
      <c r="AG80" s="53"/>
      <c r="AH80" s="53"/>
      <c r="AI80" s="53"/>
      <c r="AJ80" s="53"/>
      <c r="AK80" s="53"/>
      <c r="AL80" s="53"/>
      <c r="AM80" s="53"/>
      <c r="AN80" s="53"/>
      <c r="AO80" s="19"/>
      <c r="AP80" s="19"/>
      <c r="AQ80" s="53"/>
      <c r="AR80" s="53"/>
      <c r="AS80" s="53"/>
      <c r="AT80" s="53"/>
      <c r="AU80" s="53"/>
      <c r="AV80" s="53"/>
      <c r="AW80" s="53"/>
      <c r="AX80" s="53"/>
      <c r="AY80" s="53"/>
      <c r="AZ80" s="53"/>
      <c r="BA80" s="53"/>
      <c r="BB80" s="53"/>
      <c r="BC80" s="53"/>
      <c r="BD80" s="53"/>
      <c r="BE80" s="53"/>
      <c r="BF80" s="53"/>
      <c r="BG80" s="53"/>
      <c r="BH80" s="53"/>
      <c r="BI80" s="17"/>
      <c r="BJ80" s="18"/>
      <c r="BK80" s="2"/>
      <c r="BL80" s="47"/>
      <c r="BM80" s="48"/>
      <c r="BN80" s="48"/>
      <c r="BO80" s="48"/>
      <c r="BP80" s="48"/>
      <c r="BQ80" s="48"/>
      <c r="BR80" s="48"/>
      <c r="BS80" s="48"/>
      <c r="BT80" s="48"/>
      <c r="BU80" s="48"/>
      <c r="BV80" s="48"/>
      <c r="BW80" s="48"/>
      <c r="BX80" s="48"/>
      <c r="BY80" s="48"/>
      <c r="BZ80" s="49"/>
    </row>
    <row r="81" spans="1:78" ht="13.5" customHeight="1">
      <c r="A81" s="2"/>
      <c r="B81" s="16"/>
      <c r="C81" s="24"/>
      <c r="D81" s="24"/>
      <c r="E81" s="24"/>
      <c r="F81" s="24"/>
      <c r="G81" s="24"/>
      <c r="H81" s="24"/>
      <c r="I81" s="24"/>
      <c r="J81" s="24"/>
      <c r="K81" s="24"/>
      <c r="L81" s="24"/>
      <c r="M81" s="24"/>
      <c r="N81" s="24"/>
      <c r="O81" s="24"/>
      <c r="P81" s="24"/>
      <c r="Q81" s="24"/>
      <c r="R81" s="24"/>
      <c r="S81" s="24"/>
      <c r="T81" s="24"/>
      <c r="U81" s="17"/>
      <c r="V81" s="17"/>
      <c r="W81" s="24"/>
      <c r="X81" s="24"/>
      <c r="Y81" s="24"/>
      <c r="Z81" s="24"/>
      <c r="AA81" s="24"/>
      <c r="AB81" s="24"/>
      <c r="AC81" s="24"/>
      <c r="AD81" s="24"/>
      <c r="AE81" s="24"/>
      <c r="AF81" s="24"/>
      <c r="AG81" s="24"/>
      <c r="AH81" s="24"/>
      <c r="AI81" s="24"/>
      <c r="AJ81" s="24"/>
      <c r="AK81" s="24"/>
      <c r="AL81" s="24"/>
      <c r="AM81" s="24"/>
      <c r="AN81" s="24"/>
      <c r="AO81" s="17"/>
      <c r="AP81" s="17"/>
      <c r="AQ81" s="24"/>
      <c r="AR81" s="24"/>
      <c r="AS81" s="24"/>
      <c r="AT81" s="24"/>
      <c r="AU81" s="24"/>
      <c r="AV81" s="24"/>
      <c r="AW81" s="24"/>
      <c r="AX81" s="24"/>
      <c r="AY81" s="24"/>
      <c r="AZ81" s="24"/>
      <c r="BA81" s="24"/>
      <c r="BB81" s="24"/>
      <c r="BC81" s="24"/>
      <c r="BD81" s="24"/>
      <c r="BE81" s="24"/>
      <c r="BF81" s="24"/>
      <c r="BG81" s="24"/>
      <c r="BH81" s="24"/>
      <c r="BI81" s="17"/>
      <c r="BJ81" s="18"/>
      <c r="BK81" s="2"/>
      <c r="BL81" s="47"/>
      <c r="BM81" s="48"/>
      <c r="BN81" s="48"/>
      <c r="BO81" s="48"/>
      <c r="BP81" s="48"/>
      <c r="BQ81" s="48"/>
      <c r="BR81" s="48"/>
      <c r="BS81" s="48"/>
      <c r="BT81" s="48"/>
      <c r="BU81" s="48"/>
      <c r="BV81" s="48"/>
      <c r="BW81" s="48"/>
      <c r="BX81" s="48"/>
      <c r="BY81" s="48"/>
      <c r="BZ81" s="49"/>
    </row>
    <row r="82" spans="1:78" ht="13.5" customHeight="1">
      <c r="A82" s="2"/>
      <c r="B82" s="21"/>
      <c r="C82" s="22"/>
      <c r="D82" s="22"/>
      <c r="E82" s="22"/>
      <c r="F82" s="22"/>
      <c r="G82" s="22"/>
      <c r="H82" s="22"/>
      <c r="I82" s="22"/>
      <c r="J82" s="22"/>
      <c r="K82" s="22"/>
      <c r="L82" s="22"/>
      <c r="M82" s="22"/>
      <c r="N82" s="22"/>
      <c r="O82" s="22"/>
      <c r="P82" s="22"/>
      <c r="Q82" s="22"/>
      <c r="R82" s="22"/>
      <c r="S82" s="22"/>
      <c r="T82" s="22"/>
      <c r="U82" s="22"/>
      <c r="V82" s="22"/>
      <c r="W82" s="22"/>
      <c r="X82" s="22"/>
      <c r="Y82" s="22"/>
      <c r="Z82" s="22"/>
      <c r="AA82" s="22"/>
      <c r="AB82" s="22"/>
      <c r="AC82" s="22"/>
      <c r="AD82" s="22"/>
      <c r="AE82" s="22"/>
      <c r="AF82" s="22"/>
      <c r="AG82" s="22"/>
      <c r="AH82" s="22"/>
      <c r="AI82" s="22"/>
      <c r="AJ82" s="22"/>
      <c r="AK82" s="22"/>
      <c r="AL82" s="22"/>
      <c r="AM82" s="22"/>
      <c r="AN82" s="22"/>
      <c r="AO82" s="22"/>
      <c r="AP82" s="22"/>
      <c r="AQ82" s="22"/>
      <c r="AR82" s="22"/>
      <c r="AS82" s="22"/>
      <c r="AT82" s="22"/>
      <c r="AU82" s="22"/>
      <c r="AV82" s="22"/>
      <c r="AW82" s="22"/>
      <c r="AX82" s="22"/>
      <c r="AY82" s="22"/>
      <c r="AZ82" s="22"/>
      <c r="BA82" s="22"/>
      <c r="BB82" s="22"/>
      <c r="BC82" s="22"/>
      <c r="BD82" s="22"/>
      <c r="BE82" s="22"/>
      <c r="BF82" s="22"/>
      <c r="BG82" s="22"/>
      <c r="BH82" s="22"/>
      <c r="BI82" s="22"/>
      <c r="BJ82" s="23"/>
      <c r="BK82" s="2"/>
      <c r="BL82" s="50"/>
      <c r="BM82" s="51"/>
      <c r="BN82" s="51"/>
      <c r="BO82" s="51"/>
      <c r="BP82" s="51"/>
      <c r="BQ82" s="51"/>
      <c r="BR82" s="51"/>
      <c r="BS82" s="51"/>
      <c r="BT82" s="51"/>
      <c r="BU82" s="51"/>
      <c r="BV82" s="51"/>
      <c r="BW82" s="51"/>
      <c r="BX82" s="51"/>
      <c r="BY82" s="51"/>
      <c r="BZ82" s="52"/>
    </row>
    <row r="83" spans="1:78">
      <c r="C83" s="2" t="s">
        <v>39</v>
      </c>
    </row>
  </sheetData>
  <sheetProtection password="8649" sheet="1" objects="1" scenarios="1" formatCells="0" formatColumns="0" formatRows="0"/>
  <mergeCells count="53">
    <mergeCell ref="B2:BZ4"/>
    <mergeCell ref="B6:AG6"/>
    <mergeCell ref="B7:I7"/>
    <mergeCell ref="J7:Q7"/>
    <mergeCell ref="R7:Y7"/>
    <mergeCell ref="Z7:AG7"/>
    <mergeCell ref="AI7:AP7"/>
    <mergeCell ref="AQ7:AX7"/>
    <mergeCell ref="AY7:BF7"/>
    <mergeCell ref="AY8:BF8"/>
    <mergeCell ref="BL8:BM8"/>
    <mergeCell ref="B9:I9"/>
    <mergeCell ref="J9:Q9"/>
    <mergeCell ref="R9:Y9"/>
    <mergeCell ref="Z9:AG9"/>
    <mergeCell ref="AI9:AP9"/>
    <mergeCell ref="AQ9:AX9"/>
    <mergeCell ref="AY9:BF9"/>
    <mergeCell ref="BL9:BM9"/>
    <mergeCell ref="B8:I8"/>
    <mergeCell ref="J8:Q8"/>
    <mergeCell ref="R8:Y8"/>
    <mergeCell ref="Z8:AG8"/>
    <mergeCell ref="AI8:AP8"/>
    <mergeCell ref="AQ8:AX8"/>
    <mergeCell ref="BL16:BZ44"/>
    <mergeCell ref="C34:P35"/>
    <mergeCell ref="R34:AE35"/>
    <mergeCell ref="AG34:AT35"/>
    <mergeCell ref="AV34:BI35"/>
    <mergeCell ref="AY10:BF10"/>
    <mergeCell ref="BL10:BM10"/>
    <mergeCell ref="BL11:BZ13"/>
    <mergeCell ref="B14:BJ15"/>
    <mergeCell ref="BL14:BZ15"/>
    <mergeCell ref="B10:I10"/>
    <mergeCell ref="J10:Q10"/>
    <mergeCell ref="R10:Y10"/>
    <mergeCell ref="Z10:AG10"/>
    <mergeCell ref="AI10:AP10"/>
    <mergeCell ref="AQ10:AX10"/>
    <mergeCell ref="BL45:BZ46"/>
    <mergeCell ref="BL47:BZ63"/>
    <mergeCell ref="C56:P57"/>
    <mergeCell ref="R56:AE57"/>
    <mergeCell ref="AG56:AT57"/>
    <mergeCell ref="AV56:BI57"/>
    <mergeCell ref="B60:BJ61"/>
    <mergeCell ref="BL64:BZ65"/>
    <mergeCell ref="BL66:BZ82"/>
    <mergeCell ref="C79:T80"/>
    <mergeCell ref="W79:AN80"/>
    <mergeCell ref="AQ79:BH80"/>
  </mergeCells>
  <phoneticPr fontId="4"/>
  <printOptions horizontalCentered="1" verticalCentered="1"/>
  <pageMargins left="0.19685039370078741" right="0.19685039370078741" top="0.19685039370078741" bottom="0.19685039370078741" header="0.19685039370078741" footer="0.19685039370078741"/>
  <pageSetup paperSize="9" scale="52" orientation="landscape" useFirstPageNumber="1"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dimension ref="A1:EM10"/>
  <sheetViews>
    <sheetView showGridLines="0" workbookViewId="0"/>
  </sheetViews>
  <sheetFormatPr defaultRowHeight="13.5"/>
  <cols>
    <col min="2" max="143" width="11.875" customWidth="1"/>
  </cols>
  <sheetData>
    <row r="1" spans="1:143">
      <c r="A1" t="s">
        <v>40</v>
      </c>
      <c r="E1" s="25"/>
      <c r="F1" s="25"/>
      <c r="G1" s="25"/>
      <c r="H1" s="25"/>
      <c r="I1" s="25"/>
      <c r="J1" s="25"/>
      <c r="K1" s="25"/>
      <c r="L1" s="25"/>
      <c r="M1" s="25"/>
      <c r="N1" s="25"/>
      <c r="O1" s="25"/>
      <c r="P1" s="25"/>
      <c r="Q1" s="25"/>
      <c r="R1" s="25"/>
      <c r="S1" s="25"/>
      <c r="T1" s="25"/>
      <c r="U1" s="25"/>
      <c r="V1" s="25"/>
      <c r="W1" s="25">
        <v>1</v>
      </c>
      <c r="X1" s="25">
        <v>1</v>
      </c>
      <c r="Y1" s="25">
        <v>1</v>
      </c>
      <c r="Z1" s="25">
        <v>1</v>
      </c>
      <c r="AA1" s="25">
        <v>1</v>
      </c>
      <c r="AB1" s="25">
        <v>1</v>
      </c>
      <c r="AC1" s="25">
        <v>1</v>
      </c>
      <c r="AD1" s="25">
        <v>1</v>
      </c>
      <c r="AE1" s="25">
        <v>1</v>
      </c>
      <c r="AF1" s="25">
        <v>1</v>
      </c>
      <c r="AG1" s="25"/>
      <c r="AH1" s="25">
        <v>1</v>
      </c>
      <c r="AI1" s="25">
        <v>1</v>
      </c>
      <c r="AJ1" s="25">
        <v>1</v>
      </c>
      <c r="AK1" s="25">
        <v>1</v>
      </c>
      <c r="AL1" s="25">
        <v>1</v>
      </c>
      <c r="AM1" s="25">
        <v>1</v>
      </c>
      <c r="AN1" s="25">
        <v>1</v>
      </c>
      <c r="AO1" s="25">
        <v>1</v>
      </c>
      <c r="AP1" s="25">
        <v>1</v>
      </c>
      <c r="AQ1" s="25">
        <v>1</v>
      </c>
      <c r="AR1" s="25"/>
      <c r="AS1" s="25">
        <v>1</v>
      </c>
      <c r="AT1" s="25">
        <v>1</v>
      </c>
      <c r="AU1" s="25">
        <v>1</v>
      </c>
      <c r="AV1" s="25">
        <v>1</v>
      </c>
      <c r="AW1" s="25">
        <v>1</v>
      </c>
      <c r="AX1" s="25">
        <v>1</v>
      </c>
      <c r="AY1" s="25">
        <v>1</v>
      </c>
      <c r="AZ1" s="25">
        <v>1</v>
      </c>
      <c r="BA1" s="25">
        <v>1</v>
      </c>
      <c r="BB1" s="25">
        <v>1</v>
      </c>
      <c r="BC1" s="25"/>
      <c r="BD1" s="25">
        <v>1</v>
      </c>
      <c r="BE1" s="25">
        <v>1</v>
      </c>
      <c r="BF1" s="25">
        <v>1</v>
      </c>
      <c r="BG1" s="25">
        <v>1</v>
      </c>
      <c r="BH1" s="25">
        <v>1</v>
      </c>
      <c r="BI1" s="25">
        <v>1</v>
      </c>
      <c r="BJ1" s="25">
        <v>1</v>
      </c>
      <c r="BK1" s="25">
        <v>1</v>
      </c>
      <c r="BL1" s="25">
        <v>1</v>
      </c>
      <c r="BM1" s="25">
        <v>1</v>
      </c>
      <c r="BN1" s="25"/>
      <c r="BO1" s="25">
        <v>1</v>
      </c>
      <c r="BP1" s="25">
        <v>1</v>
      </c>
      <c r="BQ1" s="25">
        <v>1</v>
      </c>
      <c r="BR1" s="25">
        <v>1</v>
      </c>
      <c r="BS1" s="25">
        <v>1</v>
      </c>
      <c r="BT1" s="25">
        <v>1</v>
      </c>
      <c r="BU1" s="25">
        <v>1</v>
      </c>
      <c r="BV1" s="25">
        <v>1</v>
      </c>
      <c r="BW1" s="25">
        <v>1</v>
      </c>
      <c r="BX1" s="25">
        <v>1</v>
      </c>
      <c r="BY1" s="25"/>
      <c r="BZ1" s="25">
        <v>1</v>
      </c>
      <c r="CA1" s="25">
        <v>1</v>
      </c>
      <c r="CB1" s="25">
        <v>1</v>
      </c>
      <c r="CC1" s="25">
        <v>1</v>
      </c>
      <c r="CD1" s="25">
        <v>1</v>
      </c>
      <c r="CE1" s="25">
        <v>1</v>
      </c>
      <c r="CF1" s="25">
        <v>1</v>
      </c>
      <c r="CG1" s="25">
        <v>1</v>
      </c>
      <c r="CH1" s="25">
        <v>1</v>
      </c>
      <c r="CI1" s="25">
        <v>1</v>
      </c>
      <c r="CJ1" s="25"/>
      <c r="CK1" s="25">
        <v>1</v>
      </c>
      <c r="CL1" s="25">
        <v>1</v>
      </c>
      <c r="CM1" s="25">
        <v>1</v>
      </c>
      <c r="CN1" s="25">
        <v>1</v>
      </c>
      <c r="CO1" s="25">
        <v>1</v>
      </c>
      <c r="CP1" s="25">
        <v>1</v>
      </c>
      <c r="CQ1" s="25">
        <v>1</v>
      </c>
      <c r="CR1" s="25">
        <v>1</v>
      </c>
      <c r="CS1" s="25">
        <v>1</v>
      </c>
      <c r="CT1" s="25">
        <v>1</v>
      </c>
      <c r="CU1" s="25"/>
      <c r="CV1" s="25">
        <v>1</v>
      </c>
      <c r="CW1" s="25">
        <v>1</v>
      </c>
      <c r="CX1" s="25">
        <v>1</v>
      </c>
      <c r="CY1" s="25">
        <v>1</v>
      </c>
      <c r="CZ1" s="25">
        <v>1</v>
      </c>
      <c r="DA1" s="25">
        <v>1</v>
      </c>
      <c r="DB1" s="25">
        <v>1</v>
      </c>
      <c r="DC1" s="25">
        <v>1</v>
      </c>
      <c r="DD1" s="25">
        <v>1</v>
      </c>
      <c r="DE1" s="25">
        <v>1</v>
      </c>
      <c r="DF1" s="25"/>
      <c r="DG1" s="25">
        <v>1</v>
      </c>
      <c r="DH1" s="25">
        <v>1</v>
      </c>
      <c r="DI1" s="25">
        <v>1</v>
      </c>
      <c r="DJ1" s="25">
        <v>1</v>
      </c>
      <c r="DK1" s="25">
        <v>1</v>
      </c>
      <c r="DL1" s="25">
        <v>1</v>
      </c>
      <c r="DM1" s="25">
        <v>1</v>
      </c>
      <c r="DN1" s="25">
        <v>1</v>
      </c>
      <c r="DO1" s="25">
        <v>1</v>
      </c>
      <c r="DP1" s="25">
        <v>1</v>
      </c>
      <c r="DQ1" s="25"/>
      <c r="DR1" s="25">
        <v>1</v>
      </c>
      <c r="DS1" s="25">
        <v>1</v>
      </c>
      <c r="DT1" s="25">
        <v>1</v>
      </c>
      <c r="DU1" s="25">
        <v>1</v>
      </c>
      <c r="DV1" s="25">
        <v>1</v>
      </c>
      <c r="DW1" s="25">
        <v>1</v>
      </c>
      <c r="DX1" s="25">
        <v>1</v>
      </c>
      <c r="DY1" s="25">
        <v>1</v>
      </c>
      <c r="DZ1" s="25">
        <v>1</v>
      </c>
      <c r="EA1" s="25">
        <v>1</v>
      </c>
      <c r="EB1" s="25"/>
      <c r="EC1" s="25">
        <v>1</v>
      </c>
      <c r="ED1" s="25">
        <v>1</v>
      </c>
      <c r="EE1" s="25">
        <v>1</v>
      </c>
      <c r="EF1" s="25">
        <v>1</v>
      </c>
      <c r="EG1" s="25">
        <v>1</v>
      </c>
      <c r="EH1" s="25">
        <v>1</v>
      </c>
      <c r="EI1" s="25">
        <v>1</v>
      </c>
      <c r="EJ1" s="25">
        <v>1</v>
      </c>
      <c r="EK1" s="25">
        <v>1</v>
      </c>
      <c r="EL1" s="25">
        <v>1</v>
      </c>
      <c r="EM1" s="25"/>
    </row>
    <row r="2" spans="1:143">
      <c r="A2" s="26" t="s">
        <v>41</v>
      </c>
      <c r="B2" s="26">
        <f>COLUMN()-1</f>
        <v>1</v>
      </c>
      <c r="C2" s="26">
        <f t="shared" ref="C2:BQ2" si="0">COLUMN()-1</f>
        <v>2</v>
      </c>
      <c r="D2" s="26">
        <f t="shared" si="0"/>
        <v>3</v>
      </c>
      <c r="E2" s="26">
        <f t="shared" si="0"/>
        <v>4</v>
      </c>
      <c r="F2" s="26">
        <f t="shared" si="0"/>
        <v>5</v>
      </c>
      <c r="G2" s="26">
        <f t="shared" si="0"/>
        <v>6</v>
      </c>
      <c r="H2" s="26">
        <f t="shared" si="0"/>
        <v>7</v>
      </c>
      <c r="I2" s="26">
        <f t="shared" si="0"/>
        <v>8</v>
      </c>
      <c r="J2" s="26">
        <f t="shared" si="0"/>
        <v>9</v>
      </c>
      <c r="K2" s="26">
        <f t="shared" si="0"/>
        <v>10</v>
      </c>
      <c r="L2" s="26">
        <f t="shared" si="0"/>
        <v>11</v>
      </c>
      <c r="M2" s="26">
        <f t="shared" si="0"/>
        <v>12</v>
      </c>
      <c r="N2" s="26">
        <f t="shared" si="0"/>
        <v>13</v>
      </c>
      <c r="O2" s="26">
        <f t="shared" si="0"/>
        <v>14</v>
      </c>
      <c r="P2" s="26">
        <f t="shared" si="0"/>
        <v>15</v>
      </c>
      <c r="Q2" s="26">
        <f t="shared" si="0"/>
        <v>16</v>
      </c>
      <c r="R2" s="26">
        <f t="shared" si="0"/>
        <v>17</v>
      </c>
      <c r="S2" s="26">
        <f t="shared" si="0"/>
        <v>18</v>
      </c>
      <c r="T2" s="26">
        <f t="shared" si="0"/>
        <v>19</v>
      </c>
      <c r="U2" s="26">
        <f t="shared" si="0"/>
        <v>20</v>
      </c>
      <c r="V2" s="26">
        <f t="shared" si="0"/>
        <v>21</v>
      </c>
      <c r="W2" s="26">
        <f t="shared" si="0"/>
        <v>22</v>
      </c>
      <c r="X2" s="26">
        <f t="shared" si="0"/>
        <v>23</v>
      </c>
      <c r="Y2" s="26">
        <f t="shared" si="0"/>
        <v>24</v>
      </c>
      <c r="Z2" s="26">
        <f t="shared" si="0"/>
        <v>25</v>
      </c>
      <c r="AA2" s="26">
        <f t="shared" si="0"/>
        <v>26</v>
      </c>
      <c r="AB2" s="26">
        <f t="shared" si="0"/>
        <v>27</v>
      </c>
      <c r="AC2" s="26">
        <f t="shared" si="0"/>
        <v>28</v>
      </c>
      <c r="AD2" s="26">
        <f t="shared" si="0"/>
        <v>29</v>
      </c>
      <c r="AE2" s="26">
        <f t="shared" si="0"/>
        <v>30</v>
      </c>
      <c r="AF2" s="26">
        <f t="shared" si="0"/>
        <v>31</v>
      </c>
      <c r="AG2" s="26">
        <f t="shared" si="0"/>
        <v>32</v>
      </c>
      <c r="AH2" s="26">
        <f t="shared" si="0"/>
        <v>33</v>
      </c>
      <c r="AI2" s="26">
        <f t="shared" si="0"/>
        <v>34</v>
      </c>
      <c r="AJ2" s="26">
        <f t="shared" si="0"/>
        <v>35</v>
      </c>
      <c r="AK2" s="26">
        <f t="shared" si="0"/>
        <v>36</v>
      </c>
      <c r="AL2" s="26">
        <f t="shared" si="0"/>
        <v>37</v>
      </c>
      <c r="AM2" s="26">
        <f t="shared" si="0"/>
        <v>38</v>
      </c>
      <c r="AN2" s="26">
        <f t="shared" si="0"/>
        <v>39</v>
      </c>
      <c r="AO2" s="26">
        <f t="shared" si="0"/>
        <v>40</v>
      </c>
      <c r="AP2" s="26">
        <f t="shared" si="0"/>
        <v>41</v>
      </c>
      <c r="AQ2" s="26">
        <f t="shared" si="0"/>
        <v>42</v>
      </c>
      <c r="AR2" s="26">
        <f t="shared" si="0"/>
        <v>43</v>
      </c>
      <c r="AS2" s="26">
        <f t="shared" si="0"/>
        <v>44</v>
      </c>
      <c r="AT2" s="26">
        <f t="shared" si="0"/>
        <v>45</v>
      </c>
      <c r="AU2" s="26">
        <f t="shared" si="0"/>
        <v>46</v>
      </c>
      <c r="AV2" s="26">
        <f t="shared" si="0"/>
        <v>47</v>
      </c>
      <c r="AW2" s="26">
        <f t="shared" si="0"/>
        <v>48</v>
      </c>
      <c r="AX2" s="26">
        <f t="shared" si="0"/>
        <v>49</v>
      </c>
      <c r="AY2" s="26">
        <f t="shared" si="0"/>
        <v>50</v>
      </c>
      <c r="AZ2" s="26">
        <f t="shared" si="0"/>
        <v>51</v>
      </c>
      <c r="BA2" s="26">
        <f t="shared" si="0"/>
        <v>52</v>
      </c>
      <c r="BB2" s="26">
        <f t="shared" si="0"/>
        <v>53</v>
      </c>
      <c r="BC2" s="26">
        <f t="shared" si="0"/>
        <v>54</v>
      </c>
      <c r="BD2" s="26">
        <f t="shared" si="0"/>
        <v>55</v>
      </c>
      <c r="BE2" s="26">
        <f t="shared" si="0"/>
        <v>56</v>
      </c>
      <c r="BF2" s="26">
        <f t="shared" si="0"/>
        <v>57</v>
      </c>
      <c r="BG2" s="26">
        <f t="shared" si="0"/>
        <v>58</v>
      </c>
      <c r="BH2" s="26">
        <f t="shared" si="0"/>
        <v>59</v>
      </c>
      <c r="BI2" s="26">
        <f t="shared" si="0"/>
        <v>60</v>
      </c>
      <c r="BJ2" s="26">
        <f t="shared" si="0"/>
        <v>61</v>
      </c>
      <c r="BK2" s="26">
        <f t="shared" si="0"/>
        <v>62</v>
      </c>
      <c r="BL2" s="26">
        <f t="shared" si="0"/>
        <v>63</v>
      </c>
      <c r="BM2" s="26">
        <f t="shared" si="0"/>
        <v>64</v>
      </c>
      <c r="BN2" s="26">
        <f t="shared" si="0"/>
        <v>65</v>
      </c>
      <c r="BO2" s="26">
        <f t="shared" si="0"/>
        <v>66</v>
      </c>
      <c r="BP2" s="26">
        <f t="shared" si="0"/>
        <v>67</v>
      </c>
      <c r="BQ2" s="26">
        <f t="shared" si="0"/>
        <v>68</v>
      </c>
      <c r="BR2" s="26">
        <f t="shared" ref="BR2:EC2" si="1">COLUMN()-1</f>
        <v>69</v>
      </c>
      <c r="BS2" s="26">
        <f t="shared" si="1"/>
        <v>70</v>
      </c>
      <c r="BT2" s="26">
        <f t="shared" si="1"/>
        <v>71</v>
      </c>
      <c r="BU2" s="26">
        <f t="shared" si="1"/>
        <v>72</v>
      </c>
      <c r="BV2" s="26">
        <f t="shared" si="1"/>
        <v>73</v>
      </c>
      <c r="BW2" s="26">
        <f t="shared" si="1"/>
        <v>74</v>
      </c>
      <c r="BX2" s="26">
        <f t="shared" si="1"/>
        <v>75</v>
      </c>
      <c r="BY2" s="26">
        <f t="shared" si="1"/>
        <v>76</v>
      </c>
      <c r="BZ2" s="26">
        <f t="shared" si="1"/>
        <v>77</v>
      </c>
      <c r="CA2" s="26">
        <f t="shared" si="1"/>
        <v>78</v>
      </c>
      <c r="CB2" s="26">
        <f t="shared" si="1"/>
        <v>79</v>
      </c>
      <c r="CC2" s="26">
        <f t="shared" si="1"/>
        <v>80</v>
      </c>
      <c r="CD2" s="26">
        <f t="shared" si="1"/>
        <v>81</v>
      </c>
      <c r="CE2" s="26">
        <f t="shared" si="1"/>
        <v>82</v>
      </c>
      <c r="CF2" s="26">
        <f t="shared" si="1"/>
        <v>83</v>
      </c>
      <c r="CG2" s="26">
        <f t="shared" si="1"/>
        <v>84</v>
      </c>
      <c r="CH2" s="26">
        <f t="shared" si="1"/>
        <v>85</v>
      </c>
      <c r="CI2" s="26">
        <f t="shared" si="1"/>
        <v>86</v>
      </c>
      <c r="CJ2" s="26">
        <f t="shared" si="1"/>
        <v>87</v>
      </c>
      <c r="CK2" s="26">
        <f t="shared" si="1"/>
        <v>88</v>
      </c>
      <c r="CL2" s="26">
        <f t="shared" si="1"/>
        <v>89</v>
      </c>
      <c r="CM2" s="26">
        <f t="shared" si="1"/>
        <v>90</v>
      </c>
      <c r="CN2" s="26">
        <f t="shared" si="1"/>
        <v>91</v>
      </c>
      <c r="CO2" s="26">
        <f t="shared" si="1"/>
        <v>92</v>
      </c>
      <c r="CP2" s="26">
        <f t="shared" si="1"/>
        <v>93</v>
      </c>
      <c r="CQ2" s="26">
        <f t="shared" si="1"/>
        <v>94</v>
      </c>
      <c r="CR2" s="26">
        <f t="shared" si="1"/>
        <v>95</v>
      </c>
      <c r="CS2" s="26">
        <f t="shared" si="1"/>
        <v>96</v>
      </c>
      <c r="CT2" s="26">
        <f t="shared" si="1"/>
        <v>97</v>
      </c>
      <c r="CU2" s="26">
        <f t="shared" si="1"/>
        <v>98</v>
      </c>
      <c r="CV2" s="26">
        <f t="shared" si="1"/>
        <v>99</v>
      </c>
      <c r="CW2" s="26">
        <f t="shared" si="1"/>
        <v>100</v>
      </c>
      <c r="CX2" s="26">
        <f t="shared" si="1"/>
        <v>101</v>
      </c>
      <c r="CY2" s="26">
        <f t="shared" si="1"/>
        <v>102</v>
      </c>
      <c r="CZ2" s="26">
        <f t="shared" si="1"/>
        <v>103</v>
      </c>
      <c r="DA2" s="26">
        <f t="shared" si="1"/>
        <v>104</v>
      </c>
      <c r="DB2" s="26">
        <f t="shared" si="1"/>
        <v>105</v>
      </c>
      <c r="DC2" s="26">
        <f t="shared" si="1"/>
        <v>106</v>
      </c>
      <c r="DD2" s="26">
        <f t="shared" si="1"/>
        <v>107</v>
      </c>
      <c r="DE2" s="26">
        <f t="shared" si="1"/>
        <v>108</v>
      </c>
      <c r="DF2" s="26">
        <f t="shared" si="1"/>
        <v>109</v>
      </c>
      <c r="DG2" s="26">
        <f t="shared" si="1"/>
        <v>110</v>
      </c>
      <c r="DH2" s="26">
        <f t="shared" si="1"/>
        <v>111</v>
      </c>
      <c r="DI2" s="26">
        <f t="shared" si="1"/>
        <v>112</v>
      </c>
      <c r="DJ2" s="26">
        <f t="shared" si="1"/>
        <v>113</v>
      </c>
      <c r="DK2" s="26">
        <f t="shared" si="1"/>
        <v>114</v>
      </c>
      <c r="DL2" s="26">
        <f t="shared" si="1"/>
        <v>115</v>
      </c>
      <c r="DM2" s="26">
        <f t="shared" si="1"/>
        <v>116</v>
      </c>
      <c r="DN2" s="26">
        <f t="shared" si="1"/>
        <v>117</v>
      </c>
      <c r="DO2" s="26">
        <f t="shared" si="1"/>
        <v>118</v>
      </c>
      <c r="DP2" s="26">
        <f t="shared" si="1"/>
        <v>119</v>
      </c>
      <c r="DQ2" s="26">
        <f t="shared" si="1"/>
        <v>120</v>
      </c>
      <c r="DR2" s="26">
        <f t="shared" si="1"/>
        <v>121</v>
      </c>
      <c r="DS2" s="26">
        <f t="shared" si="1"/>
        <v>122</v>
      </c>
      <c r="DT2" s="26">
        <f t="shared" si="1"/>
        <v>123</v>
      </c>
      <c r="DU2" s="26">
        <f t="shared" si="1"/>
        <v>124</v>
      </c>
      <c r="DV2" s="26">
        <f t="shared" si="1"/>
        <v>125</v>
      </c>
      <c r="DW2" s="26">
        <f t="shared" si="1"/>
        <v>126</v>
      </c>
      <c r="DX2" s="26">
        <f t="shared" si="1"/>
        <v>127</v>
      </c>
      <c r="DY2" s="26">
        <f t="shared" si="1"/>
        <v>128</v>
      </c>
      <c r="DZ2" s="26">
        <f t="shared" si="1"/>
        <v>129</v>
      </c>
      <c r="EA2" s="26">
        <f t="shared" si="1"/>
        <v>130</v>
      </c>
      <c r="EB2" s="26">
        <f t="shared" si="1"/>
        <v>131</v>
      </c>
      <c r="EC2" s="26">
        <f t="shared" si="1"/>
        <v>132</v>
      </c>
      <c r="ED2" s="26">
        <f t="shared" ref="ED2:EM2" si="2">COLUMN()-1</f>
        <v>133</v>
      </c>
      <c r="EE2" s="26">
        <f t="shared" si="2"/>
        <v>134</v>
      </c>
      <c r="EF2" s="26">
        <f t="shared" si="2"/>
        <v>135</v>
      </c>
      <c r="EG2" s="26">
        <f t="shared" si="2"/>
        <v>136</v>
      </c>
      <c r="EH2" s="26">
        <f t="shared" si="2"/>
        <v>137</v>
      </c>
      <c r="EI2" s="26">
        <f t="shared" si="2"/>
        <v>138</v>
      </c>
      <c r="EJ2" s="26">
        <f t="shared" si="2"/>
        <v>139</v>
      </c>
      <c r="EK2" s="26">
        <f t="shared" si="2"/>
        <v>140</v>
      </c>
      <c r="EL2" s="26">
        <f t="shared" si="2"/>
        <v>141</v>
      </c>
      <c r="EM2" s="26">
        <f t="shared" si="2"/>
        <v>142</v>
      </c>
    </row>
    <row r="3" spans="1:143">
      <c r="A3" s="26" t="s">
        <v>42</v>
      </c>
      <c r="B3" s="27" t="s">
        <v>43</v>
      </c>
      <c r="C3" s="27" t="s">
        <v>44</v>
      </c>
      <c r="D3" s="27" t="s">
        <v>45</v>
      </c>
      <c r="E3" s="27" t="s">
        <v>46</v>
      </c>
      <c r="F3" s="27" t="s">
        <v>47</v>
      </c>
      <c r="G3" s="27" t="s">
        <v>48</v>
      </c>
      <c r="H3" s="83" t="s">
        <v>49</v>
      </c>
      <c r="I3" s="84"/>
      <c r="J3" s="84"/>
      <c r="K3" s="84"/>
      <c r="L3" s="84"/>
      <c r="M3" s="84"/>
      <c r="N3" s="84"/>
      <c r="O3" s="84"/>
      <c r="P3" s="84"/>
      <c r="Q3" s="84"/>
      <c r="R3" s="84"/>
      <c r="S3" s="84"/>
      <c r="T3" s="84"/>
      <c r="U3" s="84"/>
      <c r="V3" s="85"/>
      <c r="W3" s="89" t="s">
        <v>50</v>
      </c>
      <c r="X3" s="82"/>
      <c r="Y3" s="82"/>
      <c r="Z3" s="82"/>
      <c r="AA3" s="82"/>
      <c r="AB3" s="82"/>
      <c r="AC3" s="82"/>
      <c r="AD3" s="82"/>
      <c r="AE3" s="82"/>
      <c r="AF3" s="82"/>
      <c r="AG3" s="82"/>
      <c r="AH3" s="82"/>
      <c r="AI3" s="82"/>
      <c r="AJ3" s="82"/>
      <c r="AK3" s="82"/>
      <c r="AL3" s="82"/>
      <c r="AM3" s="82"/>
      <c r="AN3" s="82"/>
      <c r="AO3" s="82"/>
      <c r="AP3" s="82"/>
      <c r="AQ3" s="82"/>
      <c r="AR3" s="82"/>
      <c r="AS3" s="82"/>
      <c r="AT3" s="82"/>
      <c r="AU3" s="82"/>
      <c r="AV3" s="82"/>
      <c r="AW3" s="82"/>
      <c r="AX3" s="82"/>
      <c r="AY3" s="82"/>
      <c r="AZ3" s="82"/>
      <c r="BA3" s="82"/>
      <c r="BB3" s="82"/>
      <c r="BC3" s="82"/>
      <c r="BD3" s="82"/>
      <c r="BE3" s="82"/>
      <c r="BF3" s="82"/>
      <c r="BG3" s="82"/>
      <c r="BH3" s="82"/>
      <c r="BI3" s="82"/>
      <c r="BJ3" s="82"/>
      <c r="BK3" s="82"/>
      <c r="BL3" s="82"/>
      <c r="BM3" s="82"/>
      <c r="BN3" s="82"/>
      <c r="BO3" s="82"/>
      <c r="BP3" s="82"/>
      <c r="BQ3" s="82"/>
      <c r="BR3" s="82"/>
      <c r="BS3" s="82"/>
      <c r="BT3" s="82"/>
      <c r="BU3" s="82"/>
      <c r="BV3" s="82"/>
      <c r="BW3" s="82"/>
      <c r="BX3" s="82"/>
      <c r="BY3" s="82"/>
      <c r="BZ3" s="82"/>
      <c r="CA3" s="82"/>
      <c r="CB3" s="82"/>
      <c r="CC3" s="82"/>
      <c r="CD3" s="82"/>
      <c r="CE3" s="82"/>
      <c r="CF3" s="82"/>
      <c r="CG3" s="82"/>
      <c r="CH3" s="82"/>
      <c r="CI3" s="82"/>
      <c r="CJ3" s="82"/>
      <c r="CK3" s="82"/>
      <c r="CL3" s="82"/>
      <c r="CM3" s="82"/>
      <c r="CN3" s="82"/>
      <c r="CO3" s="82"/>
      <c r="CP3" s="82"/>
      <c r="CQ3" s="82"/>
      <c r="CR3" s="82"/>
      <c r="CS3" s="82"/>
      <c r="CT3" s="82"/>
      <c r="CU3" s="82"/>
      <c r="CV3" s="82"/>
      <c r="CW3" s="82"/>
      <c r="CX3" s="82"/>
      <c r="CY3" s="82"/>
      <c r="CZ3" s="82"/>
      <c r="DA3" s="82"/>
      <c r="DB3" s="82"/>
      <c r="DC3" s="82"/>
      <c r="DD3" s="82"/>
      <c r="DE3" s="82"/>
      <c r="DF3" s="82"/>
      <c r="DG3" s="82" t="s">
        <v>51</v>
      </c>
      <c r="DH3" s="82"/>
      <c r="DI3" s="82"/>
      <c r="DJ3" s="82"/>
      <c r="DK3" s="82"/>
      <c r="DL3" s="82"/>
      <c r="DM3" s="82"/>
      <c r="DN3" s="82"/>
      <c r="DO3" s="82"/>
      <c r="DP3" s="82"/>
      <c r="DQ3" s="82"/>
      <c r="DR3" s="82"/>
      <c r="DS3" s="82"/>
      <c r="DT3" s="82"/>
      <c r="DU3" s="82"/>
      <c r="DV3" s="82"/>
      <c r="DW3" s="82"/>
      <c r="DX3" s="82"/>
      <c r="DY3" s="82"/>
      <c r="DZ3" s="82"/>
      <c r="EA3" s="82"/>
      <c r="EB3" s="82"/>
      <c r="EC3" s="82"/>
      <c r="ED3" s="82"/>
      <c r="EE3" s="82"/>
      <c r="EF3" s="82"/>
      <c r="EG3" s="82"/>
      <c r="EH3" s="82"/>
      <c r="EI3" s="82"/>
      <c r="EJ3" s="82"/>
      <c r="EK3" s="82"/>
      <c r="EL3" s="82"/>
      <c r="EM3" s="82"/>
    </row>
    <row r="4" spans="1:143">
      <c r="A4" s="26" t="s">
        <v>52</v>
      </c>
      <c r="B4" s="28"/>
      <c r="C4" s="28"/>
      <c r="D4" s="28"/>
      <c r="E4" s="28"/>
      <c r="F4" s="28"/>
      <c r="G4" s="28"/>
      <c r="H4" s="86"/>
      <c r="I4" s="87"/>
      <c r="J4" s="87"/>
      <c r="K4" s="87"/>
      <c r="L4" s="87"/>
      <c r="M4" s="87"/>
      <c r="N4" s="87"/>
      <c r="O4" s="87"/>
      <c r="P4" s="87"/>
      <c r="Q4" s="87"/>
      <c r="R4" s="87"/>
      <c r="S4" s="87"/>
      <c r="T4" s="87"/>
      <c r="U4" s="87"/>
      <c r="V4" s="88"/>
      <c r="W4" s="82" t="s">
        <v>53</v>
      </c>
      <c r="X4" s="82"/>
      <c r="Y4" s="82"/>
      <c r="Z4" s="82"/>
      <c r="AA4" s="82"/>
      <c r="AB4" s="82"/>
      <c r="AC4" s="82"/>
      <c r="AD4" s="82"/>
      <c r="AE4" s="82"/>
      <c r="AF4" s="82"/>
      <c r="AG4" s="82"/>
      <c r="AH4" s="82" t="s">
        <v>54</v>
      </c>
      <c r="AI4" s="82"/>
      <c r="AJ4" s="82"/>
      <c r="AK4" s="82"/>
      <c r="AL4" s="82"/>
      <c r="AM4" s="82"/>
      <c r="AN4" s="82"/>
      <c r="AO4" s="82"/>
      <c r="AP4" s="82"/>
      <c r="AQ4" s="82"/>
      <c r="AR4" s="82"/>
      <c r="AS4" s="82" t="s">
        <v>55</v>
      </c>
      <c r="AT4" s="82"/>
      <c r="AU4" s="82"/>
      <c r="AV4" s="82"/>
      <c r="AW4" s="82"/>
      <c r="AX4" s="82"/>
      <c r="AY4" s="82"/>
      <c r="AZ4" s="82"/>
      <c r="BA4" s="82"/>
      <c r="BB4" s="82"/>
      <c r="BC4" s="82"/>
      <c r="BD4" s="82" t="s">
        <v>56</v>
      </c>
      <c r="BE4" s="82"/>
      <c r="BF4" s="82"/>
      <c r="BG4" s="82"/>
      <c r="BH4" s="82"/>
      <c r="BI4" s="82"/>
      <c r="BJ4" s="82"/>
      <c r="BK4" s="82"/>
      <c r="BL4" s="82"/>
      <c r="BM4" s="82"/>
      <c r="BN4" s="82"/>
      <c r="BO4" s="82" t="s">
        <v>57</v>
      </c>
      <c r="BP4" s="82"/>
      <c r="BQ4" s="82"/>
      <c r="BR4" s="82"/>
      <c r="BS4" s="82"/>
      <c r="BT4" s="82"/>
      <c r="BU4" s="82"/>
      <c r="BV4" s="82"/>
      <c r="BW4" s="82"/>
      <c r="BX4" s="82"/>
      <c r="BY4" s="82"/>
      <c r="BZ4" s="82" t="s">
        <v>58</v>
      </c>
      <c r="CA4" s="82"/>
      <c r="CB4" s="82"/>
      <c r="CC4" s="82"/>
      <c r="CD4" s="82"/>
      <c r="CE4" s="82"/>
      <c r="CF4" s="82"/>
      <c r="CG4" s="82"/>
      <c r="CH4" s="82"/>
      <c r="CI4" s="82"/>
      <c r="CJ4" s="82"/>
      <c r="CK4" s="82" t="s">
        <v>59</v>
      </c>
      <c r="CL4" s="82"/>
      <c r="CM4" s="82"/>
      <c r="CN4" s="82"/>
      <c r="CO4" s="82"/>
      <c r="CP4" s="82"/>
      <c r="CQ4" s="82"/>
      <c r="CR4" s="82"/>
      <c r="CS4" s="82"/>
      <c r="CT4" s="82"/>
      <c r="CU4" s="82"/>
      <c r="CV4" s="82" t="s">
        <v>60</v>
      </c>
      <c r="CW4" s="82"/>
      <c r="CX4" s="82"/>
      <c r="CY4" s="82"/>
      <c r="CZ4" s="82"/>
      <c r="DA4" s="82"/>
      <c r="DB4" s="82"/>
      <c r="DC4" s="82"/>
      <c r="DD4" s="82"/>
      <c r="DE4" s="82"/>
      <c r="DF4" s="82"/>
      <c r="DG4" s="82" t="s">
        <v>61</v>
      </c>
      <c r="DH4" s="82"/>
      <c r="DI4" s="82"/>
      <c r="DJ4" s="82"/>
      <c r="DK4" s="82"/>
      <c r="DL4" s="82"/>
      <c r="DM4" s="82"/>
      <c r="DN4" s="82"/>
      <c r="DO4" s="82"/>
      <c r="DP4" s="82"/>
      <c r="DQ4" s="82"/>
      <c r="DR4" s="82" t="s">
        <v>62</v>
      </c>
      <c r="DS4" s="82"/>
      <c r="DT4" s="82"/>
      <c r="DU4" s="82"/>
      <c r="DV4" s="82"/>
      <c r="DW4" s="82"/>
      <c r="DX4" s="82"/>
      <c r="DY4" s="82"/>
      <c r="DZ4" s="82"/>
      <c r="EA4" s="82"/>
      <c r="EB4" s="82"/>
      <c r="EC4" s="82" t="s">
        <v>63</v>
      </c>
      <c r="ED4" s="82"/>
      <c r="EE4" s="82"/>
      <c r="EF4" s="82"/>
      <c r="EG4" s="82"/>
      <c r="EH4" s="82"/>
      <c r="EI4" s="82"/>
      <c r="EJ4" s="82"/>
      <c r="EK4" s="82"/>
      <c r="EL4" s="82"/>
      <c r="EM4" s="82"/>
    </row>
    <row r="5" spans="1:143">
      <c r="A5" s="26" t="s">
        <v>64</v>
      </c>
      <c r="B5" s="29"/>
      <c r="C5" s="29"/>
      <c r="D5" s="29"/>
      <c r="E5" s="29"/>
      <c r="F5" s="29"/>
      <c r="G5" s="29"/>
      <c r="H5" s="30" t="s">
        <v>65</v>
      </c>
      <c r="I5" s="30" t="s">
        <v>66</v>
      </c>
      <c r="J5" s="30" t="s">
        <v>67</v>
      </c>
      <c r="K5" s="30" t="s">
        <v>68</v>
      </c>
      <c r="L5" s="30" t="s">
        <v>69</v>
      </c>
      <c r="M5" s="30" t="s">
        <v>70</v>
      </c>
      <c r="N5" s="30" t="s">
        <v>71</v>
      </c>
      <c r="O5" s="30" t="s">
        <v>72</v>
      </c>
      <c r="P5" s="30" t="s">
        <v>73</v>
      </c>
      <c r="Q5" s="30" t="s">
        <v>74</v>
      </c>
      <c r="R5" s="30" t="s">
        <v>75</v>
      </c>
      <c r="S5" s="30" t="s">
        <v>76</v>
      </c>
      <c r="T5" s="30" t="s">
        <v>77</v>
      </c>
      <c r="U5" s="30" t="s">
        <v>78</v>
      </c>
      <c r="V5" s="30" t="s">
        <v>79</v>
      </c>
      <c r="W5" s="30" t="s">
        <v>80</v>
      </c>
      <c r="X5" s="30" t="s">
        <v>81</v>
      </c>
      <c r="Y5" s="30" t="s">
        <v>82</v>
      </c>
      <c r="Z5" s="30" t="s">
        <v>83</v>
      </c>
      <c r="AA5" s="30" t="s">
        <v>84</v>
      </c>
      <c r="AB5" s="30" t="s">
        <v>85</v>
      </c>
      <c r="AC5" s="30" t="s">
        <v>86</v>
      </c>
      <c r="AD5" s="30" t="s">
        <v>87</v>
      </c>
      <c r="AE5" s="30" t="s">
        <v>88</v>
      </c>
      <c r="AF5" s="30" t="s">
        <v>89</v>
      </c>
      <c r="AG5" s="30" t="s">
        <v>90</v>
      </c>
      <c r="AH5" s="30" t="s">
        <v>80</v>
      </c>
      <c r="AI5" s="30" t="s">
        <v>81</v>
      </c>
      <c r="AJ5" s="30" t="s">
        <v>82</v>
      </c>
      <c r="AK5" s="30" t="s">
        <v>83</v>
      </c>
      <c r="AL5" s="30" t="s">
        <v>84</v>
      </c>
      <c r="AM5" s="30" t="s">
        <v>85</v>
      </c>
      <c r="AN5" s="30" t="s">
        <v>86</v>
      </c>
      <c r="AO5" s="30" t="s">
        <v>87</v>
      </c>
      <c r="AP5" s="30" t="s">
        <v>88</v>
      </c>
      <c r="AQ5" s="30" t="s">
        <v>89</v>
      </c>
      <c r="AR5" s="30" t="s">
        <v>91</v>
      </c>
      <c r="AS5" s="30" t="s">
        <v>80</v>
      </c>
      <c r="AT5" s="30" t="s">
        <v>81</v>
      </c>
      <c r="AU5" s="30" t="s">
        <v>82</v>
      </c>
      <c r="AV5" s="30" t="s">
        <v>83</v>
      </c>
      <c r="AW5" s="30" t="s">
        <v>84</v>
      </c>
      <c r="AX5" s="30" t="s">
        <v>85</v>
      </c>
      <c r="AY5" s="30" t="s">
        <v>86</v>
      </c>
      <c r="AZ5" s="30" t="s">
        <v>87</v>
      </c>
      <c r="BA5" s="30" t="s">
        <v>88</v>
      </c>
      <c r="BB5" s="30" t="s">
        <v>89</v>
      </c>
      <c r="BC5" s="30" t="s">
        <v>91</v>
      </c>
      <c r="BD5" s="30" t="s">
        <v>80</v>
      </c>
      <c r="BE5" s="30" t="s">
        <v>81</v>
      </c>
      <c r="BF5" s="30" t="s">
        <v>82</v>
      </c>
      <c r="BG5" s="30" t="s">
        <v>83</v>
      </c>
      <c r="BH5" s="30" t="s">
        <v>84</v>
      </c>
      <c r="BI5" s="30" t="s">
        <v>85</v>
      </c>
      <c r="BJ5" s="30" t="s">
        <v>86</v>
      </c>
      <c r="BK5" s="30" t="s">
        <v>87</v>
      </c>
      <c r="BL5" s="30" t="s">
        <v>88</v>
      </c>
      <c r="BM5" s="30" t="s">
        <v>89</v>
      </c>
      <c r="BN5" s="30" t="s">
        <v>91</v>
      </c>
      <c r="BO5" s="30" t="s">
        <v>80</v>
      </c>
      <c r="BP5" s="30" t="s">
        <v>81</v>
      </c>
      <c r="BQ5" s="30" t="s">
        <v>82</v>
      </c>
      <c r="BR5" s="30" t="s">
        <v>83</v>
      </c>
      <c r="BS5" s="30" t="s">
        <v>84</v>
      </c>
      <c r="BT5" s="30" t="s">
        <v>85</v>
      </c>
      <c r="BU5" s="30" t="s">
        <v>86</v>
      </c>
      <c r="BV5" s="30" t="s">
        <v>87</v>
      </c>
      <c r="BW5" s="30" t="s">
        <v>88</v>
      </c>
      <c r="BX5" s="30" t="s">
        <v>89</v>
      </c>
      <c r="BY5" s="30" t="s">
        <v>91</v>
      </c>
      <c r="BZ5" s="30" t="s">
        <v>80</v>
      </c>
      <c r="CA5" s="30" t="s">
        <v>81</v>
      </c>
      <c r="CB5" s="30" t="s">
        <v>82</v>
      </c>
      <c r="CC5" s="30" t="s">
        <v>83</v>
      </c>
      <c r="CD5" s="30" t="s">
        <v>84</v>
      </c>
      <c r="CE5" s="30" t="s">
        <v>85</v>
      </c>
      <c r="CF5" s="30" t="s">
        <v>86</v>
      </c>
      <c r="CG5" s="30" t="s">
        <v>87</v>
      </c>
      <c r="CH5" s="30" t="s">
        <v>88</v>
      </c>
      <c r="CI5" s="30" t="s">
        <v>89</v>
      </c>
      <c r="CJ5" s="30" t="s">
        <v>91</v>
      </c>
      <c r="CK5" s="30" t="s">
        <v>80</v>
      </c>
      <c r="CL5" s="30" t="s">
        <v>81</v>
      </c>
      <c r="CM5" s="30" t="s">
        <v>82</v>
      </c>
      <c r="CN5" s="30" t="s">
        <v>83</v>
      </c>
      <c r="CO5" s="30" t="s">
        <v>84</v>
      </c>
      <c r="CP5" s="30" t="s">
        <v>85</v>
      </c>
      <c r="CQ5" s="30" t="s">
        <v>86</v>
      </c>
      <c r="CR5" s="30" t="s">
        <v>87</v>
      </c>
      <c r="CS5" s="30" t="s">
        <v>88</v>
      </c>
      <c r="CT5" s="30" t="s">
        <v>89</v>
      </c>
      <c r="CU5" s="30" t="s">
        <v>91</v>
      </c>
      <c r="CV5" s="30" t="s">
        <v>80</v>
      </c>
      <c r="CW5" s="30" t="s">
        <v>81</v>
      </c>
      <c r="CX5" s="30" t="s">
        <v>82</v>
      </c>
      <c r="CY5" s="30" t="s">
        <v>83</v>
      </c>
      <c r="CZ5" s="30" t="s">
        <v>84</v>
      </c>
      <c r="DA5" s="30" t="s">
        <v>85</v>
      </c>
      <c r="DB5" s="30" t="s">
        <v>86</v>
      </c>
      <c r="DC5" s="30" t="s">
        <v>87</v>
      </c>
      <c r="DD5" s="30" t="s">
        <v>88</v>
      </c>
      <c r="DE5" s="30" t="s">
        <v>89</v>
      </c>
      <c r="DF5" s="30" t="s">
        <v>91</v>
      </c>
      <c r="DG5" s="30" t="s">
        <v>80</v>
      </c>
      <c r="DH5" s="30" t="s">
        <v>81</v>
      </c>
      <c r="DI5" s="30" t="s">
        <v>82</v>
      </c>
      <c r="DJ5" s="30" t="s">
        <v>83</v>
      </c>
      <c r="DK5" s="30" t="s">
        <v>84</v>
      </c>
      <c r="DL5" s="30" t="s">
        <v>85</v>
      </c>
      <c r="DM5" s="30" t="s">
        <v>86</v>
      </c>
      <c r="DN5" s="30" t="s">
        <v>87</v>
      </c>
      <c r="DO5" s="30" t="s">
        <v>88</v>
      </c>
      <c r="DP5" s="30" t="s">
        <v>89</v>
      </c>
      <c r="DQ5" s="30" t="s">
        <v>91</v>
      </c>
      <c r="DR5" s="30" t="s">
        <v>80</v>
      </c>
      <c r="DS5" s="30" t="s">
        <v>81</v>
      </c>
      <c r="DT5" s="30" t="s">
        <v>82</v>
      </c>
      <c r="DU5" s="30" t="s">
        <v>83</v>
      </c>
      <c r="DV5" s="30" t="s">
        <v>84</v>
      </c>
      <c r="DW5" s="30" t="s">
        <v>85</v>
      </c>
      <c r="DX5" s="30" t="s">
        <v>86</v>
      </c>
      <c r="DY5" s="30" t="s">
        <v>87</v>
      </c>
      <c r="DZ5" s="30" t="s">
        <v>88</v>
      </c>
      <c r="EA5" s="30" t="s">
        <v>89</v>
      </c>
      <c r="EB5" s="30" t="s">
        <v>91</v>
      </c>
      <c r="EC5" s="30" t="s">
        <v>80</v>
      </c>
      <c r="ED5" s="30" t="s">
        <v>81</v>
      </c>
      <c r="EE5" s="30" t="s">
        <v>82</v>
      </c>
      <c r="EF5" s="30" t="s">
        <v>83</v>
      </c>
      <c r="EG5" s="30" t="s">
        <v>84</v>
      </c>
      <c r="EH5" s="30" t="s">
        <v>85</v>
      </c>
      <c r="EI5" s="30" t="s">
        <v>86</v>
      </c>
      <c r="EJ5" s="30" t="s">
        <v>87</v>
      </c>
      <c r="EK5" s="30" t="s">
        <v>88</v>
      </c>
      <c r="EL5" s="30" t="s">
        <v>89</v>
      </c>
      <c r="EM5" s="30" t="s">
        <v>91</v>
      </c>
    </row>
    <row r="6" spans="1:143" s="34" customFormat="1">
      <c r="A6" s="26" t="s">
        <v>92</v>
      </c>
      <c r="B6" s="31">
        <f>B7</f>
        <v>2015</v>
      </c>
      <c r="C6" s="31">
        <f t="shared" ref="C6:V6" si="3">C7</f>
        <v>362026</v>
      </c>
      <c r="D6" s="31">
        <f t="shared" si="3"/>
        <v>46</v>
      </c>
      <c r="E6" s="31">
        <f t="shared" si="3"/>
        <v>1</v>
      </c>
      <c r="F6" s="31">
        <f t="shared" si="3"/>
        <v>0</v>
      </c>
      <c r="G6" s="31">
        <f t="shared" si="3"/>
        <v>1</v>
      </c>
      <c r="H6" s="31" t="str">
        <f t="shared" si="3"/>
        <v>徳島県　鳴門市</v>
      </c>
      <c r="I6" s="31" t="str">
        <f t="shared" si="3"/>
        <v>法適用</v>
      </c>
      <c r="J6" s="31" t="str">
        <f t="shared" si="3"/>
        <v>水道事業</v>
      </c>
      <c r="K6" s="31" t="str">
        <f t="shared" si="3"/>
        <v>末端給水事業</v>
      </c>
      <c r="L6" s="31" t="str">
        <f t="shared" si="3"/>
        <v>A4</v>
      </c>
      <c r="M6" s="32" t="str">
        <f t="shared" si="3"/>
        <v>-</v>
      </c>
      <c r="N6" s="32">
        <f t="shared" si="3"/>
        <v>71.650000000000006</v>
      </c>
      <c r="O6" s="32">
        <f t="shared" si="3"/>
        <v>99.87</v>
      </c>
      <c r="P6" s="32">
        <f t="shared" si="3"/>
        <v>2106</v>
      </c>
      <c r="Q6" s="32">
        <f t="shared" si="3"/>
        <v>60111</v>
      </c>
      <c r="R6" s="32">
        <f t="shared" si="3"/>
        <v>135.66</v>
      </c>
      <c r="S6" s="32">
        <f t="shared" si="3"/>
        <v>443.1</v>
      </c>
      <c r="T6" s="32">
        <f t="shared" si="3"/>
        <v>59619</v>
      </c>
      <c r="U6" s="32">
        <f t="shared" si="3"/>
        <v>108.11</v>
      </c>
      <c r="V6" s="32">
        <f t="shared" si="3"/>
        <v>551.47</v>
      </c>
      <c r="W6" s="33">
        <f>IF(W7="",NA(),W7)</f>
        <v>107.77</v>
      </c>
      <c r="X6" s="33">
        <f t="shared" ref="X6:AF6" si="4">IF(X7="",NA(),X7)</f>
        <v>103.54</v>
      </c>
      <c r="Y6" s="33">
        <f t="shared" si="4"/>
        <v>109.31</v>
      </c>
      <c r="Z6" s="33">
        <f t="shared" si="4"/>
        <v>107.35</v>
      </c>
      <c r="AA6" s="33">
        <f t="shared" si="4"/>
        <v>110.5</v>
      </c>
      <c r="AB6" s="33">
        <f t="shared" si="4"/>
        <v>107.68</v>
      </c>
      <c r="AC6" s="33">
        <f t="shared" si="4"/>
        <v>108.24</v>
      </c>
      <c r="AD6" s="33">
        <f t="shared" si="4"/>
        <v>107.8</v>
      </c>
      <c r="AE6" s="33">
        <f t="shared" si="4"/>
        <v>111.96</v>
      </c>
      <c r="AF6" s="33">
        <f t="shared" si="4"/>
        <v>112.69</v>
      </c>
      <c r="AG6" s="32" t="str">
        <f>IF(AG7="","",IF(AG7="-","【-】","【"&amp;SUBSTITUTE(TEXT(AG7,"#,##0.00"),"-","△")&amp;"】"))</f>
        <v>【113.56】</v>
      </c>
      <c r="AH6" s="32">
        <f>IF(AH7="",NA(),AH7)</f>
        <v>0</v>
      </c>
      <c r="AI6" s="32">
        <f t="shared" ref="AI6:AQ6" si="5">IF(AI7="",NA(),AI7)</f>
        <v>0</v>
      </c>
      <c r="AJ6" s="32">
        <f t="shared" si="5"/>
        <v>0</v>
      </c>
      <c r="AK6" s="32">
        <f t="shared" si="5"/>
        <v>0</v>
      </c>
      <c r="AL6" s="32">
        <f t="shared" si="5"/>
        <v>0</v>
      </c>
      <c r="AM6" s="33">
        <f t="shared" si="5"/>
        <v>4.67</v>
      </c>
      <c r="AN6" s="33">
        <f t="shared" si="5"/>
        <v>4.46</v>
      </c>
      <c r="AO6" s="33">
        <f t="shared" si="5"/>
        <v>4.3899999999999997</v>
      </c>
      <c r="AP6" s="33">
        <f t="shared" si="5"/>
        <v>0.41</v>
      </c>
      <c r="AQ6" s="33">
        <f t="shared" si="5"/>
        <v>0.54</v>
      </c>
      <c r="AR6" s="32" t="str">
        <f>IF(AR7="","",IF(AR7="-","【-】","【"&amp;SUBSTITUTE(TEXT(AR7,"#,##0.00"),"-","△")&amp;"】"))</f>
        <v>【0.87】</v>
      </c>
      <c r="AS6" s="33">
        <f>IF(AS7="",NA(),AS7)</f>
        <v>536.47</v>
      </c>
      <c r="AT6" s="33">
        <f t="shared" ref="AT6:BB6" si="6">IF(AT7="",NA(),AT7)</f>
        <v>719.13</v>
      </c>
      <c r="AU6" s="33">
        <f t="shared" si="6"/>
        <v>725.73</v>
      </c>
      <c r="AV6" s="33">
        <f t="shared" si="6"/>
        <v>357.13</v>
      </c>
      <c r="AW6" s="33">
        <f t="shared" si="6"/>
        <v>256.42</v>
      </c>
      <c r="AX6" s="33">
        <f t="shared" si="6"/>
        <v>695.41</v>
      </c>
      <c r="AY6" s="33">
        <f t="shared" si="6"/>
        <v>701</v>
      </c>
      <c r="AZ6" s="33">
        <f t="shared" si="6"/>
        <v>739.59</v>
      </c>
      <c r="BA6" s="33">
        <f t="shared" si="6"/>
        <v>335.95</v>
      </c>
      <c r="BB6" s="33">
        <f t="shared" si="6"/>
        <v>346.59</v>
      </c>
      <c r="BC6" s="32" t="str">
        <f>IF(BC7="","",IF(BC7="-","【-】","【"&amp;SUBSTITUTE(TEXT(BC7,"#,##0.00"),"-","△")&amp;"】"))</f>
        <v>【262.74】</v>
      </c>
      <c r="BD6" s="33">
        <f>IF(BD7="",NA(),BD7)</f>
        <v>188.58</v>
      </c>
      <c r="BE6" s="33">
        <f t="shared" ref="BE6:BM6" si="7">IF(BE7="",NA(),BE7)</f>
        <v>194.57</v>
      </c>
      <c r="BF6" s="33">
        <f t="shared" si="7"/>
        <v>199.28</v>
      </c>
      <c r="BG6" s="33">
        <f t="shared" si="7"/>
        <v>238.01</v>
      </c>
      <c r="BH6" s="33">
        <f t="shared" si="7"/>
        <v>261.48</v>
      </c>
      <c r="BI6" s="33">
        <f t="shared" si="7"/>
        <v>343.45</v>
      </c>
      <c r="BJ6" s="33">
        <f t="shared" si="7"/>
        <v>330.99</v>
      </c>
      <c r="BK6" s="33">
        <f t="shared" si="7"/>
        <v>324.08999999999997</v>
      </c>
      <c r="BL6" s="33">
        <f t="shared" si="7"/>
        <v>319.82</v>
      </c>
      <c r="BM6" s="33">
        <f t="shared" si="7"/>
        <v>312.02999999999997</v>
      </c>
      <c r="BN6" s="32" t="str">
        <f>IF(BN7="","",IF(BN7="-","【-】","【"&amp;SUBSTITUTE(TEXT(BN7,"#,##0.00"),"-","△")&amp;"】"))</f>
        <v>【276.38】</v>
      </c>
      <c r="BO6" s="33">
        <f>IF(BO7="",NA(),BO7)</f>
        <v>105.63</v>
      </c>
      <c r="BP6" s="33">
        <f t="shared" ref="BP6:BX6" si="8">IF(BP7="",NA(),BP7)</f>
        <v>102.02</v>
      </c>
      <c r="BQ6" s="33">
        <f t="shared" si="8"/>
        <v>106.59</v>
      </c>
      <c r="BR6" s="33">
        <f t="shared" si="8"/>
        <v>105.66</v>
      </c>
      <c r="BS6" s="33">
        <f t="shared" si="8"/>
        <v>109.31</v>
      </c>
      <c r="BT6" s="33">
        <f t="shared" si="8"/>
        <v>99.61</v>
      </c>
      <c r="BU6" s="33">
        <f t="shared" si="8"/>
        <v>100.27</v>
      </c>
      <c r="BV6" s="33">
        <f t="shared" si="8"/>
        <v>99.46</v>
      </c>
      <c r="BW6" s="33">
        <f t="shared" si="8"/>
        <v>105.21</v>
      </c>
      <c r="BX6" s="33">
        <f t="shared" si="8"/>
        <v>105.71</v>
      </c>
      <c r="BY6" s="32" t="str">
        <f>IF(BY7="","",IF(BY7="-","【-】","【"&amp;SUBSTITUTE(TEXT(BY7,"#,##0.00"),"-","△")&amp;"】"))</f>
        <v>【104.99】</v>
      </c>
      <c r="BZ6" s="33">
        <f>IF(BZ7="",NA(),BZ7)</f>
        <v>120.39</v>
      </c>
      <c r="CA6" s="33">
        <f t="shared" ref="CA6:CI6" si="9">IF(CA7="",NA(),CA7)</f>
        <v>124.63</v>
      </c>
      <c r="CB6" s="33">
        <f t="shared" si="9"/>
        <v>119.2</v>
      </c>
      <c r="CC6" s="33">
        <f t="shared" si="9"/>
        <v>119.66</v>
      </c>
      <c r="CD6" s="33">
        <f t="shared" si="9"/>
        <v>115.45</v>
      </c>
      <c r="CE6" s="33">
        <f t="shared" si="9"/>
        <v>169.59</v>
      </c>
      <c r="CF6" s="33">
        <f t="shared" si="9"/>
        <v>169.62</v>
      </c>
      <c r="CG6" s="33">
        <f t="shared" si="9"/>
        <v>171.78</v>
      </c>
      <c r="CH6" s="33">
        <f t="shared" si="9"/>
        <v>162.59</v>
      </c>
      <c r="CI6" s="33">
        <f t="shared" si="9"/>
        <v>162.15</v>
      </c>
      <c r="CJ6" s="32" t="str">
        <f>IF(CJ7="","",IF(CJ7="-","【-】","【"&amp;SUBSTITUTE(TEXT(CJ7,"#,##0.00"),"-","△")&amp;"】"))</f>
        <v>【163.72】</v>
      </c>
      <c r="CK6" s="33">
        <f>IF(CK7="",NA(),CK7)</f>
        <v>52.82</v>
      </c>
      <c r="CL6" s="33">
        <f t="shared" ref="CL6:CT6" si="10">IF(CL7="",NA(),CL7)</f>
        <v>50.35</v>
      </c>
      <c r="CM6" s="33">
        <f t="shared" si="10"/>
        <v>50.39</v>
      </c>
      <c r="CN6" s="33">
        <f t="shared" si="10"/>
        <v>48.7</v>
      </c>
      <c r="CO6" s="33">
        <f t="shared" si="10"/>
        <v>49.55</v>
      </c>
      <c r="CP6" s="33">
        <f t="shared" si="10"/>
        <v>60.04</v>
      </c>
      <c r="CQ6" s="33">
        <f t="shared" si="10"/>
        <v>59.88</v>
      </c>
      <c r="CR6" s="33">
        <f t="shared" si="10"/>
        <v>59.68</v>
      </c>
      <c r="CS6" s="33">
        <f t="shared" si="10"/>
        <v>59.17</v>
      </c>
      <c r="CT6" s="33">
        <f t="shared" si="10"/>
        <v>59.34</v>
      </c>
      <c r="CU6" s="32" t="str">
        <f>IF(CU7="","",IF(CU7="-","【-】","【"&amp;SUBSTITUTE(TEXT(CU7,"#,##0.00"),"-","△")&amp;"】"))</f>
        <v>【59.76】</v>
      </c>
      <c r="CV6" s="33">
        <f>IF(CV7="",NA(),CV7)</f>
        <v>84.05</v>
      </c>
      <c r="CW6" s="33">
        <f t="shared" ref="CW6:DE6" si="11">IF(CW7="",NA(),CW7)</f>
        <v>86.74</v>
      </c>
      <c r="CX6" s="33">
        <f t="shared" si="11"/>
        <v>85.9</v>
      </c>
      <c r="CY6" s="33">
        <f t="shared" si="11"/>
        <v>86.15</v>
      </c>
      <c r="CZ6" s="33">
        <f t="shared" si="11"/>
        <v>84.1</v>
      </c>
      <c r="DA6" s="33">
        <f t="shared" si="11"/>
        <v>87.33</v>
      </c>
      <c r="DB6" s="33">
        <f t="shared" si="11"/>
        <v>87.65</v>
      </c>
      <c r="DC6" s="33">
        <f t="shared" si="11"/>
        <v>87.63</v>
      </c>
      <c r="DD6" s="33">
        <f t="shared" si="11"/>
        <v>87.6</v>
      </c>
      <c r="DE6" s="33">
        <f t="shared" si="11"/>
        <v>87.74</v>
      </c>
      <c r="DF6" s="32" t="str">
        <f>IF(DF7="","",IF(DF7="-","【-】","【"&amp;SUBSTITUTE(TEXT(DF7,"#,##0.00"),"-","△")&amp;"】"))</f>
        <v>【89.95】</v>
      </c>
      <c r="DG6" s="33">
        <f>IF(DG7="",NA(),DG7)</f>
        <v>47.27</v>
      </c>
      <c r="DH6" s="33">
        <f t="shared" ref="DH6:DP6" si="12">IF(DH7="",NA(),DH7)</f>
        <v>48.42</v>
      </c>
      <c r="DI6" s="33">
        <f t="shared" si="12"/>
        <v>49.25</v>
      </c>
      <c r="DJ6" s="33">
        <f t="shared" si="12"/>
        <v>52.05</v>
      </c>
      <c r="DK6" s="33">
        <f t="shared" si="12"/>
        <v>51.06</v>
      </c>
      <c r="DL6" s="33">
        <f t="shared" si="12"/>
        <v>37.71</v>
      </c>
      <c r="DM6" s="33">
        <f t="shared" si="12"/>
        <v>38.69</v>
      </c>
      <c r="DN6" s="33">
        <f t="shared" si="12"/>
        <v>39.65</v>
      </c>
      <c r="DO6" s="33">
        <f t="shared" si="12"/>
        <v>45.25</v>
      </c>
      <c r="DP6" s="33">
        <f t="shared" si="12"/>
        <v>46.27</v>
      </c>
      <c r="DQ6" s="32" t="str">
        <f>IF(DQ7="","",IF(DQ7="-","【-】","【"&amp;SUBSTITUTE(TEXT(DQ7,"#,##0.00"),"-","△")&amp;"】"))</f>
        <v>【47.18】</v>
      </c>
      <c r="DR6" s="33">
        <f>IF(DR7="",NA(),DR7)</f>
        <v>16.21</v>
      </c>
      <c r="DS6" s="33">
        <f t="shared" ref="DS6:EA6" si="13">IF(DS7="",NA(),DS7)</f>
        <v>18.38</v>
      </c>
      <c r="DT6" s="33">
        <f t="shared" si="13"/>
        <v>24.8</v>
      </c>
      <c r="DU6" s="33">
        <f t="shared" si="13"/>
        <v>26.61</v>
      </c>
      <c r="DV6" s="33">
        <f t="shared" si="13"/>
        <v>33</v>
      </c>
      <c r="DW6" s="33">
        <f t="shared" si="13"/>
        <v>7.67</v>
      </c>
      <c r="DX6" s="33">
        <f t="shared" si="13"/>
        <v>8.4</v>
      </c>
      <c r="DY6" s="33">
        <f t="shared" si="13"/>
        <v>9.7100000000000009</v>
      </c>
      <c r="DZ6" s="33">
        <f t="shared" si="13"/>
        <v>10.71</v>
      </c>
      <c r="EA6" s="33">
        <f t="shared" si="13"/>
        <v>10.93</v>
      </c>
      <c r="EB6" s="32" t="str">
        <f>IF(EB7="","",IF(EB7="-","【-】","【"&amp;SUBSTITUTE(TEXT(EB7,"#,##0.00"),"-","△")&amp;"】"))</f>
        <v>【13.18】</v>
      </c>
      <c r="EC6" s="33">
        <f>IF(EC7="",NA(),EC7)</f>
        <v>1.44</v>
      </c>
      <c r="ED6" s="33">
        <f t="shared" ref="ED6:EL6" si="14">IF(ED7="",NA(),ED7)</f>
        <v>0.99</v>
      </c>
      <c r="EE6" s="33">
        <f t="shared" si="14"/>
        <v>0.95</v>
      </c>
      <c r="EF6" s="33">
        <f t="shared" si="14"/>
        <v>0.92</v>
      </c>
      <c r="EG6" s="33">
        <f t="shared" si="14"/>
        <v>2.21</v>
      </c>
      <c r="EH6" s="33">
        <f t="shared" si="14"/>
        <v>0.84</v>
      </c>
      <c r="EI6" s="33">
        <f t="shared" si="14"/>
        <v>0.78</v>
      </c>
      <c r="EJ6" s="33">
        <f t="shared" si="14"/>
        <v>0.83</v>
      </c>
      <c r="EK6" s="33">
        <f t="shared" si="14"/>
        <v>0.72</v>
      </c>
      <c r="EL6" s="33">
        <f t="shared" si="14"/>
        <v>0.71</v>
      </c>
      <c r="EM6" s="32" t="str">
        <f>IF(EM7="","",IF(EM7="-","【-】","【"&amp;SUBSTITUTE(TEXT(EM7,"#,##0.00"),"-","△")&amp;"】"))</f>
        <v>【0.85】</v>
      </c>
    </row>
    <row r="7" spans="1:143" s="34" customFormat="1">
      <c r="A7" s="26"/>
      <c r="B7" s="35">
        <v>2015</v>
      </c>
      <c r="C7" s="35">
        <v>362026</v>
      </c>
      <c r="D7" s="35">
        <v>46</v>
      </c>
      <c r="E7" s="35">
        <v>1</v>
      </c>
      <c r="F7" s="35">
        <v>0</v>
      </c>
      <c r="G7" s="35">
        <v>1</v>
      </c>
      <c r="H7" s="35" t="s">
        <v>93</v>
      </c>
      <c r="I7" s="35" t="s">
        <v>94</v>
      </c>
      <c r="J7" s="35" t="s">
        <v>95</v>
      </c>
      <c r="K7" s="35" t="s">
        <v>96</v>
      </c>
      <c r="L7" s="35" t="s">
        <v>97</v>
      </c>
      <c r="M7" s="36" t="s">
        <v>98</v>
      </c>
      <c r="N7" s="36">
        <v>71.650000000000006</v>
      </c>
      <c r="O7" s="36">
        <v>99.87</v>
      </c>
      <c r="P7" s="36">
        <v>2106</v>
      </c>
      <c r="Q7" s="36">
        <v>60111</v>
      </c>
      <c r="R7" s="36">
        <v>135.66</v>
      </c>
      <c r="S7" s="36">
        <v>443.1</v>
      </c>
      <c r="T7" s="36">
        <v>59619</v>
      </c>
      <c r="U7" s="36">
        <v>108.11</v>
      </c>
      <c r="V7" s="36">
        <v>551.47</v>
      </c>
      <c r="W7" s="36">
        <v>107.77</v>
      </c>
      <c r="X7" s="36">
        <v>103.54</v>
      </c>
      <c r="Y7" s="36">
        <v>109.31</v>
      </c>
      <c r="Z7" s="36">
        <v>107.35</v>
      </c>
      <c r="AA7" s="36">
        <v>110.5</v>
      </c>
      <c r="AB7" s="36">
        <v>107.68</v>
      </c>
      <c r="AC7" s="36">
        <v>108.24</v>
      </c>
      <c r="AD7" s="36">
        <v>107.8</v>
      </c>
      <c r="AE7" s="36">
        <v>111.96</v>
      </c>
      <c r="AF7" s="36">
        <v>112.69</v>
      </c>
      <c r="AG7" s="36">
        <v>113.56</v>
      </c>
      <c r="AH7" s="36">
        <v>0</v>
      </c>
      <c r="AI7" s="36">
        <v>0</v>
      </c>
      <c r="AJ7" s="36">
        <v>0</v>
      </c>
      <c r="AK7" s="36">
        <v>0</v>
      </c>
      <c r="AL7" s="36">
        <v>0</v>
      </c>
      <c r="AM7" s="36">
        <v>4.67</v>
      </c>
      <c r="AN7" s="36">
        <v>4.46</v>
      </c>
      <c r="AO7" s="36">
        <v>4.3899999999999997</v>
      </c>
      <c r="AP7" s="36">
        <v>0.41</v>
      </c>
      <c r="AQ7" s="36">
        <v>0.54</v>
      </c>
      <c r="AR7" s="36">
        <v>0.87</v>
      </c>
      <c r="AS7" s="36">
        <v>536.47</v>
      </c>
      <c r="AT7" s="36">
        <v>719.13</v>
      </c>
      <c r="AU7" s="36">
        <v>725.73</v>
      </c>
      <c r="AV7" s="36">
        <v>357.13</v>
      </c>
      <c r="AW7" s="36">
        <v>256.42</v>
      </c>
      <c r="AX7" s="36">
        <v>695.41</v>
      </c>
      <c r="AY7" s="36">
        <v>701</v>
      </c>
      <c r="AZ7" s="36">
        <v>739.59</v>
      </c>
      <c r="BA7" s="36">
        <v>335.95</v>
      </c>
      <c r="BB7" s="36">
        <v>346.59</v>
      </c>
      <c r="BC7" s="36">
        <v>262.74</v>
      </c>
      <c r="BD7" s="36">
        <v>188.58</v>
      </c>
      <c r="BE7" s="36">
        <v>194.57</v>
      </c>
      <c r="BF7" s="36">
        <v>199.28</v>
      </c>
      <c r="BG7" s="36">
        <v>238.01</v>
      </c>
      <c r="BH7" s="36">
        <v>261.48</v>
      </c>
      <c r="BI7" s="36">
        <v>343.45</v>
      </c>
      <c r="BJ7" s="36">
        <v>330.99</v>
      </c>
      <c r="BK7" s="36">
        <v>324.08999999999997</v>
      </c>
      <c r="BL7" s="36">
        <v>319.82</v>
      </c>
      <c r="BM7" s="36">
        <v>312.02999999999997</v>
      </c>
      <c r="BN7" s="36">
        <v>276.38</v>
      </c>
      <c r="BO7" s="36">
        <v>105.63</v>
      </c>
      <c r="BP7" s="36">
        <v>102.02</v>
      </c>
      <c r="BQ7" s="36">
        <v>106.59</v>
      </c>
      <c r="BR7" s="36">
        <v>105.66</v>
      </c>
      <c r="BS7" s="36">
        <v>109.31</v>
      </c>
      <c r="BT7" s="36">
        <v>99.61</v>
      </c>
      <c r="BU7" s="36">
        <v>100.27</v>
      </c>
      <c r="BV7" s="36">
        <v>99.46</v>
      </c>
      <c r="BW7" s="36">
        <v>105.21</v>
      </c>
      <c r="BX7" s="36">
        <v>105.71</v>
      </c>
      <c r="BY7" s="36">
        <v>104.99</v>
      </c>
      <c r="BZ7" s="36">
        <v>120.39</v>
      </c>
      <c r="CA7" s="36">
        <v>124.63</v>
      </c>
      <c r="CB7" s="36">
        <v>119.2</v>
      </c>
      <c r="CC7" s="36">
        <v>119.66</v>
      </c>
      <c r="CD7" s="36">
        <v>115.45</v>
      </c>
      <c r="CE7" s="36">
        <v>169.59</v>
      </c>
      <c r="CF7" s="36">
        <v>169.62</v>
      </c>
      <c r="CG7" s="36">
        <v>171.78</v>
      </c>
      <c r="CH7" s="36">
        <v>162.59</v>
      </c>
      <c r="CI7" s="36">
        <v>162.15</v>
      </c>
      <c r="CJ7" s="36">
        <v>163.72</v>
      </c>
      <c r="CK7" s="36">
        <v>52.82</v>
      </c>
      <c r="CL7" s="36">
        <v>50.35</v>
      </c>
      <c r="CM7" s="36">
        <v>50.39</v>
      </c>
      <c r="CN7" s="36">
        <v>48.7</v>
      </c>
      <c r="CO7" s="36">
        <v>49.55</v>
      </c>
      <c r="CP7" s="36">
        <v>60.04</v>
      </c>
      <c r="CQ7" s="36">
        <v>59.88</v>
      </c>
      <c r="CR7" s="36">
        <v>59.68</v>
      </c>
      <c r="CS7" s="36">
        <v>59.17</v>
      </c>
      <c r="CT7" s="36">
        <v>59.34</v>
      </c>
      <c r="CU7" s="36">
        <v>59.76</v>
      </c>
      <c r="CV7" s="36">
        <v>84.05</v>
      </c>
      <c r="CW7" s="36">
        <v>86.74</v>
      </c>
      <c r="CX7" s="36">
        <v>85.9</v>
      </c>
      <c r="CY7" s="36">
        <v>86.15</v>
      </c>
      <c r="CZ7" s="36">
        <v>84.1</v>
      </c>
      <c r="DA7" s="36">
        <v>87.33</v>
      </c>
      <c r="DB7" s="36">
        <v>87.65</v>
      </c>
      <c r="DC7" s="36">
        <v>87.63</v>
      </c>
      <c r="DD7" s="36">
        <v>87.6</v>
      </c>
      <c r="DE7" s="36">
        <v>87.74</v>
      </c>
      <c r="DF7" s="36">
        <v>89.95</v>
      </c>
      <c r="DG7" s="36">
        <v>47.27</v>
      </c>
      <c r="DH7" s="36">
        <v>48.42</v>
      </c>
      <c r="DI7" s="36">
        <v>49.25</v>
      </c>
      <c r="DJ7" s="36">
        <v>52.05</v>
      </c>
      <c r="DK7" s="36">
        <v>51.06</v>
      </c>
      <c r="DL7" s="36">
        <v>37.71</v>
      </c>
      <c r="DM7" s="36">
        <v>38.69</v>
      </c>
      <c r="DN7" s="36">
        <v>39.65</v>
      </c>
      <c r="DO7" s="36">
        <v>45.25</v>
      </c>
      <c r="DP7" s="36">
        <v>46.27</v>
      </c>
      <c r="DQ7" s="36">
        <v>47.18</v>
      </c>
      <c r="DR7" s="36">
        <v>16.21</v>
      </c>
      <c r="DS7" s="36">
        <v>18.38</v>
      </c>
      <c r="DT7" s="36">
        <v>24.8</v>
      </c>
      <c r="DU7" s="36">
        <v>26.61</v>
      </c>
      <c r="DV7" s="36">
        <v>33</v>
      </c>
      <c r="DW7" s="36">
        <v>7.67</v>
      </c>
      <c r="DX7" s="36">
        <v>8.4</v>
      </c>
      <c r="DY7" s="36">
        <v>9.7100000000000009</v>
      </c>
      <c r="DZ7" s="36">
        <v>10.71</v>
      </c>
      <c r="EA7" s="36">
        <v>10.93</v>
      </c>
      <c r="EB7" s="36">
        <v>13.18</v>
      </c>
      <c r="EC7" s="36">
        <v>1.44</v>
      </c>
      <c r="ED7" s="36">
        <v>0.99</v>
      </c>
      <c r="EE7" s="36">
        <v>0.95</v>
      </c>
      <c r="EF7" s="36">
        <v>0.92</v>
      </c>
      <c r="EG7" s="36">
        <v>2.21</v>
      </c>
      <c r="EH7" s="36">
        <v>0.84</v>
      </c>
      <c r="EI7" s="36">
        <v>0.78</v>
      </c>
      <c r="EJ7" s="36">
        <v>0.83</v>
      </c>
      <c r="EK7" s="36">
        <v>0.72</v>
      </c>
      <c r="EL7" s="36">
        <v>0.71</v>
      </c>
      <c r="EM7" s="36">
        <v>0.85</v>
      </c>
    </row>
    <row r="8" spans="1:143">
      <c r="W8" s="37"/>
      <c r="X8" s="37"/>
      <c r="Y8" s="37"/>
      <c r="Z8" s="37"/>
      <c r="AA8" s="37"/>
      <c r="AB8" s="37"/>
      <c r="AC8" s="37"/>
      <c r="AD8" s="37"/>
      <c r="AE8" s="37"/>
      <c r="AF8" s="37"/>
      <c r="AG8" s="38"/>
      <c r="AH8" s="37"/>
      <c r="AI8" s="37"/>
      <c r="AJ8" s="37"/>
      <c r="AK8" s="37"/>
      <c r="AL8" s="37"/>
      <c r="AM8" s="37"/>
      <c r="AN8" s="37"/>
      <c r="AO8" s="37"/>
      <c r="AP8" s="37"/>
      <c r="AQ8" s="37"/>
      <c r="AR8" s="38"/>
      <c r="AS8" s="37"/>
      <c r="AT8" s="37"/>
      <c r="AU8" s="37"/>
      <c r="AV8" s="37"/>
      <c r="AW8" s="37"/>
      <c r="AX8" s="37"/>
      <c r="AY8" s="37"/>
      <c r="AZ8" s="37"/>
      <c r="BA8" s="37"/>
      <c r="BB8" s="37"/>
      <c r="BC8" s="38"/>
      <c r="BD8" s="37"/>
      <c r="BE8" s="37"/>
      <c r="BF8" s="37"/>
      <c r="BG8" s="37"/>
      <c r="BH8" s="37"/>
      <c r="BI8" s="37"/>
      <c r="BJ8" s="37"/>
      <c r="BK8" s="37"/>
      <c r="BL8" s="37"/>
      <c r="BM8" s="37"/>
      <c r="BN8" s="38"/>
      <c r="BO8" s="37"/>
      <c r="BP8" s="37"/>
      <c r="BQ8" s="37"/>
      <c r="BR8" s="37"/>
      <c r="BS8" s="37"/>
      <c r="BT8" s="37"/>
      <c r="BU8" s="37"/>
      <c r="BV8" s="37"/>
      <c r="BW8" s="37"/>
      <c r="BX8" s="37"/>
      <c r="BY8" s="38"/>
      <c r="BZ8" s="37"/>
      <c r="CA8" s="37"/>
      <c r="CB8" s="37"/>
      <c r="CC8" s="37"/>
      <c r="CD8" s="37"/>
      <c r="CE8" s="37"/>
      <c r="CF8" s="37"/>
      <c r="CG8" s="37"/>
      <c r="CH8" s="37"/>
      <c r="CI8" s="37"/>
      <c r="CJ8" s="38"/>
      <c r="CK8" s="37"/>
      <c r="CL8" s="37"/>
      <c r="CM8" s="37"/>
      <c r="CN8" s="37"/>
      <c r="CO8" s="37"/>
      <c r="CP8" s="37"/>
      <c r="CQ8" s="37"/>
      <c r="CR8" s="37"/>
      <c r="CS8" s="37"/>
      <c r="CT8" s="37"/>
      <c r="CU8" s="38"/>
      <c r="CV8" s="37"/>
      <c r="CW8" s="37"/>
      <c r="CX8" s="37"/>
      <c r="CY8" s="37"/>
      <c r="CZ8" s="37"/>
      <c r="DA8" s="37"/>
      <c r="DB8" s="37"/>
      <c r="DC8" s="37"/>
      <c r="DD8" s="37"/>
      <c r="DE8" s="37"/>
      <c r="DF8" s="38"/>
      <c r="DG8" s="37"/>
      <c r="DH8" s="37"/>
      <c r="DI8" s="37"/>
      <c r="DJ8" s="37"/>
      <c r="DK8" s="37"/>
      <c r="DL8" s="37"/>
      <c r="DM8" s="37"/>
      <c r="DN8" s="37"/>
      <c r="DO8" s="37"/>
      <c r="DP8" s="37"/>
      <c r="DQ8" s="38"/>
      <c r="DR8" s="37"/>
      <c r="DS8" s="37"/>
      <c r="DT8" s="37"/>
      <c r="DU8" s="37"/>
      <c r="DV8" s="37"/>
      <c r="DW8" s="37"/>
      <c r="DX8" s="37"/>
      <c r="DY8" s="37"/>
      <c r="DZ8" s="37"/>
      <c r="EA8" s="37"/>
      <c r="EB8" s="38"/>
      <c r="EC8" s="37"/>
      <c r="ED8" s="37"/>
      <c r="EE8" s="37"/>
      <c r="EF8" s="37"/>
      <c r="EG8" s="37"/>
      <c r="EH8" s="37"/>
      <c r="EI8" s="37"/>
      <c r="EJ8" s="37"/>
      <c r="EK8" s="37"/>
      <c r="EL8" s="37"/>
      <c r="EM8" s="38"/>
    </row>
    <row r="9" spans="1:143">
      <c r="A9" s="39"/>
      <c r="B9" s="39" t="s">
        <v>99</v>
      </c>
      <c r="C9" s="39" t="s">
        <v>100</v>
      </c>
      <c r="D9" s="39" t="s">
        <v>101</v>
      </c>
      <c r="E9" s="39" t="s">
        <v>102</v>
      </c>
      <c r="F9" s="39" t="s">
        <v>103</v>
      </c>
      <c r="W9" s="37"/>
      <c r="X9" s="37"/>
      <c r="Y9" s="37"/>
      <c r="Z9" s="37"/>
      <c r="AA9" s="37"/>
      <c r="AB9" s="37"/>
      <c r="AC9" s="37"/>
      <c r="AD9" s="37"/>
      <c r="AE9" s="37"/>
      <c r="AF9" s="37"/>
      <c r="AH9" s="37"/>
      <c r="AI9" s="37"/>
      <c r="AJ9" s="37"/>
      <c r="AK9" s="37"/>
      <c r="AL9" s="37"/>
      <c r="AM9" s="37"/>
      <c r="AN9" s="37"/>
      <c r="AO9" s="37"/>
      <c r="AP9" s="37"/>
      <c r="AQ9" s="37"/>
      <c r="AS9" s="37"/>
      <c r="AT9" s="37"/>
      <c r="AU9" s="37"/>
      <c r="AV9" s="37"/>
      <c r="AW9" s="37"/>
      <c r="AX9" s="37"/>
      <c r="AY9" s="37"/>
      <c r="AZ9" s="37"/>
      <c r="BA9" s="37"/>
      <c r="BB9" s="37"/>
      <c r="BD9" s="37"/>
      <c r="BE9" s="37"/>
      <c r="BF9" s="37"/>
      <c r="BG9" s="37"/>
      <c r="BH9" s="37"/>
      <c r="BI9" s="37"/>
      <c r="BJ9" s="37"/>
      <c r="BK9" s="37"/>
      <c r="BL9" s="37"/>
      <c r="BM9" s="37"/>
      <c r="BO9" s="37"/>
      <c r="BP9" s="37"/>
      <c r="BQ9" s="37"/>
      <c r="BR9" s="37"/>
      <c r="BS9" s="37"/>
      <c r="BT9" s="37"/>
      <c r="BU9" s="37"/>
      <c r="BV9" s="37"/>
      <c r="BW9" s="37"/>
      <c r="BX9" s="37"/>
      <c r="BZ9" s="37"/>
      <c r="CA9" s="37"/>
      <c r="CB9" s="37"/>
      <c r="CC9" s="37"/>
      <c r="CD9" s="37"/>
      <c r="CE9" s="37"/>
      <c r="CF9" s="37"/>
      <c r="CG9" s="37"/>
      <c r="CH9" s="37"/>
      <c r="CI9" s="37"/>
      <c r="CK9" s="37"/>
      <c r="CL9" s="37"/>
      <c r="CM9" s="37"/>
      <c r="CN9" s="37"/>
      <c r="CO9" s="37"/>
      <c r="CP9" s="37"/>
      <c r="CQ9" s="37"/>
      <c r="CR9" s="37"/>
      <c r="CS9" s="37"/>
      <c r="CT9" s="37"/>
      <c r="CV9" s="37"/>
      <c r="CW9" s="37"/>
      <c r="CX9" s="37"/>
      <c r="CY9" s="37"/>
      <c r="CZ9" s="37"/>
      <c r="DA9" s="37"/>
      <c r="DB9" s="37"/>
      <c r="DC9" s="37"/>
      <c r="DD9" s="37"/>
      <c r="DE9" s="37"/>
      <c r="DG9" s="37"/>
      <c r="DH9" s="37"/>
      <c r="DI9" s="37"/>
      <c r="DJ9" s="37"/>
      <c r="DK9" s="37"/>
      <c r="DL9" s="37"/>
      <c r="DM9" s="37"/>
      <c r="DN9" s="37"/>
      <c r="DO9" s="37"/>
      <c r="DP9" s="37"/>
      <c r="DR9" s="37"/>
      <c r="DS9" s="37"/>
      <c r="DT9" s="37"/>
      <c r="DU9" s="37"/>
      <c r="DV9" s="37"/>
      <c r="DW9" s="37"/>
      <c r="DX9" s="37"/>
      <c r="DY9" s="37"/>
      <c r="DZ9" s="37"/>
      <c r="EA9" s="37"/>
      <c r="EC9" s="37"/>
      <c r="ED9" s="37"/>
      <c r="EE9" s="37"/>
      <c r="EF9" s="37"/>
      <c r="EG9" s="37"/>
      <c r="EH9" s="37"/>
      <c r="EI9" s="37"/>
      <c r="EJ9" s="37"/>
      <c r="EK9" s="37"/>
      <c r="EL9" s="37"/>
    </row>
    <row r="10" spans="1:143">
      <c r="A10" s="39" t="s">
        <v>43</v>
      </c>
      <c r="B10" s="40">
        <f>DATEVALUE($B$6-4&amp;"年1月1日")</f>
        <v>40544</v>
      </c>
      <c r="C10" s="40">
        <f>DATEVALUE($B$6-3&amp;"年1月1日")</f>
        <v>40909</v>
      </c>
      <c r="D10" s="40">
        <f>DATEVALUE($B$6-2&amp;"年1月1日")</f>
        <v>41275</v>
      </c>
      <c r="E10" s="40">
        <f>DATEVALUE($B$6-1&amp;"年1月1日")</f>
        <v>41640</v>
      </c>
      <c r="F10" s="40">
        <f>DATEVALUE($B$6&amp;"年1月1日")</f>
        <v>42005</v>
      </c>
    </row>
  </sheetData>
  <mergeCells count="14">
    <mergeCell ref="CV4:DF4"/>
    <mergeCell ref="DG4:DQ4"/>
    <mergeCell ref="DR4:EB4"/>
    <mergeCell ref="EC4:EM4"/>
    <mergeCell ref="H3:V4"/>
    <mergeCell ref="W3:DF3"/>
    <mergeCell ref="DG3:EM3"/>
    <mergeCell ref="W4:AG4"/>
    <mergeCell ref="AH4:AR4"/>
    <mergeCell ref="AS4:BC4"/>
    <mergeCell ref="BD4:BN4"/>
    <mergeCell ref="BO4:BY4"/>
    <mergeCell ref="BZ4:CJ4"/>
    <mergeCell ref="CK4:CU4"/>
  </mergeCells>
  <phoneticPr fontId="4"/>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法適用_水道事業</vt:lpstr>
      <vt:lpstr>データ</vt:lpstr>
    </vt:vector>
  </TitlesOfParts>
  <Manager>公営企業課</Manager>
  <Company>総務省</Company>
  <LinksUpToDate>false</LinksUpToDate>
  <SharedDoc>false</SharedDoc>
  <HyperlinkBase/>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経営比較分析表</dc:title>
  <dc:subject/>
  <dc:creator>公営企業課</dc:creator>
  <cp:keywords/>
  <dc:description/>
  <cp:lastModifiedBy>曽根 貴三</cp:lastModifiedBy>
  <dcterms:created xsi:type="dcterms:W3CDTF">2017-02-01T08:47:47Z</dcterms:created>
  <dcterms:modified xsi:type="dcterms:W3CDTF">2017-02-03T04:26:43Z</dcterms:modified>
  <cp:category/>
</cp:coreProperties>
</file>