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7 海陽町（済み）\"/>
    </mc:Choice>
  </mc:AlternateContent>
  <workbookProtection workbookPassword="B501"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<sst xmlns="http://schemas.openxmlformats.org/spreadsheetml/2006/main" count="221" uniqueCount="110">
  <si>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</si>
  <si>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</si>
  <si>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</si>
  <si>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</si>
  <si>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</si>
  <si>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</si>
  <si>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</si>
  <si>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</si>
  <si>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</si>
  <si>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</si>
  <si>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</si>
  <si>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</si>
  <si>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</si>
  <si>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</si>
  <si>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</si>
  <si>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</si>
  <si>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</si>
  <si>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</si>
  <si>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</si>
  <si>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</si>
  <si>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</si>
  <si>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</si>
  <si>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</si>
  <si>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</si>
  <si>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</si>
  <si>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</si>
  <si>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</si>
  <si>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</si>
  <si>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</si>
  <si>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</si>
  <si>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</si>
  <si>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</si>
  <si>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</si>
  <si>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</si>
  <si>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</si>
  <si>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</si>
  <si>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</si>
  <si>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</si>
  <si>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</si>
  <si>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</si>
  <si>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</si>
  <si>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</si>
  <si>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</si>
  <si>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</si>
  <si>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</si>
  <si>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</si>
  <si>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</si>
  <si>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</si>
  <si>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</si>
  <si>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</si>
  <si>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</si>
  <si>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</si>
  <si>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</si>
  <si>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</si>
  <si>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</si>
  <si>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</si>
  <si>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</si>
  <si>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</si>
  <si>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</si>
  <si>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</si>
  <si>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</si>
  <si>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</si>
  <si>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</si>
  <si>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</si>
  <si>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</si>
  <si>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</si>
  <si>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</si>
  <si>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</si>
  <si>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</si>
  <si>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</si>
  <si>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</si>
  <si>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</si>
  <si>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</si>
  <si>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</si>
  <si>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</si>
  <si>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</si>
  <si>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</si>
  <si>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</si>
  <si>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</si>
  <si>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</si>
  <si>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</si>
  <si>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</si>
  <si>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</si>
  <si>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</si>
  <si>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</si>
  <si>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</si>
  <si>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</si>
  <si>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</si>
  <si>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</si>
  <si>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</si>
  <si>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</si>
  <si>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</si>
  <si>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</si>
  <si>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</si>
  <si>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</si>
  <si>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海陽町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</si>
  <si>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</si>
  <si>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</si>
  <si>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</si>
  <si>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</si>
  <si>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</si>
  <si>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</si>
  <si>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</si>
  <si>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</si>
  <si>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</si>
  <si>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</si>
  <si>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</si>
  <si>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４年から供用を開始している。維持管理費用を料金収入で賄えず一般会計からの繰入金に頼っている状況である。水洗化率は100％であり、今後加入者の増加が見込まれないため、維持管理費用の削減に努めていく。</t>
    <phoneticPr fontId="4"/>
  </si>
  <si>
    <t>　管渠については老朽管の更新までには至っていないが、一部施設の修繕が発生しており、随時対応している。</t>
    <phoneticPr fontId="4"/>
  </si>
  <si>
    <t>　維持管理費用の削減に努めることにより、一般会計からの繰入金の負担を軽減する。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</si>
</sst>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073656"/>
        <c:axId val="33490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334073656"/>
        <c:axId val="334909168"/>
      </c:lineChart>
      <c:dateAx>
        <c:axId val="334073656"/>
        <c:scaling>
          <c:orientation val="minMax"/>
        </c:scaling>
        <c:delete val="1"/>
        <c:axPos val="b"/>
        <c:numFmt formatCode="ge" sourceLinked="1"/>
        <c:majorTickMark val="none"/>
        <c:minorTickMark val="none"/>
        <c:tickLblPos val="none"/>
        <c:crossAx val="334909168"/>
        <c:crosses val="autoZero"/>
        <c:auto val="1"/>
        <c:lblOffset val="100"/>
        <c:baseTimeUnit val="years"/>
      </c:dateAx>
      <c:valAx>
        <c:axId val="33490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54.64</c:v>
                </c:pt>
                <c:pt idx="1">
                  <c:v>52.58</c:v>
                </c:pt>
                <c:pt idx="2">
                  <c:v>50.52</c:v>
                </c:pt>
                <c:pt idx="3">
                  <c:v>45.36</c:v>
                </c:pt>
                <c:pt idx="4">
                  <c:v>44.33</c:v>
                </c:pt>
              </c:numCache>
            </c:numRef>
          </c:val>
        </c:ser>
        <c:dLbls>
          <c:showLegendKey val="0"/>
          <c:showVal val="0"/>
          <c:showCatName val="0"/>
          <c:showSerName val="0"/>
          <c:showPercent val="0"/>
          <c:showBubbleSize val="0"/>
        </c:dLbls>
        <c:gapWidth val="150"/>
        <c:axId val="335567320"/>
        <c:axId val="3355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335567320"/>
        <c:axId val="335567712"/>
      </c:lineChart>
      <c:dateAx>
        <c:axId val="335567320"/>
        <c:scaling>
          <c:orientation val="minMax"/>
        </c:scaling>
        <c:delete val="1"/>
        <c:axPos val="b"/>
        <c:numFmt formatCode="ge" sourceLinked="1"/>
        <c:majorTickMark val="none"/>
        <c:minorTickMark val="none"/>
        <c:tickLblPos val="none"/>
        <c:crossAx val="335567712"/>
        <c:crosses val="autoZero"/>
        <c:auto val="1"/>
        <c:lblOffset val="100"/>
        <c:baseTimeUnit val="years"/>
      </c:dateAx>
      <c:valAx>
        <c:axId val="3355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6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99.42</c:v>
                </c:pt>
                <c:pt idx="1">
                  <c:v>99.39</c:v>
                </c:pt>
                <c:pt idx="2">
                  <c:v>99.39</c:v>
                </c:pt>
                <c:pt idx="3">
                  <c:v>99.38</c:v>
                </c:pt>
                <c:pt idx="4">
                  <c:v>100</c:v>
                </c:pt>
              </c:numCache>
            </c:numRef>
          </c:val>
        </c:ser>
        <c:dLbls>
          <c:showLegendKey val="0"/>
          <c:showVal val="0"/>
          <c:showCatName val="0"/>
          <c:showSerName val="0"/>
          <c:showPercent val="0"/>
          <c:showBubbleSize val="0"/>
        </c:dLbls>
        <c:gapWidth val="150"/>
        <c:axId val="334990400"/>
        <c:axId val="33582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334990400"/>
        <c:axId val="335823320"/>
      </c:lineChart>
      <c:dateAx>
        <c:axId val="334990400"/>
        <c:scaling>
          <c:orientation val="minMax"/>
        </c:scaling>
        <c:delete val="1"/>
        <c:axPos val="b"/>
        <c:numFmt formatCode="ge" sourceLinked="1"/>
        <c:majorTickMark val="none"/>
        <c:minorTickMark val="none"/>
        <c:tickLblPos val="none"/>
        <c:crossAx val="335823320"/>
        <c:crosses val="autoZero"/>
        <c:auto val="1"/>
        <c:lblOffset val="100"/>
        <c:baseTimeUnit val="years"/>
      </c:dateAx>
      <c:valAx>
        <c:axId val="33582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100.64</c:v>
                </c:pt>
                <c:pt idx="1">
                  <c:v>100.67</c:v>
                </c:pt>
                <c:pt idx="2">
                  <c:v>101.22</c:v>
                </c:pt>
                <c:pt idx="3">
                  <c:v>103.3</c:v>
                </c:pt>
                <c:pt idx="4">
                  <c:v>104.62</c:v>
                </c:pt>
              </c:numCache>
            </c:numRef>
          </c:val>
        </c:ser>
        <c:dLbls>
          <c:showLegendKey val="0"/>
          <c:showVal val="0"/>
          <c:showCatName val="0"/>
          <c:showSerName val="0"/>
          <c:showPercent val="0"/>
          <c:showBubbleSize val="0"/>
        </c:dLbls>
        <c:gapWidth val="150"/>
        <c:axId val="334910344"/>
        <c:axId val="33491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10344"/>
        <c:axId val="334910736"/>
      </c:lineChart>
      <c:dateAx>
        <c:axId val="334910344"/>
        <c:scaling>
          <c:orientation val="minMax"/>
        </c:scaling>
        <c:delete val="1"/>
        <c:axPos val="b"/>
        <c:numFmt formatCode="ge" sourceLinked="1"/>
        <c:majorTickMark val="none"/>
        <c:minorTickMark val="none"/>
        <c:tickLblPos val="none"/>
        <c:crossAx val="334910736"/>
        <c:crosses val="autoZero"/>
        <c:auto val="1"/>
        <c:lblOffset val="100"/>
        <c:baseTimeUnit val="years"/>
      </c:dateAx>
      <c:valAx>
        <c:axId val="33491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1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11912"/>
        <c:axId val="33491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11912"/>
        <c:axId val="334912304"/>
      </c:lineChart>
      <c:dateAx>
        <c:axId val="334911912"/>
        <c:scaling>
          <c:orientation val="minMax"/>
        </c:scaling>
        <c:delete val="1"/>
        <c:axPos val="b"/>
        <c:numFmt formatCode="ge" sourceLinked="1"/>
        <c:majorTickMark val="none"/>
        <c:minorTickMark val="none"/>
        <c:tickLblPos val="none"/>
        <c:crossAx val="334912304"/>
        <c:crosses val="autoZero"/>
        <c:auto val="1"/>
        <c:lblOffset val="100"/>
        <c:baseTimeUnit val="years"/>
      </c:dateAx>
      <c:valAx>
        <c:axId val="33491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1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87264"/>
        <c:axId val="33498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87264"/>
        <c:axId val="334987656"/>
      </c:lineChart>
      <c:dateAx>
        <c:axId val="334987264"/>
        <c:scaling>
          <c:orientation val="minMax"/>
        </c:scaling>
        <c:delete val="1"/>
        <c:axPos val="b"/>
        <c:numFmt formatCode="ge" sourceLinked="1"/>
        <c:majorTickMark val="none"/>
        <c:minorTickMark val="none"/>
        <c:tickLblPos val="none"/>
        <c:crossAx val="334987656"/>
        <c:crosses val="autoZero"/>
        <c:auto val="1"/>
        <c:lblOffset val="100"/>
        <c:baseTimeUnit val="years"/>
      </c:dateAx>
      <c:valAx>
        <c:axId val="33498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88832"/>
        <c:axId val="33498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88832"/>
        <c:axId val="334989224"/>
      </c:lineChart>
      <c:dateAx>
        <c:axId val="334988832"/>
        <c:scaling>
          <c:orientation val="minMax"/>
        </c:scaling>
        <c:delete val="1"/>
        <c:axPos val="b"/>
        <c:numFmt formatCode="ge" sourceLinked="1"/>
        <c:majorTickMark val="none"/>
        <c:minorTickMark val="none"/>
        <c:tickLblPos val="none"/>
        <c:crossAx val="334989224"/>
        <c:crosses val="autoZero"/>
        <c:auto val="1"/>
        <c:lblOffset val="100"/>
        <c:baseTimeUnit val="years"/>
      </c:dateAx>
      <c:valAx>
        <c:axId val="33498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380792"/>
        <c:axId val="335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380792"/>
        <c:axId val="335381184"/>
      </c:lineChart>
      <c:dateAx>
        <c:axId val="335380792"/>
        <c:scaling>
          <c:orientation val="minMax"/>
        </c:scaling>
        <c:delete val="1"/>
        <c:axPos val="b"/>
        <c:numFmt formatCode="ge" sourceLinked="1"/>
        <c:majorTickMark val="none"/>
        <c:minorTickMark val="none"/>
        <c:tickLblPos val="none"/>
        <c:crossAx val="335381184"/>
        <c:crosses val="autoZero"/>
        <c:auto val="1"/>
        <c:lblOffset val="100"/>
        <c:baseTimeUnit val="years"/>
      </c:dateAx>
      <c:valAx>
        <c:axId val="3353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382360"/>
        <c:axId val="3353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335382360"/>
        <c:axId val="335382752"/>
      </c:lineChart>
      <c:dateAx>
        <c:axId val="335382360"/>
        <c:scaling>
          <c:orientation val="minMax"/>
        </c:scaling>
        <c:delete val="1"/>
        <c:axPos val="b"/>
        <c:numFmt formatCode="ge" sourceLinked="1"/>
        <c:majorTickMark val="none"/>
        <c:minorTickMark val="none"/>
        <c:tickLblPos val="none"/>
        <c:crossAx val="335382752"/>
        <c:crosses val="autoZero"/>
        <c:auto val="1"/>
        <c:lblOffset val="100"/>
        <c:baseTimeUnit val="years"/>
      </c:dateAx>
      <c:valAx>
        <c:axId val="3353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58.16</c:v>
                </c:pt>
                <c:pt idx="1">
                  <c:v>34.520000000000003</c:v>
                </c:pt>
                <c:pt idx="2">
                  <c:v>31.21</c:v>
                </c:pt>
                <c:pt idx="3">
                  <c:v>43</c:v>
                </c:pt>
                <c:pt idx="4">
                  <c:v>37.68</c:v>
                </c:pt>
              </c:numCache>
            </c:numRef>
          </c:val>
        </c:ser>
        <c:dLbls>
          <c:showLegendKey val="0"/>
          <c:showVal val="0"/>
          <c:showCatName val="0"/>
          <c:showSerName val="0"/>
          <c:showPercent val="0"/>
          <c:showBubbleSize val="0"/>
        </c:dLbls>
        <c:gapWidth val="150"/>
        <c:axId val="335380400"/>
        <c:axId val="33556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335380400"/>
        <c:axId val="335565752"/>
      </c:lineChart>
      <c:dateAx>
        <c:axId val="335380400"/>
        <c:scaling>
          <c:orientation val="minMax"/>
        </c:scaling>
        <c:delete val="1"/>
        <c:axPos val="b"/>
        <c:numFmt formatCode="ge" sourceLinked="1"/>
        <c:majorTickMark val="none"/>
        <c:minorTickMark val="none"/>
        <c:tickLblPos val="none"/>
        <c:crossAx val="335565752"/>
        <c:crosses val="autoZero"/>
        <c:auto val="1"/>
        <c:lblOffset val="100"/>
        <c:baseTimeUnit val="years"/>
      </c:dateAx>
      <c:valAx>
        <c:axId val="33556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176.05</c:v>
                </c:pt>
                <c:pt idx="1">
                  <c:v>277.17</c:v>
                </c:pt>
                <c:pt idx="2">
                  <c:v>305.19</c:v>
                </c:pt>
                <c:pt idx="3">
                  <c:v>259.04000000000002</c:v>
                </c:pt>
                <c:pt idx="4">
                  <c:v>283.63</c:v>
                </c:pt>
              </c:numCache>
            </c:numRef>
          </c:val>
        </c:ser>
        <c:dLbls>
          <c:showLegendKey val="0"/>
          <c:showVal val="0"/>
          <c:showCatName val="0"/>
          <c:showSerName val="0"/>
          <c:showPercent val="0"/>
          <c:showBubbleSize val="0"/>
        </c:dLbls>
        <c:gapWidth val="150"/>
        <c:axId val="335380008"/>
        <c:axId val="3353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335380008"/>
        <c:axId val="335379616"/>
      </c:lineChart>
      <c:dateAx>
        <c:axId val="335380008"/>
        <c:scaling>
          <c:orientation val="minMax"/>
        </c:scaling>
        <c:delete val="1"/>
        <c:axPos val="b"/>
        <c:numFmt formatCode="ge" sourceLinked="1"/>
        <c:majorTickMark val="none"/>
        <c:minorTickMark val="none"/>
        <c:tickLblPos val="none"/>
        <c:crossAx val="335379616"/>
        <c:crosses val="autoZero"/>
        <c:auto val="1"/>
        <c:lblOffset val="100"/>
        <c:baseTimeUnit val="years"/>
      </c:dateAx>
      <c:valAx>
        <c:axId val="3353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海陽町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10259</v>
      </c>
      <c r="AM8" s="47"/>
      <c r="AN8" s="47"/>
      <c r="AO8" s="47"/>
      <c r="AP8" s="47"/>
      <c r="AQ8" s="47"/>
      <c r="AR8" s="47"/>
      <c r="AS8" s="47"/>
      <c r="AT8" s="43">
        <f>データ!S6</f>
        <v>327.64999999999998</v>
      </c>
      <c r="AU8" s="43"/>
      <c r="AV8" s="43"/>
      <c r="AW8" s="43"/>
      <c r="AX8" s="43"/>
      <c r="AY8" s="43"/>
      <c r="AZ8" s="43"/>
      <c r="BA8" s="43"/>
      <c r="BB8" s="43">
        <f>データ!T6</f>
        <v>31.31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1.51</v>
      </c>
      <c r="Q10" s="43"/>
      <c r="R10" s="43"/>
      <c r="S10" s="43"/>
      <c r="T10" s="43"/>
      <c r="U10" s="43"/>
      <c r="V10" s="43"/>
      <c r="W10" s="43">
        <f>データ!P6</f>
        <v>100</v>
      </c>
      <c r="X10" s="43"/>
      <c r="Y10" s="43"/>
      <c r="Z10" s="43"/>
      <c r="AA10" s="43"/>
      <c r="AB10" s="43"/>
      <c r="AC10" s="43"/>
      <c r="AD10" s="47">
        <f>データ!Q6</f>
        <v>1990</v>
      </c>
      <c r="AE10" s="47"/>
      <c r="AF10" s="47"/>
      <c r="AG10" s="47"/>
      <c r="AH10" s="47"/>
      <c r="AI10" s="47"/>
      <c r="AJ10" s="47"/>
      <c r="AK10" s="2"/>
      <c r="AL10" s="47">
        <f>データ!U6</f>
        <v>154</v>
      </c>
      <c r="AM10" s="47"/>
      <c r="AN10" s="47"/>
      <c r="AO10" s="47"/>
      <c r="AP10" s="47"/>
      <c r="AQ10" s="47"/>
      <c r="AR10" s="47"/>
      <c r="AS10" s="47"/>
      <c r="AT10" s="43">
        <f>データ!V6</f>
        <v>7.0000000000000007E-2</v>
      </c>
      <c r="AU10" s="43"/>
      <c r="AV10" s="43"/>
      <c r="AW10" s="43"/>
      <c r="AX10" s="43"/>
      <c r="AY10" s="43"/>
      <c r="AZ10" s="43"/>
      <c r="BA10" s="43"/>
      <c r="BB10" s="43">
        <f>データ!W6</f>
        <v>2200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363880</v>
      </c>
      <c r="D6" s="31">
        <f t="shared" si="3"/>
        <v>47</v>
      </c>
      <c r="E6" s="31">
        <f t="shared" si="3"/>
        <v>17</v>
      </c>
      <c r="F6" s="31">
        <f t="shared" si="3"/>
        <v>6</v>
      </c>
      <c r="G6" s="31">
        <f t="shared" si="3"/>
        <v>0</v>
      </c>
      <c r="H6" s="31" t="str">
        <f t="shared" si="3"/>
        <v>徳島県　海陽町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1.51</v>
      </c>
      <c r="P6" s="32">
        <f t="shared" si="3"/>
        <v>100</v>
      </c>
      <c r="Q6" s="32">
        <f t="shared" si="3"/>
        <v>1990</v>
      </c>
      <c r="R6" s="32">
        <f t="shared" si="3"/>
        <v>10259</v>
      </c>
      <c r="S6" s="32">
        <f t="shared" si="3"/>
        <v>327.64999999999998</v>
      </c>
      <c r="T6" s="32">
        <f t="shared" si="3"/>
        <v>31.31</v>
      </c>
      <c r="U6" s="32">
        <f t="shared" si="3"/>
        <v>154</v>
      </c>
      <c r="V6" s="32">
        <f t="shared" si="3"/>
        <v>7.0000000000000007E-2</v>
      </c>
      <c r="W6" s="32">
        <f t="shared" si="3"/>
        <v>2200</v>
      </c>
      <c r="X6" s="33">
        <f>IF(X7="",NA(),X7)</f>
        <v>100.64</v>
      </c>
      <c r="Y6" s="33">
        <f t="shared" ref="Y6:AG6" si="4">IF(Y7="",NA(),Y7)</f>
        <v>100.67</v>
      </c>
      <c r="Z6" s="33">
        <f t="shared" si="4"/>
        <v>101.22</v>
      </c>
      <c r="AA6" s="33">
        <f t="shared" si="4"/>
        <v>103.3</v>
      </c>
      <c r="AB6" s="33">
        <f t="shared" si="4"/>
        <v>104.62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58.16</v>
      </c>
      <c r="BQ6" s="33">
        <f t="shared" ref="BQ6:BY6" si="8">IF(BQ7="",NA(),BQ7)</f>
        <v>34.520000000000003</v>
      </c>
      <c r="BR6" s="33">
        <f t="shared" si="8"/>
        <v>31.21</v>
      </c>
      <c r="BS6" s="33">
        <f t="shared" si="8"/>
        <v>43</v>
      </c>
      <c r="BT6" s="33">
        <f t="shared" si="8"/>
        <v>37.68</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176.05</v>
      </c>
      <c r="CB6" s="33">
        <f t="shared" ref="CB6:CJ6" si="9">IF(CB7="",NA(),CB7)</f>
        <v>277.17</v>
      </c>
      <c r="CC6" s="33">
        <f t="shared" si="9"/>
        <v>305.19</v>
      </c>
      <c r="CD6" s="33">
        <f t="shared" si="9"/>
        <v>259.04000000000002</v>
      </c>
      <c r="CE6" s="33">
        <f t="shared" si="9"/>
        <v>283.63</v>
      </c>
      <c r="CF6" s="33">
        <f t="shared" si="9"/>
        <v>438.41</v>
      </c>
      <c r="CG6" s="33">
        <f t="shared" si="9"/>
        <v>459.38</v>
      </c>
      <c r="CH6" s="33">
        <f t="shared" si="9"/>
        <v>438.71</v>
      </c>
      <c r="CI6" s="33">
        <f t="shared" si="9"/>
        <v>463.38</v>
      </c>
      <c r="CJ6" s="33">
        <f t="shared" si="9"/>
        <v>510.15</v>
      </c>
      <c r="CK6" s="32" t="str">
        <f>IF(CK7="","",IF(CK7="-","【-】","【"&amp;SUBSTITUTE(TEXT(CK7,"#,##0.00"),"-","△")&amp;"】"))</f>
        <v>【419.50】</v>
      </c>
      <c r="CL6" s="33">
        <f>IF(CL7="",NA(),CL7)</f>
        <v>54.64</v>
      </c>
      <c r="CM6" s="33">
        <f t="shared" ref="CM6:CU6" si="10">IF(CM7="",NA(),CM7)</f>
        <v>52.58</v>
      </c>
      <c r="CN6" s="33">
        <f t="shared" si="10"/>
        <v>50.52</v>
      </c>
      <c r="CO6" s="33">
        <f t="shared" si="10"/>
        <v>45.36</v>
      </c>
      <c r="CP6" s="33">
        <f t="shared" si="10"/>
        <v>44.33</v>
      </c>
      <c r="CQ6" s="33">
        <f t="shared" si="10"/>
        <v>31.9</v>
      </c>
      <c r="CR6" s="33">
        <f t="shared" si="10"/>
        <v>32.04</v>
      </c>
      <c r="CS6" s="33">
        <f t="shared" si="10"/>
        <v>33.81</v>
      </c>
      <c r="CT6" s="33">
        <f t="shared" si="10"/>
        <v>31.37</v>
      </c>
      <c r="CU6" s="33">
        <f t="shared" si="10"/>
        <v>29.86</v>
      </c>
      <c r="CV6" s="32" t="str">
        <f>IF(CV7="","",IF(CV7="-","【-】","【"&amp;SUBSTITUTE(TEXT(CV7,"#,##0.00"),"-","△")&amp;"】"))</f>
        <v>【35.64】</v>
      </c>
      <c r="CW6" s="33">
        <f>IF(CW7="",NA(),CW7)</f>
        <v>99.42</v>
      </c>
      <c r="CX6" s="33">
        <f t="shared" ref="CX6:DF6" si="11">IF(CX7="",NA(),CX7)</f>
        <v>99.39</v>
      </c>
      <c r="CY6" s="33">
        <f t="shared" si="11"/>
        <v>99.39</v>
      </c>
      <c r="CZ6" s="33">
        <f t="shared" si="11"/>
        <v>99.38</v>
      </c>
      <c r="DA6" s="33">
        <f t="shared" si="11"/>
        <v>100</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363880</v>
      </c>
      <c r="D7" s="35">
        <v>47</v>
      </c>
      <c r="E7" s="35">
        <v>17</v>
      </c>
      <c r="F7" s="35">
        <v>6</v>
      </c>
      <c r="G7" s="35">
        <v>0</v>
      </c>
      <c r="H7" s="35" t="s">
        <v>95</v>
      </c>
      <c r="I7" s="35" t="s">
        <v>96</v>
      </c>
      <c r="J7" s="35" t="s">
        <v>97</v>
      </c>
      <c r="K7" s="35" t="s">
        <v>98</v>
      </c>
      <c r="L7" s="35" t="s">
        <v>99</v>
      </c>
      <c r="M7" s="36" t="s">
        <v>100</v>
      </c>
      <c r="N7" s="36" t="s">
        <v>101</v>
      </c>
      <c r="O7" s="36">
        <v>1.51</v>
      </c>
      <c r="P7" s="36">
        <v>100</v>
      </c>
      <c r="Q7" s="36">
        <v>1990</v>
      </c>
      <c r="R7" s="36">
        <v>10259</v>
      </c>
      <c r="S7" s="36">
        <v>327.64999999999998</v>
      </c>
      <c r="T7" s="36">
        <v>31.31</v>
      </c>
      <c r="U7" s="36">
        <v>154</v>
      </c>
      <c r="V7" s="36">
        <v>7.0000000000000007E-2</v>
      </c>
      <c r="W7" s="36">
        <v>2200</v>
      </c>
      <c r="X7" s="36">
        <v>100.64</v>
      </c>
      <c r="Y7" s="36">
        <v>100.67</v>
      </c>
      <c r="Z7" s="36">
        <v>101.22</v>
      </c>
      <c r="AA7" s="36">
        <v>103.3</v>
      </c>
      <c r="AB7" s="36">
        <v>104.62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58.16</v>
      </c>
      <c r="BQ7" s="36">
        <v>34.520000000000003</v>
      </c>
      <c r="BR7" s="36">
        <v>31.21</v>
      </c>
      <c r="BS7" s="36">
        <v>43</v>
      </c>
      <c r="BT7" s="36">
        <v>37.68</v>
      </c>
      <c r="BU7" s="36">
        <v>38.049999999999997</v>
      </c>
      <c r="BV7" s="36">
        <v>35.909999999999997</v>
      </c>
      <c r="BW7" s="36">
        <v>37.92</v>
      </c>
      <c r="BX7" s="36">
        <v>35.049999999999997</v>
      </c>
      <c r="BY7" s="36">
        <v>33.86</v>
      </c>
      <c r="BZ7" s="36">
        <v>40.39</v>
      </c>
      <c r="CA7" s="36">
        <v>176.05</v>
      </c>
      <c r="CB7" s="36">
        <v>277.17</v>
      </c>
      <c r="CC7" s="36">
        <v>305.19</v>
      </c>
      <c r="CD7" s="36">
        <v>259.04000000000002</v>
      </c>
      <c r="CE7" s="36">
        <v>283.63</v>
      </c>
      <c r="CF7" s="36">
        <v>438.41</v>
      </c>
      <c r="CG7" s="36">
        <v>459.38</v>
      </c>
      <c r="CH7" s="36">
        <v>438.71</v>
      </c>
      <c r="CI7" s="36">
        <v>463.38</v>
      </c>
      <c r="CJ7" s="36">
        <v>510.15</v>
      </c>
      <c r="CK7" s="36">
        <v>419.5</v>
      </c>
      <c r="CL7" s="36">
        <v>54.64</v>
      </c>
      <c r="CM7" s="36">
        <v>52.58</v>
      </c>
      <c r="CN7" s="36">
        <v>50.52</v>
      </c>
      <c r="CO7" s="36">
        <v>45.36</v>
      </c>
      <c r="CP7" s="36">
        <v>44.33</v>
      </c>
      <c r="CQ7" s="36">
        <v>31.9</v>
      </c>
      <c r="CR7" s="36">
        <v>32.04</v>
      </c>
      <c r="CS7" s="36">
        <v>33.81</v>
      </c>
      <c r="CT7" s="36">
        <v>31.37</v>
      </c>
      <c r="CU7" s="36">
        <v>29.86</v>
      </c>
      <c r="CV7" s="36">
        <v>35.64</v>
      </c>
      <c r="CW7" s="36">
        <v>99.42</v>
      </c>
      <c r="CX7" s="36">
        <v>99.39</v>
      </c>
      <c r="CY7" s="36">
        <v>99.39</v>
      </c>
      <c r="CZ7" s="36">
        <v>99.38</v>
      </c>
      <c r="DA7" s="36">
        <v>100</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2016-02-03T09:21:12Z</dcterms:created>
  <dcterms:modified xsi:type="dcterms:W3CDTF">2016-02-26T05:42:58Z</dcterms:modified>
  <cp:category/>
</cp:coreProperties>
</file>