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7 美馬市（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<sst xmlns="http://schemas.openxmlformats.org/spreadsheetml/2006/main" count="221" uniqueCount="111">
  <si>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</si>
  <si>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</si>
  <si>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</si>
  <si>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</si>
  <si>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</si>
  <si>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</si>
  <si>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</si>
  <si>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</si>
  <si>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</si>
  <si>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</si>
  <si>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</si>
  <si>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</si>
  <si>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</si>
  <si>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</si>
  <si>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</si>
  <si>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</si>
  <si>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</si>
  <si>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</si>
  <si>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</si>
  <si>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</si>
  <si>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</si>
  <si>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</si>
  <si>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</si>
  <si>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</si>
  <si>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</si>
  <si>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</si>
  <si>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</si>
  <si>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</si>
  <si>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</si>
  <si>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</si>
  <si>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</si>
  <si>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</si>
  <si>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</si>
  <si>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</si>
  <si>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</si>
  <si>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</si>
  <si>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</si>
  <si>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</si>
  <si>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</si>
  <si>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</si>
  <si>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</si>
  <si>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</si>
  <si>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</si>
  <si>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</si>
  <si>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</si>
  <si>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</si>
  <si>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</si>
  <si>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</si>
  <si>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</si>
  <si>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</si>
  <si>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</si>
  <si>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</si>
  <si>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</si>
  <si>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</si>
  <si>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</si>
  <si>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</si>
  <si>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</si>
  <si>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</si>
  <si>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</si>
  <si>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</si>
  <si>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</si>
  <si>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</si>
  <si>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</si>
  <si>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</si>
  <si>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</si>
  <si>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</si>
  <si>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</si>
  <si>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</si>
  <si>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</si>
  <si>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</si>
  <si>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</si>
  <si>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</si>
  <si>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</si>
  <si>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</si>
  <si>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</si>
  <si>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</si>
  <si>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</si>
  <si>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</si>
  <si>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</si>
  <si>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</si>
  <si>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</si>
  <si>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</si>
  <si>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</si>
  <si>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</si>
  <si>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</si>
  <si>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</si>
  <si>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</si>
  <si>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</si>
  <si>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</si>
  <si>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</si>
  <si>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</si>
  <si>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</si>
  <si>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</si>
  <si>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</si>
  <si>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</si>
  <si>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</si>
  <si>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美馬市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</si>
  <si>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</si>
  <si>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</si>
  <si>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</si>
  <si>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</si>
  <si>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</si>
  <si>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</si>
  <si>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</si>
  <si>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</si>
  <si>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</si>
  <si>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</si>
  <si>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</si>
  <si>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供用開始７年目の比較的新しい施設となっており、平成27年度に事業認可区域の整備が完了を迎える状況にある。そのため、現在のところは施設の老朽化に伴う改善は発生していない。</t>
    <phoneticPr fontId="4"/>
  </si>
  <si>
    <t>　施設利用率・水洗化率の低迷に伴い、近年、加入促進対策を実施してきた。その結果、利用率は上昇傾向にあるが、類似団体平均と比較すると依然として低迷しており、収入は一般会計からの繰入金に頼っている状況にある。
　また、平成25年度からは更なる新規利用者の増加を目指し、長期的対策として使用料の減額措置を実施したため、経費回収率低下の要因となっている。</t>
    <rPh sb="107" eb="109">
      <t>ヘイセイ</t>
    </rPh>
    <phoneticPr fontId="4"/>
  </si>
  <si>
    <t>　施設は新しいが、経費回収率、施設利用率が低く、整備した施設が現状では適切な水準の料金収入に結びついていない。施設利用率を更に向上させると共に、今後必要となる施設の更新に支障を来さないよう、効率的な運転管理と機械設備の負担軽減に努め、長期的投資のあり方についても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</si>
</sst>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183960"/>
        <c:axId val="1231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23183960"/>
        <c:axId val="123184352"/>
      </c:lineChart>
      <c:dateAx>
        <c:axId val="123183960"/>
        <c:scaling>
          <c:orientation val="minMax"/>
        </c:scaling>
        <c:delete val="1"/>
        <c:axPos val="b"/>
        <c:numFmt formatCode="ge" sourceLinked="1"/>
        <c:majorTickMark val="none"/>
        <c:minorTickMark val="none"/>
        <c:tickLblPos val="none"/>
        <c:crossAx val="123184352"/>
        <c:crosses val="autoZero"/>
        <c:auto val="1"/>
        <c:lblOffset val="100"/>
        <c:baseTimeUnit val="years"/>
      </c:dateAx>
      <c:valAx>
        <c:axId val="1231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7.18</c:v>
                </c:pt>
                <c:pt idx="1">
                  <c:v>18.079999999999998</c:v>
                </c:pt>
                <c:pt idx="2">
                  <c:v>20.75</c:v>
                </c:pt>
                <c:pt idx="3">
                  <c:v>26.67</c:v>
                </c:pt>
                <c:pt idx="4">
                  <c:v>30</c:v>
                </c:pt>
              </c:numCache>
            </c:numRef>
          </c:val>
        </c:ser>
        <c:dLbls>
          <c:showLegendKey val="0"/>
          <c:showVal val="0"/>
          <c:showCatName val="0"/>
          <c:showSerName val="0"/>
          <c:showPercent val="0"/>
          <c:showBubbleSize val="0"/>
        </c:dLbls>
        <c:gapWidth val="150"/>
        <c:axId val="123834576"/>
        <c:axId val="12424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23834576"/>
        <c:axId val="124243696"/>
      </c:lineChart>
      <c:dateAx>
        <c:axId val="123834576"/>
        <c:scaling>
          <c:orientation val="minMax"/>
        </c:scaling>
        <c:delete val="1"/>
        <c:axPos val="b"/>
        <c:numFmt formatCode="ge" sourceLinked="1"/>
        <c:majorTickMark val="none"/>
        <c:minorTickMark val="none"/>
        <c:tickLblPos val="none"/>
        <c:crossAx val="124243696"/>
        <c:crosses val="autoZero"/>
        <c:auto val="1"/>
        <c:lblOffset val="100"/>
        <c:baseTimeUnit val="years"/>
      </c:dateAx>
      <c:valAx>
        <c:axId val="1242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27.57</c:v>
                </c:pt>
                <c:pt idx="1">
                  <c:v>31.82</c:v>
                </c:pt>
                <c:pt idx="2">
                  <c:v>41.37</c:v>
                </c:pt>
                <c:pt idx="3">
                  <c:v>42.54</c:v>
                </c:pt>
                <c:pt idx="4">
                  <c:v>43.6</c:v>
                </c:pt>
              </c:numCache>
            </c:numRef>
          </c:val>
        </c:ser>
        <c:dLbls>
          <c:showLegendKey val="0"/>
          <c:showVal val="0"/>
          <c:showCatName val="0"/>
          <c:showSerName val="0"/>
          <c:showPercent val="0"/>
          <c:showBubbleSize val="0"/>
        </c:dLbls>
        <c:gapWidth val="150"/>
        <c:axId val="124244872"/>
        <c:axId val="12424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24244872"/>
        <c:axId val="124245264"/>
      </c:lineChart>
      <c:dateAx>
        <c:axId val="124244872"/>
        <c:scaling>
          <c:orientation val="minMax"/>
        </c:scaling>
        <c:delete val="1"/>
        <c:axPos val="b"/>
        <c:numFmt formatCode="ge" sourceLinked="1"/>
        <c:majorTickMark val="none"/>
        <c:minorTickMark val="none"/>
        <c:tickLblPos val="none"/>
        <c:crossAx val="124245264"/>
        <c:crosses val="autoZero"/>
        <c:auto val="1"/>
        <c:lblOffset val="100"/>
        <c:baseTimeUnit val="years"/>
      </c:dateAx>
      <c:valAx>
        <c:axId val="12424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4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91.8</c:v>
                </c:pt>
                <c:pt idx="1">
                  <c:v>97.41</c:v>
                </c:pt>
                <c:pt idx="2">
                  <c:v>98.31</c:v>
                </c:pt>
                <c:pt idx="3">
                  <c:v>100.01</c:v>
                </c:pt>
                <c:pt idx="4">
                  <c:v>100.02</c:v>
                </c:pt>
              </c:numCache>
            </c:numRef>
          </c:val>
        </c:ser>
        <c:dLbls>
          <c:showLegendKey val="0"/>
          <c:showVal val="0"/>
          <c:showCatName val="0"/>
          <c:showSerName val="0"/>
          <c:showPercent val="0"/>
          <c:showBubbleSize val="0"/>
        </c:dLbls>
        <c:gapWidth val="150"/>
        <c:axId val="123185528"/>
        <c:axId val="1231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85528"/>
        <c:axId val="123185920"/>
      </c:lineChart>
      <c:dateAx>
        <c:axId val="123185528"/>
        <c:scaling>
          <c:orientation val="minMax"/>
        </c:scaling>
        <c:delete val="1"/>
        <c:axPos val="b"/>
        <c:numFmt formatCode="ge" sourceLinked="1"/>
        <c:majorTickMark val="none"/>
        <c:minorTickMark val="none"/>
        <c:tickLblPos val="none"/>
        <c:crossAx val="123185920"/>
        <c:crosses val="autoZero"/>
        <c:auto val="1"/>
        <c:lblOffset val="100"/>
        <c:baseTimeUnit val="years"/>
      </c:dateAx>
      <c:valAx>
        <c:axId val="1231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31440"/>
        <c:axId val="12383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31440"/>
        <c:axId val="123831832"/>
      </c:lineChart>
      <c:dateAx>
        <c:axId val="123831440"/>
        <c:scaling>
          <c:orientation val="minMax"/>
        </c:scaling>
        <c:delete val="1"/>
        <c:axPos val="b"/>
        <c:numFmt formatCode="ge" sourceLinked="1"/>
        <c:majorTickMark val="none"/>
        <c:minorTickMark val="none"/>
        <c:tickLblPos val="none"/>
        <c:crossAx val="123831832"/>
        <c:crosses val="autoZero"/>
        <c:auto val="1"/>
        <c:lblOffset val="100"/>
        <c:baseTimeUnit val="years"/>
      </c:dateAx>
      <c:valAx>
        <c:axId val="12383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3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33008"/>
        <c:axId val="12383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33008"/>
        <c:axId val="123833400"/>
      </c:lineChart>
      <c:dateAx>
        <c:axId val="123833008"/>
        <c:scaling>
          <c:orientation val="minMax"/>
        </c:scaling>
        <c:delete val="1"/>
        <c:axPos val="b"/>
        <c:numFmt formatCode="ge" sourceLinked="1"/>
        <c:majorTickMark val="none"/>
        <c:minorTickMark val="none"/>
        <c:tickLblPos val="none"/>
        <c:crossAx val="123833400"/>
        <c:crosses val="autoZero"/>
        <c:auto val="1"/>
        <c:lblOffset val="100"/>
        <c:baseTimeUnit val="years"/>
      </c:dateAx>
      <c:valAx>
        <c:axId val="12383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921168"/>
        <c:axId val="12392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921168"/>
        <c:axId val="123921560"/>
      </c:lineChart>
      <c:dateAx>
        <c:axId val="123921168"/>
        <c:scaling>
          <c:orientation val="minMax"/>
        </c:scaling>
        <c:delete val="1"/>
        <c:axPos val="b"/>
        <c:numFmt formatCode="ge" sourceLinked="1"/>
        <c:majorTickMark val="none"/>
        <c:minorTickMark val="none"/>
        <c:tickLblPos val="none"/>
        <c:crossAx val="123921560"/>
        <c:crosses val="autoZero"/>
        <c:auto val="1"/>
        <c:lblOffset val="100"/>
        <c:baseTimeUnit val="years"/>
      </c:dateAx>
      <c:valAx>
        <c:axId val="12392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923128"/>
        <c:axId val="1239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923128"/>
        <c:axId val="123923520"/>
      </c:lineChart>
      <c:dateAx>
        <c:axId val="123923128"/>
        <c:scaling>
          <c:orientation val="minMax"/>
        </c:scaling>
        <c:delete val="1"/>
        <c:axPos val="b"/>
        <c:numFmt formatCode="ge" sourceLinked="1"/>
        <c:majorTickMark val="none"/>
        <c:minorTickMark val="none"/>
        <c:tickLblPos val="none"/>
        <c:crossAx val="123923520"/>
        <c:crosses val="autoZero"/>
        <c:auto val="1"/>
        <c:lblOffset val="100"/>
        <c:baseTimeUnit val="years"/>
      </c:dateAx>
      <c:valAx>
        <c:axId val="1239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922736"/>
        <c:axId val="12392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23922736"/>
        <c:axId val="123920776"/>
      </c:lineChart>
      <c:dateAx>
        <c:axId val="123922736"/>
        <c:scaling>
          <c:orientation val="minMax"/>
        </c:scaling>
        <c:delete val="1"/>
        <c:axPos val="b"/>
        <c:numFmt formatCode="ge" sourceLinked="1"/>
        <c:majorTickMark val="none"/>
        <c:minorTickMark val="none"/>
        <c:tickLblPos val="none"/>
        <c:crossAx val="123920776"/>
        <c:crosses val="autoZero"/>
        <c:auto val="1"/>
        <c:lblOffset val="100"/>
        <c:baseTimeUnit val="years"/>
      </c:dateAx>
      <c:valAx>
        <c:axId val="12392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50.59</c:v>
                </c:pt>
                <c:pt idx="1">
                  <c:v>45.45</c:v>
                </c:pt>
                <c:pt idx="2">
                  <c:v>47.64</c:v>
                </c:pt>
                <c:pt idx="3">
                  <c:v>34.49</c:v>
                </c:pt>
                <c:pt idx="4">
                  <c:v>41.06</c:v>
                </c:pt>
              </c:numCache>
            </c:numRef>
          </c:val>
        </c:ser>
        <c:dLbls>
          <c:showLegendKey val="0"/>
          <c:showVal val="0"/>
          <c:showCatName val="0"/>
          <c:showSerName val="0"/>
          <c:showPercent val="0"/>
          <c:showBubbleSize val="0"/>
        </c:dLbls>
        <c:gapWidth val="150"/>
        <c:axId val="124008304"/>
        <c:axId val="12400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24008304"/>
        <c:axId val="124008696"/>
      </c:lineChart>
      <c:dateAx>
        <c:axId val="124008304"/>
        <c:scaling>
          <c:orientation val="minMax"/>
        </c:scaling>
        <c:delete val="1"/>
        <c:axPos val="b"/>
        <c:numFmt formatCode="ge" sourceLinked="1"/>
        <c:majorTickMark val="none"/>
        <c:minorTickMark val="none"/>
        <c:tickLblPos val="none"/>
        <c:crossAx val="124008696"/>
        <c:crosses val="autoZero"/>
        <c:auto val="1"/>
        <c:lblOffset val="100"/>
        <c:baseTimeUnit val="years"/>
      </c:dateAx>
      <c:valAx>
        <c:axId val="12400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332.51</c:v>
                </c:pt>
                <c:pt idx="1">
                  <c:v>361</c:v>
                </c:pt>
                <c:pt idx="2">
                  <c:v>328.84</c:v>
                </c:pt>
                <c:pt idx="3">
                  <c:v>340.89</c:v>
                </c:pt>
                <c:pt idx="4">
                  <c:v>294.25</c:v>
                </c:pt>
              </c:numCache>
            </c:numRef>
          </c:val>
        </c:ser>
        <c:dLbls>
          <c:showLegendKey val="0"/>
          <c:showVal val="0"/>
          <c:showCatName val="0"/>
          <c:showSerName val="0"/>
          <c:showPercent val="0"/>
          <c:showBubbleSize val="0"/>
        </c:dLbls>
        <c:gapWidth val="150"/>
        <c:axId val="124009872"/>
        <c:axId val="12401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24009872"/>
        <c:axId val="124010264"/>
      </c:lineChart>
      <c:dateAx>
        <c:axId val="124009872"/>
        <c:scaling>
          <c:orientation val="minMax"/>
        </c:scaling>
        <c:delete val="1"/>
        <c:axPos val="b"/>
        <c:numFmt formatCode="ge" sourceLinked="1"/>
        <c:majorTickMark val="none"/>
        <c:minorTickMark val="none"/>
        <c:tickLblPos val="none"/>
        <c:crossAx val="124010264"/>
        <c:crosses val="autoZero"/>
        <c:auto val="1"/>
        <c:lblOffset val="100"/>
        <c:baseTimeUnit val="years"/>
      </c:dateAx>
      <c:valAx>
        <c:axId val="12401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0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美馬市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31321</v>
      </c>
      <c r="AM8" s="64"/>
      <c r="AN8" s="64"/>
      <c r="AO8" s="64"/>
      <c r="AP8" s="64"/>
      <c r="AQ8" s="64"/>
      <c r="AR8" s="64"/>
      <c r="AS8" s="64"/>
      <c r="AT8" s="63">
        <f>データ!S6</f>
        <v>367.14</v>
      </c>
      <c r="AU8" s="63"/>
      <c r="AV8" s="63"/>
      <c r="AW8" s="63"/>
      <c r="AX8" s="63"/>
      <c r="AY8" s="63"/>
      <c r="AZ8" s="63"/>
      <c r="BA8" s="63"/>
      <c r="BB8" s="63">
        <f>データ!T6</f>
        <v>85.31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8.69</v>
      </c>
      <c r="Q10" s="63"/>
      <c r="R10" s="63"/>
      <c r="S10" s="63"/>
      <c r="T10" s="63"/>
      <c r="U10" s="63"/>
      <c r="V10" s="63"/>
      <c r="W10" s="63">
        <f>データ!P6</f>
        <v>96.03</v>
      </c>
      <c r="X10" s="63"/>
      <c r="Y10" s="63"/>
      <c r="Z10" s="63"/>
      <c r="AA10" s="63"/>
      <c r="AB10" s="63"/>
      <c r="AC10" s="63"/>
      <c r="AD10" s="64">
        <f>データ!Q6</f>
        <v>3130</v>
      </c>
      <c r="AE10" s="64"/>
      <c r="AF10" s="64"/>
      <c r="AG10" s="64"/>
      <c r="AH10" s="64"/>
      <c r="AI10" s="64"/>
      <c r="AJ10" s="64"/>
      <c r="AK10" s="2"/>
      <c r="AL10" s="64">
        <f>データ!U6</f>
        <v>2709</v>
      </c>
      <c r="AM10" s="64"/>
      <c r="AN10" s="64"/>
      <c r="AO10" s="64"/>
      <c r="AP10" s="64"/>
      <c r="AQ10" s="64"/>
      <c r="AR10" s="64"/>
      <c r="AS10" s="64"/>
      <c r="AT10" s="63">
        <f>データ!V6</f>
        <v>0.93</v>
      </c>
      <c r="AU10" s="63"/>
      <c r="AV10" s="63"/>
      <c r="AW10" s="63"/>
      <c r="AX10" s="63"/>
      <c r="AY10" s="63"/>
      <c r="AZ10" s="63"/>
      <c r="BA10" s="63"/>
      <c r="BB10" s="63">
        <f>データ!W6</f>
        <v>2912.9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362077</v>
      </c>
      <c r="D6" s="31">
        <f t="shared" si="3"/>
        <v>47</v>
      </c>
      <c r="E6" s="31">
        <f t="shared" si="3"/>
        <v>17</v>
      </c>
      <c r="F6" s="31">
        <f t="shared" si="3"/>
        <v>4</v>
      </c>
      <c r="G6" s="31">
        <f t="shared" si="3"/>
        <v>0</v>
      </c>
      <c r="H6" s="31" t="str">
        <f t="shared" si="3"/>
        <v>徳島県　美馬市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8.69</v>
      </c>
      <c r="P6" s="32">
        <f t="shared" si="3"/>
        <v>96.03</v>
      </c>
      <c r="Q6" s="32">
        <f t="shared" si="3"/>
        <v>3130</v>
      </c>
      <c r="R6" s="32">
        <f t="shared" si="3"/>
        <v>31321</v>
      </c>
      <c r="S6" s="32">
        <f t="shared" si="3"/>
        <v>367.14</v>
      </c>
      <c r="T6" s="32">
        <f t="shared" si="3"/>
        <v>85.31</v>
      </c>
      <c r="U6" s="32">
        <f t="shared" si="3"/>
        <v>2709</v>
      </c>
      <c r="V6" s="32">
        <f t="shared" si="3"/>
        <v>0.93</v>
      </c>
      <c r="W6" s="32">
        <f t="shared" si="3"/>
        <v>2912.9</v>
      </c>
      <c r="X6" s="33">
        <f>IF(X7="",NA(),X7)</f>
        <v>91.8</v>
      </c>
      <c r="Y6" s="33">
        <f t="shared" ref="Y6:AG6" si="4">IF(Y7="",NA(),Y7)</f>
        <v>97.41</v>
      </c>
      <c r="Z6" s="33">
        <f t="shared" si="4"/>
        <v>98.31</v>
      </c>
      <c r="AA6" s="33">
        <f t="shared" si="4"/>
        <v>100.01</v>
      </c>
      <c r="AB6" s="33">
        <f t="shared" si="4"/>
        <v>100.02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50.59</v>
      </c>
      <c r="BQ6" s="33">
        <f t="shared" ref="BQ6:BY6" si="8">IF(BQ7="",NA(),BQ7)</f>
        <v>45.45</v>
      </c>
      <c r="BR6" s="33">
        <f t="shared" si="8"/>
        <v>47.64</v>
      </c>
      <c r="BS6" s="33">
        <f t="shared" si="8"/>
        <v>34.49</v>
      </c>
      <c r="BT6" s="33">
        <f t="shared" si="8"/>
        <v>41.06</v>
      </c>
      <c r="BU6" s="33">
        <f t="shared" si="8"/>
        <v>55.15</v>
      </c>
      <c r="BV6" s="33">
        <f t="shared" si="8"/>
        <v>52.89</v>
      </c>
      <c r="BW6" s="33">
        <f t="shared" si="8"/>
        <v>51.73</v>
      </c>
      <c r="BX6" s="33">
        <f t="shared" si="8"/>
        <v>53.01</v>
      </c>
      <c r="BY6" s="33">
        <f t="shared" si="8"/>
        <v>50.54</v>
      </c>
      <c r="BZ6" s="32" t="str">
        <f>IF(BZ7="","",IF(BZ7="-","【-】","【"&amp;SUBSTITUTE(TEXT(BZ7,"#,##0.00"),"-","△")&amp;"】"))</f>
        <v>【63.50】</v>
      </c>
      <c r="CA6" s="33">
        <f>IF(CA7="",NA(),CA7)</f>
        <v>332.51</v>
      </c>
      <c r="CB6" s="33">
        <f t="shared" ref="CB6:CJ6" si="9">IF(CB7="",NA(),CB7)</f>
        <v>361</v>
      </c>
      <c r="CC6" s="33">
        <f t="shared" si="9"/>
        <v>328.84</v>
      </c>
      <c r="CD6" s="33">
        <f t="shared" si="9"/>
        <v>340.89</v>
      </c>
      <c r="CE6" s="33">
        <f t="shared" si="9"/>
        <v>294.25</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7.18</v>
      </c>
      <c r="CM6" s="33">
        <f t="shared" ref="CM6:CU6" si="10">IF(CM7="",NA(),CM7)</f>
        <v>18.079999999999998</v>
      </c>
      <c r="CN6" s="33">
        <f t="shared" si="10"/>
        <v>20.75</v>
      </c>
      <c r="CO6" s="33">
        <f t="shared" si="10"/>
        <v>26.67</v>
      </c>
      <c r="CP6" s="33">
        <f t="shared" si="10"/>
        <v>30</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27.57</v>
      </c>
      <c r="CX6" s="33">
        <f t="shared" ref="CX6:DF6" si="11">IF(CX7="",NA(),CX7)</f>
        <v>31.82</v>
      </c>
      <c r="CY6" s="33">
        <f t="shared" si="11"/>
        <v>41.37</v>
      </c>
      <c r="CZ6" s="33">
        <f t="shared" si="11"/>
        <v>42.54</v>
      </c>
      <c r="DA6" s="33">
        <f t="shared" si="11"/>
        <v>43.6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362077</v>
      </c>
      <c r="D7" s="35">
        <v>47</v>
      </c>
      <c r="E7" s="35">
        <v>17</v>
      </c>
      <c r="F7" s="35">
        <v>4</v>
      </c>
      <c r="G7" s="35">
        <v>0</v>
      </c>
      <c r="H7" s="35" t="s">
        <v>96</v>
      </c>
      <c r="I7" s="35" t="s">
        <v>97</v>
      </c>
      <c r="J7" s="35" t="s">
        <v>98</v>
      </c>
      <c r="K7" s="35" t="s">
        <v>99</v>
      </c>
      <c r="L7" s="35" t="s">
        <v>100</v>
      </c>
      <c r="M7" s="36" t="s">
        <v>101</v>
      </c>
      <c r="N7" s="36" t="s">
        <v>102</v>
      </c>
      <c r="O7" s="36">
        <v>8.69</v>
      </c>
      <c r="P7" s="36">
        <v>96.03</v>
      </c>
      <c r="Q7" s="36">
        <v>3130</v>
      </c>
      <c r="R7" s="36">
        <v>31321</v>
      </c>
      <c r="S7" s="36">
        <v>367.14</v>
      </c>
      <c r="T7" s="36">
        <v>85.31</v>
      </c>
      <c r="U7" s="36">
        <v>2709</v>
      </c>
      <c r="V7" s="36">
        <v>0.93</v>
      </c>
      <c r="W7" s="36">
        <v>2912.9</v>
      </c>
      <c r="X7" s="36">
        <v>91.8</v>
      </c>
      <c r="Y7" s="36">
        <v>97.41</v>
      </c>
      <c r="Z7" s="36">
        <v>98.31</v>
      </c>
      <c r="AA7" s="36">
        <v>100.01</v>
      </c>
      <c r="AB7" s="36">
        <v>100.02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50.59</v>
      </c>
      <c r="BQ7" s="36">
        <v>45.45</v>
      </c>
      <c r="BR7" s="36">
        <v>47.64</v>
      </c>
      <c r="BS7" s="36">
        <v>34.49</v>
      </c>
      <c r="BT7" s="36">
        <v>41.06</v>
      </c>
      <c r="BU7" s="36">
        <v>55.15</v>
      </c>
      <c r="BV7" s="36">
        <v>52.89</v>
      </c>
      <c r="BW7" s="36">
        <v>51.73</v>
      </c>
      <c r="BX7" s="36">
        <v>53.01</v>
      </c>
      <c r="BY7" s="36">
        <v>50.54</v>
      </c>
      <c r="BZ7" s="36">
        <v>63.5</v>
      </c>
      <c r="CA7" s="36">
        <v>332.51</v>
      </c>
      <c r="CB7" s="36">
        <v>361</v>
      </c>
      <c r="CC7" s="36">
        <v>328.84</v>
      </c>
      <c r="CD7" s="36">
        <v>340.89</v>
      </c>
      <c r="CE7" s="36">
        <v>294.25</v>
      </c>
      <c r="CF7" s="36">
        <v>283.05</v>
      </c>
      <c r="CG7" s="36">
        <v>300.52</v>
      </c>
      <c r="CH7" s="36">
        <v>310.47000000000003</v>
      </c>
      <c r="CI7" s="36">
        <v>299.39</v>
      </c>
      <c r="CJ7" s="36">
        <v>320.36</v>
      </c>
      <c r="CK7" s="36">
        <v>253.12</v>
      </c>
      <c r="CL7" s="36">
        <v>7.18</v>
      </c>
      <c r="CM7" s="36">
        <v>18.079999999999998</v>
      </c>
      <c r="CN7" s="36">
        <v>20.75</v>
      </c>
      <c r="CO7" s="36">
        <v>26.67</v>
      </c>
      <c r="CP7" s="36">
        <v>30</v>
      </c>
      <c r="CQ7" s="36">
        <v>36.18</v>
      </c>
      <c r="CR7" s="36">
        <v>36.799999999999997</v>
      </c>
      <c r="CS7" s="36">
        <v>36.67</v>
      </c>
      <c r="CT7" s="36">
        <v>36.200000000000003</v>
      </c>
      <c r="CU7" s="36">
        <v>34.74</v>
      </c>
      <c r="CV7" s="36">
        <v>41.06</v>
      </c>
      <c r="CW7" s="36">
        <v>27.57</v>
      </c>
      <c r="CX7" s="36">
        <v>31.82</v>
      </c>
      <c r="CY7" s="36">
        <v>41.37</v>
      </c>
      <c r="CZ7" s="36">
        <v>42.54</v>
      </c>
      <c r="DA7" s="36">
        <v>43.6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2016-02-03T09:06:40Z</dcterms:created>
  <dcterms:modified xsi:type="dcterms:W3CDTF">2016-02-26T05:36:39Z</dcterms:modified>
  <cp:category/>
</cp:coreProperties>
</file>