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65" activeTab="0"/>
  </bookViews>
  <sheets>
    <sheet name="sheet1" sheetId="1" r:id="rId1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<sst xmlns="http://schemas.openxmlformats.org/spreadsheetml/2006/main" count="23" uniqueCount="23">
  <si>
    <r>
      <t>県議会議員選挙　</t>
    </r>
    <r>
      <rPr>
        <sz val="20"/>
        <color indexed="8"/>
        <rFont val="ＭＳ ゴシック"/>
        <family val="3"/>
      </rPr>
      <t>開票状況確定</t>
    </r>
    <r>
      <rPr>
        <sz val="10"/>
        <color indexed="8"/>
        <rFont val="ＭＳ ゴシック"/>
        <family val="3"/>
      </rPr>
      <t>　速報集計表</t>
    </r>
  </si>
  <si>
    <t>日　　時　　分 発表</t>
  </si>
  <si>
    <r>
      <t> </t>
    </r>
    <r>
      <rPr>
        <b/>
        <sz val="12"/>
        <color indexed="8"/>
        <rFont val="ＭＳ ゴシック"/>
        <family val="3"/>
      </rPr>
      <t>名西選挙区</t>
    </r>
  </si>
  <si>
    <t>区分</t>
  </si>
  <si>
    <t> 1
いわまる　正史
 (自由民主党)</t>
  </si>
  <si>
    <t> 2
永岡　栄治
 (無所属)</t>
  </si>
  <si>
    <t> 3
松尾　誠作
 (無所属)</t>
  </si>
  <si>
    <t> 4
山西　くにお
 (無所属)</t>
  </si>
  <si>
    <t>得票総数
A</t>
  </si>
  <si>
    <t>按分で切り捨てた票数
B</t>
  </si>
  <si>
    <t>有効投票数
(A+B)
C</t>
  </si>
  <si>
    <t>無効
投票数
D</t>
  </si>
  <si>
    <t>投票総数
(C+D)
E</t>
  </si>
  <si>
    <t>不受理持帰り等
F</t>
  </si>
  <si>
    <t>投票者数
(E+F)
G</t>
  </si>
  <si>
    <t>投票点検
終了時刻</t>
  </si>
  <si>
    <t>石井町</t>
  </si>
  <si>
    <t>神山町</t>
  </si>
  <si>
    <t>名西選挙区 計</t>
  </si>
  <si>
    <t>　　 </t>
  </si>
  <si>
    <t>(参考)</t>
  </si>
  <si>
    <t>法定得票数</t>
  </si>
  <si>
    <t>供託物没収点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</si>
</sst>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d&quot;日&quot;h&quot;時&quot;mm&quot;分&quot;"/>
    <numFmt numFmtId="181" formatCode="#,##0.000"/>
  </numFmts>
  <fonts count="45">
    <font>
      <sz val="9"/>
      <color theme="1"/>
      <name val="MSPゴシック"/>
      <family val="3"/>
    </font>
    <font>
      <sz val="9"/>
      <color indexed="8"/>
      <name val="MSPゴシック"/>
      <family val="3"/>
    </font>
    <font>
      <sz val="18"/>
      <color indexed="54"/>
      <name val="ＭＳ Ｐゴシック"/>
      <family val="3"/>
    </font>
    <font>
      <b/>
      <sz val="15"/>
      <color indexed="54"/>
      <name val="MSPゴシック"/>
      <family val="3"/>
    </font>
    <font>
      <b/>
      <sz val="13"/>
      <color indexed="54"/>
      <name val="MSPゴシック"/>
      <family val="3"/>
    </font>
    <font>
      <b/>
      <sz val="11"/>
      <color indexed="54"/>
      <name val="MSPゴシック"/>
      <family val="3"/>
    </font>
    <font>
      <sz val="9"/>
      <color indexed="17"/>
      <name val="MSPゴシック"/>
      <family val="3"/>
    </font>
    <font>
      <sz val="9"/>
      <color indexed="20"/>
      <name val="MSPゴシック"/>
      <family val="3"/>
    </font>
    <font>
      <sz val="9"/>
      <color indexed="60"/>
      <name val="MSPゴシック"/>
      <family val="3"/>
    </font>
    <font>
      <sz val="9"/>
      <color indexed="62"/>
      <name val="MSPゴシック"/>
      <family val="3"/>
    </font>
    <font>
      <b/>
      <sz val="9"/>
      <color indexed="63"/>
      <name val="MSPゴシック"/>
      <family val="3"/>
    </font>
    <font>
      <b/>
      <sz val="9"/>
      <color indexed="52"/>
      <name val="MSPゴシック"/>
      <family val="3"/>
    </font>
    <font>
      <sz val="9"/>
      <color indexed="52"/>
      <name val="MSPゴシック"/>
      <family val="3"/>
    </font>
    <font>
      <b/>
      <sz val="9"/>
      <color indexed="9"/>
      <name val="MSPゴシック"/>
      <family val="3"/>
    </font>
    <font>
      <sz val="9"/>
      <color indexed="10"/>
      <name val="MSPゴシック"/>
      <family val="3"/>
    </font>
    <font>
      <i/>
      <sz val="9"/>
      <color indexed="23"/>
      <name val="MSPゴシック"/>
      <family val="3"/>
    </font>
    <font>
      <b/>
      <sz val="9"/>
      <color indexed="8"/>
      <name val="MSPゴシック"/>
      <family val="3"/>
    </font>
    <font>
      <sz val="9"/>
      <color indexed="9"/>
      <name val="MSPゴシック"/>
      <family val="3"/>
    </font>
    <font>
      <sz val="10"/>
      <color indexed="8"/>
      <name val="ＭＳ ゴシック"/>
      <family val="3"/>
    </font>
    <font>
      <sz val="20"/>
      <color indexed="8"/>
      <name val="ＭＳ ゴシック"/>
      <family val="3"/>
    </font>
    <font>
      <sz val="9"/>
      <color indexed="8"/>
      <name val="ＭＳ ゴシック"/>
      <family val="3"/>
    </font>
    <font>
      <sz val="12"/>
      <color indexed="8"/>
      <name val="ＭＳ ゴシック"/>
      <family val="3"/>
    </font>
    <font>
      <b/>
      <sz val="12"/>
      <color indexed="8"/>
      <name val="ＭＳ ゴシック"/>
      <family val="3"/>
    </font>
    <font>
      <sz val="8.5"/>
      <color indexed="8"/>
      <name val="ＭＳ ゴシック"/>
      <family val="3"/>
    </font>
    <font>
      <sz val="6"/>
      <name val="MSPゴシック"/>
      <family val="3"/>
    </font>
    <font>
      <sz val="9"/>
      <color theme="0"/>
      <name val="MSPゴシック"/>
      <family val="3"/>
    </font>
    <font>
      <sz val="18"/>
      <color theme="3"/>
      <name val="Calibri Light"/>
      <family val="3"/>
    </font>
    <font>
      <b/>
      <sz val="9"/>
      <color theme="0"/>
      <name val="MSPゴシック"/>
      <family val="3"/>
    </font>
    <font>
      <sz val="9"/>
      <color rgb="FF9C6500"/>
      <name val="MSPゴシック"/>
      <family val="3"/>
    </font>
    <font>
      <sz val="9"/>
      <color rgb="FFFA7D00"/>
      <name val="MSPゴシック"/>
      <family val="3"/>
    </font>
    <font>
      <sz val="9"/>
      <color rgb="FF9C0006"/>
      <name val="MSPゴシック"/>
      <family val="3"/>
    </font>
    <font>
      <b/>
      <sz val="9"/>
      <color rgb="FFFA7D00"/>
      <name val="MSPゴシック"/>
      <family val="3"/>
    </font>
    <font>
      <sz val="9"/>
      <color rgb="FFFF0000"/>
      <name val="MSPゴシック"/>
      <family val="3"/>
    </font>
    <font>
      <b/>
      <sz val="15"/>
      <color theme="3"/>
      <name val="MSPゴシック"/>
      <family val="3"/>
    </font>
    <font>
      <b/>
      <sz val="13"/>
      <color theme="3"/>
      <name val="MSPゴシック"/>
      <family val="3"/>
    </font>
    <font>
      <b/>
      <sz val="11"/>
      <color theme="3"/>
      <name val="MSPゴシック"/>
      <family val="3"/>
    </font>
    <font>
      <b/>
      <sz val="9"/>
      <color theme="1"/>
      <name val="MSPゴシック"/>
      <family val="3"/>
    </font>
    <font>
      <b/>
      <sz val="9"/>
      <color rgb="FF3F3F3F"/>
      <name val="MSPゴシック"/>
      <family val="3"/>
    </font>
    <font>
      <i/>
      <sz val="9"/>
      <color rgb="FF7F7F7F"/>
      <name val="MSPゴシック"/>
      <family val="3"/>
    </font>
    <font>
      <sz val="9"/>
      <color rgb="FF3F3F76"/>
      <name val="MSPゴシック"/>
      <family val="3"/>
    </font>
    <font>
      <sz val="9"/>
      <color rgb="FF006100"/>
      <name val="MSPゴシック"/>
      <family val="3"/>
    </font>
    <font>
      <sz val="10"/>
      <color theme="1"/>
      <name val="ＭＳ ゴシック"/>
      <family val="3"/>
    </font>
    <font>
      <sz val="9"/>
      <color theme="1"/>
      <name val="ＭＳ ゴシック"/>
      <family val="3"/>
    </font>
    <font>
      <sz val="8.5"/>
      <color theme="1"/>
      <name val="ＭＳ ゴシック"/>
      <family val="3"/>
    </font>
    <font>
      <sz val="12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left" vertical="center" wrapText="1"/>
    </xf>
    <xf numFmtId="0" fontId="42" fillId="0" borderId="11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3" fontId="41" fillId="0" borderId="11" xfId="0" applyNumberFormat="1" applyFont="1" applyBorder="1" applyAlignment="1">
      <alignment horizontal="right" vertical="center" wrapText="1"/>
    </xf>
    <xf numFmtId="0" fontId="41" fillId="0" borderId="11" xfId="0" applyFont="1" applyBorder="1" applyAlignment="1">
      <alignment vertical="center" wrapText="1"/>
    </xf>
    <xf numFmtId="3" fontId="41" fillId="0" borderId="11" xfId="0" applyNumberFormat="1" applyFont="1" applyBorder="1" applyAlignment="1">
      <alignment vertical="center" wrapText="1"/>
    </xf>
    <xf numFmtId="180" fontId="41" fillId="0" borderId="11" xfId="0" applyNumberFormat="1" applyFont="1" applyBorder="1" applyAlignment="1">
      <alignment horizontal="center" vertical="center" wrapText="1"/>
    </xf>
    <xf numFmtId="181" fontId="41" fillId="0" borderId="11" xfId="0" applyNumberFormat="1" applyFont="1" applyBorder="1" applyAlignment="1">
      <alignment vertical="center" wrapText="1"/>
    </xf>
    <xf numFmtId="0" fontId="41" fillId="0" borderId="11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41" fillId="0" borderId="0" xfId="0" applyFont="1" applyAlignment="1">
      <alignment wrapText="1"/>
    </xf>
    <xf numFmtId="0" fontId="41" fillId="0" borderId="0" xfId="0" applyFont="1" applyAlignment="1">
      <alignment vertical="center" wrapText="1"/>
    </xf>
    <xf numFmtId="0" fontId="41" fillId="0" borderId="0" xfId="0" applyFont="1" applyAlignment="1">
      <alignment horizontal="center" vertical="center" wrapText="1"/>
    </xf>
    <xf numFmtId="0" fontId="42" fillId="0" borderId="12" xfId="0" applyFont="1" applyBorder="1" applyAlignment="1">
      <alignment horizontal="right" wrapText="1"/>
    </xf>
    <xf numFmtId="0" fontId="41" fillId="0" borderId="0" xfId="0" applyFont="1" applyAlignment="1">
      <alignment horizontal="right" wrapText="1"/>
    </xf>
    <xf numFmtId="0" fontId="44" fillId="0" borderId="12" xfId="0" applyFont="1" applyBorder="1" applyAlignment="1">
      <alignment vertical="center" wrapText="1"/>
    </xf>
    <xf numFmtId="0" fontId="41" fillId="0" borderId="0" xfId="0" applyFont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showGridLines="0" tabSelected="1" zoomScalePageLayoutView="0" workbookViewId="0" topLeftCell="A1">
      <pane xSplit="1" ySplit="4" topLeftCell="B5" activePane="bottomRight" state="frozen"/>
      <selection pane="topLeft" activeCell="B1" sqref="B1"/>
      <selection pane="topRight" activeCell="B1" sqref="B1"/>
      <selection pane="bottomLeft" activeCell="A1" sqref="A1"/>
      <selection pane="bottomRight" activeCell="B5" sqref="B5"/>
    </sheetView>
  </sheetViews>
  <sheetFormatPr defaultColWidth="9.00390625" defaultRowHeight="12"/>
  <cols>
    <col min="1" max="1" width="20.00390625" style="0" customWidth="1"/>
    <col min="2" max="5" width="19.125" style="0" customWidth="1"/>
    <col min="6" max="6" width="13.375" style="0" customWidth="1"/>
    <col min="7" max="8" width="11.625" style="0" customWidth="1"/>
    <col min="9" max="9" width="8.375" style="0" customWidth="1"/>
    <col min="10" max="10" width="11.625" style="0" customWidth="1"/>
    <col min="11" max="11" width="10.00390625" style="0" customWidth="1"/>
    <col min="12" max="12" width="11.625" style="0" customWidth="1"/>
    <col min="13" max="13" width="15.875" style="0" customWidth="1"/>
  </cols>
  <sheetData>
    <row r="1" spans="1:13" s="1" customFormat="1" ht="22.5" customHeight="1">
      <c r="A1" s="16"/>
      <c r="B1" s="16"/>
      <c r="C1" s="16"/>
      <c r="D1" s="16" t="s">
        <v>0</v>
      </c>
      <c r="E1" s="16"/>
      <c r="F1" s="16"/>
      <c r="G1" s="16"/>
      <c r="H1" s="16"/>
      <c r="I1" s="16"/>
      <c r="J1" s="16"/>
      <c r="K1" s="16"/>
      <c r="L1" s="17" t="s">
        <v>1</v>
      </c>
      <c r="M1" s="17"/>
    </row>
    <row r="2" spans="1:13" s="1" customFormat="1" ht="22.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8"/>
      <c r="L2" s="18"/>
      <c r="M2" s="18"/>
    </row>
    <row r="3" spans="1:2" ht="33.75" customHeight="1">
      <c r="A3" s="19" t="s">
        <v>2</v>
      </c>
      <c r="B3" s="19"/>
    </row>
    <row r="4" spans="1:13" s="1" customFormat="1" ht="56.25" customHeight="1">
      <c r="A4" s="2" t="s">
        <v>3</v>
      </c>
      <c r="B4" s="3" t="s">
        <v>4</v>
      </c>
      <c r="C4" s="3" t="s">
        <v>5</v>
      </c>
      <c r="D4" s="3" t="s">
        <v>6</v>
      </c>
      <c r="E4" s="3" t="s">
        <v>7</v>
      </c>
      <c r="F4" s="4" t="s">
        <v>8</v>
      </c>
      <c r="G4" s="5" t="s">
        <v>9</v>
      </c>
      <c r="H4" s="4" t="s">
        <v>10</v>
      </c>
      <c r="I4" s="4" t="s">
        <v>11</v>
      </c>
      <c r="J4" s="4" t="s">
        <v>12</v>
      </c>
      <c r="K4" s="4" t="s">
        <v>13</v>
      </c>
      <c r="L4" s="4" t="s">
        <v>14</v>
      </c>
      <c r="M4" s="4" t="s">
        <v>15</v>
      </c>
    </row>
    <row r="5" spans="1:13" ht="18.75" customHeight="1">
      <c r="A5" s="6" t="s">
        <v>16</v>
      </c>
      <c r="B5" s="7">
        <v>1592</v>
      </c>
      <c r="C5" s="7">
        <v>4056</v>
      </c>
      <c r="D5" s="7">
        <v>483</v>
      </c>
      <c r="E5" s="7">
        <v>5615</v>
      </c>
      <c r="F5" s="7">
        <v>11746</v>
      </c>
      <c r="G5" s="8">
        <v>0</v>
      </c>
      <c r="H5" s="9">
        <v>11746</v>
      </c>
      <c r="I5" s="9">
        <v>249</v>
      </c>
      <c r="J5" s="9">
        <v>11995</v>
      </c>
      <c r="K5" s="9">
        <v>0</v>
      </c>
      <c r="L5" s="9">
        <v>11995</v>
      </c>
      <c r="M5" s="10">
        <v>42106.96875</v>
      </c>
    </row>
    <row r="6" spans="1:13" ht="18.75" customHeight="1">
      <c r="A6" s="6" t="s">
        <v>17</v>
      </c>
      <c r="B6" s="7">
        <v>3094</v>
      </c>
      <c r="C6" s="7">
        <v>113</v>
      </c>
      <c r="D6" s="7">
        <v>31</v>
      </c>
      <c r="E6" s="7">
        <v>194</v>
      </c>
      <c r="F6" s="7">
        <v>3432</v>
      </c>
      <c r="G6" s="8">
        <v>0</v>
      </c>
      <c r="H6" s="9">
        <v>3432</v>
      </c>
      <c r="I6" s="9">
        <v>53</v>
      </c>
      <c r="J6" s="9">
        <v>3485</v>
      </c>
      <c r="K6" s="9">
        <v>0</v>
      </c>
      <c r="L6" s="9">
        <v>3485</v>
      </c>
      <c r="M6" s="10">
        <v>42106.947916666664</v>
      </c>
    </row>
    <row r="7" spans="1:13" ht="26.25" customHeight="1">
      <c r="A7" s="2" t="s">
        <v>18</v>
      </c>
      <c r="B7" s="7">
        <f aca="true" t="shared" si="0" ref="B7:L7">SUBTOTAL(9,B5:B6)</f>
        <v>4686</v>
      </c>
      <c r="C7" s="7">
        <f t="shared" si="0"/>
        <v>4169</v>
      </c>
      <c r="D7" s="7">
        <f t="shared" si="0"/>
        <v>514</v>
      </c>
      <c r="E7" s="7">
        <f t="shared" si="0"/>
        <v>5809</v>
      </c>
      <c r="F7" s="7">
        <f t="shared" si="0"/>
        <v>15178</v>
      </c>
      <c r="G7" s="11">
        <f t="shared" si="0"/>
        <v>0</v>
      </c>
      <c r="H7" s="9">
        <f t="shared" si="0"/>
        <v>15178</v>
      </c>
      <c r="I7" s="9">
        <f t="shared" si="0"/>
        <v>302</v>
      </c>
      <c r="J7" s="9">
        <f t="shared" si="0"/>
        <v>15480</v>
      </c>
      <c r="K7" s="9">
        <f t="shared" si="0"/>
        <v>0</v>
      </c>
      <c r="L7" s="9">
        <f t="shared" si="0"/>
        <v>15480</v>
      </c>
      <c r="M7" s="12" t="s">
        <v>19</v>
      </c>
    </row>
    <row r="8" s="13" customFormat="1" ht="22.5" customHeight="1">
      <c r="A8" s="14" t="s">
        <v>20</v>
      </c>
    </row>
    <row r="9" spans="1:3" ht="12">
      <c r="A9" s="15" t="s">
        <v>21</v>
      </c>
      <c r="B9" s="20" t="str">
        <f>H7&amp;"÷(2×4)="&amp;ROUNDDOWN(H7/(2*4),3)</f>
        <v>15178÷(2×4)=1897.25</v>
      </c>
      <c r="C9" s="20"/>
    </row>
    <row r="10" spans="1:3" ht="12">
      <c r="A10" s="15" t="s">
        <v>22</v>
      </c>
      <c r="B10" s="20" t="str">
        <f>H7&amp;"÷(2×10)="&amp;ROUNDDOWN(H7/(2*10),3)</f>
        <v>15178÷(2×10)=758.9</v>
      </c>
      <c r="C10" s="20"/>
    </row>
  </sheetData>
  <sheetProtection/>
  <mergeCells count="9">
    <mergeCell ref="A3:B3"/>
    <mergeCell ref="B9:C9"/>
    <mergeCell ref="B10:C10"/>
    <mergeCell ref="A1:C1"/>
    <mergeCell ref="D1:K1"/>
    <mergeCell ref="L1:M1"/>
    <mergeCell ref="A2:C2"/>
    <mergeCell ref="D2:J2"/>
    <mergeCell ref="K2:M2"/>
  </mergeCells>
  <printOptions/>
  <pageMargins left="0.5" right="0.4" top="0.79" bottom="0.7" header="0.45" footer="0.51"/>
  <pageSetup fitToHeight="1" fitToWidth="1" horizontalDpi="300" verticalDpi="300" orientation="landscape" paperSize="9" scale="89" r:id="rId1"/>
  <headerFooter>
    <oddHeader>&amp;L第4号様式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kanrisya</dc:creator>
  <cp:keywords/>
  <dc:description/>
  <cp:lastModifiedBy>徳島県</cp:lastModifiedBy>
  <cp:lastPrinted>2015-04-12T14:07:20Z</cp:lastPrinted>
  <dcterms:created xsi:type="dcterms:W3CDTF">2015-04-12T14:07:32Z</dcterms:created>
  <dcterms:modified xsi:type="dcterms:W3CDTF">2015-04-12T14:07:32Z</dcterms:modified>
  <cp:category/>
  <cp:version/>
  <cp:contentType/>
  <cp:contentStatus/>
</cp:coreProperties>
</file>