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jyohofs\業務資料\10_総務課\040_財政係\040_財政状況等の分析及び公表に関すること\公会計に関すること\R08\20260818_【9_11（金）〆】令和6年度財政状況資料集の作成について（2回目・地方公会計関係）\06_結合\"/>
    </mc:Choice>
  </mc:AlternateContent>
  <xr:revisionPtr revIDLastSave="0" documentId="13_ncr:1_{165A660B-8174-462F-A2D2-DBA151EEF2CB}" xr6:coauthVersionLast="36" xr6:coauthVersionMax="47" xr10:uidLastSave="{00000000-0000-0000-0000-000000000000}"/>
  <bookViews>
    <workbookView xWindow="28680" yWindow="-120" windowWidth="29040" windowHeight="1572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CO34" i="10" l="1"/>
  <c r="CO35" i="10" s="1"/>
</calcChain>
</file>

<file path=xl/sharedStrings.xml><?xml version="1.0" encoding="utf-8"?>
<sst xmlns="http://schemas.openxmlformats.org/spreadsheetml/2006/main" count="1172" uniqueCount="574">
  <si>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</si>
  <si>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</si>
  <si>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</si>
  <si>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</si>
  <si>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</si>
  <si>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</si>
  <si>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</si>
  <si>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</si>
  <si>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</si>
  <si>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</si>
  <si>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</si>
  <si>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</si>
  <si>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</si>
  <si>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</si>
  <si>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</si>
  <si>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</si>
  <si>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</si>
  <si>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</si>
  <si>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</si>
  <si>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</si>
  <si>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</si>
  <si>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</si>
  <si>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</si>
  <si>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</si>
  <si>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</si>
  <si>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</si>
  <si>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</si>
  <si>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</si>
  <si>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</si>
  <si>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</si>
  <si>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</si>
  <si>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</si>
  <si>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</si>
  <si>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</si>
  <si>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</si>
  <si>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</si>
  <si>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</si>
  <si>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</si>
  <si>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</si>
  <si>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</si>
  <si>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</si>
  <si>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</si>
  <si>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</si>
  <si>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</si>
  <si>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</si>
  <si>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</si>
  <si>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</si>
  <si>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</si>
  <si>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</si>
  <si>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</si>
  <si>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</si>
  <si>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</si>
  <si>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</si>
  <si>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</si>
  <si>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</si>
  <si>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</si>
  <si>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</si>
  <si>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</si>
  <si>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</si>
  <si>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</si>
  <si>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</si>
  <si>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</si>
  <si>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</si>
  <si>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</si>
  <si>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</si>
  <si>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</si>
  <si>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</si>
  <si>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</si>
  <si>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</si>
  <si>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</si>
  <si>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</si>
  <si>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</si>
  <si>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</si>
  <si>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</si>
  <si>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</si>
  <si>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</si>
  <si>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</si>
  <si>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</si>
  <si>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</si>
  <si>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</si>
  <si>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</si>
  <si>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</si>
  <si>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</si>
  <si>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</si>
  <si>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</si>
  <si>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</si>
  <si>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</si>
  <si>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</si>
  <si>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</si>
  <si>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</si>
  <si>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</si>
  <si>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</si>
  <si>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</si>
  <si>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</si>
  <si>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北島町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</si>
  <si>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</si>
  <si>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</si>
  <si>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</si>
  <si>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</si>
  <si>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</si>
  <si>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</si>
  <si>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</si>
  <si>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</si>
  <si>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</si>
  <si>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</si>
  <si>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</si>
  <si>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</si>
  <si>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</si>
  <si>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</si>
  <si>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</si>
  <si>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</si>
  <si>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</si>
  <si>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</si>
  <si>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</si>
  <si>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</si>
  <si>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</si>
  <si>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</si>
  <si>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</si>
  <si>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</si>
  <si>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</si>
  <si>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</si>
  <si>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</si>
  <si>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</si>
  <si>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</si>
  <si>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</si>
  <si>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</si>
  <si>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</si>
  <si>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</si>
  <si>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</si>
  <si>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</si>
  <si>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</si>
  <si>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</si>
  <si>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</si>
  <si>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</si>
  <si>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</si>
  <si>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</si>
  <si>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</si>
  <si>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</si>
  <si>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</si>
  <si>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</si>
  <si>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</si>
  <si>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</si>
  <si>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</si>
  <si>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</si>
  <si>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</si>
  <si>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</si>
  <si>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</si>
  <si>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</si>
  <si>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</si>
  <si>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</si>
  <si>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</si>
  <si>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</si>
  <si>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</si>
  <si>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</si>
  <si>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</si>
  <si>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</si>
  <si>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</si>
  <si>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</si>
  <si>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</si>
  <si>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</si>
  <si>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</si>
  <si>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</si>
  <si>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</si>
  <si>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</si>
  <si>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</si>
  <si>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</si>
  <si>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</si>
  <si>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</si>
  <si>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</si>
  <si>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</si>
  <si>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</si>
  <si>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</si>
  <si>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</si>
  <si>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</si>
  <si>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</si>
  <si>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</si>
  <si>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</si>
  <si>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</si>
  <si>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</si>
  <si>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</si>
  <si>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</si>
  <si>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</si>
  <si>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</si>
  <si>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</si>
  <si>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</si>
  <si>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</si>
  <si>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</si>
  <si>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</si>
  <si>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</si>
  <si>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</si>
  <si>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</si>
  <si>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</si>
  <si>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</si>
  <si>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</si>
  <si>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</si>
  <si>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</si>
  <si>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</si>
  <si>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</si>
  <si>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</si>
  <si>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</si>
  <si>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</si>
  <si>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</si>
  <si>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</si>
  <si>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徳島県北島町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</si>
  <si>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</si>
  <si>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</si>
  <si>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</si>
  <si>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</si>
  <si>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</si>
  <si>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</si>
  <si>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</si>
  <si>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</si>
  <si>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</si>
  <si>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</si>
  <si>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</si>
  <si>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</si>
  <si>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</si>
  <si>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</si>
  <si>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</si>
  <si>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</si>
  <si>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</si>
  <si>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</si>
  <si>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</si>
  <si>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</si>
  <si>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</si>
  <si>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</si>
  <si>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</si>
  <si>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</si>
  <si>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</si>
  <si>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</si>
  <si>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</si>
  <si>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</si>
  <si>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</si>
  <si>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</si>
  <si>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</si>
  <si>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</si>
  <si>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</si>
  <si>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</si>
  <si>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</si>
  <si>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</si>
  <si>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</si>
  <si>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</si>
  <si>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</si>
  <si>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</si>
  <si>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</si>
  <si>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</si>
  <si>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</si>
  <si>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</si>
  <si>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</si>
  <si>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</si>
  <si>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</si>
  <si>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</si>
  <si>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</si>
  <si>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</si>
  <si>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</si>
  <si>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</si>
  <si>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</si>
  <si>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</si>
  <si>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</si>
  <si>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</si>
  <si>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</si>
  <si>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</si>
  <si>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</si>
  <si>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</si>
  <si>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</si>
  <si>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</si>
  <si>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</si>
  <si>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</si>
  <si>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</si>
  <si>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</si>
  <si>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</si>
  <si>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</si>
  <si>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</si>
  <si>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</si>
  <si>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</si>
  <si>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</si>
  <si>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</si>
  <si>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</si>
  <si>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</si>
  <si>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</si>
  <si>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</si>
  <si>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</si>
  <si>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</si>
  <si>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</si>
  <si>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</si>
  <si>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</si>
  <si>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</si>
  <si>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</si>
  <si>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</si>
  <si>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</si>
  <si>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</si>
  <si>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</si>
  <si>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</si>
  <si>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</si>
  <si>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</si>
  <si>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</si>
  <si>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</si>
  <si>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</si>
  <si>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</si>
  <si>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</si>
  <si>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</si>
  <si>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</si>
  <si>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</si>
  <si>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</si>
  <si>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</si>
  <si>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</si>
  <si>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</si>
  <si>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</si>
  <si>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</si>
  <si>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</si>
  <si>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</si>
  <si>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</si>
  <si>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</si>
  <si>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</si>
  <si>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</si>
  <si>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</si>
  <si>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</si>
  <si>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</si>
  <si>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</si>
  <si>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</si>
  <si>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</si>
  <si>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</si>
  <si>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</si>
  <si>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</si>
  <si>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</si>
  <si>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</si>
  <si>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</si>
  <si>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</si>
  <si>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</si>
  <si>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</si>
  <si>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</si>
  <si>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</si>
  <si>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</si>
  <si>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</si>
  <si>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</si>
  <si>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</si>
  <si>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</si>
  <si>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</si>
  <si>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</si>
  <si>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</si>
  <si>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</si>
  <si>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</si>
  <si>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</si>
  <si>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</si>
  <si>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</si>
  <si>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</si>
  <si>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</si>
  <si>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</si>
  <si>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</si>
  <si>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</si>
  <si>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</si>
  <si>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</si>
  <si>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</si>
  <si>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</si>
  <si>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徳島県北島町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</si>
  <si>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</si>
  <si>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</si>
  <si>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</si>
  <si>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</si>
  <si>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</si>
  <si>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</si>
  <si>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</si>
  <si>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</si>
  <si>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</si>
  <si>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</si>
  <si>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</si>
  <si>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</si>
  <si>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</si>
  <si>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</si>
  <si>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</si>
  <si>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</si>
  <si>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</si>
  <si>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</si>
  <si>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</si>
  <si>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</si>
  <si>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</si>
  <si>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</si>
  <si>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</si>
  <si>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</si>
  <si>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</si>
  <si>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</si>
  <si>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</si>
  <si>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</si>
  <si>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</si>
  <si>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</si>
  <si>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</si>
  <si>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</si>
  <si>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</si>
  <si>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北島町国民健康保険（保険事業勘定）特別会計</t>
    <phoneticPr fontId="5"/>
  </si>
  <si>
    <t>北島町介護保険（保険事業勘定）特別会計</t>
    <phoneticPr fontId="5"/>
  </si>
  <si>
    <t>北島町後期高齢者医療特別会計</t>
    <phoneticPr fontId="5"/>
  </si>
  <si>
    <t>北島町介護保険（サービス事業勘定）特別会計</t>
    <phoneticPr fontId="5"/>
  </si>
  <si>
    <t>北島町水道事業会計</t>
    <phoneticPr fontId="5"/>
  </si>
  <si>
    <t>法適用企業</t>
    <phoneticPr fontId="5"/>
  </si>
  <si>
    <t>北島町公共下水道事業会計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</si>
  <si>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</si>
  <si>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</si>
  <si>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</si>
  <si>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</si>
  <si>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</si>
  <si>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</si>
  <si>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</si>
  <si>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</si>
  <si>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</si>
  <si>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</si>
  <si>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</si>
  <si>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</si>
  <si>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</si>
  <si>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</si>
  <si>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</si>
  <si>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</si>
  <si>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</si>
  <si>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</si>
  <si>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</si>
  <si>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</si>
  <si>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</si>
  <si>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</si>
  <si>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</si>
  <si>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</si>
  <si>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</si>
  <si>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</si>
  <si>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</si>
  <si>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</si>
  <si>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</si>
  <si>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</si>
  <si>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</si>
  <si>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</si>
  <si>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</si>
  <si>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</si>
  <si>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</si>
  <si>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</si>
  <si>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</si>
  <si>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</si>
  <si>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</si>
  <si>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</si>
  <si>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</si>
  <si>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</si>
  <si>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</si>
  <si>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</si>
  <si>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</si>
  <si>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</si>
  <si>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</si>
  <si>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</si>
  <si>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</si>
  <si>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</si>
  <si>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</si>
  <si>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</si>
  <si>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</si>
  <si>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</si>
  <si>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</si>
  <si>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</si>
  <si>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</si>
  <si>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</si>
  <si>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</si>
  <si>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</si>
  <si>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</si>
  <si>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</si>
  <si>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</si>
  <si>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</si>
  <si>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</si>
  <si>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</si>
  <si>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</si>
  <si>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</si>
  <si>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</si>
  <si>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</si>
  <si>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</si>
  <si>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</si>
  <si>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</si>
  <si>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</si>
  <si>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</si>
  <si>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</si>
  <si>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</si>
  <si>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</si>
  <si>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</si>
  <si>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</si>
  <si>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</si>
  <si>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</si>
  <si>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</si>
  <si>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</si>
  <si>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</si>
  <si>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</si>
  <si>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</si>
  <si>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</si>
  <si>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</si>
  <si>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</si>
  <si>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</si>
  <si>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</si>
  <si>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</si>
  <si>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</si>
  <si>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</si>
  <si>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</si>
  <si>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</si>
  <si>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</si>
  <si>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</si>
  <si>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</si>
  <si>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</si>
  <si>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</si>
  <si>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</si>
  <si>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</si>
  <si>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</si>
  <si>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</si>
  <si>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</si>
  <si>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</si>
  <si>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</si>
  <si>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</si>
  <si>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</si>
  <si>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</si>
  <si>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</si>
  <si>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</si>
  <si>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</si>
  <si>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</si>
  <si>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</si>
  <si>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</si>
  <si>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</si>
  <si>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</si>
  <si>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</si>
  <si>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</si>
  <si>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</si>
  <si>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</si>
  <si>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</si>
  <si>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</si>
  <si>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</si>
  <si>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</si>
  <si>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</si>
  <si>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</si>
  <si>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</si>
  <si>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</si>
  <si>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</si>
  <si>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</si>
  <si>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</si>
  <si>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1.09</t>
  </si>
  <si>
    <t>▲ 0.04</t>
  </si>
  <si>
    <t>北島町水道事業会計</t>
  </si>
  <si>
    <t>北島町介護保険（保険事業勘定）特別会計</t>
  </si>
  <si>
    <t>北島町国民健康保険（保険事業勘定）特別会計</t>
  </si>
  <si>
    <t>北島町公共下水道事業会計</t>
  </si>
  <si>
    <t>一般会計</t>
  </si>
  <si>
    <t>北島町後期高齢者医療特別会計</t>
  </si>
  <si>
    <t>北島町介護保険（サービス事業勘定）特別会計</t>
  </si>
  <si>
    <t>その他会計（赤字）</t>
  </si>
  <si>
    <t>その他会計（黒字）</t>
  </si>
  <si>
    <t>R02</t>
    <phoneticPr fontId="5"/>
  </si>
  <si>
    <t>R03</t>
    <phoneticPr fontId="5"/>
  </si>
  <si>
    <t>R04</t>
    <phoneticPr fontId="5"/>
  </si>
  <si>
    <t>R05</t>
    <phoneticPr fontId="5"/>
  </si>
  <si>
    <t>R06</t>
    <phoneticPr fontId="5"/>
  </si>
  <si>
    <t>北島町公共施設等整備基金</t>
    <rPh sb="0" eb="3">
      <t>キタジマチョウ</t>
    </rPh>
    <rPh sb="3" eb="5">
      <t>コウキョウ</t>
    </rPh>
    <rPh sb="5" eb="7">
      <t>シセツ</t>
    </rPh>
    <rPh sb="7" eb="8">
      <t>トウ</t>
    </rPh>
    <rPh sb="8" eb="10">
      <t>セイビ</t>
    </rPh>
    <rPh sb="10" eb="12">
      <t>キキン</t>
    </rPh>
    <phoneticPr fontId="5"/>
  </si>
  <si>
    <t>北島町職員退職手当基金</t>
    <rPh sb="0" eb="3">
      <t>キタジマチョウ</t>
    </rPh>
    <rPh sb="3" eb="5">
      <t>ショクイン</t>
    </rPh>
    <rPh sb="5" eb="7">
      <t>タイショク</t>
    </rPh>
    <rPh sb="7" eb="9">
      <t>テアテ</t>
    </rPh>
    <rPh sb="9" eb="11">
      <t>キキン</t>
    </rPh>
    <phoneticPr fontId="38"/>
  </si>
  <si>
    <t>労働者福祉施設改築基金</t>
    <rPh sb="0" eb="3">
      <t>ロウドウシャ</t>
    </rPh>
    <rPh sb="3" eb="5">
      <t>フクシ</t>
    </rPh>
    <rPh sb="5" eb="7">
      <t>シセツ</t>
    </rPh>
    <rPh sb="7" eb="9">
      <t>カイチク</t>
    </rPh>
    <rPh sb="9" eb="11">
      <t>キキン</t>
    </rPh>
    <phoneticPr fontId="38"/>
  </si>
  <si>
    <t>災害対策基金</t>
    <rPh sb="0" eb="2">
      <t>サイガイ</t>
    </rPh>
    <rPh sb="2" eb="4">
      <t>タイサク</t>
    </rPh>
    <rPh sb="4" eb="6">
      <t>キキン</t>
    </rPh>
    <phoneticPr fontId="38"/>
  </si>
  <si>
    <t>教育振興基金</t>
    <rPh sb="0" eb="2">
      <t>キョウイク</t>
    </rPh>
    <rPh sb="2" eb="4">
      <t>シンコウ</t>
    </rPh>
    <rPh sb="4" eb="6">
      <t>キキン</t>
    </rPh>
    <phoneticPr fontId="38"/>
  </si>
  <si>
    <t>北島町労働者福祉協会</t>
    <rPh sb="0" eb="3">
      <t>キタジマチョウ</t>
    </rPh>
    <rPh sb="3" eb="6">
      <t>ロウドウシャ</t>
    </rPh>
    <rPh sb="6" eb="8">
      <t>フクシ</t>
    </rPh>
    <rPh sb="8" eb="10">
      <t>キョウカイ</t>
    </rPh>
    <phoneticPr fontId="2"/>
  </si>
  <si>
    <t>－</t>
    <phoneticPr fontId="2"/>
  </si>
  <si>
    <t>徳島県市町村議会議員公務災害補償等組合</t>
    <rPh sb="0" eb="2">
      <t>トクシマ</t>
    </rPh>
    <rPh sb="2" eb="3">
      <t>ケン</t>
    </rPh>
    <rPh sb="3" eb="6">
      <t>シチョウソン</t>
    </rPh>
    <rPh sb="6" eb="8">
      <t>ギカイ</t>
    </rPh>
    <rPh sb="8" eb="10">
      <t>ギイン</t>
    </rPh>
    <rPh sb="10" eb="12">
      <t>コウム</t>
    </rPh>
    <rPh sb="12" eb="14">
      <t>サイガイ</t>
    </rPh>
    <rPh sb="14" eb="16">
      <t>ホショウ</t>
    </rPh>
    <rPh sb="16" eb="17">
      <t>ナド</t>
    </rPh>
    <rPh sb="17" eb="19">
      <t>クミアイ</t>
    </rPh>
    <phoneticPr fontId="38"/>
  </si>
  <si>
    <t>徳島県市町村総合事務組合　（一般会計）</t>
  </si>
  <si>
    <t>徳島県市町村総合事務組合　（徳島滞納整理機構特別会計）</t>
  </si>
  <si>
    <t>板野東部青少年育成センター組合</t>
  </si>
  <si>
    <t>板野東部消防組合</t>
  </si>
  <si>
    <t>松茂町ほか二町競艇事業組合</t>
  </si>
  <si>
    <t>徳島県後期高齢者医療広域連合（一般会計）</t>
  </si>
  <si>
    <t>徳島県後期高齢者医療広域連合（後期高齢者医療事業会計）</t>
  </si>
  <si>
    <t>-</t>
    <phoneticPr fontId="2"/>
  </si>
  <si>
    <t>北島町土地開発公社</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</si>
  <si>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</si>
  <si>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</si>
  <si>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例年将来世代負担比率は0であり、今後も将来負担比率が0になるように負債の調整等を行う。
また、有形固定資産減価償却率は類似団体と比較し高い水準である。老朽化が進んでいる施設に対しては公共施設等総合管理計画などに基づいた老朽化施設の統廃合などの検討を進めていく必要がある。</t>
    <rPh sb="84" eb="86">
      <t>シセツ</t>
    </rPh>
    <rPh sb="87" eb="88">
      <t>タイ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</si>
  <si>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</si>
  <si>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</si>
  <si>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</si>
  <si>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</si>
  <si>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</si>
  <si>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</si>
  <si>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将来負担比率が0となっており、今後も将来負担比率が0になるよう、また社会的要因により歳入が減少することを見越したうえで負債の適正管理に努める。令和3年度から実質公債比率が増加傾向となっている。地方債等償還支出が前年度よりも大きいことも要因である。類似団体平均も同様に実質公債比率は増加傾向となっていますが、歳入減少による増加も考えられるため実質公債費比率の動きに留意しながら負債の管理を行っていく必要がある。</t>
    <rPh sb="73" eb="75">
      <t>レイワ</t>
    </rPh>
    <rPh sb="76" eb="78">
      <t>ネンド</t>
    </rPh>
    <rPh sb="89" eb="91">
      <t>ケイコウ</t>
    </rPh>
    <rPh sb="144" eb="146">
      <t>ケイコウ</t>
    </rPh>
    <rPh sb="172" eb="174">
      <t>ジッシツ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</si>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</sst>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5A80693-C321-4F6F-BAFD-98234A1F132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EF7-409A-80C0-44F7A0853B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69662</c:v>
                </c:pt>
                <c:pt idx="1">
                  <c:v>33120</c:v>
                </c:pt>
                <c:pt idx="2">
                  <c:v>22694</c:v>
                </c:pt>
                <c:pt idx="3">
                  <c:v>24409</c:v>
                </c:pt>
                <c:pt idx="4">
                  <c:v>25847</c:v>
                </c:pt>
              </c:numCache>
            </c:numRef>
          </c:val>
          <c:smooth val="0"/>
          <c:extLst>
            <c:ext xmlns:c16="http://schemas.microsoft.com/office/drawing/2014/chart" uri="{C3380CC4-5D6E-409C-BE32-E72D297353CC}">
              <c16:uniqueId val="{00000001-7EF7-409A-80C0-44F7A0853B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3.43</c:v>
                </c:pt>
                <c:pt idx="1">
                  <c:v>9.43</c:v>
                </c:pt>
                <c:pt idx="2">
                  <c:v>8.23</c:v>
                </c:pt>
                <c:pt idx="3">
                  <c:v>2.84</c:v>
                </c:pt>
                <c:pt idx="4">
                  <c:v>1.34</c:v>
                </c:pt>
              </c:numCache>
            </c:numRef>
          </c:val>
          <c:extLst>
            <c:ext xmlns:c16="http://schemas.microsoft.com/office/drawing/2014/chart" uri="{C3380CC4-5D6E-409C-BE32-E72D297353CC}">
              <c16:uniqueId val="{00000000-D913-4931-8C25-820D82E432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57.7</c:v>
                </c:pt>
                <c:pt idx="1">
                  <c:v>58.55</c:v>
                </c:pt>
                <c:pt idx="2">
                  <c:v>63.84</c:v>
                </c:pt>
                <c:pt idx="3">
                  <c:v>64.95</c:v>
                </c:pt>
                <c:pt idx="4">
                  <c:v>64.06</c:v>
                </c:pt>
              </c:numCache>
            </c:numRef>
          </c:val>
          <c:extLst>
            <c:ext xmlns:c16="http://schemas.microsoft.com/office/drawing/2014/chart" uri="{C3380CC4-5D6E-409C-BE32-E72D297353CC}">
              <c16:uniqueId val="{00000001-D913-4931-8C25-820D82E432F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1.1599999999999999</c:v>
                </c:pt>
                <c:pt idx="1">
                  <c:v>11.56</c:v>
                </c:pt>
                <c:pt idx="2">
                  <c:v>2.4500000000000002</c:v>
                </c:pt>
                <c:pt idx="3">
                  <c:v>-1.0900000000000001</c:v>
                </c:pt>
                <c:pt idx="4">
                  <c:v>-0.04</c:v>
                </c:pt>
              </c:numCache>
            </c:numRef>
          </c:val>
          <c:smooth val="0"/>
          <c:extLst>
            <c:ext xmlns:c16="http://schemas.microsoft.com/office/drawing/2014/chart" uri="{C3380CC4-5D6E-409C-BE32-E72D297353CC}">
              <c16:uniqueId val="{00000002-D913-4931-8C25-820D82E432F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736-4D0A-86D3-CE932D42F5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36-4D0A-86D3-CE932D42F59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36-4D0A-86D3-CE932D42F59D}"/>
            </c:ext>
          </c:extLst>
        </c:ser>
        <c:ser>
          <c:idx val="3"/>
          <c:order val="3"/>
          <c:tx>
            <c:strRef>
              <c:f>データシート!$A$30</c:f>
              <c:strCache>
                <c:ptCount val="1"/>
                <c:pt idx="0">
                  <c:v>北島町介護保険（サービス事業勘定）特別会計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0.02</c:v>
                </c:pt>
                <c:pt idx="8">
                  <c:v>#N/A</c:v>
                </c:pt>
                <c:pt idx="9">
                  <c:v>0.01</c:v>
                </c:pt>
              </c:numCache>
            </c:numRef>
          </c:val>
          <c:extLst>
            <c:ext xmlns:c16="http://schemas.microsoft.com/office/drawing/2014/chart" uri="{C3380CC4-5D6E-409C-BE32-E72D297353CC}">
              <c16:uniqueId val="{00000003-B736-4D0A-86D3-CE932D42F59D}"/>
            </c:ext>
          </c:extLst>
        </c:ser>
        <c:ser>
          <c:idx val="4"/>
          <c:order val="4"/>
          <c:tx>
            <c:strRef>
              <c:f>データシート!$A$31</c:f>
              <c:strCache>
                <c:ptCount val="1"/>
                <c:pt idx="0">
                  <c:v>北島町後期高齢者医療特別会計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0.23</c:v>
                </c:pt>
                <c:pt idx="2">
                  <c:v>#N/A</c:v>
                </c:pt>
                <c:pt idx="3">
                  <c:v>0.19</c:v>
                </c:pt>
                <c:pt idx="4">
                  <c:v>#N/A</c:v>
                </c:pt>
                <c:pt idx="5">
                  <c:v>0.24</c:v>
                </c:pt>
                <c:pt idx="6">
                  <c:v>#N/A</c:v>
                </c:pt>
                <c:pt idx="7">
                  <c:v>0.22</c:v>
                </c:pt>
                <c:pt idx="8">
                  <c:v>#N/A</c:v>
                </c:pt>
                <c:pt idx="9">
                  <c:v>0.21</c:v>
                </c:pt>
              </c:numCache>
            </c:numRef>
          </c:val>
          <c:extLst>
            <c:ext xmlns:c16="http://schemas.microsoft.com/office/drawing/2014/chart" uri="{C3380CC4-5D6E-409C-BE32-E72D297353CC}">
              <c16:uniqueId val="{00000004-B736-4D0A-86D3-CE932D42F59D}"/>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3.42</c:v>
                </c:pt>
                <c:pt idx="2">
                  <c:v>#N/A</c:v>
                </c:pt>
                <c:pt idx="3">
                  <c:v>9.43</c:v>
                </c:pt>
                <c:pt idx="4">
                  <c:v>#N/A</c:v>
                </c:pt>
                <c:pt idx="5">
                  <c:v>8.23</c:v>
                </c:pt>
                <c:pt idx="6">
                  <c:v>#N/A</c:v>
                </c:pt>
                <c:pt idx="7">
                  <c:v>2.84</c:v>
                </c:pt>
                <c:pt idx="8">
                  <c:v>#N/A</c:v>
                </c:pt>
                <c:pt idx="9">
                  <c:v>1.33</c:v>
                </c:pt>
              </c:numCache>
            </c:numRef>
          </c:val>
          <c:extLst>
            <c:ext xmlns:c16="http://schemas.microsoft.com/office/drawing/2014/chart" uri="{C3380CC4-5D6E-409C-BE32-E72D297353CC}">
              <c16:uniqueId val="{00000005-B736-4D0A-86D3-CE932D42F59D}"/>
            </c:ext>
          </c:extLst>
        </c:ser>
        <c:ser>
          <c:idx val="6"/>
          <c:order val="6"/>
          <c:tx>
            <c:strRef>
              <c:f>データシート!$A$33</c:f>
              <c:strCache>
                <c:ptCount val="1"/>
                <c:pt idx="0">
                  <c:v>北島町公共下水道事業会計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2.1800000000000002</c:v>
                </c:pt>
                <c:pt idx="2">
                  <c:v>#N/A</c:v>
                </c:pt>
                <c:pt idx="3">
                  <c:v>2.15</c:v>
                </c:pt>
                <c:pt idx="4">
                  <c:v>#N/A</c:v>
                </c:pt>
                <c:pt idx="5">
                  <c:v>2.16</c:v>
                </c:pt>
                <c:pt idx="6">
                  <c:v>#N/A</c:v>
                </c:pt>
                <c:pt idx="7">
                  <c:v>1.89</c:v>
                </c:pt>
                <c:pt idx="8">
                  <c:v>#N/A</c:v>
                </c:pt>
                <c:pt idx="9">
                  <c:v>1.48</c:v>
                </c:pt>
              </c:numCache>
            </c:numRef>
          </c:val>
          <c:extLst>
            <c:ext xmlns:c16="http://schemas.microsoft.com/office/drawing/2014/chart" uri="{C3380CC4-5D6E-409C-BE32-E72D297353CC}">
              <c16:uniqueId val="{00000006-B736-4D0A-86D3-CE932D42F59D}"/>
            </c:ext>
          </c:extLst>
        </c:ser>
        <c:ser>
          <c:idx val="7"/>
          <c:order val="7"/>
          <c:tx>
            <c:strRef>
              <c:f>データシート!$A$34</c:f>
              <c:strCache>
                <c:ptCount val="1"/>
                <c:pt idx="0">
                  <c:v>北島町国民健康保険（保険事業勘定）特別会計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2.4300000000000002</c:v>
                </c:pt>
                <c:pt idx="2">
                  <c:v>#N/A</c:v>
                </c:pt>
                <c:pt idx="3">
                  <c:v>2.35</c:v>
                </c:pt>
                <c:pt idx="4">
                  <c:v>#N/A</c:v>
                </c:pt>
                <c:pt idx="5">
                  <c:v>3.25</c:v>
                </c:pt>
                <c:pt idx="6">
                  <c:v>#N/A</c:v>
                </c:pt>
                <c:pt idx="7">
                  <c:v>3.29</c:v>
                </c:pt>
                <c:pt idx="8">
                  <c:v>#N/A</c:v>
                </c:pt>
                <c:pt idx="9">
                  <c:v>3.06</c:v>
                </c:pt>
              </c:numCache>
            </c:numRef>
          </c:val>
          <c:extLst>
            <c:ext xmlns:c16="http://schemas.microsoft.com/office/drawing/2014/chart" uri="{C3380CC4-5D6E-409C-BE32-E72D297353CC}">
              <c16:uniqueId val="{00000007-B736-4D0A-86D3-CE932D42F59D}"/>
            </c:ext>
          </c:extLst>
        </c:ser>
        <c:ser>
          <c:idx val="8"/>
          <c:order val="8"/>
          <c:tx>
            <c:strRef>
              <c:f>データシート!$A$35</c:f>
              <c:strCache>
                <c:ptCount val="1"/>
                <c:pt idx="0">
                  <c:v>北島町介護保険（保険事業勘定）特別会計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2.87</c:v>
                </c:pt>
                <c:pt idx="2">
                  <c:v>#N/A</c:v>
                </c:pt>
                <c:pt idx="3">
                  <c:v>3.75</c:v>
                </c:pt>
                <c:pt idx="4">
                  <c:v>#N/A</c:v>
                </c:pt>
                <c:pt idx="5">
                  <c:v>4.12</c:v>
                </c:pt>
                <c:pt idx="6">
                  <c:v>#N/A</c:v>
                </c:pt>
                <c:pt idx="7">
                  <c:v>3.17</c:v>
                </c:pt>
                <c:pt idx="8">
                  <c:v>#N/A</c:v>
                </c:pt>
                <c:pt idx="9">
                  <c:v>3.57</c:v>
                </c:pt>
              </c:numCache>
            </c:numRef>
          </c:val>
          <c:extLst>
            <c:ext xmlns:c16="http://schemas.microsoft.com/office/drawing/2014/chart" uri="{C3380CC4-5D6E-409C-BE32-E72D297353CC}">
              <c16:uniqueId val="{00000008-B736-4D0A-86D3-CE932D42F59D}"/>
            </c:ext>
          </c:extLst>
        </c:ser>
        <c:ser>
          <c:idx val="9"/>
          <c:order val="9"/>
          <c:tx>
            <c:strRef>
              <c:f>データシート!$A$36</c:f>
              <c:strCache>
                <c:ptCount val="1"/>
                <c:pt idx="0">
                  <c:v>北島町水道事業会計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12.74</c:v>
                </c:pt>
                <c:pt idx="2">
                  <c:v>#N/A</c:v>
                </c:pt>
                <c:pt idx="3">
                  <c:v>11.92</c:v>
                </c:pt>
                <c:pt idx="4">
                  <c:v>#N/A</c:v>
                </c:pt>
                <c:pt idx="5">
                  <c:v>13.54</c:v>
                </c:pt>
                <c:pt idx="6">
                  <c:v>#N/A</c:v>
                </c:pt>
                <c:pt idx="7">
                  <c:v>13.62</c:v>
                </c:pt>
                <c:pt idx="8">
                  <c:v>#N/A</c:v>
                </c:pt>
                <c:pt idx="9">
                  <c:v>12.81</c:v>
                </c:pt>
              </c:numCache>
            </c:numRef>
          </c:val>
          <c:extLst>
            <c:ext xmlns:c16="http://schemas.microsoft.com/office/drawing/2014/chart" uri="{C3380CC4-5D6E-409C-BE32-E72D297353CC}">
              <c16:uniqueId val="{00000009-B736-4D0A-86D3-CE932D42F5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439</c:v>
                </c:pt>
                <c:pt idx="5">
                  <c:v>433</c:v>
                </c:pt>
                <c:pt idx="8">
                  <c:v>431</c:v>
                </c:pt>
                <c:pt idx="11">
                  <c:v>437</c:v>
                </c:pt>
                <c:pt idx="14">
                  <c:v>438</c:v>
                </c:pt>
              </c:numCache>
            </c:numRef>
          </c:val>
          <c:extLst>
            <c:ext xmlns:c16="http://schemas.microsoft.com/office/drawing/2014/chart" uri="{C3380CC4-5D6E-409C-BE32-E72D297353CC}">
              <c16:uniqueId val="{00000000-45A1-472A-9DB9-16B487E9CF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A1-472A-9DB9-16B487E9CF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A1-472A-9DB9-16B487E9CF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43</c:v>
                </c:pt>
                <c:pt idx="3">
                  <c:v>43</c:v>
                </c:pt>
                <c:pt idx="6">
                  <c:v>46</c:v>
                </c:pt>
                <c:pt idx="9">
                  <c:v>47</c:v>
                </c:pt>
                <c:pt idx="12">
                  <c:v>45</c:v>
                </c:pt>
              </c:numCache>
            </c:numRef>
          </c:val>
          <c:extLst>
            <c:ext xmlns:c16="http://schemas.microsoft.com/office/drawing/2014/chart" uri="{C3380CC4-5D6E-409C-BE32-E72D297353CC}">
              <c16:uniqueId val="{00000003-45A1-472A-9DB9-16B487E9CF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108</c:v>
                </c:pt>
                <c:pt idx="3">
                  <c:v>113</c:v>
                </c:pt>
                <c:pt idx="6">
                  <c:v>110</c:v>
                </c:pt>
                <c:pt idx="9">
                  <c:v>114</c:v>
                </c:pt>
                <c:pt idx="12">
                  <c:v>115</c:v>
                </c:pt>
              </c:numCache>
            </c:numRef>
          </c:val>
          <c:extLst>
            <c:ext xmlns:c16="http://schemas.microsoft.com/office/drawing/2014/chart" uri="{C3380CC4-5D6E-409C-BE32-E72D297353CC}">
              <c16:uniqueId val="{00000004-45A1-472A-9DB9-16B487E9CF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A1-472A-9DB9-16B487E9CF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A1-472A-9DB9-16B487E9CF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524</c:v>
                </c:pt>
                <c:pt idx="3">
                  <c:v>521</c:v>
                </c:pt>
                <c:pt idx="6">
                  <c:v>564</c:v>
                </c:pt>
                <c:pt idx="9">
                  <c:v>604</c:v>
                </c:pt>
                <c:pt idx="12">
                  <c:v>620</c:v>
                </c:pt>
              </c:numCache>
            </c:numRef>
          </c:val>
          <c:extLst>
            <c:ext xmlns:c16="http://schemas.microsoft.com/office/drawing/2014/chart" uri="{C3380CC4-5D6E-409C-BE32-E72D297353CC}">
              <c16:uniqueId val="{00000007-45A1-472A-9DB9-16B487E9CF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236</c:v>
                </c:pt>
                <c:pt idx="2">
                  <c:v>#N/A</c:v>
                </c:pt>
                <c:pt idx="3">
                  <c:v>#N/A</c:v>
                </c:pt>
                <c:pt idx="4">
                  <c:v>244</c:v>
                </c:pt>
                <c:pt idx="5">
                  <c:v>#N/A</c:v>
                </c:pt>
                <c:pt idx="6">
                  <c:v>#N/A</c:v>
                </c:pt>
                <c:pt idx="7">
                  <c:v>289</c:v>
                </c:pt>
                <c:pt idx="8">
                  <c:v>#N/A</c:v>
                </c:pt>
                <c:pt idx="9">
                  <c:v>#N/A</c:v>
                </c:pt>
                <c:pt idx="10">
                  <c:v>328</c:v>
                </c:pt>
                <c:pt idx="11">
                  <c:v>#N/A</c:v>
                </c:pt>
                <c:pt idx="12">
                  <c:v>#N/A</c:v>
                </c:pt>
                <c:pt idx="13">
                  <c:v>342</c:v>
                </c:pt>
                <c:pt idx="14">
                  <c:v>#N/A</c:v>
                </c:pt>
              </c:numCache>
            </c:numRef>
          </c:val>
          <c:smooth val="0"/>
          <c:extLst>
            <c:ext xmlns:c16="http://schemas.microsoft.com/office/drawing/2014/chart" uri="{C3380CC4-5D6E-409C-BE32-E72D297353CC}">
              <c16:uniqueId val="{00000008-45A1-472A-9DB9-16B487E9CF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5558</c:v>
                </c:pt>
                <c:pt idx="5">
                  <c:v>5608</c:v>
                </c:pt>
                <c:pt idx="8">
                  <c:v>5503</c:v>
                </c:pt>
                <c:pt idx="11">
                  <c:v>5563</c:v>
                </c:pt>
                <c:pt idx="14">
                  <c:v>5443</c:v>
                </c:pt>
              </c:numCache>
            </c:numRef>
          </c:val>
          <c:extLst>
            <c:ext xmlns:c16="http://schemas.microsoft.com/office/drawing/2014/chart" uri="{C3380CC4-5D6E-409C-BE32-E72D297353CC}">
              <c16:uniqueId val="{00000000-5407-4C71-B6E1-91F30D4B28E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161</c:v>
                </c:pt>
                <c:pt idx="5">
                  <c:v>261</c:v>
                </c:pt>
                <c:pt idx="8">
                  <c:v>251</c:v>
                </c:pt>
                <c:pt idx="11">
                  <c:v>234</c:v>
                </c:pt>
                <c:pt idx="14">
                  <c:v>228</c:v>
                </c:pt>
              </c:numCache>
            </c:numRef>
          </c:val>
          <c:extLst>
            <c:ext xmlns:c16="http://schemas.microsoft.com/office/drawing/2014/chart" uri="{C3380CC4-5D6E-409C-BE32-E72D297353CC}">
              <c16:uniqueId val="{00000001-5407-4C71-B6E1-91F30D4B28E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5247</c:v>
                </c:pt>
                <c:pt idx="5">
                  <c:v>5594</c:v>
                </c:pt>
                <c:pt idx="8">
                  <c:v>5727</c:v>
                </c:pt>
                <c:pt idx="11">
                  <c:v>6000</c:v>
                </c:pt>
                <c:pt idx="14">
                  <c:v>6063</c:v>
                </c:pt>
              </c:numCache>
            </c:numRef>
          </c:val>
          <c:extLst>
            <c:ext xmlns:c16="http://schemas.microsoft.com/office/drawing/2014/chart" uri="{C3380CC4-5D6E-409C-BE32-E72D297353CC}">
              <c16:uniqueId val="{00000002-5407-4C71-B6E1-91F30D4B28E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07-4C71-B6E1-91F30D4B28E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07-4C71-B6E1-91F30D4B28E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07-4C71-B6E1-91F30D4B28E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469</c:v>
                </c:pt>
                <c:pt idx="3">
                  <c:v>459</c:v>
                </c:pt>
                <c:pt idx="6">
                  <c:v>430</c:v>
                </c:pt>
                <c:pt idx="9">
                  <c:v>405</c:v>
                </c:pt>
                <c:pt idx="12">
                  <c:v>362</c:v>
                </c:pt>
              </c:numCache>
            </c:numRef>
          </c:val>
          <c:extLst>
            <c:ext xmlns:c16="http://schemas.microsoft.com/office/drawing/2014/chart" uri="{C3380CC4-5D6E-409C-BE32-E72D297353CC}">
              <c16:uniqueId val="{00000006-5407-4C71-B6E1-91F30D4B28E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324</c:v>
                </c:pt>
                <c:pt idx="3">
                  <c:v>285</c:v>
                </c:pt>
                <c:pt idx="6">
                  <c:v>243</c:v>
                </c:pt>
                <c:pt idx="9">
                  <c:v>212</c:v>
                </c:pt>
                <c:pt idx="12">
                  <c:v>173</c:v>
                </c:pt>
              </c:numCache>
            </c:numRef>
          </c:val>
          <c:extLst>
            <c:ext xmlns:c16="http://schemas.microsoft.com/office/drawing/2014/chart" uri="{C3380CC4-5D6E-409C-BE32-E72D297353CC}">
              <c16:uniqueId val="{00000007-5407-4C71-B6E1-91F30D4B28E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2206</c:v>
                </c:pt>
                <c:pt idx="3">
                  <c:v>2179</c:v>
                </c:pt>
                <c:pt idx="6">
                  <c:v>2208</c:v>
                </c:pt>
                <c:pt idx="9">
                  <c:v>2175</c:v>
                </c:pt>
                <c:pt idx="12">
                  <c:v>2168</c:v>
                </c:pt>
              </c:numCache>
            </c:numRef>
          </c:val>
          <c:extLst>
            <c:ext xmlns:c16="http://schemas.microsoft.com/office/drawing/2014/chart" uri="{C3380CC4-5D6E-409C-BE32-E72D297353CC}">
              <c16:uniqueId val="{00000008-5407-4C71-B6E1-91F30D4B28E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407-4C71-B6E1-91F30D4B28E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6027</c:v>
                </c:pt>
                <c:pt idx="3">
                  <c:v>6455</c:v>
                </c:pt>
                <c:pt idx="6">
                  <c:v>6490</c:v>
                </c:pt>
                <c:pt idx="9">
                  <c:v>6475</c:v>
                </c:pt>
                <c:pt idx="12">
                  <c:v>6441</c:v>
                </c:pt>
              </c:numCache>
            </c:numRef>
          </c:val>
          <c:extLst>
            <c:ext xmlns:c16="http://schemas.microsoft.com/office/drawing/2014/chart" uri="{C3380CC4-5D6E-409C-BE32-E72D297353CC}">
              <c16:uniqueId val="{0000000A-5407-4C71-B6E1-91F30D4B28E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07-4C71-B6E1-91F30D4B28E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3364</c:v>
                </c:pt>
                <c:pt idx="1">
                  <c:v>3581</c:v>
                </c:pt>
                <c:pt idx="2">
                  <c:v>3659</c:v>
                </c:pt>
              </c:numCache>
            </c:numRef>
          </c:val>
          <c:extLst>
            <c:ext xmlns:c16="http://schemas.microsoft.com/office/drawing/2014/chart" uri="{C3380CC4-5D6E-409C-BE32-E72D297353CC}">
              <c16:uniqueId val="{00000000-608A-4141-A4FF-EF775C449A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239</c:v>
                </c:pt>
                <c:pt idx="1">
                  <c:v>239</c:v>
                </c:pt>
                <c:pt idx="2">
                  <c:v>239</c:v>
                </c:pt>
              </c:numCache>
            </c:numRef>
          </c:val>
          <c:extLst>
            <c:ext xmlns:c16="http://schemas.microsoft.com/office/drawing/2014/chart" uri="{C3380CC4-5D6E-409C-BE32-E72D297353CC}">
              <c16:uniqueId val="{00000001-608A-4141-A4FF-EF775C449A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1504</c:v>
                </c:pt>
                <c:pt idx="1">
                  <c:v>1511</c:v>
                </c:pt>
                <c:pt idx="2">
                  <c:v>1496</c:v>
                </c:pt>
              </c:numCache>
            </c:numRef>
          </c:val>
          <c:extLst>
            <c:ext xmlns:c16="http://schemas.microsoft.com/office/drawing/2014/chart" uri="{C3380CC4-5D6E-409C-BE32-E72D297353CC}">
              <c16:uniqueId val="{00000002-608A-4141-A4FF-EF775C449A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{31D119D3-29D4-4295-AE55-639A3C40B6D9}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0F0-4730-93DC-0FF73EECDE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{0EBEEFAC-C31C-48FE-990B-BD3C332824EC}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F0-4730-93DC-0FF73EECDE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{7F59F0B0-6398-44BB-B6FF-72193C24BC28}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F0-4730-93DC-0FF73EECDE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{CC096B1E-ACA2-4C14-9D31-80B28953F9C1}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F0-4730-93DC-0FF73EECDE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{B6F55708-56CC-496D-9491-EE9519CC0D39}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F0-4730-93DC-0FF73EECDE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{CA9AF38F-040B-407E-82BD-1E295C42B7AE}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0F0-4730-93DC-0FF73EECDE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{44F4C7A1-8CBF-4E9E-B2DE-7208F169275E}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0F0-4730-93DC-0FF73EECDE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{2EC3F2BE-BF45-4B9E-9C47-CF7152B38FDA}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0F0-4730-93DC-0FF73EECDE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{9CC33305-400F-4EB0-BC13-535E7C007CFE}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0F0-4730-93DC-0FF73EECDE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63.1</c:v>
                </c:pt>
                <c:pt idx="16">
                  <c:v>64.099999999999994</c:v>
                </c:pt>
                <c:pt idx="24">
                  <c:v>65.5</c:v>
                </c:pt>
                <c:pt idx="32">
                  <c:v>66.7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0F0-4730-93DC-0FF73EECDEC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{ED17BB8C-DE3C-4D17-97C9-440C73821190}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0F0-4730-93DC-0FF73EECDEC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{C978F5E0-C5D6-48DD-850C-D42E995DAC85}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F0-4730-93DC-0FF73EECDE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{B7175761-C632-4389-B68D-C4892CC322B8}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F0-4730-93DC-0FF73EECDE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{756CBBA7-C66F-4242-ACB4-3286FB5E8D44}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F0-4730-93DC-0FF73EECDE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{7F3C145F-C798-4CFA-B9C2-CE7DDD2AA58D}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F0-4730-93DC-0FF73EECDE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{C50F58E6-9621-4943-A92A-787AB25F1F4F}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0F0-4730-93DC-0FF73EECDE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{0FDE1350-8B79-448A-9BE5-3992FAB4FFEA}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0F0-4730-93DC-0FF73EECDE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{4C4F982A-AD18-4062-BE6A-088EBAC634BE}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0F0-4730-93DC-0FF73EECDE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{77A1BB8D-57A2-44A8-85F2-D7984C989C9F}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0F0-4730-93DC-0FF73EECDE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0F0-4730-93DC-0FF73EECDECF}"/>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{61AFF0FB-9612-4317-942F-4345F4C0A433}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172-4C9E-B6DA-52B195DE9F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{CDD29FE6-21C9-45FF-B49D-A8EE35B72823}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72-4C9E-B6DA-52B195DE9F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{1DDF76E2-E56E-46E9-8FE8-03C888D37003}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72-4C9E-B6DA-52B195DE9F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{17E4F2C6-B9F0-4687-BD61-E630587F8D20}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72-4C9E-B6DA-52B195DE9F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{83B0BFAA-A249-484F-B1C1-F0DF62E1B85D}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72-4C9E-B6DA-52B195DE9F7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{5F2DA422-39D2-4450-AD29-14DA5652A3F8}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172-4C9E-B6DA-52B195DE9F7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{4A49EC7E-9D97-49FD-8166-3647279CB601}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172-4C9E-B6DA-52B195DE9F7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{CFA0142C-AE6B-4B44-ACAA-A5722E2CE7E3}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172-4C9E-B6DA-52B195DE9F7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{1BF2A716-E374-4CC6-86A1-6E90D4AF68C7}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172-4C9E-B6DA-52B195DE9F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c:v>
                </c:pt>
                <c:pt idx="16">
                  <c:v>5.3</c:v>
                </c:pt>
                <c:pt idx="24">
                  <c:v>5.7</c:v>
                </c:pt>
                <c:pt idx="32">
                  <c:v>6.2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172-4C9E-B6DA-52B195DE9F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{01B4F965-504D-400C-B975-DEB0F4222C1F}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172-4C9E-B6DA-52B195DE9F7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{E2CE72EB-CBE6-450A-B872-6BFF15C7FE9E}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72-4C9E-B6DA-52B195DE9F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{27C073DA-AF70-43A5-B9A2-E8A34D87A641}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72-4C9E-B6DA-52B195DE9F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{436F472F-9AA5-4460-B6D8-EF52866F252E}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72-4C9E-B6DA-52B195DE9F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{B194AF21-4E97-40F2-8345-05E353C82BBF}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72-4C9E-B6DA-52B195DE9F7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{15DE0719-8177-4B95-AA1E-72684B1CEF9C}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172-4C9E-B6DA-52B195DE9F7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{78ABB110-2A0A-4D83-AAA6-FCA5B0D4F869}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172-4C9E-B6DA-52B195DE9F7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{F9E9815F-2E2F-4D0E-854D-862774296CF7}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172-4C9E-B6DA-52B195DE9F7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{8C5E45AE-663A-4845-8E50-C8178E3D7ACE}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172-4C9E-B6DA-52B195DE9F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A172-4C9E-B6DA-52B195DE9F73}"/>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従来より全国平均及び類似団体平均を上回っている。今後とも、町税の徴収強化や企業誘致により歳入確保に努めるとともに、行政の効率化を進めることで財政の健全化を図る。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38805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263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170039</xdr:rowOff>
    </xdr:from>
    <xdr:to>
      <xdr:col>19</xdr:col>
      <xdr:colOff>133350</xdr:colOff>
      <xdr:row>42</xdr:row>
      <xdr:rowOff>25400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41</xdr:row>
      <xdr:rowOff>170039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103011</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324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4532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119239</xdr:rowOff>
    </xdr:from>
    <xdr:to>
      <xdr:col>15</xdr:col>
      <xdr:colOff>133350</xdr:colOff>
      <xdr:row>42</xdr:row>
      <xdr:rowOff>49389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59566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105833</xdr:rowOff>
    </xdr:from>
    <xdr:to>
      <xdr:col>11</xdr:col>
      <xdr:colOff>82550</xdr:colOff>
      <xdr:row>42</xdr:row>
      <xdr:rowOff>35983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52211</xdr:rowOff>
    </xdr:from>
    <xdr:to>
      <xdr:col>7</xdr:col>
      <xdr:colOff>31750</xdr:colOff>
      <xdr:row>41</xdr:row>
      <xdr:rowOff>153811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163988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。事務事業の見直しを進め、優先度の低い事務事業について計画的に廃止・縮小を実施することで経常経費の削減に努め、財政の弾力性を保っていく。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29845</xdr:rowOff>
    </xdr:from>
    <xdr:to>
      <xdr:col>23</xdr:col>
      <xdr:colOff>133350</xdr:colOff>
      <xdr:row>63</xdr:row>
      <xdr:rowOff>84138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31195"/>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23813</xdr:rowOff>
    </xdr:from>
    <xdr:to>
      <xdr:col>19</xdr:col>
      <xdr:colOff>133350</xdr:colOff>
      <xdr:row>63</xdr:row>
      <xdr:rowOff>84138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2516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49530</xdr:rowOff>
    </xdr:from>
    <xdr:to>
      <xdr:col>15</xdr:col>
      <xdr:colOff>82550</xdr:colOff>
      <xdr:row>63</xdr:row>
      <xdr:rowOff>23813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36530"/>
          <a:ext cx="889000" cy="4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49530</xdr:rowOff>
    </xdr:from>
    <xdr:to>
      <xdr:col>11</xdr:col>
      <xdr:colOff>31750</xdr:colOff>
      <xdr:row>62</xdr:row>
      <xdr:rowOff>171132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36530"/>
          <a:ext cx="889000" cy="46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150495</xdr:rowOff>
    </xdr:from>
    <xdr:to>
      <xdr:col>23</xdr:col>
      <xdr:colOff>184150</xdr:colOff>
      <xdr:row>63</xdr:row>
      <xdr:rowOff>80645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167022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33338</xdr:rowOff>
    </xdr:from>
    <xdr:to>
      <xdr:col>19</xdr:col>
      <xdr:colOff>184150</xdr:colOff>
      <xdr:row>63</xdr:row>
      <xdr:rowOff>134938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119715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2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144463</xdr:rowOff>
    </xdr:from>
    <xdr:to>
      <xdr:col>15</xdr:col>
      <xdr:colOff>133350</xdr:colOff>
      <xdr:row>63</xdr:row>
      <xdr:rowOff>74613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59390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170180</xdr:rowOff>
    </xdr:from>
    <xdr:to>
      <xdr:col>11</xdr:col>
      <xdr:colOff>82550</xdr:colOff>
      <xdr:row>60</xdr:row>
      <xdr:rowOff>100330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110507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120332</xdr:rowOff>
    </xdr:from>
    <xdr:to>
      <xdr:col>7</xdr:col>
      <xdr:colOff>31750</xdr:colOff>
      <xdr:row>63</xdr:row>
      <xdr:rowOff>50482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60659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類似団体平均及び全国平均を下回っている。ごみの収集業務や保育所などの施設運営を直営で行っているため、人件費の抑制は難しい状態にあるが、入札契約の徹底等コストの削減に努め数値の改善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125822</xdr:rowOff>
    </xdr:from>
    <xdr:to>
      <xdr:col>23</xdr:col>
      <xdr:colOff>133350</xdr:colOff>
      <xdr:row>83</xdr:row>
      <xdr:rowOff>18106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184722"/>
          <a:ext cx="838200" cy="6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101324</xdr:rowOff>
    </xdr:from>
    <xdr:to>
      <xdr:col>19</xdr:col>
      <xdr:colOff>133350</xdr:colOff>
      <xdr:row>82</xdr:row>
      <xdr:rowOff>125822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160224"/>
          <a:ext cx="889000" cy="2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101324</xdr:rowOff>
    </xdr:from>
    <xdr:to>
      <xdr:col>15</xdr:col>
      <xdr:colOff>82550</xdr:colOff>
      <xdr:row>82</xdr:row>
      <xdr:rowOff>110807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2336800" y="14160224"/>
          <a:ext cx="889000" cy="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39111</xdr:rowOff>
    </xdr:from>
    <xdr:to>
      <xdr:col>11</xdr:col>
      <xdr:colOff>31750</xdr:colOff>
      <xdr:row>82</xdr:row>
      <xdr:rowOff>110807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98011"/>
          <a:ext cx="889000" cy="7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138756</xdr:rowOff>
    </xdr:from>
    <xdr:to>
      <xdr:col>23</xdr:col>
      <xdr:colOff>184150</xdr:colOff>
      <xdr:row>83</xdr:row>
      <xdr:rowOff>68906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19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155283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42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75022</xdr:rowOff>
    </xdr:from>
    <xdr:to>
      <xdr:col>19</xdr:col>
      <xdr:colOff>184150</xdr:colOff>
      <xdr:row>83</xdr:row>
      <xdr:rowOff>5172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3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15349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0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50524</xdr:rowOff>
    </xdr:from>
    <xdr:to>
      <xdr:col>15</xdr:col>
      <xdr:colOff>133350</xdr:colOff>
      <xdr:row>82</xdr:row>
      <xdr:rowOff>152124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10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162301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87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60007</xdr:rowOff>
    </xdr:from>
    <xdr:to>
      <xdr:col>11</xdr:col>
      <xdr:colOff>82550</xdr:colOff>
      <xdr:row>82</xdr:row>
      <xdr:rowOff>161607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1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334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887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159761</xdr:rowOff>
    </xdr:from>
    <xdr:to>
      <xdr:col>7</xdr:col>
      <xdr:colOff>31750</xdr:colOff>
      <xdr:row>82</xdr:row>
      <xdr:rowOff>89911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04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100088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81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従来より全国平均及び類似団体平均を下回る水準を維持している。今後においては、財政負担が過大にならないように人員の適正管理を進め、現在の予算配分のなかで、適正な水準となるよう努める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149679</xdr:rowOff>
    </xdr:from>
    <xdr:to>
      <xdr:col>81</xdr:col>
      <xdr:colOff>44450</xdr:colOff>
      <xdr:row>83</xdr:row>
      <xdr:rowOff>98879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20857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46264</xdr:rowOff>
    </xdr:from>
    <xdr:to>
      <xdr:col>77</xdr:col>
      <xdr:colOff>44450</xdr:colOff>
      <xdr:row>82</xdr:row>
      <xdr:rowOff>149679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1051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46264</xdr:rowOff>
    </xdr:from>
    <xdr:to>
      <xdr:col>72</xdr:col>
      <xdr:colOff>203200</xdr:colOff>
      <xdr:row>82</xdr:row>
      <xdr:rowOff>166914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10516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84</xdr:row>
      <xdr:rowOff>65314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22581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98879</xdr:rowOff>
    </xdr:from>
    <xdr:to>
      <xdr:col>77</xdr:col>
      <xdr:colOff>95250</xdr:colOff>
      <xdr:row>83</xdr:row>
      <xdr:rowOff>29029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39206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926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166914</xdr:rowOff>
    </xdr:from>
    <xdr:to>
      <xdr:col>73</xdr:col>
      <xdr:colOff>44450</xdr:colOff>
      <xdr:row>82</xdr:row>
      <xdr:rowOff>97064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107241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従来より全国平均及び類似団体平均を下回る水準を維持している。今後は人口増加や地方分権等による業務量の増加を勘案し、適切な定数管理に努める。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133985</xdr:rowOff>
    </xdr:from>
    <xdr:to>
      <xdr:col>81</xdr:col>
      <xdr:colOff>44450</xdr:colOff>
      <xdr:row>60</xdr:row>
      <xdr:rowOff>144710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420985"/>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97790</xdr:rowOff>
    </xdr:from>
    <xdr:to>
      <xdr:col>77</xdr:col>
      <xdr:colOff>44450</xdr:colOff>
      <xdr:row>60</xdr:row>
      <xdr:rowOff>144710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384790"/>
          <a:ext cx="889000" cy="4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79022</xdr:rowOff>
    </xdr:from>
    <xdr:to>
      <xdr:col>72</xdr:col>
      <xdr:colOff>203200</xdr:colOff>
      <xdr:row>60</xdr:row>
      <xdr:rowOff>97790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66022"/>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79022</xdr:rowOff>
    </xdr:from>
    <xdr:to>
      <xdr:col>68</xdr:col>
      <xdr:colOff>152400</xdr:colOff>
      <xdr:row>60</xdr:row>
      <xdr:rowOff>84385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366022"/>
          <a:ext cx="8890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83185</xdr:rowOff>
    </xdr:from>
    <xdr:to>
      <xdr:col>81</xdr:col>
      <xdr:colOff>95250</xdr:colOff>
      <xdr:row>61</xdr:row>
      <xdr:rowOff>13335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99712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1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93910</xdr:rowOff>
    </xdr:from>
    <xdr:to>
      <xdr:col>77</xdr:col>
      <xdr:colOff>95250</xdr:colOff>
      <xdr:row>61</xdr:row>
      <xdr:rowOff>24060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34237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149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46990</xdr:rowOff>
    </xdr:from>
    <xdr:to>
      <xdr:col>73</xdr:col>
      <xdr:colOff>44450</xdr:colOff>
      <xdr:row>60</xdr:row>
      <xdr:rowOff>148590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158767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28222</xdr:rowOff>
    </xdr:from>
    <xdr:to>
      <xdr:col>68</xdr:col>
      <xdr:colOff>203200</xdr:colOff>
      <xdr:row>60</xdr:row>
      <xdr:rowOff>129822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139999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8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33585</xdr:rowOff>
    </xdr:from>
    <xdr:to>
      <xdr:col>64</xdr:col>
      <xdr:colOff>152400</xdr:colOff>
      <xdr:row>60</xdr:row>
      <xdr:rowOff>135185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2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145362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8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従来より全国平均及び類似団体平均を下回っている。この水準を維持できるよう、事業の規模や必要性、交付税算入の有無などを考慮するなど、精査に努める。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52070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4130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41</xdr:row>
      <xdr:rowOff>11854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0913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151130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143087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98500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17797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132504</xdr:rowOff>
    </xdr:from>
    <xdr:to>
      <xdr:col>77</xdr:col>
      <xdr:colOff>95250</xdr:colOff>
      <xdr:row>41</xdr:row>
      <xdr:rowOff>62654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72831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従来より数値が算出されない状況が続いている。今後は公共施設の老朽化に伴う多額の費用の発生が見込まれているため、大幅に悪化しないよう計画的な改修を進める。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人件費に係るものは、令和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％であり、類似団体平均と比べて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水準にある。ごみ収集業務や保育所などの施設運営を直営で行っている影響で、職員数が類似団体平均と比較して多いことが主な要因であり、行政サービスの提供方法の差異によるものと言える。今後については、現在の水準を上回る事がないように努めるとともに、業務量の増加に対応した適正な職員数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86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33274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677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122428</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4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37</xdr:row>
      <xdr:rowOff>51562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462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87139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近年類似団体平均を上回っている。当町は保有している施設も多く、それに伴い、修繕料が多くなる傾向にあるため、公共施設等総合管理計画及び個別施設計画に基づく計画的な施設更新等を実施することにより、物件費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xdr:rowOff>
    </xdr:from>
    <xdr:to>
      <xdr:col>82</xdr:col>
      <xdr:colOff>107950</xdr:colOff>
      <xdr:row>17</xdr:row>
      <xdr:rowOff>6985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216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149860</xdr:rowOff>
    </xdr:from>
    <xdr:to>
      <xdr:col>78</xdr:col>
      <xdr:colOff>69850</xdr:colOff>
      <xdr:row>17</xdr:row>
      <xdr:rowOff>6985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930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149860</xdr:rowOff>
    </xdr:from>
    <xdr:to>
      <xdr:col>73</xdr:col>
      <xdr:colOff>180975</xdr:colOff>
      <xdr:row>16</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2161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149860</xdr:rowOff>
    </xdr:from>
    <xdr:to>
      <xdr:col>69</xdr:col>
      <xdr:colOff>92075</xdr:colOff>
      <xdr:row>16</xdr:row>
      <xdr:rowOff>41275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72161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127635</xdr:rowOff>
    </xdr:from>
    <xdr:to>
      <xdr:col>82</xdr:col>
      <xdr:colOff>158750</xdr:colOff>
      <xdr:row>17</xdr:row>
      <xdr:rowOff>57785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99712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4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127635</xdr:rowOff>
    </xdr:from>
    <xdr:to>
      <xdr:col>78</xdr:col>
      <xdr:colOff>120650</xdr:colOff>
      <xdr:row>17</xdr:row>
      <xdr:rowOff>57785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7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42562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57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99060</xdr:rowOff>
    </xdr:from>
    <xdr:to>
      <xdr:col>74</xdr:col>
      <xdr:colOff>31750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13987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99060</xdr:rowOff>
    </xdr:from>
    <xdr:to>
      <xdr:col>69</xdr:col>
      <xdr:colOff>142875</xdr:colOff>
      <xdr:row>16</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39387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161925</xdr:rowOff>
    </xdr:from>
    <xdr:to>
      <xdr:col>65</xdr:col>
      <xdr:colOff>53975</xdr:colOff>
      <xdr:row>16</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3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76852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は類似団体平均を上回っており、財政を圧迫する要因となっている。今後も施設型給付費負担金や障害児通所給付費、はぐくみ医療の増加が見込まれるため、歳出項目ごとの見直しを行い、数値の改善を図るよう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24130</xdr:rowOff>
    </xdr:from>
    <xdr:to>
      <xdr:col>24</xdr:col>
      <xdr:colOff>25400</xdr:colOff>
      <xdr:row>57</xdr:row>
      <xdr:rowOff>33274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967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159004</xdr:rowOff>
    </xdr:from>
    <xdr:to>
      <xdr:col>19</xdr:col>
      <xdr:colOff>187325</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7602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67564</xdr:rowOff>
    </xdr:from>
    <xdr:to>
      <xdr:col>15</xdr:col>
      <xdr:colOff>98425</xdr:colOff>
      <xdr:row>56</xdr:row>
      <xdr:rowOff>159004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66876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67564</xdr:rowOff>
    </xdr:from>
    <xdr:to>
      <xdr:col>11</xdr:col>
      <xdr:colOff>9525</xdr:colOff>
      <xdr:row>56</xdr:row>
      <xdr:rowOff>122428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6687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153924</xdr:rowOff>
    </xdr:from>
    <xdr:to>
      <xdr:col>24</xdr:col>
      <xdr:colOff>76200</xdr:colOff>
      <xdr:row>57</xdr:row>
      <xdr:rowOff>84074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126001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72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144780</xdr:rowOff>
    </xdr:from>
    <xdr:to>
      <xdr:col>20</xdr:col>
      <xdr:colOff>38100</xdr:colOff>
      <xdr:row>57</xdr:row>
      <xdr:rowOff>74930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59707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832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108204</xdr:rowOff>
    </xdr:from>
    <xdr:to>
      <xdr:col>15</xdr:col>
      <xdr:colOff>149225</xdr:colOff>
      <xdr:row>57</xdr:row>
      <xdr:rowOff>38354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23131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95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16764</xdr:rowOff>
    </xdr:from>
    <xdr:to>
      <xdr:col>11</xdr:col>
      <xdr:colOff>60325</xdr:colOff>
      <xdr:row>56</xdr:row>
      <xdr:rowOff>118364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103141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71628</xdr:rowOff>
    </xdr:from>
    <xdr:to>
      <xdr:col>6</xdr:col>
      <xdr:colOff>171450</xdr:colOff>
      <xdr:row>57</xdr:row>
      <xdr:rowOff>1778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158005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75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直近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は類似団体平均を上回っているが、主な要因は、繰出金の増加にある。下水道施設の維持管理経費に加え、介護保険事業、国民健康保険事業等で給付の増などから、今後も増加傾向は続くと予想される。事業の精査や給付内容の見直しを行うなど普通会計の負担額を減らすよ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58</xdr:row>
      <xdr:rowOff>139700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20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58</xdr:row>
      <xdr:rowOff>139700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3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82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82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88900</xdr:rowOff>
    </xdr:from>
    <xdr:to>
      <xdr:col>78</xdr:col>
      <xdr:colOff>120650</xdr:colOff>
      <xdr:row>59</xdr:row>
      <xdr:rowOff>19050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補助費等は類似団体平均を下回っ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。必要な補助について精査し、引き続き補助費の適正化に努めていく。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5080</xdr:rowOff>
    </xdr:from>
    <xdr:to>
      <xdr:col>82</xdr:col>
      <xdr:colOff>107950</xdr:colOff>
      <xdr:row>36</xdr:row>
      <xdr:rowOff>20320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77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5080</xdr:rowOff>
    </xdr:from>
    <xdr:to>
      <xdr:col>78</xdr:col>
      <xdr:colOff>69850</xdr:colOff>
      <xdr:row>36</xdr:row>
      <xdr:rowOff>73660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77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5080</xdr:rowOff>
    </xdr:from>
    <xdr:to>
      <xdr:col>73</xdr:col>
      <xdr:colOff>180975</xdr:colOff>
      <xdr:row>36</xdr:row>
      <xdr:rowOff>73660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77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5080</xdr:rowOff>
    </xdr:from>
    <xdr:to>
      <xdr:col>69</xdr:col>
      <xdr:colOff>92075</xdr:colOff>
      <xdr:row>36</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772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125730</xdr:rowOff>
    </xdr:from>
    <xdr:to>
      <xdr:col>78</xdr:col>
      <xdr:colOff>120650</xdr:colOff>
      <xdr:row>36</xdr:row>
      <xdr:rowOff>55880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66057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22860</xdr:rowOff>
    </xdr:from>
    <xdr:to>
      <xdr:col>74</xdr:col>
      <xdr:colOff>31750</xdr:colOff>
      <xdr:row>36</xdr:row>
      <xdr:rowOff>124460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134637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125730</xdr:rowOff>
    </xdr:from>
    <xdr:to>
      <xdr:col>69</xdr:col>
      <xdr:colOff>142875</xdr:colOff>
      <xdr:row>36</xdr:row>
      <xdr:rowOff>55880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66057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従来より全国平均及び類似団体平均を下回っている状態が続いているが、今後公共施設の更新等による事業費の増加も見込まれるため適正な財政運営に努める。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26415</xdr:rowOff>
    </xdr:from>
    <xdr:to>
      <xdr:col>24</xdr:col>
      <xdr:colOff>25400</xdr:colOff>
      <xdr:row>76</xdr:row>
      <xdr:rowOff>40132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56615"/>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21844</xdr:rowOff>
    </xdr:from>
    <xdr:to>
      <xdr:col>19</xdr:col>
      <xdr:colOff>187325</xdr:colOff>
      <xdr:row>76</xdr:row>
      <xdr:rowOff>40132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520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138430</xdr:rowOff>
    </xdr:from>
    <xdr:to>
      <xdr:col>15</xdr:col>
      <xdr:colOff>98425</xdr:colOff>
      <xdr:row>76</xdr:row>
      <xdr:rowOff>21844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971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76</xdr:row>
      <xdr:rowOff>21844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971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147065</xdr:rowOff>
    </xdr:from>
    <xdr:to>
      <xdr:col>24</xdr:col>
      <xdr:colOff>76200</xdr:colOff>
      <xdr:row>76</xdr:row>
      <xdr:rowOff>77215</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163593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5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160782</xdr:rowOff>
    </xdr:from>
    <xdr:to>
      <xdr:col>20</xdr:col>
      <xdr:colOff>38100</xdr:colOff>
      <xdr:row>76</xdr:row>
      <xdr:rowOff>90932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101109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142494</xdr:rowOff>
    </xdr:from>
    <xdr:to>
      <xdr:col>15</xdr:col>
      <xdr:colOff>149225</xdr:colOff>
      <xdr:row>76</xdr:row>
      <xdr:rowOff>72644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82821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87630</xdr:rowOff>
    </xdr:from>
    <xdr:to>
      <xdr:col>11</xdr:col>
      <xdr:colOff>60325</xdr:colOff>
      <xdr:row>76</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27957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142494</xdr:rowOff>
    </xdr:from>
    <xdr:to>
      <xdr:col>6</xdr:col>
      <xdr:colOff>171450</xdr:colOff>
      <xdr:row>76</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82821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直近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年間においては変動がありつつも傾向としては横ばいであるが、当年度も類似団体平均を上回る状況となっている。今後も個別に細やかな要因分析を行い歳出抑制に努める。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81280</xdr:rowOff>
    </xdr:from>
    <xdr:to>
      <xdr:col>82</xdr:col>
      <xdr:colOff>107950</xdr:colOff>
      <xdr:row>77</xdr:row>
      <xdr:rowOff>104139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829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81280</xdr:rowOff>
    </xdr:from>
    <xdr:to>
      <xdr:col>78</xdr:col>
      <xdr:colOff>69850</xdr:colOff>
      <xdr:row>77</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829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81280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20039"/>
          <a:ext cx="889000" cy="26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77</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20039"/>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30480</xdr:rowOff>
    </xdr:from>
    <xdr:to>
      <xdr:col>82</xdr:col>
      <xdr:colOff>158750</xdr:colOff>
      <xdr:row>77</xdr:row>
      <xdr:rowOff>132080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2557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53339</xdr:rowOff>
    </xdr:from>
    <xdr:to>
      <xdr:col>78</xdr:col>
      <xdr:colOff>120650</xdr:colOff>
      <xdr:row>77</xdr:row>
      <xdr:rowOff>154939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139716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30480</xdr:rowOff>
    </xdr:from>
    <xdr:to>
      <xdr:col>74</xdr:col>
      <xdr:colOff>31750</xdr:colOff>
      <xdr:row>77</xdr:row>
      <xdr:rowOff>132080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116857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15239</xdr:rowOff>
    </xdr:from>
    <xdr:to>
      <xdr:col>65</xdr:col>
      <xdr:colOff>53975</xdr:colOff>
      <xdr:row>77</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118935</xdr:rowOff>
    </xdr:from>
    <xdr:to>
      <xdr:col>29</xdr:col>
      <xdr:colOff>127000</xdr:colOff>
      <xdr:row>19</xdr:row>
      <xdr:rowOff>149657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4110"/>
          <a:ext cx="647700" cy="30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149657</xdr:rowOff>
    </xdr:from>
    <xdr:to>
      <xdr:col>26</xdr:col>
      <xdr:colOff>50800</xdr:colOff>
      <xdr:row>20</xdr:row>
      <xdr:rowOff>8001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54832"/>
          <a:ext cx="698500" cy="29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8001</xdr:rowOff>
    </xdr:from>
    <xdr:to>
      <xdr:col>22</xdr:col>
      <xdr:colOff>114300</xdr:colOff>
      <xdr:row>20</xdr:row>
      <xdr:rowOff>17920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4626"/>
          <a:ext cx="698500" cy="9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17920</xdr:rowOff>
    </xdr:from>
    <xdr:to>
      <xdr:col>18</xdr:col>
      <xdr:colOff>177800</xdr:colOff>
      <xdr:row>20</xdr:row>
      <xdr:rowOff>56871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94545"/>
          <a:ext cx="698500" cy="38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68135</xdr:rowOff>
    </xdr:from>
    <xdr:to>
      <xdr:col>29</xdr:col>
      <xdr:colOff>177800</xdr:colOff>
      <xdr:row>19</xdr:row>
      <xdr:rowOff>169735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3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40212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98857</xdr:rowOff>
    </xdr:from>
    <xdr:to>
      <xdr:col>26</xdr:col>
      <xdr:colOff>101600</xdr:colOff>
      <xdr:row>20</xdr:row>
      <xdr:rowOff>29007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04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13784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9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128651</xdr:rowOff>
    </xdr:from>
    <xdr:to>
      <xdr:col>22</xdr:col>
      <xdr:colOff>165100</xdr:colOff>
      <xdr:row>20</xdr:row>
      <xdr:rowOff>58801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3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43578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2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138570</xdr:rowOff>
    </xdr:from>
    <xdr:to>
      <xdr:col>19</xdr:col>
      <xdr:colOff>38100</xdr:colOff>
      <xdr:row>20</xdr:row>
      <xdr:rowOff>68720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43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53497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30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6071</xdr:rowOff>
    </xdr:from>
    <xdr:to>
      <xdr:col>15</xdr:col>
      <xdr:colOff>101600</xdr:colOff>
      <xdr:row>20</xdr:row>
      <xdr:rowOff>107671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82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92448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84641</xdr:rowOff>
    </xdr:from>
    <xdr:to>
      <xdr:col>29</xdr:col>
      <xdr:colOff>127000</xdr:colOff>
      <xdr:row>35</xdr:row>
      <xdr:rowOff>95636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94991"/>
          <a:ext cx="647700" cy="10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95636</xdr:rowOff>
    </xdr:from>
    <xdr:to>
      <xdr:col>26</xdr:col>
      <xdr:colOff>50800</xdr:colOff>
      <xdr:row>35</xdr:row>
      <xdr:rowOff>132761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05986"/>
          <a:ext cx="698500" cy="3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132761</xdr:rowOff>
    </xdr:from>
    <xdr:to>
      <xdr:col>22</xdr:col>
      <xdr:colOff>114300</xdr:colOff>
      <xdr:row>35</xdr:row>
      <xdr:rowOff>174961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43111"/>
          <a:ext cx="698500" cy="42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174961</xdr:rowOff>
    </xdr:from>
    <xdr:to>
      <xdr:col>18</xdr:col>
      <xdr:colOff>177800</xdr:colOff>
      <xdr:row>35</xdr:row>
      <xdr:rowOff>180561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5311"/>
          <a:ext cx="698500" cy="56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33841</xdr:rowOff>
    </xdr:from>
    <xdr:to>
      <xdr:col>29</xdr:col>
      <xdr:colOff>177800</xdr:colOff>
      <xdr:row>35</xdr:row>
      <xdr:rowOff>135441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4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5918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16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44836</xdr:rowOff>
    </xdr:from>
    <xdr:to>
      <xdr:col>26</xdr:col>
      <xdr:colOff>101600</xdr:colOff>
      <xdr:row>35</xdr:row>
      <xdr:rowOff>146436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55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131213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41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81961</xdr:rowOff>
    </xdr:from>
    <xdr:to>
      <xdr:col>22</xdr:col>
      <xdr:colOff>165100</xdr:colOff>
      <xdr:row>35</xdr:row>
      <xdr:rowOff>183561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92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168338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7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124161</xdr:rowOff>
    </xdr:from>
    <xdr:to>
      <xdr:col>19</xdr:col>
      <xdr:colOff>38100</xdr:colOff>
      <xdr:row>35</xdr:row>
      <xdr:rowOff>225761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4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210538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129761</xdr:rowOff>
    </xdr:from>
    <xdr:to>
      <xdr:col>15</xdr:col>
      <xdr:colOff>101600</xdr:colOff>
      <xdr:row>35</xdr:row>
      <xdr:rowOff>231361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0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216138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26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25939</xdr:rowOff>
    </xdr:from>
    <xdr:to>
      <xdr:col>24</xdr:col>
      <xdr:colOff>63500</xdr:colOff>
      <xdr:row>37</xdr:row>
      <xdr:rowOff>87497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9589"/>
          <a:ext cx="838200" cy="6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87497</xdr:rowOff>
    </xdr:from>
    <xdr:to>
      <xdr:col>19</xdr:col>
      <xdr:colOff>177800</xdr:colOff>
      <xdr:row>37</xdr:row>
      <xdr:rowOff>132303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31147"/>
          <a:ext cx="889000" cy="4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132303</xdr:rowOff>
    </xdr:from>
    <xdr:to>
      <xdr:col>15</xdr:col>
      <xdr:colOff>50800</xdr:colOff>
      <xdr:row>37</xdr:row>
      <xdr:rowOff>134753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5953"/>
          <a:ext cx="88900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134753</xdr:rowOff>
    </xdr:from>
    <xdr:to>
      <xdr:col>10</xdr:col>
      <xdr:colOff>114300</xdr:colOff>
      <xdr:row>37</xdr:row>
      <xdr:rowOff>160389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8403"/>
          <a:ext cx="8890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146589</xdr:rowOff>
    </xdr:from>
    <xdr:to>
      <xdr:col>24</xdr:col>
      <xdr:colOff>114300</xdr:colOff>
      <xdr:row>37</xdr:row>
      <xdr:rowOff>76739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125016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36697</xdr:rowOff>
    </xdr:from>
    <xdr:to>
      <xdr:col>20</xdr:col>
      <xdr:colOff>38100</xdr:colOff>
      <xdr:row>37</xdr:row>
      <xdr:rowOff>138297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129425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81503</xdr:rowOff>
    </xdr:from>
    <xdr:to>
      <xdr:col>15</xdr:col>
      <xdr:colOff>101600</xdr:colOff>
      <xdr:row>38</xdr:row>
      <xdr:rowOff>11654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51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2780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83953</xdr:rowOff>
    </xdr:from>
    <xdr:to>
      <xdr:col>10</xdr:col>
      <xdr:colOff>165100</xdr:colOff>
      <xdr:row>38</xdr:row>
      <xdr:rowOff>14103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5229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109588</xdr:rowOff>
    </xdr:from>
    <xdr:to>
      <xdr:col>6</xdr:col>
      <xdr:colOff>38100</xdr:colOff>
      <xdr:row>38</xdr:row>
      <xdr:rowOff>39739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32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30866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4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131855</xdr:rowOff>
    </xdr:from>
    <xdr:to>
      <xdr:col>24</xdr:col>
      <xdr:colOff>63500</xdr:colOff>
      <xdr:row>58</xdr:row>
      <xdr:rowOff>33510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4505"/>
          <a:ext cx="838200" cy="7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21898</xdr:rowOff>
    </xdr:from>
    <xdr:to>
      <xdr:col>19</xdr:col>
      <xdr:colOff>177800</xdr:colOff>
      <xdr:row>58</xdr:row>
      <xdr:rowOff>33510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5998"/>
          <a:ext cx="889000" cy="1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14756</xdr:rowOff>
    </xdr:from>
    <xdr:to>
      <xdr:col>15</xdr:col>
      <xdr:colOff>50800</xdr:colOff>
      <xdr:row>58</xdr:row>
      <xdr:rowOff>21898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58856"/>
          <a:ext cx="889000" cy="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14756</xdr:rowOff>
    </xdr:from>
    <xdr:to>
      <xdr:col>10</xdr:col>
      <xdr:colOff>114300</xdr:colOff>
      <xdr:row>58</xdr:row>
      <xdr:rowOff>89472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8856"/>
          <a:ext cx="889000" cy="7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81055</xdr:rowOff>
    </xdr:from>
    <xdr:to>
      <xdr:col>24</xdr:col>
      <xdr:colOff>114300</xdr:colOff>
      <xdr:row>58</xdr:row>
      <xdr:rowOff>11205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59482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154160</xdr:rowOff>
    </xdr:from>
    <xdr:to>
      <xdr:col>20</xdr:col>
      <xdr:colOff>38100</xdr:colOff>
      <xdr:row>58</xdr:row>
      <xdr:rowOff>84310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75437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142548</xdr:rowOff>
    </xdr:from>
    <xdr:to>
      <xdr:col>15</xdr:col>
      <xdr:colOff>101600</xdr:colOff>
      <xdr:row>58</xdr:row>
      <xdr:rowOff>72698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63825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0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135406</xdr:rowOff>
    </xdr:from>
    <xdr:to>
      <xdr:col>10</xdr:col>
      <xdr:colOff>165100</xdr:colOff>
      <xdr:row>58</xdr:row>
      <xdr:rowOff>65556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56683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0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38672</xdr:rowOff>
    </xdr:from>
    <xdr:to>
      <xdr:col>6</xdr:col>
      <xdr:colOff>38100</xdr:colOff>
      <xdr:row>58</xdr:row>
      <xdr:rowOff>140272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131399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164205</xdr:rowOff>
    </xdr:from>
    <xdr:to>
      <xdr:col>24</xdr:col>
      <xdr:colOff>63500</xdr:colOff>
      <xdr:row>76</xdr:row>
      <xdr:rowOff>9261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022955"/>
          <a:ext cx="838200" cy="1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164205</xdr:rowOff>
    </xdr:from>
    <xdr:to>
      <xdr:col>19</xdr:col>
      <xdr:colOff>177800</xdr:colOff>
      <xdr:row>76</xdr:row>
      <xdr:rowOff>113776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022955"/>
          <a:ext cx="889000" cy="12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48808</xdr:rowOff>
    </xdr:from>
    <xdr:to>
      <xdr:col>15</xdr:col>
      <xdr:colOff>50800</xdr:colOff>
      <xdr:row>76</xdr:row>
      <xdr:rowOff>113776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79008"/>
          <a:ext cx="889000" cy="6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48808</xdr:rowOff>
    </xdr:from>
    <xdr:to>
      <xdr:col>10</xdr:col>
      <xdr:colOff>114300</xdr:colOff>
      <xdr:row>76</xdr:row>
      <xdr:rowOff>159451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79008"/>
          <a:ext cx="889000" cy="1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129911</xdr:rowOff>
    </xdr:from>
    <xdr:to>
      <xdr:col>24</xdr:col>
      <xdr:colOff>114300</xdr:colOff>
      <xdr:row>76</xdr:row>
      <xdr:rowOff>60061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152788</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4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113406</xdr:rowOff>
    </xdr:from>
    <xdr:to>
      <xdr:col>20</xdr:col>
      <xdr:colOff>38100</xdr:colOff>
      <xdr:row>76</xdr:row>
      <xdr:rowOff>43557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721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60083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74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62976</xdr:rowOff>
    </xdr:from>
    <xdr:to>
      <xdr:col>15</xdr:col>
      <xdr:colOff>101600</xdr:colOff>
      <xdr:row>76</xdr:row>
      <xdr:rowOff>164576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09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9654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86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169458</xdr:rowOff>
    </xdr:from>
    <xdr:to>
      <xdr:col>10</xdr:col>
      <xdr:colOff>165100</xdr:colOff>
      <xdr:row>76</xdr:row>
      <xdr:rowOff>99608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2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116136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280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108651</xdr:rowOff>
    </xdr:from>
    <xdr:to>
      <xdr:col>6</xdr:col>
      <xdr:colOff>38100</xdr:colOff>
      <xdr:row>77</xdr:row>
      <xdr:rowOff>38801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3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55328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1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132341</xdr:rowOff>
    </xdr:from>
    <xdr:to>
      <xdr:col>24</xdr:col>
      <xdr:colOff>63500</xdr:colOff>
      <xdr:row>96</xdr:row>
      <xdr:rowOff>41218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20091"/>
          <a:ext cx="838200" cy="8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41218</xdr:rowOff>
    </xdr:from>
    <xdr:to>
      <xdr:col>19</xdr:col>
      <xdr:colOff>177800</xdr:colOff>
      <xdr:row>96</xdr:row>
      <xdr:rowOff>124209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00418"/>
          <a:ext cx="889000" cy="8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132494</xdr:rowOff>
    </xdr:from>
    <xdr:to>
      <xdr:col>15</xdr:col>
      <xdr:colOff>50800</xdr:colOff>
      <xdr:row>96</xdr:row>
      <xdr:rowOff>124209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20244"/>
          <a:ext cx="889000" cy="16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132494</xdr:rowOff>
    </xdr:from>
    <xdr:to>
      <xdr:col>10</xdr:col>
      <xdr:colOff>114300</xdr:colOff>
      <xdr:row>97</xdr:row>
      <xdr:rowOff>94949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20244"/>
          <a:ext cx="889000" cy="30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81541</xdr:rowOff>
    </xdr:from>
    <xdr:to>
      <xdr:col>24</xdr:col>
      <xdr:colOff>114300</xdr:colOff>
      <xdr:row>96</xdr:row>
      <xdr:rowOff>11691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104418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2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161868</xdr:rowOff>
    </xdr:from>
    <xdr:to>
      <xdr:col>20</xdr:col>
      <xdr:colOff>38100</xdr:colOff>
      <xdr:row>96</xdr:row>
      <xdr:rowOff>92018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4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108545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2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73409</xdr:rowOff>
    </xdr:from>
    <xdr:to>
      <xdr:col>15</xdr:col>
      <xdr:colOff>101600</xdr:colOff>
      <xdr:row>97</xdr:row>
      <xdr:rowOff>3559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3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20086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30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81694</xdr:rowOff>
    </xdr:from>
    <xdr:to>
      <xdr:col>10</xdr:col>
      <xdr:colOff>165100</xdr:colOff>
      <xdr:row>96</xdr:row>
      <xdr:rowOff>11844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6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28371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4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44149</xdr:rowOff>
    </xdr:from>
    <xdr:to>
      <xdr:col>6</xdr:col>
      <xdr:colOff>38100</xdr:colOff>
      <xdr:row>97</xdr:row>
      <xdr:rowOff>145749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162276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5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126495</xdr:rowOff>
    </xdr:from>
    <xdr:to>
      <xdr:col>55</xdr:col>
      <xdr:colOff>0</xdr:colOff>
      <xdr:row>38</xdr:row>
      <xdr:rowOff>154646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41595"/>
          <a:ext cx="8382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120302</xdr:rowOff>
    </xdr:from>
    <xdr:to>
      <xdr:col>50</xdr:col>
      <xdr:colOff>114300</xdr:colOff>
      <xdr:row>38</xdr:row>
      <xdr:rowOff>154646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35402"/>
          <a:ext cx="889000" cy="3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120302</xdr:rowOff>
    </xdr:from>
    <xdr:to>
      <xdr:col>45</xdr:col>
      <xdr:colOff>177800</xdr:colOff>
      <xdr:row>39</xdr:row>
      <xdr:rowOff>11314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35402"/>
          <a:ext cx="889000" cy="6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131264</xdr:rowOff>
    </xdr:from>
    <xdr:to>
      <xdr:col>41</xdr:col>
      <xdr:colOff>50800</xdr:colOff>
      <xdr:row>39</xdr:row>
      <xdr:rowOff>11314</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17664"/>
          <a:ext cx="889000" cy="108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75695</xdr:rowOff>
    </xdr:from>
    <xdr:to>
      <xdr:col>55</xdr:col>
      <xdr:colOff>50800</xdr:colOff>
      <xdr:row>39</xdr:row>
      <xdr:rowOff>5845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9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54122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6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103846</xdr:rowOff>
    </xdr:from>
    <xdr:to>
      <xdr:col>50</xdr:col>
      <xdr:colOff>165100</xdr:colOff>
      <xdr:row>39</xdr:row>
      <xdr:rowOff>33996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1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25123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1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69502</xdr:rowOff>
    </xdr:from>
    <xdr:to>
      <xdr:col>46</xdr:col>
      <xdr:colOff>38100</xdr:colOff>
      <xdr:row>38</xdr:row>
      <xdr:rowOff>171102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8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162229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7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131964</xdr:rowOff>
    </xdr:from>
    <xdr:to>
      <xdr:col>41</xdr:col>
      <xdr:colOff>101600</xdr:colOff>
      <xdr:row>39</xdr:row>
      <xdr:rowOff>62114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53241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3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80464</xdr:rowOff>
    </xdr:from>
    <xdr:to>
      <xdr:col>36</xdr:col>
      <xdr:colOff>165100</xdr:colOff>
      <xdr:row>33</xdr:row>
      <xdr:rowOff>10614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6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1741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49134</xdr:rowOff>
    </xdr:from>
    <xdr:to>
      <xdr:col>55</xdr:col>
      <xdr:colOff>0</xdr:colOff>
      <xdr:row>57</xdr:row>
      <xdr:rowOff>57352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21784"/>
          <a:ext cx="838200" cy="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57352</xdr:rowOff>
    </xdr:from>
    <xdr:to>
      <xdr:col>50</xdr:col>
      <xdr:colOff>114300</xdr:colOff>
      <xdr:row>57</xdr:row>
      <xdr:rowOff>67154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30002"/>
          <a:ext cx="889000" cy="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7569</xdr:rowOff>
    </xdr:from>
    <xdr:to>
      <xdr:col>45</xdr:col>
      <xdr:colOff>177800</xdr:colOff>
      <xdr:row>57</xdr:row>
      <xdr:rowOff>67154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80219"/>
          <a:ext cx="889000" cy="59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141632</xdr:rowOff>
    </xdr:from>
    <xdr:to>
      <xdr:col>41</xdr:col>
      <xdr:colOff>50800</xdr:colOff>
      <xdr:row>57</xdr:row>
      <xdr:rowOff>7569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571382"/>
          <a:ext cx="889000" cy="20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169784</xdr:rowOff>
    </xdr:from>
    <xdr:to>
      <xdr:col>55</xdr:col>
      <xdr:colOff>50800</xdr:colOff>
      <xdr:row>57</xdr:row>
      <xdr:rowOff>99934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7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84711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8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6552</xdr:rowOff>
    </xdr:from>
    <xdr:to>
      <xdr:col>50</xdr:col>
      <xdr:colOff>165100</xdr:colOff>
      <xdr:row>57</xdr:row>
      <xdr:rowOff>108152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99279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7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16354</xdr:rowOff>
    </xdr:from>
    <xdr:to>
      <xdr:col>46</xdr:col>
      <xdr:colOff>38100</xdr:colOff>
      <xdr:row>57</xdr:row>
      <xdr:rowOff>117954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109081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128219</xdr:rowOff>
    </xdr:from>
    <xdr:to>
      <xdr:col>41</xdr:col>
      <xdr:colOff>101600</xdr:colOff>
      <xdr:row>57</xdr:row>
      <xdr:rowOff>58369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2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49496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90832</xdr:rowOff>
    </xdr:from>
    <xdr:to>
      <xdr:col>36</xdr:col>
      <xdr:colOff>165100</xdr:colOff>
      <xdr:row>56</xdr:row>
      <xdr:rowOff>20982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2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37509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9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131756</xdr:rowOff>
    </xdr:from>
    <xdr:to>
      <xdr:col>55</xdr:col>
      <xdr:colOff>0</xdr:colOff>
      <xdr:row>79</xdr:row>
      <xdr:rowOff>11894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4856"/>
          <a:ext cx="838200" cy="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168714</xdr:rowOff>
    </xdr:from>
    <xdr:to>
      <xdr:col>50</xdr:col>
      <xdr:colOff>114300</xdr:colOff>
      <xdr:row>78</xdr:row>
      <xdr:rowOff>131756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370364"/>
          <a:ext cx="889000" cy="1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156769</xdr:rowOff>
    </xdr:from>
    <xdr:to>
      <xdr:col>45</xdr:col>
      <xdr:colOff>177800</xdr:colOff>
      <xdr:row>77</xdr:row>
      <xdr:rowOff>168714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58419"/>
          <a:ext cx="889000" cy="1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156769</xdr:rowOff>
    </xdr:from>
    <xdr:to>
      <xdr:col>41</xdr:col>
      <xdr:colOff>50800</xdr:colOff>
      <xdr:row>78</xdr:row>
      <xdr:rowOff>165570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58419"/>
          <a:ext cx="889000" cy="18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132544</xdr:rowOff>
    </xdr:from>
    <xdr:to>
      <xdr:col>55</xdr:col>
      <xdr:colOff>50800</xdr:colOff>
      <xdr:row>79</xdr:row>
      <xdr:rowOff>62694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47471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80956</xdr:rowOff>
    </xdr:from>
    <xdr:to>
      <xdr:col>50</xdr:col>
      <xdr:colOff>165100</xdr:colOff>
      <xdr:row>79</xdr:row>
      <xdr:rowOff>11106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2233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4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117914</xdr:rowOff>
    </xdr:from>
    <xdr:to>
      <xdr:col>46</xdr:col>
      <xdr:colOff>38100</xdr:colOff>
      <xdr:row>78</xdr:row>
      <xdr:rowOff>48064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64591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09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105969</xdr:rowOff>
    </xdr:from>
    <xdr:to>
      <xdr:col>41</xdr:col>
      <xdr:colOff>101600</xdr:colOff>
      <xdr:row>78</xdr:row>
      <xdr:rowOff>36119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52646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8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114770</xdr:rowOff>
    </xdr:from>
    <xdr:to>
      <xdr:col>36</xdr:col>
      <xdr:colOff>165100</xdr:colOff>
      <xdr:row>79</xdr:row>
      <xdr:rowOff>44920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36047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8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43352</xdr:rowOff>
    </xdr:from>
    <xdr:to>
      <xdr:col>55</xdr:col>
      <xdr:colOff>0</xdr:colOff>
      <xdr:row>98</xdr:row>
      <xdr:rowOff>85041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845452"/>
          <a:ext cx="838200" cy="4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85041</xdr:rowOff>
    </xdr:from>
    <xdr:to>
      <xdr:col>50</xdr:col>
      <xdr:colOff>114300</xdr:colOff>
      <xdr:row>98</xdr:row>
      <xdr:rowOff>137277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87141"/>
          <a:ext cx="889000" cy="5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76157</xdr:rowOff>
    </xdr:from>
    <xdr:to>
      <xdr:col>45</xdr:col>
      <xdr:colOff>177800</xdr:colOff>
      <xdr:row>98</xdr:row>
      <xdr:rowOff>137277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78257"/>
          <a:ext cx="889000" cy="6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22101</xdr:rowOff>
    </xdr:from>
    <xdr:to>
      <xdr:col>41</xdr:col>
      <xdr:colOff>50800</xdr:colOff>
      <xdr:row>98</xdr:row>
      <xdr:rowOff>76157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24201"/>
          <a:ext cx="889000" cy="5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164002</xdr:rowOff>
    </xdr:from>
    <xdr:to>
      <xdr:col>55</xdr:col>
      <xdr:colOff>50800</xdr:colOff>
      <xdr:row>98</xdr:row>
      <xdr:rowOff>94152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78929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34241</xdr:rowOff>
    </xdr:from>
    <xdr:to>
      <xdr:col>50</xdr:col>
      <xdr:colOff>165100</xdr:colOff>
      <xdr:row>98</xdr:row>
      <xdr:rowOff>135841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126968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29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86477</xdr:rowOff>
    </xdr:from>
    <xdr:to>
      <xdr:col>46</xdr:col>
      <xdr:colOff>38100</xdr:colOff>
      <xdr:row>99</xdr:row>
      <xdr:rowOff>16627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7754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8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25357</xdr:rowOff>
    </xdr:from>
    <xdr:to>
      <xdr:col>41</xdr:col>
      <xdr:colOff>101600</xdr:colOff>
      <xdr:row>98</xdr:row>
      <xdr:rowOff>126957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2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118084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2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142751</xdr:rowOff>
    </xdr:from>
    <xdr:to>
      <xdr:col>36</xdr:col>
      <xdr:colOff>165100</xdr:colOff>
      <xdr:row>98</xdr:row>
      <xdr:rowOff>72901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64028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6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55093</xdr:rowOff>
    </xdr:from>
    <xdr:to>
      <xdr:col>85</xdr:col>
      <xdr:colOff>127000</xdr:colOff>
      <xdr:row>77</xdr:row>
      <xdr:rowOff>63258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56743"/>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63258</xdr:rowOff>
    </xdr:from>
    <xdr:to>
      <xdr:col>81</xdr:col>
      <xdr:colOff>50800</xdr:colOff>
      <xdr:row>77</xdr:row>
      <xdr:rowOff>83477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64908"/>
          <a:ext cx="889000" cy="2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83477</xdr:rowOff>
    </xdr:from>
    <xdr:to>
      <xdr:col>76</xdr:col>
      <xdr:colOff>114300</xdr:colOff>
      <xdr:row>77</xdr:row>
      <xdr:rowOff>105359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85127"/>
          <a:ext cx="889000" cy="2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101295</xdr:rowOff>
    </xdr:from>
    <xdr:to>
      <xdr:col>71</xdr:col>
      <xdr:colOff>177800</xdr:colOff>
      <xdr:row>77</xdr:row>
      <xdr:rowOff>105359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02945"/>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4293</xdr:rowOff>
    </xdr:from>
    <xdr:to>
      <xdr:col>85</xdr:col>
      <xdr:colOff>177800</xdr:colOff>
      <xdr:row>77</xdr:row>
      <xdr:rowOff>105893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154170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8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12458</xdr:rowOff>
    </xdr:from>
    <xdr:to>
      <xdr:col>81</xdr:col>
      <xdr:colOff>101600</xdr:colOff>
      <xdr:row>77</xdr:row>
      <xdr:rowOff>114058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105185</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0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32677</xdr:rowOff>
    </xdr:from>
    <xdr:to>
      <xdr:col>76</xdr:col>
      <xdr:colOff>165100</xdr:colOff>
      <xdr:row>77</xdr:row>
      <xdr:rowOff>134277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3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125404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2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54559</xdr:rowOff>
    </xdr:from>
    <xdr:to>
      <xdr:col>72</xdr:col>
      <xdr:colOff>38100</xdr:colOff>
      <xdr:row>77</xdr:row>
      <xdr:rowOff>156159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5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147286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4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50495</xdr:rowOff>
    </xdr:from>
    <xdr:to>
      <xdr:col>67</xdr:col>
      <xdr:colOff>101600</xdr:colOff>
      <xdr:row>77</xdr:row>
      <xdr:rowOff>152095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143222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95622</xdr:rowOff>
    </xdr:from>
    <xdr:to>
      <xdr:col>85</xdr:col>
      <xdr:colOff>127000</xdr:colOff>
      <xdr:row>98</xdr:row>
      <xdr:rowOff>124479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7722"/>
          <a:ext cx="838200" cy="2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88379</xdr:rowOff>
    </xdr:from>
    <xdr:to>
      <xdr:col>81</xdr:col>
      <xdr:colOff>50800</xdr:colOff>
      <xdr:row>98</xdr:row>
      <xdr:rowOff>95622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90479"/>
          <a:ext cx="889000" cy="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81504</xdr:rowOff>
    </xdr:from>
    <xdr:to>
      <xdr:col>76</xdr:col>
      <xdr:colOff>114300</xdr:colOff>
      <xdr:row>98</xdr:row>
      <xdr:rowOff>88379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83604"/>
          <a:ext cx="889000" cy="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101564</xdr:rowOff>
    </xdr:from>
    <xdr:to>
      <xdr:col>71</xdr:col>
      <xdr:colOff>177800</xdr:colOff>
      <xdr:row>98</xdr:row>
      <xdr:rowOff>81504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732214"/>
          <a:ext cx="889000" cy="151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73679</xdr:rowOff>
    </xdr:from>
    <xdr:to>
      <xdr:col>85</xdr:col>
      <xdr:colOff>177800</xdr:colOff>
      <xdr:row>99</xdr:row>
      <xdr:rowOff>3829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7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160056</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9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44822</xdr:rowOff>
    </xdr:from>
    <xdr:to>
      <xdr:col>81</xdr:col>
      <xdr:colOff>101600</xdr:colOff>
      <xdr:row>98</xdr:row>
      <xdr:rowOff>146422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4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137549</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3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37579</xdr:rowOff>
    </xdr:from>
    <xdr:to>
      <xdr:col>76</xdr:col>
      <xdr:colOff>165100</xdr:colOff>
      <xdr:row>98</xdr:row>
      <xdr:rowOff>139179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130306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3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30704</xdr:rowOff>
    </xdr:from>
    <xdr:to>
      <xdr:col>72</xdr:col>
      <xdr:colOff>38100</xdr:colOff>
      <xdr:row>98</xdr:row>
      <xdr:rowOff>132304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3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123431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2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50764</xdr:rowOff>
    </xdr:from>
    <xdr:to>
      <xdr:col>67</xdr:col>
      <xdr:colOff>101600</xdr:colOff>
      <xdr:row>97</xdr:row>
      <xdr:rowOff>152364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68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168891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45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101478</xdr:rowOff>
    </xdr:from>
    <xdr:to>
      <xdr:col>116</xdr:col>
      <xdr:colOff>63500</xdr:colOff>
      <xdr:row>35</xdr:row>
      <xdr:rowOff>89179</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5930778"/>
          <a:ext cx="838200" cy="159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101478</xdr:rowOff>
    </xdr:from>
    <xdr:to>
      <xdr:col>111</xdr:col>
      <xdr:colOff>177800</xdr:colOff>
      <xdr:row>36</xdr:row>
      <xdr:rowOff>19639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5930778"/>
          <a:ext cx="889000" cy="26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19639</xdr:rowOff>
    </xdr:from>
    <xdr:to>
      <xdr:col>107</xdr:col>
      <xdr:colOff>50800</xdr:colOff>
      <xdr:row>38</xdr:row>
      <xdr:rowOff>77338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9545300" y="6191839"/>
          <a:ext cx="889000" cy="40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77338</xdr:rowOff>
    </xdr:from>
    <xdr:to>
      <xdr:col>102</xdr:col>
      <xdr:colOff>114300</xdr:colOff>
      <xdr:row>38</xdr:row>
      <xdr:rowOff>80584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8656300" y="6592438"/>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38379</xdr:rowOff>
    </xdr:from>
    <xdr:to>
      <xdr:col>116</xdr:col>
      <xdr:colOff>114300</xdr:colOff>
      <xdr:row>35</xdr:row>
      <xdr:rowOff>139979</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03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61256</xdr:rowOff>
    </xdr:from>
    <xdr:ext cx="534377"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589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50678</xdr:rowOff>
    </xdr:from>
    <xdr:to>
      <xdr:col>112</xdr:col>
      <xdr:colOff>38100</xdr:colOff>
      <xdr:row>34</xdr:row>
      <xdr:rowOff>152278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587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168805</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56111" y="565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140289</xdr:rowOff>
    </xdr:from>
    <xdr:to>
      <xdr:col>107</xdr:col>
      <xdr:colOff>101600</xdr:colOff>
      <xdr:row>36</xdr:row>
      <xdr:rowOff>70439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14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86966</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67111" y="591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26538</xdr:rowOff>
    </xdr:from>
    <xdr:to>
      <xdr:col>102</xdr:col>
      <xdr:colOff>165100</xdr:colOff>
      <xdr:row>38</xdr:row>
      <xdr:rowOff>128138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54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119265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63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29784</xdr:rowOff>
    </xdr:from>
    <xdr:to>
      <xdr:col>98</xdr:col>
      <xdr:colOff>38100</xdr:colOff>
      <xdr:row>38</xdr:row>
      <xdr:rowOff>131384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54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122511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3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148551</xdr:rowOff>
    </xdr:from>
    <xdr:to>
      <xdr:col>116</xdr:col>
      <xdr:colOff>63500</xdr:colOff>
      <xdr:row>77</xdr:row>
      <xdr:rowOff>42937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178751"/>
          <a:ext cx="838200" cy="6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42937</xdr:rowOff>
    </xdr:from>
    <xdr:to>
      <xdr:col>111</xdr:col>
      <xdr:colOff>177800</xdr:colOff>
      <xdr:row>77</xdr:row>
      <xdr:rowOff>82615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244587"/>
          <a:ext cx="8890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82615</xdr:rowOff>
    </xdr:from>
    <xdr:to>
      <xdr:col>107</xdr:col>
      <xdr:colOff>50800</xdr:colOff>
      <xdr:row>77</xdr:row>
      <xdr:rowOff>89702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284265"/>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52570</xdr:rowOff>
    </xdr:from>
    <xdr:to>
      <xdr:col>102</xdr:col>
      <xdr:colOff>114300</xdr:colOff>
      <xdr:row>77</xdr:row>
      <xdr:rowOff>89702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254220"/>
          <a:ext cx="889000" cy="3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97751</xdr:rowOff>
    </xdr:from>
    <xdr:to>
      <xdr:col>116</xdr:col>
      <xdr:colOff>114300</xdr:colOff>
      <xdr:row>77</xdr:row>
      <xdr:rowOff>27901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1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76178</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10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163587</xdr:rowOff>
    </xdr:from>
    <xdr:to>
      <xdr:col>112</xdr:col>
      <xdr:colOff>38100</xdr:colOff>
      <xdr:row>77</xdr:row>
      <xdr:rowOff>93737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19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84864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28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31815</xdr:rowOff>
    </xdr:from>
    <xdr:to>
      <xdr:col>107</xdr:col>
      <xdr:colOff>101600</xdr:colOff>
      <xdr:row>77</xdr:row>
      <xdr:rowOff>133415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23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124542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32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38902</xdr:rowOff>
    </xdr:from>
    <xdr:to>
      <xdr:col>102</xdr:col>
      <xdr:colOff>165100</xdr:colOff>
      <xdr:row>77</xdr:row>
      <xdr:rowOff>140502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24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131629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33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1770</xdr:rowOff>
    </xdr:from>
    <xdr:to>
      <xdr:col>98</xdr:col>
      <xdr:colOff>38100</xdr:colOff>
      <xdr:row>77</xdr:row>
      <xdr:rowOff>103370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20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94497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29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410,489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15,672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円の増加となっている。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最も占める割合が高いのが扶助費で、住民一人当たり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119,926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11,491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円高くなっている。この要因として、社会福祉関係経費や子育て支援関係経費が膨らんでいることが挙げられる。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今後は、受益者負担の原則などを徹底し、財政を圧迫することのないように努める。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投資及び出資金については、住民一人当たり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12,355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円となっており、類似団体平均と比べて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円高くなっている。。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主な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要因については、鳴門市との共同による浄水場更新事業に対する出資金が挙げられる。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28448</xdr:rowOff>
    </xdr:from>
    <xdr:to>
      <xdr:col>24</xdr:col>
      <xdr:colOff>63500</xdr:colOff>
      <xdr:row>35</xdr:row>
      <xdr:rowOff>111887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29198"/>
          <a:ext cx="8382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111887</xdr:rowOff>
    </xdr:from>
    <xdr:to>
      <xdr:col>19</xdr:col>
      <xdr:colOff>177800</xdr:colOff>
      <xdr:row>35</xdr:row>
      <xdr:rowOff>156464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2637"/>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156464</xdr:rowOff>
    </xdr:from>
    <xdr:to>
      <xdr:col>15</xdr:col>
      <xdr:colOff>50800</xdr:colOff>
      <xdr:row>36</xdr:row>
      <xdr:rowOff>29591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7214"/>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145415</xdr:rowOff>
    </xdr:from>
    <xdr:to>
      <xdr:col>10</xdr:col>
      <xdr:colOff>114300</xdr:colOff>
      <xdr:row>36</xdr:row>
      <xdr:rowOff>29591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46165"/>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149098</xdr:rowOff>
    </xdr:from>
    <xdr:to>
      <xdr:col>24</xdr:col>
      <xdr:colOff>114300</xdr:colOff>
      <xdr:row>35</xdr:row>
      <xdr:rowOff>79248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7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2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61087</xdr:rowOff>
    </xdr:from>
    <xdr:to>
      <xdr:col>20</xdr:col>
      <xdr:colOff>38100</xdr:colOff>
      <xdr:row>35</xdr:row>
      <xdr:rowOff>162687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153814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5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105664</xdr:rowOff>
    </xdr:from>
    <xdr:to>
      <xdr:col>15</xdr:col>
      <xdr:colOff>101600</xdr:colOff>
      <xdr:row>36</xdr:row>
      <xdr:rowOff>35814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26941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150241</xdr:rowOff>
    </xdr:from>
    <xdr:to>
      <xdr:col>10</xdr:col>
      <xdr:colOff>165100</xdr:colOff>
      <xdr:row>36</xdr:row>
      <xdr:rowOff>80391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71518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4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94615</xdr:rowOff>
    </xdr:from>
    <xdr:to>
      <xdr:col>6</xdr:col>
      <xdr:colOff>38100</xdr:colOff>
      <xdr:row>36</xdr:row>
      <xdr:rowOff>24765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9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15892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88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48123</xdr:rowOff>
    </xdr:from>
    <xdr:to>
      <xdr:col>24</xdr:col>
      <xdr:colOff>63500</xdr:colOff>
      <xdr:row>58</xdr:row>
      <xdr:rowOff>59575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92223"/>
          <a:ext cx="838200" cy="1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48123</xdr:rowOff>
    </xdr:from>
    <xdr:to>
      <xdr:col>19</xdr:col>
      <xdr:colOff>177800</xdr:colOff>
      <xdr:row>58</xdr:row>
      <xdr:rowOff>64243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92223"/>
          <a:ext cx="889000" cy="1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54714</xdr:rowOff>
    </xdr:from>
    <xdr:to>
      <xdr:col>15</xdr:col>
      <xdr:colOff>50800</xdr:colOff>
      <xdr:row>58</xdr:row>
      <xdr:rowOff>64243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98814"/>
          <a:ext cx="889000" cy="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135726</xdr:rowOff>
    </xdr:from>
    <xdr:to>
      <xdr:col>10</xdr:col>
      <xdr:colOff>114300</xdr:colOff>
      <xdr:row>58</xdr:row>
      <xdr:rowOff>54714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94026"/>
          <a:ext cx="889000" cy="60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8775</xdr:rowOff>
    </xdr:from>
    <xdr:to>
      <xdr:col>24</xdr:col>
      <xdr:colOff>114300</xdr:colOff>
      <xdr:row>58</xdr:row>
      <xdr:rowOff>110375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95152</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6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168773</xdr:rowOff>
    </xdr:from>
    <xdr:to>
      <xdr:col>20</xdr:col>
      <xdr:colOff>38100</xdr:colOff>
      <xdr:row>58</xdr:row>
      <xdr:rowOff>98923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90050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3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13443</xdr:rowOff>
    </xdr:from>
    <xdr:to>
      <xdr:col>15</xdr:col>
      <xdr:colOff>101600</xdr:colOff>
      <xdr:row>58</xdr:row>
      <xdr:rowOff>115043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106170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5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3914</xdr:rowOff>
    </xdr:from>
    <xdr:to>
      <xdr:col>10</xdr:col>
      <xdr:colOff>165100</xdr:colOff>
      <xdr:row>58</xdr:row>
      <xdr:rowOff>105514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96641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84926</xdr:rowOff>
    </xdr:from>
    <xdr:to>
      <xdr:col>6</xdr:col>
      <xdr:colOff>38100</xdr:colOff>
      <xdr:row>55</xdr:row>
      <xdr:rowOff>15076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4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31603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1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24752</xdr:rowOff>
    </xdr:from>
    <xdr:to>
      <xdr:col>24</xdr:col>
      <xdr:colOff>63500</xdr:colOff>
      <xdr:row>76</xdr:row>
      <xdr:rowOff>115399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54952"/>
          <a:ext cx="838200" cy="9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115399</xdr:rowOff>
    </xdr:from>
    <xdr:to>
      <xdr:col>19</xdr:col>
      <xdr:colOff>177800</xdr:colOff>
      <xdr:row>76</xdr:row>
      <xdr:rowOff>168427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45599"/>
          <a:ext cx="889000" cy="5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52223</xdr:rowOff>
    </xdr:from>
    <xdr:to>
      <xdr:col>15</xdr:col>
      <xdr:colOff>50800</xdr:colOff>
      <xdr:row>76</xdr:row>
      <xdr:rowOff>168427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82423"/>
          <a:ext cx="889000" cy="11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52223</xdr:rowOff>
    </xdr:from>
    <xdr:to>
      <xdr:col>10</xdr:col>
      <xdr:colOff>114300</xdr:colOff>
      <xdr:row>77</xdr:row>
      <xdr:rowOff>78122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82423"/>
          <a:ext cx="889000" cy="19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145402</xdr:rowOff>
    </xdr:from>
    <xdr:to>
      <xdr:col>24</xdr:col>
      <xdr:colOff>114300</xdr:colOff>
      <xdr:row>76</xdr:row>
      <xdr:rowOff>75552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0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123829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82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64599</xdr:rowOff>
    </xdr:from>
    <xdr:to>
      <xdr:col>20</xdr:col>
      <xdr:colOff>38100</xdr:colOff>
      <xdr:row>76</xdr:row>
      <xdr:rowOff>166199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9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157326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8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117627</xdr:rowOff>
    </xdr:from>
    <xdr:to>
      <xdr:col>15</xdr:col>
      <xdr:colOff>101600</xdr:colOff>
      <xdr:row>77</xdr:row>
      <xdr:rowOff>47777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38904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1423</xdr:rowOff>
    </xdr:from>
    <xdr:to>
      <xdr:col>10</xdr:col>
      <xdr:colOff>165100</xdr:colOff>
      <xdr:row>76</xdr:row>
      <xdr:rowOff>103023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3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119549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0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27322</xdr:rowOff>
    </xdr:from>
    <xdr:to>
      <xdr:col>6</xdr:col>
      <xdr:colOff>38100</xdr:colOff>
      <xdr:row>77</xdr:row>
      <xdr:rowOff>128922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145449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04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54950</xdr:rowOff>
    </xdr:from>
    <xdr:to>
      <xdr:col>24</xdr:col>
      <xdr:colOff>63500</xdr:colOff>
      <xdr:row>96</xdr:row>
      <xdr:rowOff>88173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14150"/>
          <a:ext cx="8382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88173</xdr:rowOff>
    </xdr:from>
    <xdr:to>
      <xdr:col>19</xdr:col>
      <xdr:colOff>177800</xdr:colOff>
      <xdr:row>96</xdr:row>
      <xdr:rowOff>95946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47373"/>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95946</xdr:rowOff>
    </xdr:from>
    <xdr:to>
      <xdr:col>15</xdr:col>
      <xdr:colOff>50800</xdr:colOff>
      <xdr:row>97</xdr:row>
      <xdr:rowOff>63805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55146"/>
          <a:ext cx="889000" cy="13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63805</xdr:rowOff>
    </xdr:from>
    <xdr:to>
      <xdr:col>10</xdr:col>
      <xdr:colOff>114300</xdr:colOff>
      <xdr:row>97</xdr:row>
      <xdr:rowOff>169982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94455"/>
          <a:ext cx="889000" cy="10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4150</xdr:rowOff>
    </xdr:from>
    <xdr:to>
      <xdr:col>24</xdr:col>
      <xdr:colOff>114300</xdr:colOff>
      <xdr:row>96</xdr:row>
      <xdr:rowOff>105750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6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27027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1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37373</xdr:rowOff>
    </xdr:from>
    <xdr:to>
      <xdr:col>20</xdr:col>
      <xdr:colOff>38100</xdr:colOff>
      <xdr:row>96</xdr:row>
      <xdr:rowOff>138973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155500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27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45146</xdr:rowOff>
    </xdr:from>
    <xdr:to>
      <xdr:col>15</xdr:col>
      <xdr:colOff>101600</xdr:colOff>
      <xdr:row>96</xdr:row>
      <xdr:rowOff>146746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163273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7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13005</xdr:rowOff>
    </xdr:from>
    <xdr:to>
      <xdr:col>10</xdr:col>
      <xdr:colOff>165100</xdr:colOff>
      <xdr:row>97</xdr:row>
      <xdr:rowOff>114605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4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131132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41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119182</xdr:rowOff>
    </xdr:from>
    <xdr:to>
      <xdr:col>6</xdr:col>
      <xdr:colOff>38100</xdr:colOff>
      <xdr:row>98</xdr:row>
      <xdr:rowOff>49332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4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65859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2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135757</xdr:rowOff>
    </xdr:from>
    <xdr:to>
      <xdr:col>55</xdr:col>
      <xdr:colOff>0</xdr:colOff>
      <xdr:row>58</xdr:row>
      <xdr:rowOff>160979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079857"/>
          <a:ext cx="838200" cy="2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135757</xdr:rowOff>
    </xdr:from>
    <xdr:to>
      <xdr:col>50</xdr:col>
      <xdr:colOff>114300</xdr:colOff>
      <xdr:row>58</xdr:row>
      <xdr:rowOff>168142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79857"/>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168142</xdr:rowOff>
    </xdr:from>
    <xdr:to>
      <xdr:col>45</xdr:col>
      <xdr:colOff>177800</xdr:colOff>
      <xdr:row>58</xdr:row>
      <xdr:rowOff>170123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12242"/>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170123</xdr:rowOff>
    </xdr:from>
    <xdr:to>
      <xdr:col>41</xdr:col>
      <xdr:colOff>50800</xdr:colOff>
      <xdr:row>59</xdr:row>
      <xdr:rowOff>140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114223"/>
          <a:ext cx="8890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110179</xdr:rowOff>
    </xdr:from>
    <xdr:to>
      <xdr:col>55</xdr:col>
      <xdr:colOff>50800</xdr:colOff>
      <xdr:row>59</xdr:row>
      <xdr:rowOff>40329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5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25106</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6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84957</xdr:rowOff>
    </xdr:from>
    <xdr:to>
      <xdr:col>50</xdr:col>
      <xdr:colOff>165100</xdr:colOff>
      <xdr:row>59</xdr:row>
      <xdr:rowOff>15107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2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6234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2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117342</xdr:rowOff>
    </xdr:from>
    <xdr:to>
      <xdr:col>46</xdr:col>
      <xdr:colOff>38100</xdr:colOff>
      <xdr:row>59</xdr:row>
      <xdr:rowOff>47492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38619</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5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119323</xdr:rowOff>
    </xdr:from>
    <xdr:to>
      <xdr:col>41</xdr:col>
      <xdr:colOff>101600</xdr:colOff>
      <xdr:row>59</xdr:row>
      <xdr:rowOff>49473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3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40600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120790</xdr:rowOff>
    </xdr:from>
    <xdr:to>
      <xdr:col>36</xdr:col>
      <xdr:colOff>165100</xdr:colOff>
      <xdr:row>59</xdr:row>
      <xdr:rowOff>50940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42067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5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18751</xdr:rowOff>
    </xdr:from>
    <xdr:to>
      <xdr:col>55</xdr:col>
      <xdr:colOff>0</xdr:colOff>
      <xdr:row>78</xdr:row>
      <xdr:rowOff>84626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391851"/>
          <a:ext cx="8382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12999</xdr:rowOff>
    </xdr:from>
    <xdr:to>
      <xdr:col>50</xdr:col>
      <xdr:colOff>114300</xdr:colOff>
      <xdr:row>78</xdr:row>
      <xdr:rowOff>18751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86099"/>
          <a:ext cx="889000" cy="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12999</xdr:rowOff>
    </xdr:from>
    <xdr:to>
      <xdr:col>45</xdr:col>
      <xdr:colOff>177800</xdr:colOff>
      <xdr:row>78</xdr:row>
      <xdr:rowOff>96265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86099"/>
          <a:ext cx="889000" cy="8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96265</xdr:rowOff>
    </xdr:from>
    <xdr:to>
      <xdr:col>41</xdr:col>
      <xdr:colOff>50800</xdr:colOff>
      <xdr:row>78</xdr:row>
      <xdr:rowOff>107335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69365"/>
          <a:ext cx="889000" cy="1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33826</xdr:rowOff>
    </xdr:from>
    <xdr:to>
      <xdr:col>55</xdr:col>
      <xdr:colOff>50800</xdr:colOff>
      <xdr:row>78</xdr:row>
      <xdr:rowOff>135426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0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139401</xdr:rowOff>
    </xdr:from>
    <xdr:to>
      <xdr:col>50</xdr:col>
      <xdr:colOff>165100</xdr:colOff>
      <xdr:row>78</xdr:row>
      <xdr:rowOff>69551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4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86078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1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133649</xdr:rowOff>
    </xdr:from>
    <xdr:to>
      <xdr:col>46</xdr:col>
      <xdr:colOff>38100</xdr:colOff>
      <xdr:row>78</xdr:row>
      <xdr:rowOff>63799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3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80326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1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45465</xdr:rowOff>
    </xdr:from>
    <xdr:to>
      <xdr:col>41</xdr:col>
      <xdr:colOff>101600</xdr:colOff>
      <xdr:row>78</xdr:row>
      <xdr:rowOff>147065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138192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56535</xdr:rowOff>
    </xdr:from>
    <xdr:to>
      <xdr:col>36</xdr:col>
      <xdr:colOff>165100</xdr:colOff>
      <xdr:row>78</xdr:row>
      <xdr:rowOff>158135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2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149262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2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42723</xdr:rowOff>
    </xdr:from>
    <xdr:to>
      <xdr:col>55</xdr:col>
      <xdr:colOff>0</xdr:colOff>
      <xdr:row>97</xdr:row>
      <xdr:rowOff>98527</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3373"/>
          <a:ext cx="838200" cy="5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98527</xdr:rowOff>
    </xdr:from>
    <xdr:to>
      <xdr:col>50</xdr:col>
      <xdr:colOff>114300</xdr:colOff>
      <xdr:row>97</xdr:row>
      <xdr:rowOff>109119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29177"/>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35294</xdr:rowOff>
    </xdr:from>
    <xdr:to>
      <xdr:col>45</xdr:col>
      <xdr:colOff>177800</xdr:colOff>
      <xdr:row>97</xdr:row>
      <xdr:rowOff>109119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65944"/>
          <a:ext cx="889000" cy="7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169430</xdr:rowOff>
    </xdr:from>
    <xdr:to>
      <xdr:col>41</xdr:col>
      <xdr:colOff>50800</xdr:colOff>
      <xdr:row>97</xdr:row>
      <xdr:rowOff>35294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28630"/>
          <a:ext cx="889000" cy="3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163373</xdr:rowOff>
    </xdr:from>
    <xdr:to>
      <xdr:col>55</xdr:col>
      <xdr:colOff>50800</xdr:colOff>
      <xdr:row>97</xdr:row>
      <xdr:rowOff>93523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78300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47727</xdr:rowOff>
    </xdr:from>
    <xdr:to>
      <xdr:col>50</xdr:col>
      <xdr:colOff>165100</xdr:colOff>
      <xdr:row>97</xdr:row>
      <xdr:rowOff>149327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7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140454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71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58319</xdr:rowOff>
    </xdr:from>
    <xdr:to>
      <xdr:col>46</xdr:col>
      <xdr:colOff>38100</xdr:colOff>
      <xdr:row>97</xdr:row>
      <xdr:rowOff>159919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8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151046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155944</xdr:rowOff>
    </xdr:from>
    <xdr:to>
      <xdr:col>41</xdr:col>
      <xdr:colOff>101600</xdr:colOff>
      <xdr:row>97</xdr:row>
      <xdr:rowOff>86094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77221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0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118630</xdr:rowOff>
    </xdr:from>
    <xdr:to>
      <xdr:col>36</xdr:col>
      <xdr:colOff>165100</xdr:colOff>
      <xdr:row>97</xdr:row>
      <xdr:rowOff>48780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39907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7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28992</xdr:rowOff>
    </xdr:from>
    <xdr:to>
      <xdr:col>85</xdr:col>
      <xdr:colOff>127000</xdr:colOff>
      <xdr:row>38</xdr:row>
      <xdr:rowOff>65242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44092"/>
          <a:ext cx="838200" cy="3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57273</xdr:rowOff>
    </xdr:from>
    <xdr:to>
      <xdr:col>81</xdr:col>
      <xdr:colOff>50800</xdr:colOff>
      <xdr:row>38</xdr:row>
      <xdr:rowOff>65242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72373"/>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44896</xdr:rowOff>
    </xdr:from>
    <xdr:to>
      <xdr:col>76</xdr:col>
      <xdr:colOff>114300</xdr:colOff>
      <xdr:row>38</xdr:row>
      <xdr:rowOff>57273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59996"/>
          <a:ext cx="889000" cy="1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11455</xdr:rowOff>
    </xdr:from>
    <xdr:to>
      <xdr:col>71</xdr:col>
      <xdr:colOff>177800</xdr:colOff>
      <xdr:row>38</xdr:row>
      <xdr:rowOff>44896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26555"/>
          <a:ext cx="889000" cy="3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149642</xdr:rowOff>
    </xdr:from>
    <xdr:to>
      <xdr:col>85</xdr:col>
      <xdr:colOff>177800</xdr:colOff>
      <xdr:row>38</xdr:row>
      <xdr:rowOff>79792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128069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14442</xdr:rowOff>
    </xdr:from>
    <xdr:to>
      <xdr:col>81</xdr:col>
      <xdr:colOff>101600</xdr:colOff>
      <xdr:row>38</xdr:row>
      <xdr:rowOff>116042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2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107169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2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6473</xdr:rowOff>
    </xdr:from>
    <xdr:to>
      <xdr:col>76</xdr:col>
      <xdr:colOff>165100</xdr:colOff>
      <xdr:row>38</xdr:row>
      <xdr:rowOff>108073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2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99200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1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165546</xdr:rowOff>
    </xdr:from>
    <xdr:to>
      <xdr:col>72</xdr:col>
      <xdr:colOff>38100</xdr:colOff>
      <xdr:row>38</xdr:row>
      <xdr:rowOff>95696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0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86823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0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132106</xdr:rowOff>
    </xdr:from>
    <xdr:to>
      <xdr:col>67</xdr:col>
      <xdr:colOff>101600</xdr:colOff>
      <xdr:row>38</xdr:row>
      <xdr:rowOff>62255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757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78783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5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50495</xdr:rowOff>
    </xdr:from>
    <xdr:to>
      <xdr:col>85</xdr:col>
      <xdr:colOff>127000</xdr:colOff>
      <xdr:row>57</xdr:row>
      <xdr:rowOff>64298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23145"/>
          <a:ext cx="838200" cy="1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64298</xdr:rowOff>
    </xdr:from>
    <xdr:to>
      <xdr:col>81</xdr:col>
      <xdr:colOff>50800</xdr:colOff>
      <xdr:row>57</xdr:row>
      <xdr:rowOff>72720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36948"/>
          <a:ext cx="8890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54235</xdr:rowOff>
    </xdr:from>
    <xdr:to>
      <xdr:col>76</xdr:col>
      <xdr:colOff>114300</xdr:colOff>
      <xdr:row>57</xdr:row>
      <xdr:rowOff>72720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26885"/>
          <a:ext cx="889000" cy="1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52334</xdr:rowOff>
    </xdr:from>
    <xdr:to>
      <xdr:col>71</xdr:col>
      <xdr:colOff>177800</xdr:colOff>
      <xdr:row>57</xdr:row>
      <xdr:rowOff>54235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24984"/>
          <a:ext cx="889000" cy="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171145</xdr:rowOff>
    </xdr:from>
    <xdr:to>
      <xdr:col>85</xdr:col>
      <xdr:colOff>177800</xdr:colOff>
      <xdr:row>57</xdr:row>
      <xdr:rowOff>101295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13498</xdr:rowOff>
    </xdr:from>
    <xdr:to>
      <xdr:col>81</xdr:col>
      <xdr:colOff>101600</xdr:colOff>
      <xdr:row>57</xdr:row>
      <xdr:rowOff>115098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8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106225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7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21920</xdr:rowOff>
    </xdr:from>
    <xdr:to>
      <xdr:col>76</xdr:col>
      <xdr:colOff>165100</xdr:colOff>
      <xdr:row>57</xdr:row>
      <xdr:rowOff>123520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140047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6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3435</xdr:rowOff>
    </xdr:from>
    <xdr:to>
      <xdr:col>72</xdr:col>
      <xdr:colOff>38100</xdr:colOff>
      <xdr:row>57</xdr:row>
      <xdr:rowOff>105035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121562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5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1534</xdr:rowOff>
    </xdr:from>
    <xdr:to>
      <xdr:col>67</xdr:col>
      <xdr:colOff>101600</xdr:colOff>
      <xdr:row>57</xdr:row>
      <xdr:rowOff>103134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7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94261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6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55093</xdr:rowOff>
    </xdr:from>
    <xdr:to>
      <xdr:col>85</xdr:col>
      <xdr:colOff>127000</xdr:colOff>
      <xdr:row>97</xdr:row>
      <xdr:rowOff>63258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85743"/>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63258</xdr:rowOff>
    </xdr:from>
    <xdr:to>
      <xdr:col>81</xdr:col>
      <xdr:colOff>50800</xdr:colOff>
      <xdr:row>97</xdr:row>
      <xdr:rowOff>83477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93908"/>
          <a:ext cx="889000" cy="2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83477</xdr:rowOff>
    </xdr:from>
    <xdr:to>
      <xdr:col>76</xdr:col>
      <xdr:colOff>114300</xdr:colOff>
      <xdr:row>97</xdr:row>
      <xdr:rowOff>105359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14127"/>
          <a:ext cx="889000" cy="2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101295</xdr:rowOff>
    </xdr:from>
    <xdr:to>
      <xdr:col>71</xdr:col>
      <xdr:colOff>177800</xdr:colOff>
      <xdr:row>97</xdr:row>
      <xdr:rowOff>105359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731945"/>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4293</xdr:rowOff>
    </xdr:from>
    <xdr:to>
      <xdr:col>85</xdr:col>
      <xdr:colOff>177800</xdr:colOff>
      <xdr:row>97</xdr:row>
      <xdr:rowOff>105893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3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154170</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1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12458</xdr:rowOff>
    </xdr:from>
    <xdr:to>
      <xdr:col>81</xdr:col>
      <xdr:colOff>101600</xdr:colOff>
      <xdr:row>97</xdr:row>
      <xdr:rowOff>114058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105185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3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32677</xdr:rowOff>
    </xdr:from>
    <xdr:to>
      <xdr:col>76</xdr:col>
      <xdr:colOff>165100</xdr:colOff>
      <xdr:row>97</xdr:row>
      <xdr:rowOff>134277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6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125404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5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54559</xdr:rowOff>
    </xdr:from>
    <xdr:to>
      <xdr:col>72</xdr:col>
      <xdr:colOff>38100</xdr:colOff>
      <xdr:row>97</xdr:row>
      <xdr:rowOff>156159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8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147286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7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50495</xdr:rowOff>
    </xdr:from>
    <xdr:to>
      <xdr:col>67</xdr:col>
      <xdr:colOff>101600</xdr:colOff>
      <xdr:row>97</xdr:row>
      <xdr:rowOff>152095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143222</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170,085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円となっており、占める割合が最も高くなっている。前年度と比較すると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11,896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施設型給付費負担金や児童手当の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等の社会保障関連経費が多い民生費は今後も増加が見込まれるため、比率の推移は注視していく必要がある。今後は受益者負担の原則などを徹底し、財政を圧迫することのないよう上昇傾向の歯止め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58,061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2,180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円増加している。主な要因としては、水道事業会計出資金の増加（</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17,600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挙げられる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57,011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小学校講堂防音機能復旧及び長寿命化改修事業費の増加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などが挙げられる。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徳島県北島町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実質収支については、安定的な黒字を保っているものの、今後も、扶助費の増大や公共施設の老朽化に伴う修繕・更新等の費用負担が必要となり、予断を許さない状況である。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今後は、基金取り崩し額の抑制、実質単年度収支の改善のため、歳入確保・歳出削減に向けた取組を着実に進めることはもちろん、あらゆる事務事業についても、不断に見直し・効率化を進めていく。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徳島県北島町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他会計すべてにおいて黒字数値で安定している。しかし、一般会計の繰出金が増加傾向であるため、予算編成時に事業内容の精査を行い、一層の財政健全化に努める。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徳島県北島町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過去の高金利償還分が徐々に完済し、元利償還金が減少傾向にあったが、据置期間が終了した大型事業分の起債の償還が始まるため今後は増加が見込まれる。また、下水道事業の起債残高の増加により普通会計への負担の増加も見込まれる。新規起債の際は、必要性を勘定し計画的に行う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徳島県北島町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以降から、将来負担額が充当可能財源等を下回っている。今後の公共施設の改修による資金需要の増加により起債額の増加が見込まれるため将来的には数値の悪化が懸念される。必要最小限の起債に留め、充当可能基金の積立を図り高い水準での比率の維持ができる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徳島県北島町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全体として増加しているが、主として財政調整基金の増加によるものである。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公共施設等の老朽化対策のほか、社会保障関係経費の増大やその他の将来への備えのため、地方財政法第７条第１項による積立のほか、行革、</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経費節減等により捻出した額の積立を行っていく。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北島町公共施設等整備基金：公共施設の整備（新設、増改築、修繕又は新設等に伴う用地取得）に要する経費の財源に充てるため。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北島町職員退職手当基金：北島町職員等の退職特別負担金及び定年前に退職する意思を有する職員の募集及び認定に関する条例に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基づく退職特別負担金の支払額に充てるため。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労働者福祉施設改装整備基金：労働者福祉施設改装整備資金に充てるため。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北島町災害対策基金：北島町の地域ならびに北島町民の生命、身体及び財産を災害から保護し、災害非常時における応急対策の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効率化を図るとともに、町民の福祉の確保に資するため。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教育振興基金：知性豊かで、ひろい心に満ち、たくましく健やかな体を持ち、連帯感の強い、郷土及び国を愛し、国際理解の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高い人間の育成を図るため。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北島町職員退職手当基金：北島町職員等の退職特別負担金及び定年前に退職する意思を有する職員の募集及び認定に関する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条例に基づく退職特別負担金の支払額に充てるため。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北島町公共施設等整備基金については、公共施設等総合管理計画及び個別施設計画に則り、必要な費用について計画的に積立を行っていく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歳計余剰金処分による積立を行ったこと、及び令和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年度については歳入歳出の不足分についての財政調整基金の取り崩しがなかったこと</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７８</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社会保障関係経費の増大や公共施設等の老朽化対策、その他の将来への備えのため、地方財政法第７条第１項による積立のほか、行革、</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経費節減等により捻出した額の積立を行っていく。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計画的な起債により、償還の金額も安定しているため現状維持とする。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06D77AF-D93F-4C0C-942B-46939684E4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B692AD3-B5C5-4A33-AF6C-F31A6CBD78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B9B6A8A-CC1C-443B-A9CE-9246BDEC2CC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BAE8AB2-FA44-4EF1-97F5-7F6A89684AD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E12F8DB-801D-495B-A69D-6A9C7883120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0F495CA-99FD-46EC-98C9-22E8B29A6A8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085DB50-73CD-4C45-93E7-5C5DBAC028E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06DF759-BE6A-4DA6-B6DD-F8447B69A5B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2FE0A46-3217-4A63-A4C4-5A28CAB0AD6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262D0D-39BC-430E-BC65-EC44C400E11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0057F4A-4F8A-46E7-B3E2-FD8DB661BD8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6FFB424-9E1C-4968-AF83-5801E61C7EA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5D1EEF1-4E96-494B-A705-2EC01A23D17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61A9737-0350-4813-A94D-79110BE6971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0CC5C0C-D80A-4C85-A1C5-5BED95F8074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FCE875-1AE7-4CD8-A695-15C89ECA362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D719956-81CE-480C-89E7-824903C5C6F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38F9D1B-5C87-4DE1-8F92-02C92E4534D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240C436-EB31-4472-8472-0A006A7C093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161496D-D0E0-4A79-B9A5-7E57D1756DF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CAF51DB9-7D9A-414D-ABB9-68CBF35AC04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1359A6B-DA21-44EA-A317-2ADE49F0C2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68B5B46-17C4-4209-840A-61A624FCACE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44CBB9E-FA6C-4B12-9DA9-D409AD9C415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DB88407-0C27-4722-84BE-723E044FB1F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F14E2CD-2851-4259-B461-489B954712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6370034-8070-46DC-BD34-59383AE73E3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39826A5-2C3D-4CBE-A588-CD188C0ADC8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B60A3BD-1966-47E5-985B-13CF449495B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51C8BFF-82AC-4EEE-B7AC-7768E0E2DDF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566A8F7-95D8-4705-9250-6A47EBC80D0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AFD13A4-0814-4A43-8387-5CC0528D29D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2641E1D-B5C3-4024-B939-4794200882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7D01AAB-F9C7-4135-A81B-46E966133C7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2EA0B7D-075B-438A-AAFE-BACA82BCF64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DADE5C3-2518-42A8-B184-E075E371D43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4AA29A9-363C-4825-8EEC-016F35E2248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8D9A295-4202-4C82-A276-5A9C632F765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34D226E-E880-4C9C-B1D8-A1078105E02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7085E8A-6944-4FFD-AD8F-18FAABC969D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0295B22-FD8B-450D-A78A-EF66226CDBB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B70D683-058F-44BB-95A5-44256CA6EA4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71304FD-17F3-4645-9B3F-E4B7F3A426F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EA17DA1-5141-4314-AAC5-C29FE8C95B4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E9CE11A-3227-4ADB-872C-F4A7F9C728A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47C426C-0352-4654-8002-1AFB962B551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D9BE6DF-A4F7-4FDF-AC83-C94C027763E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6BD1B61-BF60-4077-98B9-29D3308014F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EA9991C-140D-4C03-83F5-78BEAC9EAD5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0BCF82F-20AB-4BE9-B857-5F4FE750C20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A696539-16ED-4E76-B674-34C3EEB5996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CCF5A25-5F19-46AE-8879-CB3AC03BE4C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AB1482B-8FFB-4579-B649-5B1C0B52D8E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3C90A27-AC25-4F7E-86F9-81AC8BE3683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874D14E-1911-4E7A-9404-A24BF68019C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FFEA1DF-1B75-466E-A64A-2D448CCA46A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B4E644E-B038-4EEC-9737-1329FDA459F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類似団体と比較しても依然高い水準となっている。当年度分の減価償却費分が年々増加してくるため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A4353E6-29E5-4274-B37F-4A16835ED11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549CD81-C092-4564-8D53-90DFC7C6182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168B93F-E588-4F5E-9B7C-CF14595C166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8F21CB6-6B6E-49AC-8FEB-A679E12A9E6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3A1D66F-42A7-404E-86AF-26510DE3117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84D0C96-BEE6-4149-B376-3FD9472367A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B56A30C-1CC0-4C11-9DD2-C7F9EC722AA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95F95DA-E927-4BF0-9D59-AD01B8AB75AD}"/>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5DA58AE-176C-47CC-9D4E-FD0610FF4C9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F136CBC-9860-4C69-BF8E-4322E8308342}"/>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5533AE1-1665-4C0D-B649-36FF0FCA97F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D852AB5-D9AE-4499-88A9-3C3BFE081B8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1429CEC-10A0-4547-B8BE-FDAB14E393E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CA61874-65A7-4A0E-8B6C-E97B31F7057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2C5E800-D2EB-4328-892B-A0237BC1D56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62844E2-3A13-42D2-B9A7-6BB34A4DF6B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3981A60-CD53-43E9-B061-FBD3356CC56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CDFBA06-6C26-4C4B-883C-81B656BB52B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80F58603-79E7-4F64-8087-A46C3E404F7C}"/>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FEE4E30D-A5CB-4984-8393-9A858916A718}"/>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52EAC3AB-8A08-49E8-880A-C5348E12CEBA}"/>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6DC7D27A-96DB-43C2-B28C-5D441BEEE076}"/>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12918A52-3B11-49A5-8796-DED078331A89}"/>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60B43D49-0E50-4AB3-A7B5-926E6556800C}"/>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21A42173-7300-4D62-B42C-FCDE3E97DA8E}"/>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F91A70A6-05FD-46D1-ABF4-F867C4F04AA4}"/>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67C496B1-C15D-41DE-9701-EE2F2597CEFF}"/>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F06E458B-E044-4454-8E9F-E5BF544A158E}"/>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939764D4-2065-447D-B16D-834DEBF00901}"/>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A517A04-F766-4312-B730-6E9587CAB89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2082374-76A6-49C5-9F85-35FA5724911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D2044FE-C0EF-4CC0-8C6F-F109049FCEE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5FB6EA32-F139-4088-892F-AD3D272B830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FFE6225-4CC9-4D8C-AF92-B10064F04BA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119108</xdr:rowOff>
    </xdr:from>
    <xdr:to>
      <xdr:col>23</xdr:col>
      <xdr:colOff>136525</xdr:colOff>
      <xdr:row>31</xdr:row>
      <xdr:rowOff>49258</xdr:rowOff>
    </xdr:to>
    <xdr:sp macro="" textlink="">
      <xdr:nvSpPr>
        <xdr:cNvPr id="93" name="楕円 92">
          <a:extLst>
            <a:ext uri="{FF2B5EF4-FFF2-40B4-BE49-F238E27FC236}">
              <a16:creationId xmlns:a16="http://schemas.microsoft.com/office/drawing/2014/main" id="{8BAE9EBF-AD4A-4335-86C0-136C97597472}"/>
            </a:ext>
          </a:extLst>
        </xdr:cNvPr>
        <xdr:cNvSpPr/>
      </xdr:nvSpPr>
      <xdr:spPr>
        <a:xfrm>
          <a:off x="4711700" y="60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97535</xdr:rowOff>
    </xdr:from>
    <xdr:ext cx="405111" cy="259045"/>
    <xdr:sp macro="" textlink="">
      <xdr:nvSpPr>
        <xdr:cNvPr id="94" name="有形固定資産減価償却率該当値テキスト">
          <a:extLst>
            <a:ext uri="{FF2B5EF4-FFF2-40B4-BE49-F238E27FC236}">
              <a16:creationId xmlns:a16="http://schemas.microsoft.com/office/drawing/2014/main" id="{185E2988-F242-4982-9B4B-C2A22DDB92C0}"/>
            </a:ext>
          </a:extLst>
        </xdr:cNvPr>
        <xdr:cNvSpPr txBox="1"/>
      </xdr:nvSpPr>
      <xdr:spPr>
        <a:xfrm>
          <a:off x="4813300"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82097</xdr:rowOff>
    </xdr:from>
    <xdr:to>
      <xdr:col>19</xdr:col>
      <xdr:colOff>187325</xdr:colOff>
      <xdr:row>31</xdr:row>
      <xdr:rowOff>12247</xdr:rowOff>
    </xdr:to>
    <xdr:sp macro="" textlink="">
      <xdr:nvSpPr>
        <xdr:cNvPr id="95" name="楕円 94">
          <a:extLst>
            <a:ext uri="{FF2B5EF4-FFF2-40B4-BE49-F238E27FC236}">
              <a16:creationId xmlns:a16="http://schemas.microsoft.com/office/drawing/2014/main" id="{F1FD6392-7B92-421A-ACF0-7FD65C0929AF}"/>
            </a:ext>
          </a:extLst>
        </xdr:cNvPr>
        <xdr:cNvSpPr/>
      </xdr:nvSpPr>
      <xdr:spPr>
        <a:xfrm>
          <a:off x="4000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132897</xdr:rowOff>
    </xdr:from>
    <xdr:to>
      <xdr:col>23</xdr:col>
      <xdr:colOff>85725</xdr:colOff>
      <xdr:row>30</xdr:row>
      <xdr:rowOff>169908</xdr:rowOff>
    </xdr:to>
    <xdr:cxnSp macro="">
      <xdr:nvCxnSpPr>
        <xdr:cNvPr id="96" name="直線コネクタ 95">
          <a:extLst>
            <a:ext uri="{FF2B5EF4-FFF2-40B4-BE49-F238E27FC236}">
              <a16:creationId xmlns:a16="http://schemas.microsoft.com/office/drawing/2014/main" id="{14E84FF5-CD62-48F1-8FE5-D74AEEE14B5B}"/>
            </a:ext>
          </a:extLst>
        </xdr:cNvPr>
        <xdr:cNvCxnSpPr/>
      </xdr:nvCxnSpPr>
      <xdr:spPr>
        <a:xfrm>
          <a:off x="4051300" y="6047922"/>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38917</xdr:rowOff>
    </xdr:from>
    <xdr:to>
      <xdr:col>15</xdr:col>
      <xdr:colOff>187325</xdr:colOff>
      <xdr:row>30</xdr:row>
      <xdr:rowOff>140517</xdr:rowOff>
    </xdr:to>
    <xdr:sp macro="" textlink="">
      <xdr:nvSpPr>
        <xdr:cNvPr id="97" name="楕円 96">
          <a:extLst>
            <a:ext uri="{FF2B5EF4-FFF2-40B4-BE49-F238E27FC236}">
              <a16:creationId xmlns:a16="http://schemas.microsoft.com/office/drawing/2014/main" id="{923406F8-97EB-4285-97F5-1E7660ADD5F5}"/>
            </a:ext>
          </a:extLst>
        </xdr:cNvPr>
        <xdr:cNvSpPr/>
      </xdr:nvSpPr>
      <xdr:spPr>
        <a:xfrm>
          <a:off x="3238500" y="59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89717</xdr:rowOff>
    </xdr:from>
    <xdr:to>
      <xdr:col>19</xdr:col>
      <xdr:colOff>136525</xdr:colOff>
      <xdr:row>30</xdr:row>
      <xdr:rowOff>132897</xdr:rowOff>
    </xdr:to>
    <xdr:cxnSp macro="">
      <xdr:nvCxnSpPr>
        <xdr:cNvPr id="98" name="直線コネクタ 97">
          <a:extLst>
            <a:ext uri="{FF2B5EF4-FFF2-40B4-BE49-F238E27FC236}">
              <a16:creationId xmlns:a16="http://schemas.microsoft.com/office/drawing/2014/main" id="{27E4CD29-BA79-4336-B640-2F235AB38DA8}"/>
            </a:ext>
          </a:extLst>
        </xdr:cNvPr>
        <xdr:cNvCxnSpPr/>
      </xdr:nvCxnSpPr>
      <xdr:spPr>
        <a:xfrm>
          <a:off x="3289300" y="600474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8074</xdr:rowOff>
    </xdr:from>
    <xdr:to>
      <xdr:col>11</xdr:col>
      <xdr:colOff>187325</xdr:colOff>
      <xdr:row>30</xdr:row>
      <xdr:rowOff>109674</xdr:rowOff>
    </xdr:to>
    <xdr:sp macro="" textlink="">
      <xdr:nvSpPr>
        <xdr:cNvPr id="99" name="楕円 98">
          <a:extLst>
            <a:ext uri="{FF2B5EF4-FFF2-40B4-BE49-F238E27FC236}">
              <a16:creationId xmlns:a16="http://schemas.microsoft.com/office/drawing/2014/main" id="{7A5B067F-F5A7-47CB-8B92-3D7F62F3B198}"/>
            </a:ext>
          </a:extLst>
        </xdr:cNvPr>
        <xdr:cNvSpPr/>
      </xdr:nvSpPr>
      <xdr:spPr>
        <a:xfrm>
          <a:off x="2476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58874</xdr:rowOff>
    </xdr:from>
    <xdr:to>
      <xdr:col>15</xdr:col>
      <xdr:colOff>136525</xdr:colOff>
      <xdr:row>30</xdr:row>
      <xdr:rowOff>89717</xdr:rowOff>
    </xdr:to>
    <xdr:cxnSp macro="">
      <xdr:nvCxnSpPr>
        <xdr:cNvPr id="100" name="直線コネクタ 99">
          <a:extLst>
            <a:ext uri="{FF2B5EF4-FFF2-40B4-BE49-F238E27FC236}">
              <a16:creationId xmlns:a16="http://schemas.microsoft.com/office/drawing/2014/main" id="{2E00CF7C-AFDE-4A22-8648-0816AA470727}"/>
            </a:ext>
          </a:extLst>
        </xdr:cNvPr>
        <xdr:cNvCxnSpPr/>
      </xdr:nvCxnSpPr>
      <xdr:spPr>
        <a:xfrm>
          <a:off x="2527300" y="5973899"/>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145597</xdr:rowOff>
    </xdr:from>
    <xdr:to>
      <xdr:col>7</xdr:col>
      <xdr:colOff>187325</xdr:colOff>
      <xdr:row>30</xdr:row>
      <xdr:rowOff>75747</xdr:rowOff>
    </xdr:to>
    <xdr:sp macro="" textlink="">
      <xdr:nvSpPr>
        <xdr:cNvPr id="101" name="楕円 100">
          <a:extLst>
            <a:ext uri="{FF2B5EF4-FFF2-40B4-BE49-F238E27FC236}">
              <a16:creationId xmlns:a16="http://schemas.microsoft.com/office/drawing/2014/main" id="{C57AB925-0BE9-4169-AEFC-E1CC457A4745}"/>
            </a:ext>
          </a:extLst>
        </xdr:cNvPr>
        <xdr:cNvSpPr/>
      </xdr:nvSpPr>
      <xdr:spPr>
        <a:xfrm>
          <a:off x="17145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24947</xdr:rowOff>
    </xdr:from>
    <xdr:to>
      <xdr:col>11</xdr:col>
      <xdr:colOff>136525</xdr:colOff>
      <xdr:row>30</xdr:row>
      <xdr:rowOff>58874</xdr:rowOff>
    </xdr:to>
    <xdr:cxnSp macro="">
      <xdr:nvCxnSpPr>
        <xdr:cNvPr id="102" name="直線コネクタ 101">
          <a:extLst>
            <a:ext uri="{FF2B5EF4-FFF2-40B4-BE49-F238E27FC236}">
              <a16:creationId xmlns:a16="http://schemas.microsoft.com/office/drawing/2014/main" id="{FC71B275-1AF2-4A64-B1C5-93E4AADBFA96}"/>
            </a:ext>
          </a:extLst>
        </xdr:cNvPr>
        <xdr:cNvCxnSpPr/>
      </xdr:nvCxnSpPr>
      <xdr:spPr>
        <a:xfrm>
          <a:off x="1765300" y="5939972"/>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76C7316D-8C63-48DA-BFE2-8A6984CB45AF}"/>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F025455B-AC15-4739-B369-DFC2F02F972D}"/>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7EE8B696-BE5E-4B81-A360-F28BB7CA7D36}"/>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1F7613F8-FDB3-45CC-8D5B-C074F5115F92}"/>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3374</xdr:rowOff>
    </xdr:from>
    <xdr:ext cx="405111" cy="259045"/>
    <xdr:sp macro="" textlink="">
      <xdr:nvSpPr>
        <xdr:cNvPr id="107" name="n_1mainValue有形固定資産減価償却率">
          <a:extLst>
            <a:ext uri="{FF2B5EF4-FFF2-40B4-BE49-F238E27FC236}">
              <a16:creationId xmlns:a16="http://schemas.microsoft.com/office/drawing/2014/main" id="{717A795A-72EB-4D98-8CC3-DBB659618D6C}"/>
            </a:ext>
          </a:extLst>
        </xdr:cNvPr>
        <xdr:cNvSpPr txBox="1"/>
      </xdr:nvSpPr>
      <xdr:spPr>
        <a:xfrm>
          <a:off x="38360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131644</xdr:rowOff>
    </xdr:from>
    <xdr:ext cx="405111" cy="259045"/>
    <xdr:sp macro="" textlink="">
      <xdr:nvSpPr>
        <xdr:cNvPr id="108" name="n_2mainValue有形固定資産減価償却率">
          <a:extLst>
            <a:ext uri="{FF2B5EF4-FFF2-40B4-BE49-F238E27FC236}">
              <a16:creationId xmlns:a16="http://schemas.microsoft.com/office/drawing/2014/main" id="{7FF4B7E3-5038-4523-9F90-CCBCE93E0DCA}"/>
            </a:ext>
          </a:extLst>
        </xdr:cNvPr>
        <xdr:cNvSpPr txBox="1"/>
      </xdr:nvSpPr>
      <xdr:spPr>
        <a:xfrm>
          <a:off x="3086744" y="604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100801</xdr:rowOff>
    </xdr:from>
    <xdr:ext cx="405111" cy="259045"/>
    <xdr:sp macro="" textlink="">
      <xdr:nvSpPr>
        <xdr:cNvPr id="109" name="n_3mainValue有形固定資産減価償却率">
          <a:extLst>
            <a:ext uri="{FF2B5EF4-FFF2-40B4-BE49-F238E27FC236}">
              <a16:creationId xmlns:a16="http://schemas.microsoft.com/office/drawing/2014/main" id="{32E6C779-49DE-40BC-BEB2-0F17D638B23E}"/>
            </a:ext>
          </a:extLst>
        </xdr:cNvPr>
        <xdr:cNvSpPr txBox="1"/>
      </xdr:nvSpPr>
      <xdr:spPr>
        <a:xfrm>
          <a:off x="23247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10" name="n_4mainValue有形固定資産減価償却率">
          <a:extLst>
            <a:ext uri="{FF2B5EF4-FFF2-40B4-BE49-F238E27FC236}">
              <a16:creationId xmlns:a16="http://schemas.microsoft.com/office/drawing/2014/main" id="{2E89C5C5-09FB-4CB1-88CB-46160A2C8A77}"/>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241A33B-4B00-4942-BCA9-6C080D7785D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518525F7-0C99-4475-8860-EE5942C0225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FD423A5-64A9-481D-94F0-F2A52162F33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F69C733-122A-4274-877D-269E1D4A825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3E42DC65-1B6E-4328-BDF3-2009725565E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291037D-0A3D-46E8-9F74-0BDDCD24020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78C416E-75F8-412B-B5E3-3AC32245F8F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D68CE41-74DA-41D2-8434-A0029967C8B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80A2DF8-7398-4940-A768-A07000FD9F2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497A168D-E69E-4ADF-8FA8-E7CA0DD7FAA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CAE262E1-614D-4DE0-9771-A78594D642A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3DD8707-0FE2-4478-B3FE-CC20131177B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16B21FA-2851-4D96-A809-4F87DED9CC2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債務償還比率は、類似団体と比較しても低い水準であり前年度と比較すると</a:t>
          </a:r>
          <a:r>
            <a:rPr kumimoji="1" lang="en-US" altLang="ja-JP" sz="1100">
              <a:latin typeface="ＭＳ Ｐゴシック" panose="020B0600070205080204" pitchFamily="50" charset="-128"/>
              <a:ea typeface="ＭＳ Ｐゴシック" panose="020B0600070205080204" pitchFamily="50" charset="-128"/>
            </a:rPr>
            <a:t>31.2%</a:t>
          </a:r>
          <a:r>
            <a:rPr kumimoji="1" lang="ja-JP" altLang="en-US" sz="1100">
              <a:latin typeface="ＭＳ Ｐゴシック" panose="020B0600070205080204" pitchFamily="50" charset="-128"/>
              <a:ea typeface="ＭＳ Ｐゴシック" panose="020B0600070205080204" pitchFamily="50" charset="-128"/>
            </a:rPr>
            <a:t>減少となった。令和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年度では、地方債の償還額が発行額を上回った結果となり、今後も引き続き負債が増加しないよう適切な管理に努める。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2F2C597-2B02-4019-AA2A-720FEEDF7DD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0223186-CAD3-4AEB-93D5-0EF2DE0598E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CFB1036D-F2FA-4A57-86D0-8812A7EF93E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2960A148-9D0D-4010-A731-9930C0BA9FF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42558C0C-C836-40A2-8BFA-E17144ACAC6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5A099EF8-477F-4E54-87F5-C225F759798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AB70FD4A-86E0-44F6-AD05-9BEDF9A73CD6}"/>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F4CB118-3F66-48A4-A9D1-50144C6C7F8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065056A-E3F5-406D-BEA6-5D6F34F59B7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BEE29043-4A86-45C7-AC92-0EB0498E6BB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578A317-6751-4D24-82CB-C530FB31BD9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2DBAD197-DE2F-4BE3-AF4F-C394F980903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F1F78B0A-7DA8-49CE-9BFA-2D11801214E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A7E07458-95C4-4A9D-949B-1AF947E0B97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858EEF69-9C5D-4B3E-9E7A-428F472F766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6BCE3941-E3F0-41AB-8612-5201064F648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F5594F11-454E-4D24-B965-DDDD0D4374E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8C7F9135-FD34-4EC0-9007-92D0AE63B319}"/>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8E2FFB72-2EBB-4683-A750-865403638C6F}"/>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8C5B3F63-158E-4904-99C5-CE763B0B807C}"/>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7CE5FA2B-C9E3-4B38-A787-F228AC97860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76EA3B8E-BEB5-46BC-96E2-6D43EFF3342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E90DDDE3-2BC9-46F9-ADB6-ECE63CC694C3}"/>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A69E52D4-233B-4C63-B11E-558C0168AA06}"/>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5A4A6542-EB09-4F74-8DDA-0220EA4493E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B87055DB-C681-4A58-B60D-2183AECC42E2}"/>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67BBFA61-412F-4569-987C-D10F61CF48B7}"/>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4BE02FD5-3F4A-4DF2-A473-62D2225BCFE4}"/>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77198C3-FC6B-459C-9FA6-1AE2C4177C8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4EA89C7-DBD9-4B13-AE08-23945700A67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F074930-BFF6-4482-A326-D06099B0F8F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FB741C26-8ECA-42D7-8E44-A687D5FA351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28AA60D-BD34-4BA8-996D-BCD43E00B8B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33873</xdr:rowOff>
    </xdr:from>
    <xdr:to>
      <xdr:col>76</xdr:col>
      <xdr:colOff>73025</xdr:colOff>
      <xdr:row>27</xdr:row>
      <xdr:rowOff>135473</xdr:rowOff>
    </xdr:to>
    <xdr:sp macro="" textlink="">
      <xdr:nvSpPr>
        <xdr:cNvPr id="157" name="楕円 156">
          <a:extLst>
            <a:ext uri="{FF2B5EF4-FFF2-40B4-BE49-F238E27FC236}">
              <a16:creationId xmlns:a16="http://schemas.microsoft.com/office/drawing/2014/main" id="{76AB1B5D-2A7D-419D-ABC4-63AC6A3E1ABB}"/>
            </a:ext>
          </a:extLst>
        </xdr:cNvPr>
        <xdr:cNvSpPr/>
      </xdr:nvSpPr>
      <xdr:spPr>
        <a:xfrm>
          <a:off x="14744700" y="54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56750</xdr:rowOff>
    </xdr:from>
    <xdr:ext cx="469744" cy="259045"/>
    <xdr:sp macro="" textlink="">
      <xdr:nvSpPr>
        <xdr:cNvPr id="158" name="債務償還比率該当値テキスト">
          <a:extLst>
            <a:ext uri="{FF2B5EF4-FFF2-40B4-BE49-F238E27FC236}">
              <a16:creationId xmlns:a16="http://schemas.microsoft.com/office/drawing/2014/main" id="{BBE9CC07-D1A2-47AD-823A-95A70EDD7AB2}"/>
            </a:ext>
          </a:extLst>
        </xdr:cNvPr>
        <xdr:cNvSpPr txBox="1"/>
      </xdr:nvSpPr>
      <xdr:spPr>
        <a:xfrm>
          <a:off x="14846300" y="528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65949</xdr:rowOff>
    </xdr:from>
    <xdr:to>
      <xdr:col>72</xdr:col>
      <xdr:colOff>123825</xdr:colOff>
      <xdr:row>27</xdr:row>
      <xdr:rowOff>167549</xdr:rowOff>
    </xdr:to>
    <xdr:sp macro="" textlink="">
      <xdr:nvSpPr>
        <xdr:cNvPr id="159" name="楕円 158">
          <a:extLst>
            <a:ext uri="{FF2B5EF4-FFF2-40B4-BE49-F238E27FC236}">
              <a16:creationId xmlns:a16="http://schemas.microsoft.com/office/drawing/2014/main" id="{C8BA1BF9-725E-40CF-8CAB-19CFB7AFEE77}"/>
            </a:ext>
          </a:extLst>
        </xdr:cNvPr>
        <xdr:cNvSpPr/>
      </xdr:nvSpPr>
      <xdr:spPr>
        <a:xfrm>
          <a:off x="14033500" y="54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84673</xdr:rowOff>
    </xdr:from>
    <xdr:to>
      <xdr:col>76</xdr:col>
      <xdr:colOff>22225</xdr:colOff>
      <xdr:row>27</xdr:row>
      <xdr:rowOff>116749</xdr:rowOff>
    </xdr:to>
    <xdr:cxnSp macro="">
      <xdr:nvCxnSpPr>
        <xdr:cNvPr id="160" name="直線コネクタ 159">
          <a:extLst>
            <a:ext uri="{FF2B5EF4-FFF2-40B4-BE49-F238E27FC236}">
              <a16:creationId xmlns:a16="http://schemas.microsoft.com/office/drawing/2014/main" id="{BA9443E8-2A5E-40D9-8B1F-666357691374}"/>
            </a:ext>
          </a:extLst>
        </xdr:cNvPr>
        <xdr:cNvCxnSpPr/>
      </xdr:nvCxnSpPr>
      <xdr:spPr>
        <a:xfrm flipV="1">
          <a:off x="14084300" y="5485348"/>
          <a:ext cx="711200" cy="3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99259</xdr:rowOff>
    </xdr:from>
    <xdr:to>
      <xdr:col>68</xdr:col>
      <xdr:colOff>123825</xdr:colOff>
      <xdr:row>28</xdr:row>
      <xdr:rowOff>29409</xdr:rowOff>
    </xdr:to>
    <xdr:sp macro="" textlink="">
      <xdr:nvSpPr>
        <xdr:cNvPr id="161" name="楕円 160">
          <a:extLst>
            <a:ext uri="{FF2B5EF4-FFF2-40B4-BE49-F238E27FC236}">
              <a16:creationId xmlns:a16="http://schemas.microsoft.com/office/drawing/2014/main" id="{B6030B23-0E71-4699-8F0F-F566EEA97734}"/>
            </a:ext>
          </a:extLst>
        </xdr:cNvPr>
        <xdr:cNvSpPr/>
      </xdr:nvSpPr>
      <xdr:spPr>
        <a:xfrm>
          <a:off x="13271500" y="549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116749</xdr:rowOff>
    </xdr:from>
    <xdr:to>
      <xdr:col>72</xdr:col>
      <xdr:colOff>73025</xdr:colOff>
      <xdr:row>27</xdr:row>
      <xdr:rowOff>150059</xdr:rowOff>
    </xdr:to>
    <xdr:cxnSp macro="">
      <xdr:nvCxnSpPr>
        <xdr:cNvPr id="162" name="直線コネクタ 161">
          <a:extLst>
            <a:ext uri="{FF2B5EF4-FFF2-40B4-BE49-F238E27FC236}">
              <a16:creationId xmlns:a16="http://schemas.microsoft.com/office/drawing/2014/main" id="{5862C953-15F8-4737-B736-EE3AF3C2695E}"/>
            </a:ext>
          </a:extLst>
        </xdr:cNvPr>
        <xdr:cNvCxnSpPr/>
      </xdr:nvCxnSpPr>
      <xdr:spPr>
        <a:xfrm flipV="1">
          <a:off x="13322300" y="5517424"/>
          <a:ext cx="762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29760</xdr:rowOff>
    </xdr:from>
    <xdr:to>
      <xdr:col>64</xdr:col>
      <xdr:colOff>123825</xdr:colOff>
      <xdr:row>27</xdr:row>
      <xdr:rowOff>131360</xdr:rowOff>
    </xdr:to>
    <xdr:sp macro="" textlink="">
      <xdr:nvSpPr>
        <xdr:cNvPr id="163" name="楕円 162">
          <a:extLst>
            <a:ext uri="{FF2B5EF4-FFF2-40B4-BE49-F238E27FC236}">
              <a16:creationId xmlns:a16="http://schemas.microsoft.com/office/drawing/2014/main" id="{F7C8B7EB-919B-4769-AFF9-44A304747233}"/>
            </a:ext>
          </a:extLst>
        </xdr:cNvPr>
        <xdr:cNvSpPr/>
      </xdr:nvSpPr>
      <xdr:spPr>
        <a:xfrm>
          <a:off x="12509500" y="54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80560</xdr:rowOff>
    </xdr:from>
    <xdr:to>
      <xdr:col>68</xdr:col>
      <xdr:colOff>73025</xdr:colOff>
      <xdr:row>27</xdr:row>
      <xdr:rowOff>150059</xdr:rowOff>
    </xdr:to>
    <xdr:cxnSp macro="">
      <xdr:nvCxnSpPr>
        <xdr:cNvPr id="164" name="直線コネクタ 163">
          <a:extLst>
            <a:ext uri="{FF2B5EF4-FFF2-40B4-BE49-F238E27FC236}">
              <a16:creationId xmlns:a16="http://schemas.microsoft.com/office/drawing/2014/main" id="{D387070D-2CA4-4B04-8A02-FB108DE8D57A}"/>
            </a:ext>
          </a:extLst>
        </xdr:cNvPr>
        <xdr:cNvCxnSpPr/>
      </xdr:nvCxnSpPr>
      <xdr:spPr>
        <a:xfrm>
          <a:off x="12560300" y="5481235"/>
          <a:ext cx="762000" cy="6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136374</xdr:rowOff>
    </xdr:from>
    <xdr:to>
      <xdr:col>60</xdr:col>
      <xdr:colOff>123825</xdr:colOff>
      <xdr:row>28</xdr:row>
      <xdr:rowOff>66524</xdr:rowOff>
    </xdr:to>
    <xdr:sp macro="" textlink="">
      <xdr:nvSpPr>
        <xdr:cNvPr id="165" name="楕円 164">
          <a:extLst>
            <a:ext uri="{FF2B5EF4-FFF2-40B4-BE49-F238E27FC236}">
              <a16:creationId xmlns:a16="http://schemas.microsoft.com/office/drawing/2014/main" id="{E5CDFFEB-A245-4CAA-A7BA-2C58A6BCCFFB}"/>
            </a:ext>
          </a:extLst>
        </xdr:cNvPr>
        <xdr:cNvSpPr/>
      </xdr:nvSpPr>
      <xdr:spPr>
        <a:xfrm>
          <a:off x="11747500" y="553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80560</xdr:rowOff>
    </xdr:from>
    <xdr:to>
      <xdr:col>64</xdr:col>
      <xdr:colOff>73025</xdr:colOff>
      <xdr:row>28</xdr:row>
      <xdr:rowOff>15724</xdr:rowOff>
    </xdr:to>
    <xdr:cxnSp macro="">
      <xdr:nvCxnSpPr>
        <xdr:cNvPr id="166" name="直線コネクタ 165">
          <a:extLst>
            <a:ext uri="{FF2B5EF4-FFF2-40B4-BE49-F238E27FC236}">
              <a16:creationId xmlns:a16="http://schemas.microsoft.com/office/drawing/2014/main" id="{2891EE28-9401-4DC3-8F46-7D45CDBC6765}"/>
            </a:ext>
          </a:extLst>
        </xdr:cNvPr>
        <xdr:cNvCxnSpPr/>
      </xdr:nvCxnSpPr>
      <xdr:spPr>
        <a:xfrm flipV="1">
          <a:off x="11798300" y="5481235"/>
          <a:ext cx="762000" cy="10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453673E0-6DAE-4324-9295-20151DFD61CA}"/>
            </a:ext>
          </a:extLst>
        </xdr:cNvPr>
        <xdr:cNvSpPr txBox="1"/>
      </xdr:nvSpPr>
      <xdr:spPr>
        <a:xfrm>
          <a:off x="13836727" y="5761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503460DD-9FEC-4CF4-9F91-03EB2763505D}"/>
            </a:ext>
          </a:extLst>
        </xdr:cNvPr>
        <xdr:cNvSpPr txBox="1"/>
      </xdr:nvSpPr>
      <xdr:spPr>
        <a:xfrm>
          <a:off x="13087427" y="576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2E97FA55-270E-4227-B208-76B3C6E736D8}"/>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68DEA81A-9DE7-4C85-84F6-E4F7C35BD0DA}"/>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12626</xdr:rowOff>
    </xdr:from>
    <xdr:ext cx="469744" cy="259045"/>
    <xdr:sp macro="" textlink="">
      <xdr:nvSpPr>
        <xdr:cNvPr id="171" name="n_1mainValue債務償還比率">
          <a:extLst>
            <a:ext uri="{FF2B5EF4-FFF2-40B4-BE49-F238E27FC236}">
              <a16:creationId xmlns:a16="http://schemas.microsoft.com/office/drawing/2014/main" id="{A217CE2D-6531-490E-9503-AA4DC145CC0B}"/>
            </a:ext>
          </a:extLst>
        </xdr:cNvPr>
        <xdr:cNvSpPr txBox="1"/>
      </xdr:nvSpPr>
      <xdr:spPr>
        <a:xfrm>
          <a:off x="13836727" y="524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45936</xdr:rowOff>
    </xdr:from>
    <xdr:ext cx="469744" cy="259045"/>
    <xdr:sp macro="" textlink="">
      <xdr:nvSpPr>
        <xdr:cNvPr id="172" name="n_2mainValue債務償還比率">
          <a:extLst>
            <a:ext uri="{FF2B5EF4-FFF2-40B4-BE49-F238E27FC236}">
              <a16:creationId xmlns:a16="http://schemas.microsoft.com/office/drawing/2014/main" id="{2D2F96D5-0049-46F2-9C55-BD11EEFD48CA}"/>
            </a:ext>
          </a:extLst>
        </xdr:cNvPr>
        <xdr:cNvSpPr txBox="1"/>
      </xdr:nvSpPr>
      <xdr:spPr>
        <a:xfrm>
          <a:off x="13087427" y="527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147887</xdr:rowOff>
    </xdr:from>
    <xdr:ext cx="469744" cy="259045"/>
    <xdr:sp macro="" textlink="">
      <xdr:nvSpPr>
        <xdr:cNvPr id="173" name="n_3mainValue債務償還比率">
          <a:extLst>
            <a:ext uri="{FF2B5EF4-FFF2-40B4-BE49-F238E27FC236}">
              <a16:creationId xmlns:a16="http://schemas.microsoft.com/office/drawing/2014/main" id="{5D77F868-30F8-41F7-9957-05CAD532B7A1}"/>
            </a:ext>
          </a:extLst>
        </xdr:cNvPr>
        <xdr:cNvSpPr txBox="1"/>
      </xdr:nvSpPr>
      <xdr:spPr>
        <a:xfrm>
          <a:off x="12325427" y="520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83051</xdr:rowOff>
    </xdr:from>
    <xdr:ext cx="469744" cy="259045"/>
    <xdr:sp macro="" textlink="">
      <xdr:nvSpPr>
        <xdr:cNvPr id="174" name="n_4mainValue債務償還比率">
          <a:extLst>
            <a:ext uri="{FF2B5EF4-FFF2-40B4-BE49-F238E27FC236}">
              <a16:creationId xmlns:a16="http://schemas.microsoft.com/office/drawing/2014/main" id="{6A56D71B-5AFA-4F88-99B0-B1648CC6E08D}"/>
            </a:ext>
          </a:extLst>
        </xdr:cNvPr>
        <xdr:cNvSpPr txBox="1"/>
      </xdr:nvSpPr>
      <xdr:spPr>
        <a:xfrm>
          <a:off x="11563427" y="5312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43B36ED0-6196-45C9-ADF6-EA8A2B3498F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16E010D7-A580-46E1-8DA1-58BB3876D29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9AF913AA-A93F-4C4F-B148-E316DA2AFBA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3829CD6C-3AB7-44D1-A118-0398563DE01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889E00E8-D9F7-4B72-AF5B-B9F8BF1D865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1923270-960C-483C-80FB-8B57141DE11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A5FABD-E011-4F41-AD79-2AE51F92381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78BFA2F-5A1F-4C39-973C-7859A6A2F8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FCA178-8BEB-4988-901F-E6097466A5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07E40FB-B2E3-4D9F-9101-749332BE52D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7F498B-4310-4CAF-843F-E6C7B02895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F697987-4D04-4B1C-BCB3-6B8254D4D6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48B00D-3EAC-4FCB-AD05-44AE5F58E34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900BE3-D43F-4AB1-8846-4D934431ED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7425CA-256C-4C57-956B-34883BF8198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BE6D116-D434-4E42-8093-5CB0E447E81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933200-F12D-4F75-A05A-8B7E470C52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B222AB-B36D-4E61-AEE7-FF2F952126C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8BD0DB1-2C06-44BC-829C-AD402447840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A8AC42-7F0B-4FC5-B734-7F2D0A14726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C621F2-D974-4729-88F3-DEAC1B1368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35CFE3C-D336-403E-A5CA-BE9B32E3312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712B28F-DF95-4487-9258-F4C3A2EF8F1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48A3DBF-1982-40FC-921D-8AAF83960F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A287759-80FF-41A4-9264-498CF7E1166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6C681B-58FB-40CC-8EB0-7220E0061D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714AEF6-CBEC-4C1B-8B9F-19C94965D4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531BBA-A44E-40AE-BAD1-D6CC8287BA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F729F1E-1A30-4E61-AA32-A3936AB6DB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579299-87F3-4853-B256-82CF58A621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BECC325-735A-4D4A-852D-BD8A1145718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0B2AC91-2A27-4B24-85C6-803FC8620A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CCCE690-FB93-4D97-80B7-6EC1D3B8F57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288C4F-5DCB-45D6-87A1-12E39555B74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A8F340-6CDF-4F30-AD18-99AAF83EF3A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4BCB89-DE24-48FF-9DD8-E1005A469E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30EBCB-17C1-400E-A5B2-820C4F4C658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AC58453-9703-4BCA-9FD3-E219F1355D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B696D9-03CC-4318-8D43-5D7A46413C4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CC8DEA-E9B5-4806-888F-B9C1279FE06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505039-5D9D-4941-9148-2F4F44F9032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85B56F-6485-4A24-9BE6-545BB9A737E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7023233-714D-4BAE-AA3A-C54FED6DFC7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C6175F-DDB0-4227-9820-F95E65FF8A3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AFC1E6-2D4D-45B1-978E-72405F8347F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41CAB1-FBB1-45DC-B69C-127F03B6479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FFF17F-5800-4BB6-A25F-C49C6DAD5B6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E8394BB-7D26-4C80-BC19-2C3DBD68A4D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D3BA7E2-AA40-45AD-B48D-5AAB1AA1281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FC51E6C-9009-47A4-AE75-E91656E87A7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3AE99F9-ECB7-48C7-8B5C-7EAAC022688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AAB5BE9-BEE0-4804-B032-375C9EE7E84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F4E2043-8994-4521-AB1D-0A7ECBE134C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879AFF1-E8B8-4D73-96F4-6727CCEEBAE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65C4376-EB98-4FF8-B90C-7590BC9CA72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00E25B8-AF70-4982-9DEA-C4734B87955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D3CECE9-AB64-488D-97F0-BBBA5F2B860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1E57778-85BE-4760-9B77-A4A4C8D0E56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2EDA482-8B4E-4D73-8B2E-C2FD42DB2F4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5D9C49AD-50AB-4180-843F-012D05AE8E71}"/>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F2442CC3-B34E-4DE4-A1EF-93FB31C4FF2B}"/>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2346924E-EFB9-49C0-B19A-0ACD7EC5C0AC}"/>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1907A081-E86A-4461-BF7D-28DDFFC6D098}"/>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7662EA8B-F7D8-4A41-8510-766F6E263BFD}"/>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C0F13EB0-6C53-4D7C-8AF9-02DBDCE33F21}"/>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CCD548C5-6C4A-4DA4-A622-CFD0ACBB3BBF}"/>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22E7A978-3661-4BE9-B54B-FA1972B3E613}"/>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82F73540-7ED0-463E-AF13-1C4A37A824C6}"/>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170BAD9-D2F5-4FF1-A380-249B341C700D}"/>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D314EBBD-CC07-4A8C-BB4E-D4133652AA35}"/>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2183D3E-F992-48C4-921C-445038A9BF7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46B428F-94CC-43E3-8981-0F79648E992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214F5F-3DED-43CA-A4F6-3BABC51643D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D6A1613-DCDC-40B3-B5EF-1F8016A0073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8FE0E5-3C30-4CD7-9D49-C5F867F0DF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xdr:rowOff>
    </xdr:from>
    <xdr:to>
      <xdr:col>24</xdr:col>
      <xdr:colOff>114300</xdr:colOff>
      <xdr:row>38</xdr:row>
      <xdr:rowOff>113284</xdr:rowOff>
    </xdr:to>
    <xdr:sp macro="" textlink="">
      <xdr:nvSpPr>
        <xdr:cNvPr id="71" name="楕円 70">
          <a:extLst>
            <a:ext uri="{FF2B5EF4-FFF2-40B4-BE49-F238E27FC236}">
              <a16:creationId xmlns:a16="http://schemas.microsoft.com/office/drawing/2014/main" id="{6744086A-35EE-4B0F-8AAC-E2C711DBA9EF}"/>
            </a:ext>
          </a:extLst>
        </xdr:cNvPr>
        <xdr:cNvSpPr/>
      </xdr:nvSpPr>
      <xdr:spPr>
        <a:xfrm>
          <a:off x="45847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161561</xdr:rowOff>
    </xdr:from>
    <xdr:ext cx="405111" cy="259045"/>
    <xdr:sp macro="" textlink="">
      <xdr:nvSpPr>
        <xdr:cNvPr id="72" name="【道路】&#10;有形固定資産減価償却率該当値テキスト">
          <a:extLst>
            <a:ext uri="{FF2B5EF4-FFF2-40B4-BE49-F238E27FC236}">
              <a16:creationId xmlns:a16="http://schemas.microsoft.com/office/drawing/2014/main" id="{BEF145FD-92CF-4376-B82B-6AC660B70A68}"/>
            </a:ext>
          </a:extLst>
        </xdr:cNvPr>
        <xdr:cNvSpPr txBox="1"/>
      </xdr:nvSpPr>
      <xdr:spPr>
        <a:xfrm>
          <a:off x="4673600" y="6505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153416</xdr:rowOff>
    </xdr:from>
    <xdr:to>
      <xdr:col>20</xdr:col>
      <xdr:colOff>38100</xdr:colOff>
      <xdr:row>38</xdr:row>
      <xdr:rowOff>83565</xdr:rowOff>
    </xdr:to>
    <xdr:sp macro="" textlink="">
      <xdr:nvSpPr>
        <xdr:cNvPr id="73" name="楕円 72">
          <a:extLst>
            <a:ext uri="{FF2B5EF4-FFF2-40B4-BE49-F238E27FC236}">
              <a16:creationId xmlns:a16="http://schemas.microsoft.com/office/drawing/2014/main" id="{21072C0C-8B89-4B71-9512-B8B34311E428}"/>
            </a:ext>
          </a:extLst>
        </xdr:cNvPr>
        <xdr:cNvSpPr/>
      </xdr:nvSpPr>
      <xdr:spPr>
        <a:xfrm>
          <a:off x="3746500" y="64970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32766</xdr:rowOff>
    </xdr:from>
    <xdr:to>
      <xdr:col>24</xdr:col>
      <xdr:colOff>63500</xdr:colOff>
      <xdr:row>38</xdr:row>
      <xdr:rowOff>62484</xdr:rowOff>
    </xdr:to>
    <xdr:cxnSp macro="">
      <xdr:nvCxnSpPr>
        <xdr:cNvPr id="74" name="直線コネクタ 73">
          <a:extLst>
            <a:ext uri="{FF2B5EF4-FFF2-40B4-BE49-F238E27FC236}">
              <a16:creationId xmlns:a16="http://schemas.microsoft.com/office/drawing/2014/main" id="{DE297400-4C8D-4BEC-B3AE-298C8ADABE18}"/>
            </a:ext>
          </a:extLst>
        </xdr:cNvPr>
        <xdr:cNvCxnSpPr/>
      </xdr:nvCxnSpPr>
      <xdr:spPr>
        <a:xfrm>
          <a:off x="3797300" y="6547866"/>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119126</xdr:rowOff>
    </xdr:from>
    <xdr:to>
      <xdr:col>15</xdr:col>
      <xdr:colOff>101600</xdr:colOff>
      <xdr:row>38</xdr:row>
      <xdr:rowOff>49276</xdr:rowOff>
    </xdr:to>
    <xdr:sp macro="" textlink="">
      <xdr:nvSpPr>
        <xdr:cNvPr id="75" name="楕円 74">
          <a:extLst>
            <a:ext uri="{FF2B5EF4-FFF2-40B4-BE49-F238E27FC236}">
              <a16:creationId xmlns:a16="http://schemas.microsoft.com/office/drawing/2014/main" id="{3A320A02-314E-42B8-8C61-85D8E6022E10}"/>
            </a:ext>
          </a:extLst>
        </xdr:cNvPr>
        <xdr:cNvSpPr/>
      </xdr:nvSpPr>
      <xdr:spPr>
        <a:xfrm>
          <a:off x="2857500" y="64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169926</xdr:rowOff>
    </xdr:from>
    <xdr:to>
      <xdr:col>19</xdr:col>
      <xdr:colOff>177800</xdr:colOff>
      <xdr:row>38</xdr:row>
      <xdr:rowOff>32766</xdr:rowOff>
    </xdr:to>
    <xdr:cxnSp macro="">
      <xdr:nvCxnSpPr>
        <xdr:cNvPr id="76" name="直線コネクタ 75">
          <a:extLst>
            <a:ext uri="{FF2B5EF4-FFF2-40B4-BE49-F238E27FC236}">
              <a16:creationId xmlns:a16="http://schemas.microsoft.com/office/drawing/2014/main" id="{DD6AFF2A-4B38-4BEA-A551-F0D7B4CB4C40}"/>
            </a:ext>
          </a:extLst>
        </xdr:cNvPr>
        <xdr:cNvCxnSpPr/>
      </xdr:nvCxnSpPr>
      <xdr:spPr>
        <a:xfrm>
          <a:off x="2908300" y="65135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82550</xdr:rowOff>
    </xdr:from>
    <xdr:to>
      <xdr:col>10</xdr:col>
      <xdr:colOff>165100</xdr:colOff>
      <xdr:row>38</xdr:row>
      <xdr:rowOff>12700</xdr:rowOff>
    </xdr:to>
    <xdr:sp macro="" textlink="">
      <xdr:nvSpPr>
        <xdr:cNvPr id="77" name="楕円 76">
          <a:extLst>
            <a:ext uri="{FF2B5EF4-FFF2-40B4-BE49-F238E27FC236}">
              <a16:creationId xmlns:a16="http://schemas.microsoft.com/office/drawing/2014/main" id="{E9B56F61-C61B-42EB-AE0D-D1D66B459A85}"/>
            </a:ext>
          </a:extLst>
        </xdr:cNvPr>
        <xdr:cNvSpPr/>
      </xdr:nvSpPr>
      <xdr:spPr>
        <a:xfrm>
          <a:off x="196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133350</xdr:rowOff>
    </xdr:from>
    <xdr:to>
      <xdr:col>15</xdr:col>
      <xdr:colOff>50800</xdr:colOff>
      <xdr:row>37</xdr:row>
      <xdr:rowOff>169926</xdr:rowOff>
    </xdr:to>
    <xdr:cxnSp macro="">
      <xdr:nvCxnSpPr>
        <xdr:cNvPr id="78" name="直線コネクタ 77">
          <a:extLst>
            <a:ext uri="{FF2B5EF4-FFF2-40B4-BE49-F238E27FC236}">
              <a16:creationId xmlns:a16="http://schemas.microsoft.com/office/drawing/2014/main" id="{157D262D-F453-4CF8-8AF7-C0FE97F00893}"/>
            </a:ext>
          </a:extLst>
        </xdr:cNvPr>
        <xdr:cNvCxnSpPr/>
      </xdr:nvCxnSpPr>
      <xdr:spPr>
        <a:xfrm>
          <a:off x="2019300" y="64770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36830</xdr:rowOff>
    </xdr:from>
    <xdr:to>
      <xdr:col>6</xdr:col>
      <xdr:colOff>38100</xdr:colOff>
      <xdr:row>37</xdr:row>
      <xdr:rowOff>138430</xdr:rowOff>
    </xdr:to>
    <xdr:sp macro="" textlink="">
      <xdr:nvSpPr>
        <xdr:cNvPr id="79" name="楕円 78">
          <a:extLst>
            <a:ext uri="{FF2B5EF4-FFF2-40B4-BE49-F238E27FC236}">
              <a16:creationId xmlns:a16="http://schemas.microsoft.com/office/drawing/2014/main" id="{6D0E268F-803E-4CE3-9457-95D0E499823D}"/>
            </a:ext>
          </a:extLst>
        </xdr:cNvPr>
        <xdr:cNvSpPr/>
      </xdr:nvSpPr>
      <xdr:spPr>
        <a:xfrm>
          <a:off x="107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87630</xdr:rowOff>
    </xdr:from>
    <xdr:to>
      <xdr:col>10</xdr:col>
      <xdr:colOff>114300</xdr:colOff>
      <xdr:row>37</xdr:row>
      <xdr:rowOff>133350</xdr:rowOff>
    </xdr:to>
    <xdr:cxnSp macro="">
      <xdr:nvCxnSpPr>
        <xdr:cNvPr id="80" name="直線コネクタ 79">
          <a:extLst>
            <a:ext uri="{FF2B5EF4-FFF2-40B4-BE49-F238E27FC236}">
              <a16:creationId xmlns:a16="http://schemas.microsoft.com/office/drawing/2014/main" id="{EB5C9641-E309-4D75-8155-9971387C55B5}"/>
            </a:ext>
          </a:extLst>
        </xdr:cNvPr>
        <xdr:cNvCxnSpPr/>
      </xdr:nvCxnSpPr>
      <xdr:spPr>
        <a:xfrm>
          <a:off x="1130300" y="6431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58278F8D-403A-4216-9D61-69D7DCE2BB54}"/>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811AD687-D77C-4967-9DC5-F0D12F55908D}"/>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72CD7DB6-996D-40EA-9EAB-A4E274B4D804}"/>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4B4A0C47-0B31-43BE-B103-4E8FB82877BD}"/>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74693</xdr:rowOff>
    </xdr:from>
    <xdr:ext cx="405111" cy="259045"/>
    <xdr:sp macro="" textlink="">
      <xdr:nvSpPr>
        <xdr:cNvPr id="85" name="n_1mainValue【道路】&#10;有形固定資産減価償却率">
          <a:extLst>
            <a:ext uri="{FF2B5EF4-FFF2-40B4-BE49-F238E27FC236}">
              <a16:creationId xmlns:a16="http://schemas.microsoft.com/office/drawing/2014/main" id="{7D93B8EA-E3D9-4BD7-B76F-BB0C199F3855}"/>
            </a:ext>
          </a:extLst>
        </xdr:cNvPr>
        <xdr:cNvSpPr txBox="1"/>
      </xdr:nvSpPr>
      <xdr:spPr>
        <a:xfrm>
          <a:off x="3582044" y="658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40403</xdr:rowOff>
    </xdr:from>
    <xdr:ext cx="405111" cy="259045"/>
    <xdr:sp macro="" textlink="">
      <xdr:nvSpPr>
        <xdr:cNvPr id="86" name="n_2mainValue【道路】&#10;有形固定資産減価償却率">
          <a:extLst>
            <a:ext uri="{FF2B5EF4-FFF2-40B4-BE49-F238E27FC236}">
              <a16:creationId xmlns:a16="http://schemas.microsoft.com/office/drawing/2014/main" id="{A0954874-AEA8-487E-92A4-1C73F040A36C}"/>
            </a:ext>
          </a:extLst>
        </xdr:cNvPr>
        <xdr:cNvSpPr txBox="1"/>
      </xdr:nvSpPr>
      <xdr:spPr>
        <a:xfrm>
          <a:off x="2705744" y="655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3827</xdr:rowOff>
    </xdr:from>
    <xdr:ext cx="405111" cy="259045"/>
    <xdr:sp macro="" textlink="">
      <xdr:nvSpPr>
        <xdr:cNvPr id="87" name="n_3mainValue【道路】&#10;有形固定資産減価償却率">
          <a:extLst>
            <a:ext uri="{FF2B5EF4-FFF2-40B4-BE49-F238E27FC236}">
              <a16:creationId xmlns:a16="http://schemas.microsoft.com/office/drawing/2014/main" id="{0D22667D-98F7-4B6C-BEAB-2CE20BDFB34C}"/>
            </a:ext>
          </a:extLst>
        </xdr:cNvPr>
        <xdr:cNvSpPr txBox="1"/>
      </xdr:nvSpPr>
      <xdr:spPr>
        <a:xfrm>
          <a:off x="1816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129557</xdr:rowOff>
    </xdr:from>
    <xdr:ext cx="405111" cy="259045"/>
    <xdr:sp macro="" textlink="">
      <xdr:nvSpPr>
        <xdr:cNvPr id="88" name="n_4mainValue【道路】&#10;有形固定資産減価償却率">
          <a:extLst>
            <a:ext uri="{FF2B5EF4-FFF2-40B4-BE49-F238E27FC236}">
              <a16:creationId xmlns:a16="http://schemas.microsoft.com/office/drawing/2014/main" id="{1A21B826-4037-445F-B6C6-6B14893B0FB4}"/>
            </a:ext>
          </a:extLst>
        </xdr:cNvPr>
        <xdr:cNvSpPr txBox="1"/>
      </xdr:nvSpPr>
      <xdr:spPr>
        <a:xfrm>
          <a:off x="927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D8B342B-54FB-4CCF-803B-E9D82B2E7CA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BD1E712-B8E3-4112-9609-481ECE56956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BA9350F-748B-4E52-96DB-6A4EB370385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A0A4990-FD09-4A84-9B22-9B2B6E4EDB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DA180CB-1EA4-490A-A123-46CEE55D91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0C54817-EE79-48EC-9DB0-1F7AAA4D700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E4869F5-8885-43D0-B5A9-ECCFFC18CC6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52AD423-496A-4C09-A6BB-BE1A64DDC7D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08A5956-AE78-4C33-83F3-2B7A1106643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E75F277-6A8F-47EA-9E91-636ECC4C436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39AAD8A-2CEB-4A61-AF08-34EE554454C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A2A0AEA-018B-418A-A713-A4C0ACC1DD1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729CE56-6828-4BF3-A3E1-D6EF401EFDC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78CEB16-708A-4F93-A8D3-9DB2FAA1C14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F3E59EF-9D7C-4131-ABBD-AB15328271C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C58A5EE-6876-4407-8BA8-6FDA2DA5605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E173144-1E07-4B5D-B498-7E46E3AD9D6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BF0A6163-9C14-4789-B21C-B1A63EA896E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AF94A86-0024-4A87-8F2F-D3947FF8C43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5900B3D-BE11-453D-8FFE-405659AD3A3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C7817B4-A99B-4F1E-849C-9F26F3D92CB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011D2EC-1026-43BC-83A8-F41B5EBC6A7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90B95E2-2E42-469B-8960-BC08DBAD1FD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CA950890-121B-4839-A6E3-A6EF5D9322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4574CD34-36EF-484E-BCCE-D8A85205EAA3}"/>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7C13F81-980E-4AAB-B9A7-DA4BC21CA566}"/>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256BD02A-D06E-411C-B8A4-2A6A0DA0B67D}"/>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21911AAD-CDA7-4017-AEC0-A068D85C5962}"/>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E3CF5B3E-A065-4DBA-9B36-65B0821C3AEA}"/>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C37EE44C-7233-4ACD-BEA0-7DAA08ED8DEB}"/>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AA390E19-FC06-4F0A-9AE8-F88604B8A25E}"/>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141AD0B0-3528-473F-9379-F44BF93BFA1E}"/>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FFBDA41B-C85B-4E29-99C2-A9E159198AD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CAEE7735-2F42-4037-B81A-FD9CD3CE3AB9}"/>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5F939C1-8942-484D-A1C7-4E31F50726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5D1457A-7F65-402D-BA18-70EB372B6F1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8BF6F72-2F94-4293-8997-B162B9AE9BC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108AB00-A2EF-425F-8838-91BE71C9FBE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09E11A-AC7D-4BF8-8D31-7C6B3F709CA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88646</xdr:rowOff>
    </xdr:from>
    <xdr:to>
      <xdr:col>55</xdr:col>
      <xdr:colOff>50800</xdr:colOff>
      <xdr:row>41</xdr:row>
      <xdr:rowOff>18796</xdr:rowOff>
    </xdr:to>
    <xdr:sp macro="" textlink="">
      <xdr:nvSpPr>
        <xdr:cNvPr id="128" name="楕円 127">
          <a:extLst>
            <a:ext uri="{FF2B5EF4-FFF2-40B4-BE49-F238E27FC236}">
              <a16:creationId xmlns:a16="http://schemas.microsoft.com/office/drawing/2014/main" id="{CCB4FBA1-071F-42ED-A926-8038F77C2ABF}"/>
            </a:ext>
          </a:extLst>
        </xdr:cNvPr>
        <xdr:cNvSpPr/>
      </xdr:nvSpPr>
      <xdr:spPr>
        <a:xfrm>
          <a:off x="10426700" y="694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67073</xdr:rowOff>
    </xdr:from>
    <xdr:ext cx="469744" cy="259045"/>
    <xdr:sp macro="" textlink="">
      <xdr:nvSpPr>
        <xdr:cNvPr id="129" name="【道路】&#10;一人当たり延長該当値テキスト">
          <a:extLst>
            <a:ext uri="{FF2B5EF4-FFF2-40B4-BE49-F238E27FC236}">
              <a16:creationId xmlns:a16="http://schemas.microsoft.com/office/drawing/2014/main" id="{4021564F-A956-492F-8415-E0F2E57CD53B}"/>
            </a:ext>
          </a:extLst>
        </xdr:cNvPr>
        <xdr:cNvSpPr txBox="1"/>
      </xdr:nvSpPr>
      <xdr:spPr>
        <a:xfrm>
          <a:off x="10515600"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89370</xdr:rowOff>
    </xdr:from>
    <xdr:to>
      <xdr:col>50</xdr:col>
      <xdr:colOff>165100</xdr:colOff>
      <xdr:row>41</xdr:row>
      <xdr:rowOff>19520</xdr:rowOff>
    </xdr:to>
    <xdr:sp macro="" textlink="">
      <xdr:nvSpPr>
        <xdr:cNvPr id="130" name="楕円 129">
          <a:extLst>
            <a:ext uri="{FF2B5EF4-FFF2-40B4-BE49-F238E27FC236}">
              <a16:creationId xmlns:a16="http://schemas.microsoft.com/office/drawing/2014/main" id="{153850A4-989D-438B-B76E-C5C777B0E0B3}"/>
            </a:ext>
          </a:extLst>
        </xdr:cNvPr>
        <xdr:cNvSpPr/>
      </xdr:nvSpPr>
      <xdr:spPr>
        <a:xfrm>
          <a:off x="9588500" y="69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139446</xdr:rowOff>
    </xdr:from>
    <xdr:to>
      <xdr:col>55</xdr:col>
      <xdr:colOff>0</xdr:colOff>
      <xdr:row>40</xdr:row>
      <xdr:rowOff>140170</xdr:rowOff>
    </xdr:to>
    <xdr:cxnSp macro="">
      <xdr:nvCxnSpPr>
        <xdr:cNvPr id="131" name="直線コネクタ 130">
          <a:extLst>
            <a:ext uri="{FF2B5EF4-FFF2-40B4-BE49-F238E27FC236}">
              <a16:creationId xmlns:a16="http://schemas.microsoft.com/office/drawing/2014/main" id="{3BD40EB4-61F3-491C-9EBC-1700C18F1058}"/>
            </a:ext>
          </a:extLst>
        </xdr:cNvPr>
        <xdr:cNvCxnSpPr/>
      </xdr:nvCxnSpPr>
      <xdr:spPr>
        <a:xfrm flipV="1">
          <a:off x="9639300" y="6997446"/>
          <a:ext cx="8382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89103</xdr:rowOff>
    </xdr:from>
    <xdr:to>
      <xdr:col>46</xdr:col>
      <xdr:colOff>38100</xdr:colOff>
      <xdr:row>41</xdr:row>
      <xdr:rowOff>19253</xdr:rowOff>
    </xdr:to>
    <xdr:sp macro="" textlink="">
      <xdr:nvSpPr>
        <xdr:cNvPr id="132" name="楕円 131">
          <a:extLst>
            <a:ext uri="{FF2B5EF4-FFF2-40B4-BE49-F238E27FC236}">
              <a16:creationId xmlns:a16="http://schemas.microsoft.com/office/drawing/2014/main" id="{2645E627-CA4B-4AE5-A494-E6D4084D6AA5}"/>
            </a:ext>
          </a:extLst>
        </xdr:cNvPr>
        <xdr:cNvSpPr/>
      </xdr:nvSpPr>
      <xdr:spPr>
        <a:xfrm>
          <a:off x="8699500" y="694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139903</xdr:rowOff>
    </xdr:from>
    <xdr:to>
      <xdr:col>50</xdr:col>
      <xdr:colOff>114300</xdr:colOff>
      <xdr:row>40</xdr:row>
      <xdr:rowOff>140170</xdr:rowOff>
    </xdr:to>
    <xdr:cxnSp macro="">
      <xdr:nvCxnSpPr>
        <xdr:cNvPr id="133" name="直線コネクタ 132">
          <a:extLst>
            <a:ext uri="{FF2B5EF4-FFF2-40B4-BE49-F238E27FC236}">
              <a16:creationId xmlns:a16="http://schemas.microsoft.com/office/drawing/2014/main" id="{79729F78-3EF0-40E2-B532-87E4CADC32A2}"/>
            </a:ext>
          </a:extLst>
        </xdr:cNvPr>
        <xdr:cNvCxnSpPr/>
      </xdr:nvCxnSpPr>
      <xdr:spPr>
        <a:xfrm>
          <a:off x="8750300" y="699790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89903</xdr:rowOff>
    </xdr:from>
    <xdr:to>
      <xdr:col>41</xdr:col>
      <xdr:colOff>101600</xdr:colOff>
      <xdr:row>41</xdr:row>
      <xdr:rowOff>20053</xdr:rowOff>
    </xdr:to>
    <xdr:sp macro="" textlink="">
      <xdr:nvSpPr>
        <xdr:cNvPr id="134" name="楕円 133">
          <a:extLst>
            <a:ext uri="{FF2B5EF4-FFF2-40B4-BE49-F238E27FC236}">
              <a16:creationId xmlns:a16="http://schemas.microsoft.com/office/drawing/2014/main" id="{1F1E1578-0D8C-4D8A-A771-1ABF47FA2B72}"/>
            </a:ext>
          </a:extLst>
        </xdr:cNvPr>
        <xdr:cNvSpPr/>
      </xdr:nvSpPr>
      <xdr:spPr>
        <a:xfrm>
          <a:off x="7810500" y="694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139903</xdr:rowOff>
    </xdr:from>
    <xdr:to>
      <xdr:col>45</xdr:col>
      <xdr:colOff>177800</xdr:colOff>
      <xdr:row>40</xdr:row>
      <xdr:rowOff>140703</xdr:rowOff>
    </xdr:to>
    <xdr:cxnSp macro="">
      <xdr:nvCxnSpPr>
        <xdr:cNvPr id="135" name="直線コネクタ 134">
          <a:extLst>
            <a:ext uri="{FF2B5EF4-FFF2-40B4-BE49-F238E27FC236}">
              <a16:creationId xmlns:a16="http://schemas.microsoft.com/office/drawing/2014/main" id="{C5F7950A-BEA1-49CB-B209-151AC3EFDFC6}"/>
            </a:ext>
          </a:extLst>
        </xdr:cNvPr>
        <xdr:cNvCxnSpPr/>
      </xdr:nvCxnSpPr>
      <xdr:spPr>
        <a:xfrm flipV="1">
          <a:off x="7861300" y="6997903"/>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88798</xdr:rowOff>
    </xdr:from>
    <xdr:to>
      <xdr:col>36</xdr:col>
      <xdr:colOff>165100</xdr:colOff>
      <xdr:row>41</xdr:row>
      <xdr:rowOff>18948</xdr:rowOff>
    </xdr:to>
    <xdr:sp macro="" textlink="">
      <xdr:nvSpPr>
        <xdr:cNvPr id="136" name="楕円 135">
          <a:extLst>
            <a:ext uri="{FF2B5EF4-FFF2-40B4-BE49-F238E27FC236}">
              <a16:creationId xmlns:a16="http://schemas.microsoft.com/office/drawing/2014/main" id="{20B6CC21-0EEC-41AD-BC36-96F04C498EE3}"/>
            </a:ext>
          </a:extLst>
        </xdr:cNvPr>
        <xdr:cNvSpPr/>
      </xdr:nvSpPr>
      <xdr:spPr>
        <a:xfrm>
          <a:off x="6921500" y="694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139598</xdr:rowOff>
    </xdr:from>
    <xdr:to>
      <xdr:col>41</xdr:col>
      <xdr:colOff>50800</xdr:colOff>
      <xdr:row>40</xdr:row>
      <xdr:rowOff>140703</xdr:rowOff>
    </xdr:to>
    <xdr:cxnSp macro="">
      <xdr:nvCxnSpPr>
        <xdr:cNvPr id="137" name="直線コネクタ 136">
          <a:extLst>
            <a:ext uri="{FF2B5EF4-FFF2-40B4-BE49-F238E27FC236}">
              <a16:creationId xmlns:a16="http://schemas.microsoft.com/office/drawing/2014/main" id="{7BC6652B-F62A-4E86-A7E8-0D8A3207B798}"/>
            </a:ext>
          </a:extLst>
        </xdr:cNvPr>
        <xdr:cNvCxnSpPr/>
      </xdr:nvCxnSpPr>
      <xdr:spPr>
        <a:xfrm>
          <a:off x="6972300" y="6997598"/>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BBF22D10-814C-445A-B2A1-848A41B093E2}"/>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D10BDD96-6A2C-4C71-AB99-7C1888654918}"/>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FF0E2B28-97CC-4887-985A-C950A136D9B1}"/>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A7C74F4E-5D10-44C2-9546-6FE639C83E0A}"/>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10647</xdr:rowOff>
    </xdr:from>
    <xdr:ext cx="469744" cy="259045"/>
    <xdr:sp macro="" textlink="">
      <xdr:nvSpPr>
        <xdr:cNvPr id="142" name="n_1mainValue【道路】&#10;一人当たり延長">
          <a:extLst>
            <a:ext uri="{FF2B5EF4-FFF2-40B4-BE49-F238E27FC236}">
              <a16:creationId xmlns:a16="http://schemas.microsoft.com/office/drawing/2014/main" id="{341F3861-4B40-4CF5-88B3-4316FE5C7F5A}"/>
            </a:ext>
          </a:extLst>
        </xdr:cNvPr>
        <xdr:cNvSpPr txBox="1"/>
      </xdr:nvSpPr>
      <xdr:spPr>
        <a:xfrm>
          <a:off x="9391727" y="704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10380</xdr:rowOff>
    </xdr:from>
    <xdr:ext cx="469744" cy="259045"/>
    <xdr:sp macro="" textlink="">
      <xdr:nvSpPr>
        <xdr:cNvPr id="143" name="n_2mainValue【道路】&#10;一人当たり延長">
          <a:extLst>
            <a:ext uri="{FF2B5EF4-FFF2-40B4-BE49-F238E27FC236}">
              <a16:creationId xmlns:a16="http://schemas.microsoft.com/office/drawing/2014/main" id="{4F14412A-A8F6-4A2C-ABA9-D70DDA7EED88}"/>
            </a:ext>
          </a:extLst>
        </xdr:cNvPr>
        <xdr:cNvSpPr txBox="1"/>
      </xdr:nvSpPr>
      <xdr:spPr>
        <a:xfrm>
          <a:off x="8515427" y="703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11180</xdr:rowOff>
    </xdr:from>
    <xdr:ext cx="469744" cy="259045"/>
    <xdr:sp macro="" textlink="">
      <xdr:nvSpPr>
        <xdr:cNvPr id="144" name="n_3mainValue【道路】&#10;一人当たり延長">
          <a:extLst>
            <a:ext uri="{FF2B5EF4-FFF2-40B4-BE49-F238E27FC236}">
              <a16:creationId xmlns:a16="http://schemas.microsoft.com/office/drawing/2014/main" id="{B83DDE62-9C9C-414B-AC0E-88FAAF7BA321}"/>
            </a:ext>
          </a:extLst>
        </xdr:cNvPr>
        <xdr:cNvSpPr txBox="1"/>
      </xdr:nvSpPr>
      <xdr:spPr>
        <a:xfrm>
          <a:off x="7626427" y="704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10075</xdr:rowOff>
    </xdr:from>
    <xdr:ext cx="469744" cy="259045"/>
    <xdr:sp macro="" textlink="">
      <xdr:nvSpPr>
        <xdr:cNvPr id="145" name="n_4mainValue【道路】&#10;一人当たり延長">
          <a:extLst>
            <a:ext uri="{FF2B5EF4-FFF2-40B4-BE49-F238E27FC236}">
              <a16:creationId xmlns:a16="http://schemas.microsoft.com/office/drawing/2014/main" id="{EF2892A6-B967-4AB1-B138-4D7B1780742D}"/>
            </a:ext>
          </a:extLst>
        </xdr:cNvPr>
        <xdr:cNvSpPr txBox="1"/>
      </xdr:nvSpPr>
      <xdr:spPr>
        <a:xfrm>
          <a:off x="6737427" y="703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B1A7C77-E37E-4D46-8E85-6DD5D891F6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C41062F-7493-4C90-B930-10CFF84110B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7A33822-C7DD-4D31-A2AD-1C3B0E4798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602534E-B554-40B0-BCCE-18FA9E88FE7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CE252A6-5376-4653-BE2B-4505F84A199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BC5392B-245F-4115-9943-48BE7D3F34A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FE706F2-DB3E-4447-A866-4BAC9F4BF99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6DB5800-E1EF-41C1-9BEC-2CB506EC5C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1672145-441F-4D97-9867-67D7B1EF065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C31ABEB-2B43-48BC-9D37-21373E563B3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3DAF42E-E294-43BC-9AEA-69F387A1DB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B381135-59CA-4B73-9990-4528FD250FC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1860AED-005A-4732-AB19-92ADF56AAC9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5FD5A2C-10F9-44F5-B6F7-0A248A50EB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286587A-C13F-4504-B709-7A0ED1996D4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FAE3DDC-51D9-4ADF-9ECC-4C1A793FDDC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3B65FFD-959B-4A7C-951C-CB6DFCFEC57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506413C-6816-408A-A5DC-148AA66E047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2E81532-65B7-4BF4-B33A-E12978C1D95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938FAF2A-14C7-4A71-9E69-EDBC3C40979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FADFB8C-2EE2-462D-AEE3-971B3492840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BBD8504-8531-4AF0-84CB-4F4C66D21AF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84A23CE2-E378-4BA1-8E01-7D928B48D21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3D13227-C6AD-4520-812E-AD84B9E453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CC5AD7C-55B4-4323-A69B-D7DC395168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A67BAC4-CBA2-4D0C-B1EA-CB256FEBF758}"/>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4035E02-C9E4-4ED4-ADBD-C86AA3AF7327}"/>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1DF734E8-96B4-4C2B-A41A-35CD223B128F}"/>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467B36A-1751-4210-8FDF-408699B8B479}"/>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8E1BF69-EFCE-454C-8CB8-DA9AA2FF714D}"/>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C5CB4E9-B1C2-4980-8213-9FABAEE28ABE}"/>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D2991B0D-19BD-4707-9969-E3617944882C}"/>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4E264B23-B68C-404A-BB32-2EBD0E4E688E}"/>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0CFF87D-800A-40C5-BA54-019A12165538}"/>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EA82D784-CFC7-4D22-9205-08442A33874A}"/>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F07FF7B4-6659-4C8E-B82A-D338B4D2CFB3}"/>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E64E90-ECE3-41DB-8274-BFB78A3B2F6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DD96F8A-373A-42B2-89D0-1D238679EFD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0CE8444-3FBD-46CC-A7BB-2467F6525AF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78A00C4-A448-47DA-8792-2097FC29262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E8ED95D-24E1-4B5C-B99C-2B57A2F4C2B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47172</xdr:rowOff>
    </xdr:from>
    <xdr:to>
      <xdr:col>24</xdr:col>
      <xdr:colOff>114300</xdr:colOff>
      <xdr:row>60</xdr:row>
      <xdr:rowOff>148772</xdr:rowOff>
    </xdr:to>
    <xdr:sp macro="" textlink="">
      <xdr:nvSpPr>
        <xdr:cNvPr id="187" name="楕円 186">
          <a:extLst>
            <a:ext uri="{FF2B5EF4-FFF2-40B4-BE49-F238E27FC236}">
              <a16:creationId xmlns:a16="http://schemas.microsoft.com/office/drawing/2014/main" id="{9F4C1353-BCFA-45BE-A987-A55F367C04F0}"/>
            </a:ext>
          </a:extLst>
        </xdr:cNvPr>
        <xdr:cNvSpPr/>
      </xdr:nvSpPr>
      <xdr:spPr>
        <a:xfrm>
          <a:off x="4584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70049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FCD4E70-E1D2-4A0B-BBFA-41B7E117B7AF}"/>
            </a:ext>
          </a:extLst>
        </xdr:cNvPr>
        <xdr:cNvSpPr txBox="1"/>
      </xdr:nvSpPr>
      <xdr:spPr>
        <a:xfrm>
          <a:off x="4673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19413</xdr:rowOff>
    </xdr:from>
    <xdr:to>
      <xdr:col>20</xdr:col>
      <xdr:colOff>38100</xdr:colOff>
      <xdr:row>60</xdr:row>
      <xdr:rowOff>121013</xdr:rowOff>
    </xdr:to>
    <xdr:sp macro="" textlink="">
      <xdr:nvSpPr>
        <xdr:cNvPr id="189" name="楕円 188">
          <a:extLst>
            <a:ext uri="{FF2B5EF4-FFF2-40B4-BE49-F238E27FC236}">
              <a16:creationId xmlns:a16="http://schemas.microsoft.com/office/drawing/2014/main" id="{3BF95E65-8A77-4F14-9025-B0F330E01107}"/>
            </a:ext>
          </a:extLst>
        </xdr:cNvPr>
        <xdr:cNvSpPr/>
      </xdr:nvSpPr>
      <xdr:spPr>
        <a:xfrm>
          <a:off x="3746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70213</xdr:rowOff>
    </xdr:from>
    <xdr:to>
      <xdr:col>24</xdr:col>
      <xdr:colOff>63500</xdr:colOff>
      <xdr:row>60</xdr:row>
      <xdr:rowOff>97972</xdr:rowOff>
    </xdr:to>
    <xdr:cxnSp macro="">
      <xdr:nvCxnSpPr>
        <xdr:cNvPr id="190" name="直線コネクタ 189">
          <a:extLst>
            <a:ext uri="{FF2B5EF4-FFF2-40B4-BE49-F238E27FC236}">
              <a16:creationId xmlns:a16="http://schemas.microsoft.com/office/drawing/2014/main" id="{E153E442-3559-4285-A33D-A0B251F450F2}"/>
            </a:ext>
          </a:extLst>
        </xdr:cNvPr>
        <xdr:cNvCxnSpPr/>
      </xdr:nvCxnSpPr>
      <xdr:spPr>
        <a:xfrm>
          <a:off x="3797300" y="1035721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168003</xdr:rowOff>
    </xdr:from>
    <xdr:to>
      <xdr:col>15</xdr:col>
      <xdr:colOff>101600</xdr:colOff>
      <xdr:row>60</xdr:row>
      <xdr:rowOff>98153</xdr:rowOff>
    </xdr:to>
    <xdr:sp macro="" textlink="">
      <xdr:nvSpPr>
        <xdr:cNvPr id="191" name="楕円 190">
          <a:extLst>
            <a:ext uri="{FF2B5EF4-FFF2-40B4-BE49-F238E27FC236}">
              <a16:creationId xmlns:a16="http://schemas.microsoft.com/office/drawing/2014/main" id="{0752EEBF-6847-45E2-BF1E-B91D9E286567}"/>
            </a:ext>
          </a:extLst>
        </xdr:cNvPr>
        <xdr:cNvSpPr/>
      </xdr:nvSpPr>
      <xdr:spPr>
        <a:xfrm>
          <a:off x="2857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47353</xdr:rowOff>
    </xdr:from>
    <xdr:to>
      <xdr:col>19</xdr:col>
      <xdr:colOff>177800</xdr:colOff>
      <xdr:row>60</xdr:row>
      <xdr:rowOff>70213</xdr:rowOff>
    </xdr:to>
    <xdr:cxnSp macro="">
      <xdr:nvCxnSpPr>
        <xdr:cNvPr id="192" name="直線コネクタ 191">
          <a:extLst>
            <a:ext uri="{FF2B5EF4-FFF2-40B4-BE49-F238E27FC236}">
              <a16:creationId xmlns:a16="http://schemas.microsoft.com/office/drawing/2014/main" id="{A5D5BAB9-2F64-4A71-96E0-E3088E86F4E0}"/>
            </a:ext>
          </a:extLst>
        </xdr:cNvPr>
        <xdr:cNvCxnSpPr/>
      </xdr:nvCxnSpPr>
      <xdr:spPr>
        <a:xfrm>
          <a:off x="2908300" y="1033435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141877</xdr:rowOff>
    </xdr:from>
    <xdr:to>
      <xdr:col>10</xdr:col>
      <xdr:colOff>165100</xdr:colOff>
      <xdr:row>60</xdr:row>
      <xdr:rowOff>72027</xdr:rowOff>
    </xdr:to>
    <xdr:sp macro="" textlink="">
      <xdr:nvSpPr>
        <xdr:cNvPr id="193" name="楕円 192">
          <a:extLst>
            <a:ext uri="{FF2B5EF4-FFF2-40B4-BE49-F238E27FC236}">
              <a16:creationId xmlns:a16="http://schemas.microsoft.com/office/drawing/2014/main" id="{7BA375EC-E279-4A2C-AFBE-BC799DEA8241}"/>
            </a:ext>
          </a:extLst>
        </xdr:cNvPr>
        <xdr:cNvSpPr/>
      </xdr:nvSpPr>
      <xdr:spPr>
        <a:xfrm>
          <a:off x="19685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21227</xdr:rowOff>
    </xdr:from>
    <xdr:to>
      <xdr:col>15</xdr:col>
      <xdr:colOff>50800</xdr:colOff>
      <xdr:row>60</xdr:row>
      <xdr:rowOff>47353</xdr:rowOff>
    </xdr:to>
    <xdr:cxnSp macro="">
      <xdr:nvCxnSpPr>
        <xdr:cNvPr id="194" name="直線コネクタ 193">
          <a:extLst>
            <a:ext uri="{FF2B5EF4-FFF2-40B4-BE49-F238E27FC236}">
              <a16:creationId xmlns:a16="http://schemas.microsoft.com/office/drawing/2014/main" id="{FFACE02B-574E-46B5-BFF5-1C16361B28C4}"/>
            </a:ext>
          </a:extLst>
        </xdr:cNvPr>
        <xdr:cNvCxnSpPr/>
      </xdr:nvCxnSpPr>
      <xdr:spPr>
        <a:xfrm>
          <a:off x="2019300" y="1030822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117384</xdr:rowOff>
    </xdr:from>
    <xdr:to>
      <xdr:col>6</xdr:col>
      <xdr:colOff>38100</xdr:colOff>
      <xdr:row>60</xdr:row>
      <xdr:rowOff>47534</xdr:rowOff>
    </xdr:to>
    <xdr:sp macro="" textlink="">
      <xdr:nvSpPr>
        <xdr:cNvPr id="195" name="楕円 194">
          <a:extLst>
            <a:ext uri="{FF2B5EF4-FFF2-40B4-BE49-F238E27FC236}">
              <a16:creationId xmlns:a16="http://schemas.microsoft.com/office/drawing/2014/main" id="{6B5D075F-6CF2-4ACF-8E30-8B29B9697330}"/>
            </a:ext>
          </a:extLst>
        </xdr:cNvPr>
        <xdr:cNvSpPr/>
      </xdr:nvSpPr>
      <xdr:spPr>
        <a:xfrm>
          <a:off x="1079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168184</xdr:rowOff>
    </xdr:from>
    <xdr:to>
      <xdr:col>10</xdr:col>
      <xdr:colOff>114300</xdr:colOff>
      <xdr:row>60</xdr:row>
      <xdr:rowOff>21227</xdr:rowOff>
    </xdr:to>
    <xdr:cxnSp macro="">
      <xdr:nvCxnSpPr>
        <xdr:cNvPr id="196" name="直線コネクタ 195">
          <a:extLst>
            <a:ext uri="{FF2B5EF4-FFF2-40B4-BE49-F238E27FC236}">
              <a16:creationId xmlns:a16="http://schemas.microsoft.com/office/drawing/2014/main" id="{A247CAA9-8843-4C02-A511-FC7C15C40CAD}"/>
            </a:ext>
          </a:extLst>
        </xdr:cNvPr>
        <xdr:cNvCxnSpPr/>
      </xdr:nvCxnSpPr>
      <xdr:spPr>
        <a:xfrm>
          <a:off x="1130300" y="1028373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EDF695A-809F-48C3-8DA0-7E572B7BB26A}"/>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7ACA723-1414-42B1-9229-8CFA5DDC68A3}"/>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828294-31BF-4F4B-A6B8-E1DF4F62F93D}"/>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BB78DA0-FC7C-4129-B955-CE124E17B680}"/>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137540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FABFD40-A58D-4BA1-8B6D-E827AE270D99}"/>
            </a:ext>
          </a:extLst>
        </xdr:cNvPr>
        <xdr:cNvSpPr txBox="1"/>
      </xdr:nvSpPr>
      <xdr:spPr>
        <a:xfrm>
          <a:off x="358204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114680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02914D5-24BE-477B-875E-7C9E3E026F9E}"/>
            </a:ext>
          </a:extLst>
        </xdr:cNvPr>
        <xdr:cNvSpPr txBox="1"/>
      </xdr:nvSpPr>
      <xdr:spPr>
        <a:xfrm>
          <a:off x="2705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88554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D5EE055-60C8-45A5-A9AC-CE441BA66CFC}"/>
            </a:ext>
          </a:extLst>
        </xdr:cNvPr>
        <xdr:cNvSpPr txBox="1"/>
      </xdr:nvSpPr>
      <xdr:spPr>
        <a:xfrm>
          <a:off x="1816744" y="1003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64061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1DE8229-C098-49DB-985F-875673CE7E49}"/>
            </a:ext>
          </a:extLst>
        </xdr:cNvPr>
        <xdr:cNvSpPr txBox="1"/>
      </xdr:nvSpPr>
      <xdr:spPr>
        <a:xfrm>
          <a:off x="927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EF92817-95C5-463B-B5FA-91DD56E545B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ECD9DC5-1089-4B43-A774-E42FFA0906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20B42BE-62C2-452F-BCB7-3AB9A9C117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09F5C24-18B7-4775-9E2C-661F7A9E65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054A574-E9DD-42E0-8929-669BA01FFA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ADC466C-A020-4D5F-BE6E-B877BD71E47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8557A33-BD0F-46D4-9853-18F640E1E0F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B9B29FC-930A-46CE-BC54-85ADFA5E6B9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D839CB9-D380-48CB-803E-EE536B0C413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68FB028-B108-484E-B923-7CFBEE0F2C1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62E4FE2-5E17-491A-B6D2-5B6D518A9B4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3AE08E30-7BE8-460D-B40F-60328764019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AB96F65-6C6E-4489-B198-6460FCB2F4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99CF6E4B-B0E4-4671-A284-E2997966655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F2F2E38-D9CD-46FF-865D-F96F211C9B5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349BA250-5456-4480-B51A-41A93800035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8EBA1F95-CBB9-43DD-9097-2F58B241380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49CE90F-D0C9-4133-9520-03237C453474}"/>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127B620-56EE-4D7D-95D4-89E501B99E7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830A925-3F53-4DE1-9032-999AF04A75B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92637CC-3218-479B-823A-BA58760AE6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81FC595-B532-4983-85B4-BAE3F7BBF73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AFFBEEF-DFCE-4B5D-9C3D-AED495A8C2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B1BF1FD-C37C-4B32-9B0E-F71D368556AD}"/>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9062F7CA-4623-4641-A577-53EDCB6F8257}"/>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1A1EEE2D-8F0A-42FD-9ED4-71C8A31BED23}"/>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80487CD-BD82-4DA7-996A-E9FA23B650D8}"/>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6D1EB799-1F60-48EE-873F-600CB718FA38}"/>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E37D7EB-1115-4D7F-BBA3-42DFACAF304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3DDD2C09-5DD7-46B7-87D1-1A808936A26F}"/>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CACAD0EE-98AD-4437-A078-8E1745C48D6D}"/>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9794AFFE-B19B-409D-A941-828118772693}"/>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5B48EA90-00B5-4EB0-8A14-726FDE60BDC8}"/>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3F5A8F0D-5BCA-49AA-B548-18BB972DD1D8}"/>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F030179-036A-4F47-83B5-4142F260F2C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B64F63F-3353-40F9-8E23-A2493978E70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2C442D-C570-4915-95FC-5B3957C9B9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37CBB0D-3A3C-4C27-94FB-4BB43E1A771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D083B95-149A-4271-8240-494339EAF81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69786</xdr:rowOff>
    </xdr:from>
    <xdr:to>
      <xdr:col>55</xdr:col>
      <xdr:colOff>50800</xdr:colOff>
      <xdr:row>63</xdr:row>
      <xdr:rowOff>171386</xdr:rowOff>
    </xdr:to>
    <xdr:sp macro="" textlink="">
      <xdr:nvSpPr>
        <xdr:cNvPr id="244" name="楕円 243">
          <a:extLst>
            <a:ext uri="{FF2B5EF4-FFF2-40B4-BE49-F238E27FC236}">
              <a16:creationId xmlns:a16="http://schemas.microsoft.com/office/drawing/2014/main" id="{D0A152B4-93FF-4E31-B423-8802EA460541}"/>
            </a:ext>
          </a:extLst>
        </xdr:cNvPr>
        <xdr:cNvSpPr/>
      </xdr:nvSpPr>
      <xdr:spPr>
        <a:xfrm>
          <a:off x="10426700" y="1087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156163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62501DFF-1F5F-4C34-8EFF-FED16469FCB3}"/>
            </a:ext>
          </a:extLst>
        </xdr:cNvPr>
        <xdr:cNvSpPr txBox="1"/>
      </xdr:nvSpPr>
      <xdr:spPr>
        <a:xfrm>
          <a:off x="10515600" y="10786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69775</xdr:rowOff>
    </xdr:from>
    <xdr:to>
      <xdr:col>50</xdr:col>
      <xdr:colOff>165100</xdr:colOff>
      <xdr:row>63</xdr:row>
      <xdr:rowOff>171375</xdr:rowOff>
    </xdr:to>
    <xdr:sp macro="" textlink="">
      <xdr:nvSpPr>
        <xdr:cNvPr id="246" name="楕円 245">
          <a:extLst>
            <a:ext uri="{FF2B5EF4-FFF2-40B4-BE49-F238E27FC236}">
              <a16:creationId xmlns:a16="http://schemas.microsoft.com/office/drawing/2014/main" id="{6C3F0B7C-2AA4-412F-96C8-513384BE6F49}"/>
            </a:ext>
          </a:extLst>
        </xdr:cNvPr>
        <xdr:cNvSpPr/>
      </xdr:nvSpPr>
      <xdr:spPr>
        <a:xfrm>
          <a:off x="9588500" y="1087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120575</xdr:rowOff>
    </xdr:from>
    <xdr:to>
      <xdr:col>55</xdr:col>
      <xdr:colOff>0</xdr:colOff>
      <xdr:row>63</xdr:row>
      <xdr:rowOff>120586</xdr:rowOff>
    </xdr:to>
    <xdr:cxnSp macro="">
      <xdr:nvCxnSpPr>
        <xdr:cNvPr id="247" name="直線コネクタ 246">
          <a:extLst>
            <a:ext uri="{FF2B5EF4-FFF2-40B4-BE49-F238E27FC236}">
              <a16:creationId xmlns:a16="http://schemas.microsoft.com/office/drawing/2014/main" id="{AF9ED5F2-0015-4E11-A1D7-AF4BEA70CE56}"/>
            </a:ext>
          </a:extLst>
        </xdr:cNvPr>
        <xdr:cNvCxnSpPr/>
      </xdr:nvCxnSpPr>
      <xdr:spPr>
        <a:xfrm>
          <a:off x="9639300" y="10921925"/>
          <a:ext cx="8382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69731</xdr:rowOff>
    </xdr:from>
    <xdr:to>
      <xdr:col>46</xdr:col>
      <xdr:colOff>38100</xdr:colOff>
      <xdr:row>63</xdr:row>
      <xdr:rowOff>171331</xdr:rowOff>
    </xdr:to>
    <xdr:sp macro="" textlink="">
      <xdr:nvSpPr>
        <xdr:cNvPr id="248" name="楕円 247">
          <a:extLst>
            <a:ext uri="{FF2B5EF4-FFF2-40B4-BE49-F238E27FC236}">
              <a16:creationId xmlns:a16="http://schemas.microsoft.com/office/drawing/2014/main" id="{100AD4C7-138E-42EC-B6EE-D4CDF0189941}"/>
            </a:ext>
          </a:extLst>
        </xdr:cNvPr>
        <xdr:cNvSpPr/>
      </xdr:nvSpPr>
      <xdr:spPr>
        <a:xfrm>
          <a:off x="8699500" y="1087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120531</xdr:rowOff>
    </xdr:from>
    <xdr:to>
      <xdr:col>50</xdr:col>
      <xdr:colOff>114300</xdr:colOff>
      <xdr:row>63</xdr:row>
      <xdr:rowOff>120575</xdr:rowOff>
    </xdr:to>
    <xdr:cxnSp macro="">
      <xdr:nvCxnSpPr>
        <xdr:cNvPr id="249" name="直線コネクタ 248">
          <a:extLst>
            <a:ext uri="{FF2B5EF4-FFF2-40B4-BE49-F238E27FC236}">
              <a16:creationId xmlns:a16="http://schemas.microsoft.com/office/drawing/2014/main" id="{D137C812-254B-4C9D-A343-85539B6E99F2}"/>
            </a:ext>
          </a:extLst>
        </xdr:cNvPr>
        <xdr:cNvCxnSpPr/>
      </xdr:nvCxnSpPr>
      <xdr:spPr>
        <a:xfrm>
          <a:off x="8750300" y="10921881"/>
          <a:ext cx="8890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69042</xdr:rowOff>
    </xdr:from>
    <xdr:to>
      <xdr:col>41</xdr:col>
      <xdr:colOff>101600</xdr:colOff>
      <xdr:row>63</xdr:row>
      <xdr:rowOff>170642</xdr:rowOff>
    </xdr:to>
    <xdr:sp macro="" textlink="">
      <xdr:nvSpPr>
        <xdr:cNvPr id="250" name="楕円 249">
          <a:extLst>
            <a:ext uri="{FF2B5EF4-FFF2-40B4-BE49-F238E27FC236}">
              <a16:creationId xmlns:a16="http://schemas.microsoft.com/office/drawing/2014/main" id="{983A683A-F56A-4049-B2CD-8D42D21B3070}"/>
            </a:ext>
          </a:extLst>
        </xdr:cNvPr>
        <xdr:cNvSpPr/>
      </xdr:nvSpPr>
      <xdr:spPr>
        <a:xfrm>
          <a:off x="7810500" y="1087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119842</xdr:rowOff>
    </xdr:from>
    <xdr:to>
      <xdr:col>45</xdr:col>
      <xdr:colOff>177800</xdr:colOff>
      <xdr:row>63</xdr:row>
      <xdr:rowOff>120531</xdr:rowOff>
    </xdr:to>
    <xdr:cxnSp macro="">
      <xdr:nvCxnSpPr>
        <xdr:cNvPr id="251" name="直線コネクタ 250">
          <a:extLst>
            <a:ext uri="{FF2B5EF4-FFF2-40B4-BE49-F238E27FC236}">
              <a16:creationId xmlns:a16="http://schemas.microsoft.com/office/drawing/2014/main" id="{B9726A6E-417A-42B0-AC57-6755EBA479AA}"/>
            </a:ext>
          </a:extLst>
        </xdr:cNvPr>
        <xdr:cNvCxnSpPr/>
      </xdr:nvCxnSpPr>
      <xdr:spPr>
        <a:xfrm>
          <a:off x="7861300" y="10921192"/>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68517</xdr:rowOff>
    </xdr:from>
    <xdr:to>
      <xdr:col>36</xdr:col>
      <xdr:colOff>165100</xdr:colOff>
      <xdr:row>63</xdr:row>
      <xdr:rowOff>170117</xdr:rowOff>
    </xdr:to>
    <xdr:sp macro="" textlink="">
      <xdr:nvSpPr>
        <xdr:cNvPr id="252" name="楕円 251">
          <a:extLst>
            <a:ext uri="{FF2B5EF4-FFF2-40B4-BE49-F238E27FC236}">
              <a16:creationId xmlns:a16="http://schemas.microsoft.com/office/drawing/2014/main" id="{1572BE66-D3DD-48AD-9847-C5A3FA19DADF}"/>
            </a:ext>
          </a:extLst>
        </xdr:cNvPr>
        <xdr:cNvSpPr/>
      </xdr:nvSpPr>
      <xdr:spPr>
        <a:xfrm>
          <a:off x="6921500" y="1086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119317</xdr:rowOff>
    </xdr:from>
    <xdr:to>
      <xdr:col>41</xdr:col>
      <xdr:colOff>50800</xdr:colOff>
      <xdr:row>63</xdr:row>
      <xdr:rowOff>119842</xdr:rowOff>
    </xdr:to>
    <xdr:cxnSp macro="">
      <xdr:nvCxnSpPr>
        <xdr:cNvPr id="253" name="直線コネクタ 252">
          <a:extLst>
            <a:ext uri="{FF2B5EF4-FFF2-40B4-BE49-F238E27FC236}">
              <a16:creationId xmlns:a16="http://schemas.microsoft.com/office/drawing/2014/main" id="{989E0528-A8E5-43B0-BE40-AF2AEA054206}"/>
            </a:ext>
          </a:extLst>
        </xdr:cNvPr>
        <xdr:cNvCxnSpPr/>
      </xdr:nvCxnSpPr>
      <xdr:spPr>
        <a:xfrm>
          <a:off x="6972300" y="10920667"/>
          <a:ext cx="8890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D16883E-82C4-416F-834A-E328D0AEA832}"/>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B0564ACE-9175-4638-99EA-44CA80B33EAA}"/>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68BBA5E-FB6F-47C5-85F2-633DBAEFE251}"/>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00919CF-D705-4789-BAF6-4313F8FAC9C1}"/>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162502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DE09783-5E74-40C0-8376-10AFDFF8ED4F}"/>
            </a:ext>
          </a:extLst>
        </xdr:cNvPr>
        <xdr:cNvSpPr txBox="1"/>
      </xdr:nvSpPr>
      <xdr:spPr>
        <a:xfrm>
          <a:off x="9327095" y="1096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162458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FCBAD42D-8DBC-4415-93DE-8B8BA0F3E979}"/>
            </a:ext>
          </a:extLst>
        </xdr:cNvPr>
        <xdr:cNvSpPr txBox="1"/>
      </xdr:nvSpPr>
      <xdr:spPr>
        <a:xfrm>
          <a:off x="8450795" y="10963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161769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A1B46DD-8520-4C5D-A709-DC0FAB0BCEE4}"/>
            </a:ext>
          </a:extLst>
        </xdr:cNvPr>
        <xdr:cNvSpPr txBox="1"/>
      </xdr:nvSpPr>
      <xdr:spPr>
        <a:xfrm>
          <a:off x="7561795" y="1096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161244</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ED58123-AE8D-4104-A797-0696A8EA7D02}"/>
            </a:ext>
          </a:extLst>
        </xdr:cNvPr>
        <xdr:cNvSpPr txBox="1"/>
      </xdr:nvSpPr>
      <xdr:spPr>
        <a:xfrm>
          <a:off x="6672795" y="10962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4BD9232-8632-4797-957A-23E320F9E58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A83C493-4F09-425A-820C-A29AF4C6F01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70E0213-AB12-43AD-BAF4-51A5834512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4598386-A941-41FC-AE94-EDBEA70BAC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9848F9C-5FBA-47FB-A49B-EC553405F0C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9193F019-9A50-479D-B152-463B967BE57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B70928B9-AE9A-4AD0-960B-5425014F6AA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D0D9891-8CEE-4C3A-ACBC-447801955B9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8956F4D7-FE35-4024-B3CF-5DC792C6FB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7455BCB3-026B-4188-940B-28EEDD5F4A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3AE9E68F-360B-4965-BE2E-E7AB9ED898E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2A4B892-ABFE-436F-96A1-77CDAB8C79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D38A306C-89A1-4739-9F6F-DC8302B13CB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EAAC9524-4E94-4919-B72B-17089EA1197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E5A22C1E-E378-4F0C-89C2-B305445ECF1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31B45BAC-280C-4945-B244-A2A9F72CFFD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7E0051D-B01B-4580-9480-EA7B6B84BDC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C383B3C1-7CE9-4ED1-9C15-7098DD97BEF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BAD8F11-D44B-48CC-A27C-81E0EDACBA9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8915D74-F792-443F-88AC-72859DE446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AC617D9-AEBB-4B8F-8209-D1725601025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799C96BA-80DE-49D1-A995-A4F56DADF0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D52E136F-0EFD-44D8-8D5C-C02B8EE4E39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CFC4006A-30DC-49A2-8073-EB90CE5A147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DBD0A29A-72E8-428B-BB0D-B9371E7D8A4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DA373A13-E759-41B8-9C8B-8828FF68485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821CE1DC-3F09-46E1-845B-9B585E637C4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8243123-BFB4-47BD-95C0-782F63187D6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B632005-AEEE-43FB-B3E2-88F88C3CC8D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D7A465A1-06B8-459B-B6F3-F737D8E731F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882108DF-6F1C-4A7B-9FCD-2454E747A7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D517D2BD-00D3-40A5-80DA-8FA50A540D5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9EB71730-D78F-4465-B8B8-8B849A1ACDE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5FE7D0BF-5C46-4554-9A9D-B8C7D8FD97F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5E9EBAEB-5CE4-4B84-98DA-3F237096E0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AEF00C94-EB65-4738-9664-BE473884121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512EA681-4AF4-4035-AA68-253BAC6B56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1A47ACC-E811-4A48-8E57-D14356A46B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9B6C1D58-D1D2-4EF9-89B5-86498473470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8488739-F621-4F7A-9F27-6E18C8A600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86CF282-445F-42C2-9A99-FC53001C59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26E94F2F-C3F4-4669-A01A-957443DC7FA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85160428-D5DD-4E02-8D00-AE07203AABD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050C782B-0C7E-45E7-86D2-805A4FB17E0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B801D164-FC84-4A39-9F88-9513A44484D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202D920A-2A66-40E8-A356-6A280DBCFAC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E4A3DB05-8225-4A8D-B2A2-FF8AD8834D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B21FC0BD-E9B5-4D16-B026-D7A93C6C434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30B49226-1382-46C9-BA63-8076E8BFCBF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9B117EFC-1265-400A-9E84-463D8D58C9B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6EACEB66-6267-4BBD-BDAB-019391D172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54B12794-05E6-406A-AF2E-3DFA594A3CC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4" name="テキスト ボックス 313">
          <a:extLst>
            <a:ext uri="{FF2B5EF4-FFF2-40B4-BE49-F238E27FC236}">
              <a16:creationId xmlns:a16="http://schemas.microsoft.com/office/drawing/2014/main" id="{09136D35-D2B9-4741-889C-5B77AC754A87}"/>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36B82E91-EBBF-4353-9C4C-FBD26BDC9C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認定こども園・幼稚園・保育所】&#10;有形固定資産減価償却率グラフ枠">
          <a:extLst>
            <a:ext uri="{FF2B5EF4-FFF2-40B4-BE49-F238E27FC236}">
              <a16:creationId xmlns:a16="http://schemas.microsoft.com/office/drawing/2014/main" id="{40A80FB8-C58D-4022-B132-2CBA60A328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7" name="直線コネクタ 316">
          <a:extLst>
            <a:ext uri="{FF2B5EF4-FFF2-40B4-BE49-F238E27FC236}">
              <a16:creationId xmlns:a16="http://schemas.microsoft.com/office/drawing/2014/main" id="{F0EB88A8-0E88-45AC-8436-3D5BDBE858DA}"/>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8" name="【認定こども園・幼稚園・保育所】&#10;有形固定資産減価償却率最小値テキスト">
          <a:extLst>
            <a:ext uri="{FF2B5EF4-FFF2-40B4-BE49-F238E27FC236}">
              <a16:creationId xmlns:a16="http://schemas.microsoft.com/office/drawing/2014/main" id="{4121E3EB-82CE-47F3-A1E9-BC046445E9BF}"/>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9" name="直線コネクタ 318">
          <a:extLst>
            <a:ext uri="{FF2B5EF4-FFF2-40B4-BE49-F238E27FC236}">
              <a16:creationId xmlns:a16="http://schemas.microsoft.com/office/drawing/2014/main" id="{3CF4073D-DF78-4662-A7AB-5E350D8EEDA6}"/>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20" name="【認定こども園・幼稚園・保育所】&#10;有形固定資産減価償却率最大値テキスト">
          <a:extLst>
            <a:ext uri="{FF2B5EF4-FFF2-40B4-BE49-F238E27FC236}">
              <a16:creationId xmlns:a16="http://schemas.microsoft.com/office/drawing/2014/main" id="{883B8C3E-2926-43FA-868B-AEDE9EE834FD}"/>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21" name="直線コネクタ 320">
          <a:extLst>
            <a:ext uri="{FF2B5EF4-FFF2-40B4-BE49-F238E27FC236}">
              <a16:creationId xmlns:a16="http://schemas.microsoft.com/office/drawing/2014/main" id="{6C5DF97B-D37F-4176-90B5-C03229EB6126}"/>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322" name="【認定こども園・幼稚園・保育所】&#10;有形固定資産減価償却率平均値テキスト">
          <a:extLst>
            <a:ext uri="{FF2B5EF4-FFF2-40B4-BE49-F238E27FC236}">
              <a16:creationId xmlns:a16="http://schemas.microsoft.com/office/drawing/2014/main" id="{BB69FE84-7932-446E-B0C6-35D881D691C6}"/>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323" name="フローチャート: 判断 322">
          <a:extLst>
            <a:ext uri="{FF2B5EF4-FFF2-40B4-BE49-F238E27FC236}">
              <a16:creationId xmlns:a16="http://schemas.microsoft.com/office/drawing/2014/main" id="{315231FD-3937-4DB3-9504-949FBCC267F9}"/>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324" name="フローチャート: 判断 323">
          <a:extLst>
            <a:ext uri="{FF2B5EF4-FFF2-40B4-BE49-F238E27FC236}">
              <a16:creationId xmlns:a16="http://schemas.microsoft.com/office/drawing/2014/main" id="{2C47105A-705A-47EC-ACC2-D9386EF324CB}"/>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325" name="フローチャート: 判断 324">
          <a:extLst>
            <a:ext uri="{FF2B5EF4-FFF2-40B4-BE49-F238E27FC236}">
              <a16:creationId xmlns:a16="http://schemas.microsoft.com/office/drawing/2014/main" id="{C383CAF1-1B8B-42A5-AD09-897C7E3FB0E3}"/>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326" name="フローチャート: 判断 325">
          <a:extLst>
            <a:ext uri="{FF2B5EF4-FFF2-40B4-BE49-F238E27FC236}">
              <a16:creationId xmlns:a16="http://schemas.microsoft.com/office/drawing/2014/main" id="{037879B9-09AD-4DCE-B4B1-E7FF1C9A6326}"/>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327" name="フローチャート: 判断 326">
          <a:extLst>
            <a:ext uri="{FF2B5EF4-FFF2-40B4-BE49-F238E27FC236}">
              <a16:creationId xmlns:a16="http://schemas.microsoft.com/office/drawing/2014/main" id="{9045E6FE-F9E2-43F4-BA8E-F1BA9FAF07B4}"/>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E6377F0C-0145-406F-AFA5-6C96B7012C7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269F85D-1F7D-44A1-9263-EBC5E735A02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C81F332-5113-4E70-98FA-13952B39992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770F0052-13CC-451E-A7BB-C49B1E450F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E37D851-A342-4B74-B6B8-6E303AF81B6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19050</xdr:rowOff>
    </xdr:from>
    <xdr:to>
      <xdr:col>85</xdr:col>
      <xdr:colOff>177800</xdr:colOff>
      <xdr:row>36</xdr:row>
      <xdr:rowOff>120650</xdr:rowOff>
    </xdr:to>
    <xdr:sp macro="" textlink="">
      <xdr:nvSpPr>
        <xdr:cNvPr id="333" name="楕円 332">
          <a:extLst>
            <a:ext uri="{FF2B5EF4-FFF2-40B4-BE49-F238E27FC236}">
              <a16:creationId xmlns:a16="http://schemas.microsoft.com/office/drawing/2014/main" id="{83765B0E-6A1C-4765-AAE1-B8E91125CF85}"/>
            </a:ext>
          </a:extLst>
        </xdr:cNvPr>
        <xdr:cNvSpPr/>
      </xdr:nvSpPr>
      <xdr:spPr>
        <a:xfrm>
          <a:off x="162687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41927</xdr:rowOff>
    </xdr:from>
    <xdr:ext cx="405111" cy="259045"/>
    <xdr:sp macro="" textlink="">
      <xdr:nvSpPr>
        <xdr:cNvPr id="334" name="【認定こども園・幼稚園・保育所】&#10;有形固定資産減価償却率該当値テキスト">
          <a:extLst>
            <a:ext uri="{FF2B5EF4-FFF2-40B4-BE49-F238E27FC236}">
              <a16:creationId xmlns:a16="http://schemas.microsoft.com/office/drawing/2014/main" id="{9F3164DE-296D-4AEE-B969-24AF7C2955A0}"/>
            </a:ext>
          </a:extLst>
        </xdr:cNvPr>
        <xdr:cNvSpPr txBox="1"/>
      </xdr:nvSpPr>
      <xdr:spPr>
        <a:xfrm>
          <a:off x="16357600" y="6042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166370</xdr:rowOff>
    </xdr:from>
    <xdr:to>
      <xdr:col>81</xdr:col>
      <xdr:colOff>101600</xdr:colOff>
      <xdr:row>36</xdr:row>
      <xdr:rowOff>96520</xdr:rowOff>
    </xdr:to>
    <xdr:sp macro="" textlink="">
      <xdr:nvSpPr>
        <xdr:cNvPr id="335" name="楕円 334">
          <a:extLst>
            <a:ext uri="{FF2B5EF4-FFF2-40B4-BE49-F238E27FC236}">
              <a16:creationId xmlns:a16="http://schemas.microsoft.com/office/drawing/2014/main" id="{0890A588-F9F6-46B7-87CB-C1F5811FD56A}"/>
            </a:ext>
          </a:extLst>
        </xdr:cNvPr>
        <xdr:cNvSpPr/>
      </xdr:nvSpPr>
      <xdr:spPr>
        <a:xfrm>
          <a:off x="15430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45720</xdr:rowOff>
    </xdr:from>
    <xdr:to>
      <xdr:col>85</xdr:col>
      <xdr:colOff>127000</xdr:colOff>
      <xdr:row>36</xdr:row>
      <xdr:rowOff>69850</xdr:rowOff>
    </xdr:to>
    <xdr:cxnSp macro="">
      <xdr:nvCxnSpPr>
        <xdr:cNvPr id="336" name="直線コネクタ 335">
          <a:extLst>
            <a:ext uri="{FF2B5EF4-FFF2-40B4-BE49-F238E27FC236}">
              <a16:creationId xmlns:a16="http://schemas.microsoft.com/office/drawing/2014/main" id="{FE367363-C59C-49FE-91F0-5761004F10FA}"/>
            </a:ext>
          </a:extLst>
        </xdr:cNvPr>
        <xdr:cNvCxnSpPr/>
      </xdr:nvCxnSpPr>
      <xdr:spPr>
        <a:xfrm>
          <a:off x="15481300" y="62179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144780</xdr:rowOff>
    </xdr:from>
    <xdr:to>
      <xdr:col>76</xdr:col>
      <xdr:colOff>165100</xdr:colOff>
      <xdr:row>36</xdr:row>
      <xdr:rowOff>74930</xdr:rowOff>
    </xdr:to>
    <xdr:sp macro="" textlink="">
      <xdr:nvSpPr>
        <xdr:cNvPr id="337" name="楕円 336">
          <a:extLst>
            <a:ext uri="{FF2B5EF4-FFF2-40B4-BE49-F238E27FC236}">
              <a16:creationId xmlns:a16="http://schemas.microsoft.com/office/drawing/2014/main" id="{18162B39-0C0B-47DF-8E5F-37216BD0A4CC}"/>
            </a:ext>
          </a:extLst>
        </xdr:cNvPr>
        <xdr:cNvSpPr/>
      </xdr:nvSpPr>
      <xdr:spPr>
        <a:xfrm>
          <a:off x="145415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24130</xdr:rowOff>
    </xdr:from>
    <xdr:to>
      <xdr:col>81</xdr:col>
      <xdr:colOff>50800</xdr:colOff>
      <xdr:row>36</xdr:row>
      <xdr:rowOff>45720</xdr:rowOff>
    </xdr:to>
    <xdr:cxnSp macro="">
      <xdr:nvCxnSpPr>
        <xdr:cNvPr id="338" name="直線コネクタ 337">
          <a:extLst>
            <a:ext uri="{FF2B5EF4-FFF2-40B4-BE49-F238E27FC236}">
              <a16:creationId xmlns:a16="http://schemas.microsoft.com/office/drawing/2014/main" id="{1ACEA53E-AF44-4690-A803-F3E3063A946B}"/>
            </a:ext>
          </a:extLst>
        </xdr:cNvPr>
        <xdr:cNvCxnSpPr/>
      </xdr:nvCxnSpPr>
      <xdr:spPr>
        <a:xfrm>
          <a:off x="14592300" y="619633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124460</xdr:rowOff>
    </xdr:from>
    <xdr:to>
      <xdr:col>72</xdr:col>
      <xdr:colOff>38100</xdr:colOff>
      <xdr:row>37</xdr:row>
      <xdr:rowOff>54610</xdr:rowOff>
    </xdr:to>
    <xdr:sp macro="" textlink="">
      <xdr:nvSpPr>
        <xdr:cNvPr id="339" name="楕円 338">
          <a:extLst>
            <a:ext uri="{FF2B5EF4-FFF2-40B4-BE49-F238E27FC236}">
              <a16:creationId xmlns:a16="http://schemas.microsoft.com/office/drawing/2014/main" id="{DE3E46FC-7C15-4862-955B-20791F37DE9D}"/>
            </a:ext>
          </a:extLst>
        </xdr:cNvPr>
        <xdr:cNvSpPr/>
      </xdr:nvSpPr>
      <xdr:spPr>
        <a:xfrm>
          <a:off x="13652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24130</xdr:rowOff>
    </xdr:from>
    <xdr:to>
      <xdr:col>76</xdr:col>
      <xdr:colOff>114300</xdr:colOff>
      <xdr:row>37</xdr:row>
      <xdr:rowOff>3810</xdr:rowOff>
    </xdr:to>
    <xdr:cxnSp macro="">
      <xdr:nvCxnSpPr>
        <xdr:cNvPr id="340" name="直線コネクタ 339">
          <a:extLst>
            <a:ext uri="{FF2B5EF4-FFF2-40B4-BE49-F238E27FC236}">
              <a16:creationId xmlns:a16="http://schemas.microsoft.com/office/drawing/2014/main" id="{25DEB30E-8F7E-45A6-98CD-87D3C8C14861}"/>
            </a:ext>
          </a:extLst>
        </xdr:cNvPr>
        <xdr:cNvCxnSpPr/>
      </xdr:nvCxnSpPr>
      <xdr:spPr>
        <a:xfrm flipV="1">
          <a:off x="13703300" y="6196330"/>
          <a:ext cx="889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24130</xdr:rowOff>
    </xdr:from>
    <xdr:to>
      <xdr:col>67</xdr:col>
      <xdr:colOff>101600</xdr:colOff>
      <xdr:row>37</xdr:row>
      <xdr:rowOff>125730</xdr:rowOff>
    </xdr:to>
    <xdr:sp macro="" textlink="">
      <xdr:nvSpPr>
        <xdr:cNvPr id="341" name="楕円 340">
          <a:extLst>
            <a:ext uri="{FF2B5EF4-FFF2-40B4-BE49-F238E27FC236}">
              <a16:creationId xmlns:a16="http://schemas.microsoft.com/office/drawing/2014/main" id="{10D53857-7086-4DF4-8D21-332A5DAA24DA}"/>
            </a:ext>
          </a:extLst>
        </xdr:cNvPr>
        <xdr:cNvSpPr/>
      </xdr:nvSpPr>
      <xdr:spPr>
        <a:xfrm>
          <a:off x="12763500" y="636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3810</xdr:rowOff>
    </xdr:from>
    <xdr:to>
      <xdr:col>71</xdr:col>
      <xdr:colOff>177800</xdr:colOff>
      <xdr:row>37</xdr:row>
      <xdr:rowOff>74930</xdr:rowOff>
    </xdr:to>
    <xdr:cxnSp macro="">
      <xdr:nvCxnSpPr>
        <xdr:cNvPr id="342" name="直線コネクタ 341">
          <a:extLst>
            <a:ext uri="{FF2B5EF4-FFF2-40B4-BE49-F238E27FC236}">
              <a16:creationId xmlns:a16="http://schemas.microsoft.com/office/drawing/2014/main" id="{D57CE4F2-AE82-4585-BEC7-BD84CD3A2C3F}"/>
            </a:ext>
          </a:extLst>
        </xdr:cNvPr>
        <xdr:cNvCxnSpPr/>
      </xdr:nvCxnSpPr>
      <xdr:spPr>
        <a:xfrm flipV="1">
          <a:off x="12814300" y="6347460"/>
          <a:ext cx="88900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343" name="n_1aveValue【認定こども園・幼稚園・保育所】&#10;有形固定資産減価償却率">
          <a:extLst>
            <a:ext uri="{FF2B5EF4-FFF2-40B4-BE49-F238E27FC236}">
              <a16:creationId xmlns:a16="http://schemas.microsoft.com/office/drawing/2014/main" id="{5CB31CB9-5EB2-4015-8936-B31681DEA332}"/>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344" name="n_2aveValue【認定こども園・幼稚園・保育所】&#10;有形固定資産減価償却率">
          <a:extLst>
            <a:ext uri="{FF2B5EF4-FFF2-40B4-BE49-F238E27FC236}">
              <a16:creationId xmlns:a16="http://schemas.microsoft.com/office/drawing/2014/main" id="{AA4838DA-2ACA-4966-8A39-8A1E5C11ED4B}"/>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345" name="n_3aveValue【認定こども園・幼稚園・保育所】&#10;有形固定資産減価償却率">
          <a:extLst>
            <a:ext uri="{FF2B5EF4-FFF2-40B4-BE49-F238E27FC236}">
              <a16:creationId xmlns:a16="http://schemas.microsoft.com/office/drawing/2014/main" id="{DD60FA34-417A-4E5C-BA23-FA4BF3C0F5C6}"/>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346" name="n_4aveValue【認定こども園・幼稚園・保育所】&#10;有形固定資産減価償却率">
          <a:extLst>
            <a:ext uri="{FF2B5EF4-FFF2-40B4-BE49-F238E27FC236}">
              <a16:creationId xmlns:a16="http://schemas.microsoft.com/office/drawing/2014/main" id="{68A58CB2-F324-4336-AFBC-CCB5F701755B}"/>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113047</xdr:rowOff>
    </xdr:from>
    <xdr:ext cx="405111" cy="259045"/>
    <xdr:sp macro="" textlink="">
      <xdr:nvSpPr>
        <xdr:cNvPr id="347" name="n_1mainValue【認定こども園・幼稚園・保育所】&#10;有形固定資産減価償却率">
          <a:extLst>
            <a:ext uri="{FF2B5EF4-FFF2-40B4-BE49-F238E27FC236}">
              <a16:creationId xmlns:a16="http://schemas.microsoft.com/office/drawing/2014/main" id="{14543CDB-7980-4C29-97FA-772CBA7CBCB7}"/>
            </a:ext>
          </a:extLst>
        </xdr:cNvPr>
        <xdr:cNvSpPr txBox="1"/>
      </xdr:nvSpPr>
      <xdr:spPr>
        <a:xfrm>
          <a:off x="152660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91457</xdr:rowOff>
    </xdr:from>
    <xdr:ext cx="405111" cy="259045"/>
    <xdr:sp macro="" textlink="">
      <xdr:nvSpPr>
        <xdr:cNvPr id="348" name="n_2mainValue【認定こども園・幼稚園・保育所】&#10;有形固定資産減価償却率">
          <a:extLst>
            <a:ext uri="{FF2B5EF4-FFF2-40B4-BE49-F238E27FC236}">
              <a16:creationId xmlns:a16="http://schemas.microsoft.com/office/drawing/2014/main" id="{15622F6B-F37C-49F9-9A5D-BD1937B88BB7}"/>
            </a:ext>
          </a:extLst>
        </xdr:cNvPr>
        <xdr:cNvSpPr txBox="1"/>
      </xdr:nvSpPr>
      <xdr:spPr>
        <a:xfrm>
          <a:off x="14389744" y="592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71137</xdr:rowOff>
    </xdr:from>
    <xdr:ext cx="405111" cy="259045"/>
    <xdr:sp macro="" textlink="">
      <xdr:nvSpPr>
        <xdr:cNvPr id="349" name="n_3mainValue【認定こども園・幼稚園・保育所】&#10;有形固定資産減価償却率">
          <a:extLst>
            <a:ext uri="{FF2B5EF4-FFF2-40B4-BE49-F238E27FC236}">
              <a16:creationId xmlns:a16="http://schemas.microsoft.com/office/drawing/2014/main" id="{676E36C5-1051-46E1-98DB-BB349D160F42}"/>
            </a:ext>
          </a:extLst>
        </xdr:cNvPr>
        <xdr:cNvSpPr txBox="1"/>
      </xdr:nvSpPr>
      <xdr:spPr>
        <a:xfrm>
          <a:off x="13500744"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116857</xdr:rowOff>
    </xdr:from>
    <xdr:ext cx="405111" cy="259045"/>
    <xdr:sp macro="" textlink="">
      <xdr:nvSpPr>
        <xdr:cNvPr id="350" name="n_4mainValue【認定こども園・幼稚園・保育所】&#10;有形固定資産減価償却率">
          <a:extLst>
            <a:ext uri="{FF2B5EF4-FFF2-40B4-BE49-F238E27FC236}">
              <a16:creationId xmlns:a16="http://schemas.microsoft.com/office/drawing/2014/main" id="{0D7D818F-ABB9-4451-8B8C-60BC84FE2F5B}"/>
            </a:ext>
          </a:extLst>
        </xdr:cNvPr>
        <xdr:cNvSpPr txBox="1"/>
      </xdr:nvSpPr>
      <xdr:spPr>
        <a:xfrm>
          <a:off x="12611744"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F0766598-B1A8-4E00-8690-C79FD367024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94E4A7D3-55F9-44B6-91B7-A000C1DFB21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2B6E2514-5C1D-425A-BB82-563CA47E41E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4EDE06C8-F477-4DD1-B09E-19B911F1476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36EE6B89-B4B0-4DAB-A18D-6E7218C6FC7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E15CAD71-4B93-4E2C-8EC2-E1BB96DA651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EF1D6012-4E6C-47A1-9F07-DC63474974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E284D799-46B9-4E94-8E61-258497FA330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CA5F0C47-9511-4D67-89F8-ECD374057C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8A1638DA-DF13-4FF4-A29B-8B068E6976B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CE48AEA2-ABDC-4CFA-B1D7-552FF4B091B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62" name="テキスト ボックス 361">
          <a:extLst>
            <a:ext uri="{FF2B5EF4-FFF2-40B4-BE49-F238E27FC236}">
              <a16:creationId xmlns:a16="http://schemas.microsoft.com/office/drawing/2014/main" id="{51799F13-2BAF-400F-9668-D58B1C1DB7B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47C2EB38-46FF-42B3-9B48-D079DEDDF8A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64" name="テキスト ボックス 363">
          <a:extLst>
            <a:ext uri="{FF2B5EF4-FFF2-40B4-BE49-F238E27FC236}">
              <a16:creationId xmlns:a16="http://schemas.microsoft.com/office/drawing/2014/main" id="{049CF183-2687-4C8A-B993-70D826B5B949}"/>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77BC43CF-AECA-46AA-ADBB-CC7F3FCDFC5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66" name="テキスト ボックス 365">
          <a:extLst>
            <a:ext uri="{FF2B5EF4-FFF2-40B4-BE49-F238E27FC236}">
              <a16:creationId xmlns:a16="http://schemas.microsoft.com/office/drawing/2014/main" id="{E2901E74-AFA7-43D5-AD40-B38069EECAD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56C7F668-D890-41FB-BBB1-EF65403105E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68" name="テキスト ボックス 367">
          <a:extLst>
            <a:ext uri="{FF2B5EF4-FFF2-40B4-BE49-F238E27FC236}">
              <a16:creationId xmlns:a16="http://schemas.microsoft.com/office/drawing/2014/main" id="{6DC601E3-4181-43AA-A8F1-E4AF21DFD83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E7B91DCB-62F1-4163-A8F0-534F4B61D00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79CC774E-7B8E-457A-9875-2173B3FABA6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6F7E70AC-6FB4-4D63-BBA5-ACF07F981C7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372" name="直線コネクタ 371">
          <a:extLst>
            <a:ext uri="{FF2B5EF4-FFF2-40B4-BE49-F238E27FC236}">
              <a16:creationId xmlns:a16="http://schemas.microsoft.com/office/drawing/2014/main" id="{201EB342-A227-4743-991D-281813F42EEE}"/>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17525CB2-D3E6-451E-A03A-C737A966C8E8}"/>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374" name="直線コネクタ 373">
          <a:extLst>
            <a:ext uri="{FF2B5EF4-FFF2-40B4-BE49-F238E27FC236}">
              <a16:creationId xmlns:a16="http://schemas.microsoft.com/office/drawing/2014/main" id="{03AC7100-5899-4154-B87B-56734CB21ABB}"/>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6161F65E-DD1A-4E52-BD8C-6FB79D903AE1}"/>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376" name="直線コネクタ 375">
          <a:extLst>
            <a:ext uri="{FF2B5EF4-FFF2-40B4-BE49-F238E27FC236}">
              <a16:creationId xmlns:a16="http://schemas.microsoft.com/office/drawing/2014/main" id="{46148B87-FDE9-47D5-89AC-46D7BC397053}"/>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4FE6670F-6669-4934-B400-63137A3B7033}"/>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378" name="フローチャート: 判断 377">
          <a:extLst>
            <a:ext uri="{FF2B5EF4-FFF2-40B4-BE49-F238E27FC236}">
              <a16:creationId xmlns:a16="http://schemas.microsoft.com/office/drawing/2014/main" id="{6072FA9F-CA68-40DB-90F6-50DC576A9425}"/>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379" name="フローチャート: 判断 378">
          <a:extLst>
            <a:ext uri="{FF2B5EF4-FFF2-40B4-BE49-F238E27FC236}">
              <a16:creationId xmlns:a16="http://schemas.microsoft.com/office/drawing/2014/main" id="{7EBC8337-CDF4-46CF-97BF-5528F0FB1F38}"/>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380" name="フローチャート: 判断 379">
          <a:extLst>
            <a:ext uri="{FF2B5EF4-FFF2-40B4-BE49-F238E27FC236}">
              <a16:creationId xmlns:a16="http://schemas.microsoft.com/office/drawing/2014/main" id="{BCB3701E-7625-40B0-AE57-3516555DFA8E}"/>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381" name="フローチャート: 判断 380">
          <a:extLst>
            <a:ext uri="{FF2B5EF4-FFF2-40B4-BE49-F238E27FC236}">
              <a16:creationId xmlns:a16="http://schemas.microsoft.com/office/drawing/2014/main" id="{6A6869DD-A97A-406F-9ECC-DA014D0DBFB4}"/>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382" name="フローチャート: 判断 381">
          <a:extLst>
            <a:ext uri="{FF2B5EF4-FFF2-40B4-BE49-F238E27FC236}">
              <a16:creationId xmlns:a16="http://schemas.microsoft.com/office/drawing/2014/main" id="{F8F7AFC1-D2B4-4984-8343-8A92A80A2B08}"/>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7066FF-762A-4C0C-8DD8-C7905DB3920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A743DBA-EF57-41C0-A851-EDA08962E46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82BD4D7D-FE28-49D1-917A-EC22E683D02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28A9D9A-DB98-4B44-9708-616C49FDAC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1D7494A-40EE-4CBF-8B06-420C0D922E6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25400</xdr:rowOff>
    </xdr:from>
    <xdr:to>
      <xdr:col>116</xdr:col>
      <xdr:colOff>114300</xdr:colOff>
      <xdr:row>39</xdr:row>
      <xdr:rowOff>127000</xdr:rowOff>
    </xdr:to>
    <xdr:sp macro="" textlink="">
      <xdr:nvSpPr>
        <xdr:cNvPr id="388" name="楕円 387">
          <a:extLst>
            <a:ext uri="{FF2B5EF4-FFF2-40B4-BE49-F238E27FC236}">
              <a16:creationId xmlns:a16="http://schemas.microsoft.com/office/drawing/2014/main" id="{C6DA2F0A-C143-4626-9B45-C7D03D4AD390}"/>
            </a:ext>
          </a:extLst>
        </xdr:cNvPr>
        <xdr:cNvSpPr/>
      </xdr:nvSpPr>
      <xdr:spPr>
        <a:xfrm>
          <a:off x="22110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48277</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94129ADD-C628-4BCB-9C7E-F0AE96766AB6}"/>
            </a:ext>
          </a:extLst>
        </xdr:cNvPr>
        <xdr:cNvSpPr txBox="1"/>
      </xdr:nvSpPr>
      <xdr:spPr>
        <a:xfrm>
          <a:off x="22199600"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25400</xdr:rowOff>
    </xdr:from>
    <xdr:to>
      <xdr:col>112</xdr:col>
      <xdr:colOff>38100</xdr:colOff>
      <xdr:row>39</xdr:row>
      <xdr:rowOff>127000</xdr:rowOff>
    </xdr:to>
    <xdr:sp macro="" textlink="">
      <xdr:nvSpPr>
        <xdr:cNvPr id="390" name="楕円 389">
          <a:extLst>
            <a:ext uri="{FF2B5EF4-FFF2-40B4-BE49-F238E27FC236}">
              <a16:creationId xmlns:a16="http://schemas.microsoft.com/office/drawing/2014/main" id="{84D25F8B-B0F0-4828-B082-8D8400D1506E}"/>
            </a:ext>
          </a:extLst>
        </xdr:cNvPr>
        <xdr:cNvSpPr/>
      </xdr:nvSpPr>
      <xdr:spPr>
        <a:xfrm>
          <a:off x="21272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76200</xdr:rowOff>
    </xdr:from>
    <xdr:to>
      <xdr:col>116</xdr:col>
      <xdr:colOff>63500</xdr:colOff>
      <xdr:row>39</xdr:row>
      <xdr:rowOff>76200</xdr:rowOff>
    </xdr:to>
    <xdr:cxnSp macro="">
      <xdr:nvCxnSpPr>
        <xdr:cNvPr id="391" name="直線コネクタ 390">
          <a:extLst>
            <a:ext uri="{FF2B5EF4-FFF2-40B4-BE49-F238E27FC236}">
              <a16:creationId xmlns:a16="http://schemas.microsoft.com/office/drawing/2014/main" id="{CECB651C-08DC-4C67-8DD8-61942F81E708}"/>
            </a:ext>
          </a:extLst>
        </xdr:cNvPr>
        <xdr:cNvCxnSpPr/>
      </xdr:nvCxnSpPr>
      <xdr:spPr>
        <a:xfrm>
          <a:off x="21323300" y="67627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25400</xdr:rowOff>
    </xdr:from>
    <xdr:to>
      <xdr:col>107</xdr:col>
      <xdr:colOff>101600</xdr:colOff>
      <xdr:row>39</xdr:row>
      <xdr:rowOff>127000</xdr:rowOff>
    </xdr:to>
    <xdr:sp macro="" textlink="">
      <xdr:nvSpPr>
        <xdr:cNvPr id="392" name="楕円 391">
          <a:extLst>
            <a:ext uri="{FF2B5EF4-FFF2-40B4-BE49-F238E27FC236}">
              <a16:creationId xmlns:a16="http://schemas.microsoft.com/office/drawing/2014/main" id="{5A491B25-9FA0-43A7-B048-EC7397AA35DD}"/>
            </a:ext>
          </a:extLst>
        </xdr:cNvPr>
        <xdr:cNvSpPr/>
      </xdr:nvSpPr>
      <xdr:spPr>
        <a:xfrm>
          <a:off x="20383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76200</xdr:rowOff>
    </xdr:from>
    <xdr:to>
      <xdr:col>111</xdr:col>
      <xdr:colOff>177800</xdr:colOff>
      <xdr:row>39</xdr:row>
      <xdr:rowOff>76200</xdr:rowOff>
    </xdr:to>
    <xdr:cxnSp macro="">
      <xdr:nvCxnSpPr>
        <xdr:cNvPr id="393" name="直線コネクタ 392">
          <a:extLst>
            <a:ext uri="{FF2B5EF4-FFF2-40B4-BE49-F238E27FC236}">
              <a16:creationId xmlns:a16="http://schemas.microsoft.com/office/drawing/2014/main" id="{9F361D42-A56E-4D83-92CE-C40C88FBDC84}"/>
            </a:ext>
          </a:extLst>
        </xdr:cNvPr>
        <xdr:cNvCxnSpPr/>
      </xdr:nvCxnSpPr>
      <xdr:spPr>
        <a:xfrm>
          <a:off x="20434300" y="6762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68834</xdr:rowOff>
    </xdr:from>
    <xdr:to>
      <xdr:col>102</xdr:col>
      <xdr:colOff>165100</xdr:colOff>
      <xdr:row>39</xdr:row>
      <xdr:rowOff>170434</xdr:rowOff>
    </xdr:to>
    <xdr:sp macro="" textlink="">
      <xdr:nvSpPr>
        <xdr:cNvPr id="394" name="楕円 393">
          <a:extLst>
            <a:ext uri="{FF2B5EF4-FFF2-40B4-BE49-F238E27FC236}">
              <a16:creationId xmlns:a16="http://schemas.microsoft.com/office/drawing/2014/main" id="{EC3805E2-0094-4B7F-A533-1EA932108058}"/>
            </a:ext>
          </a:extLst>
        </xdr:cNvPr>
        <xdr:cNvSpPr/>
      </xdr:nvSpPr>
      <xdr:spPr>
        <a:xfrm>
          <a:off x="19494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76200</xdr:rowOff>
    </xdr:from>
    <xdr:to>
      <xdr:col>107</xdr:col>
      <xdr:colOff>50800</xdr:colOff>
      <xdr:row>39</xdr:row>
      <xdr:rowOff>119634</xdr:rowOff>
    </xdr:to>
    <xdr:cxnSp macro="">
      <xdr:nvCxnSpPr>
        <xdr:cNvPr id="395" name="直線コネクタ 394">
          <a:extLst>
            <a:ext uri="{FF2B5EF4-FFF2-40B4-BE49-F238E27FC236}">
              <a16:creationId xmlns:a16="http://schemas.microsoft.com/office/drawing/2014/main" id="{3711294F-0715-4EDF-AC9F-C3E1AA4CB4D6}"/>
            </a:ext>
          </a:extLst>
        </xdr:cNvPr>
        <xdr:cNvCxnSpPr/>
      </xdr:nvCxnSpPr>
      <xdr:spPr>
        <a:xfrm flipV="1">
          <a:off x="19545300" y="67627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91694</xdr:rowOff>
    </xdr:from>
    <xdr:to>
      <xdr:col>98</xdr:col>
      <xdr:colOff>38100</xdr:colOff>
      <xdr:row>40</xdr:row>
      <xdr:rowOff>21844</xdr:rowOff>
    </xdr:to>
    <xdr:sp macro="" textlink="">
      <xdr:nvSpPr>
        <xdr:cNvPr id="396" name="楕円 395">
          <a:extLst>
            <a:ext uri="{FF2B5EF4-FFF2-40B4-BE49-F238E27FC236}">
              <a16:creationId xmlns:a16="http://schemas.microsoft.com/office/drawing/2014/main" id="{B58C3019-F49F-44BC-8C90-0277544135D6}"/>
            </a:ext>
          </a:extLst>
        </xdr:cNvPr>
        <xdr:cNvSpPr/>
      </xdr:nvSpPr>
      <xdr:spPr>
        <a:xfrm>
          <a:off x="186055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119634</xdr:rowOff>
    </xdr:from>
    <xdr:to>
      <xdr:col>102</xdr:col>
      <xdr:colOff>114300</xdr:colOff>
      <xdr:row>39</xdr:row>
      <xdr:rowOff>142494</xdr:rowOff>
    </xdr:to>
    <xdr:cxnSp macro="">
      <xdr:nvCxnSpPr>
        <xdr:cNvPr id="397" name="直線コネクタ 396">
          <a:extLst>
            <a:ext uri="{FF2B5EF4-FFF2-40B4-BE49-F238E27FC236}">
              <a16:creationId xmlns:a16="http://schemas.microsoft.com/office/drawing/2014/main" id="{7B4B3BEE-5873-436B-9775-F0BF2038225B}"/>
            </a:ext>
          </a:extLst>
        </xdr:cNvPr>
        <xdr:cNvCxnSpPr/>
      </xdr:nvCxnSpPr>
      <xdr:spPr>
        <a:xfrm flipV="1">
          <a:off x="18656300" y="68061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75DED9AB-5EC2-4538-BD0D-3CD8E2885D9F}"/>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54D56060-0885-470F-BA68-F998267E9BF5}"/>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A7D908E7-BCFA-49D0-A7C5-F682659A88FF}"/>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9FFC1BFB-E955-4DE1-BF41-833C27E11F3E}"/>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143527</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22E8524B-6941-4E42-A7D6-4CFED56B94DD}"/>
            </a:ext>
          </a:extLst>
        </xdr:cNvPr>
        <xdr:cNvSpPr txBox="1"/>
      </xdr:nvSpPr>
      <xdr:spPr>
        <a:xfrm>
          <a:off x="210757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F698ACD7-03AD-4F04-BB27-E4171A5C5B79}"/>
            </a:ext>
          </a:extLst>
        </xdr:cNvPr>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15511</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7FF3DEB1-AC36-4395-867C-4A40EB6B5668}"/>
            </a:ext>
          </a:extLst>
        </xdr:cNvPr>
        <xdr:cNvSpPr txBox="1"/>
      </xdr:nvSpPr>
      <xdr:spPr>
        <a:xfrm>
          <a:off x="19310427" y="653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38371</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A224D3DD-164E-4568-B8DB-82720C44C2A5}"/>
            </a:ext>
          </a:extLst>
        </xdr:cNvPr>
        <xdr:cNvSpPr txBox="1"/>
      </xdr:nvSpPr>
      <xdr:spPr>
        <a:xfrm>
          <a:off x="18421427" y="655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79F56287-2210-433C-B81E-9CE211F9A7A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2B6D0DDE-5C8D-4418-B94F-1E9994EEB8E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A6FE3CC7-1C3E-49FB-A06F-42581FD084C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961FFE03-0392-4284-8DF0-37694D810E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A440E092-A40A-4C69-BBF8-D126BA4D179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AA059CEA-3839-4E4B-B9A8-9843EFA69BD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C69ED12D-9E9E-4117-919B-B45DC2E2875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9C49B513-8501-4C82-ACEA-BB7174BC44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34FA5806-5CAA-486C-A100-62922997BE9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0E1B1224-17EE-43E8-8F06-CBA7A95E90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0AEF7AE3-BA71-4AE6-BB6C-F8095EC330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0B871C94-F2C1-476E-8F15-6546423E568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5852AA27-AAB8-4C34-9969-5188BB378332}"/>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A49E4780-8C01-4161-9D1A-C7AC9A23B2C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65DD0D65-8D15-43F1-AF14-08DBD0CEB3D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F58B5BC8-D22C-4742-8A2B-D72AA83FC5B4}"/>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3DEFE08E-605F-42AF-84A9-AE5E2E790FCE}"/>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116B6863-CAC7-4950-8A1E-E30F474B4751}"/>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DBBD96DD-3A48-46BE-A656-9B90B230962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52D25075-BB25-4852-B61B-2D725ED790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AF51956E-F8A6-4EFF-9345-5A04C368CC2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学校施設】&#10;有形固定資産減価償却率グラフ枠">
          <a:extLst>
            <a:ext uri="{FF2B5EF4-FFF2-40B4-BE49-F238E27FC236}">
              <a16:creationId xmlns:a16="http://schemas.microsoft.com/office/drawing/2014/main" id="{8CAF89FC-4B06-4B03-83C1-1229472D769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428" name="直線コネクタ 427">
          <a:extLst>
            <a:ext uri="{FF2B5EF4-FFF2-40B4-BE49-F238E27FC236}">
              <a16:creationId xmlns:a16="http://schemas.microsoft.com/office/drawing/2014/main" id="{2194B6E7-4E70-4466-B361-2D539AFF957B}"/>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429" name="【学校施設】&#10;有形固定資産減価償却率最小値テキスト">
          <a:extLst>
            <a:ext uri="{FF2B5EF4-FFF2-40B4-BE49-F238E27FC236}">
              <a16:creationId xmlns:a16="http://schemas.microsoft.com/office/drawing/2014/main" id="{0F7190DA-6E70-4AFF-AA28-C6F027DA6932}"/>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430" name="直線コネクタ 429">
          <a:extLst>
            <a:ext uri="{FF2B5EF4-FFF2-40B4-BE49-F238E27FC236}">
              <a16:creationId xmlns:a16="http://schemas.microsoft.com/office/drawing/2014/main" id="{19ED4BEB-13FB-400D-BD74-C42D6EB2AF0B}"/>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431" name="【学校施設】&#10;有形固定資産減価償却率最大値テキスト">
          <a:extLst>
            <a:ext uri="{FF2B5EF4-FFF2-40B4-BE49-F238E27FC236}">
              <a16:creationId xmlns:a16="http://schemas.microsoft.com/office/drawing/2014/main" id="{2233104B-E7F6-4FA2-9AF4-5E4A26C1844E}"/>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432" name="直線コネクタ 431">
          <a:extLst>
            <a:ext uri="{FF2B5EF4-FFF2-40B4-BE49-F238E27FC236}">
              <a16:creationId xmlns:a16="http://schemas.microsoft.com/office/drawing/2014/main" id="{E1CA4007-33E7-44B7-A923-9853D082E82B}"/>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433" name="【学校施設】&#10;有形固定資産減価償却率平均値テキスト">
          <a:extLst>
            <a:ext uri="{FF2B5EF4-FFF2-40B4-BE49-F238E27FC236}">
              <a16:creationId xmlns:a16="http://schemas.microsoft.com/office/drawing/2014/main" id="{AB332261-D887-4CB5-9849-ABC8D2012D3C}"/>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434" name="フローチャート: 判断 433">
          <a:extLst>
            <a:ext uri="{FF2B5EF4-FFF2-40B4-BE49-F238E27FC236}">
              <a16:creationId xmlns:a16="http://schemas.microsoft.com/office/drawing/2014/main" id="{19ECC406-2147-4C10-9697-800F5B4FC551}"/>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435" name="フローチャート: 判断 434">
          <a:extLst>
            <a:ext uri="{FF2B5EF4-FFF2-40B4-BE49-F238E27FC236}">
              <a16:creationId xmlns:a16="http://schemas.microsoft.com/office/drawing/2014/main" id="{AEE8B83C-C74D-4EF2-A727-04E85DA8919E}"/>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436" name="フローチャート: 判断 435">
          <a:extLst>
            <a:ext uri="{FF2B5EF4-FFF2-40B4-BE49-F238E27FC236}">
              <a16:creationId xmlns:a16="http://schemas.microsoft.com/office/drawing/2014/main" id="{A3D43F5D-DC4F-4927-8014-1982FBB2C7AA}"/>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437" name="フローチャート: 判断 436">
          <a:extLst>
            <a:ext uri="{FF2B5EF4-FFF2-40B4-BE49-F238E27FC236}">
              <a16:creationId xmlns:a16="http://schemas.microsoft.com/office/drawing/2014/main" id="{D868545D-ECFA-4892-8819-B246CF53A9C2}"/>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438" name="フローチャート: 判断 437">
          <a:extLst>
            <a:ext uri="{FF2B5EF4-FFF2-40B4-BE49-F238E27FC236}">
              <a16:creationId xmlns:a16="http://schemas.microsoft.com/office/drawing/2014/main" id="{09DB5BA1-58C2-4AE2-84C5-4D8918A24C4E}"/>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BA8E3390-BEBE-42C4-A145-3381F8F4282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E72E2C3A-DD74-4315-B787-DDBC9BDABF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8B4CE97F-6E0A-4200-8BED-3FD153F9295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87B56C05-B06E-47B8-8BB2-4C0FACECB98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0AEBDD5B-6687-429F-8049-AD66F70C706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170942</xdr:rowOff>
    </xdr:from>
    <xdr:to>
      <xdr:col>85</xdr:col>
      <xdr:colOff>177800</xdr:colOff>
      <xdr:row>59</xdr:row>
      <xdr:rowOff>101092</xdr:rowOff>
    </xdr:to>
    <xdr:sp macro="" textlink="">
      <xdr:nvSpPr>
        <xdr:cNvPr id="444" name="楕円 443">
          <a:extLst>
            <a:ext uri="{FF2B5EF4-FFF2-40B4-BE49-F238E27FC236}">
              <a16:creationId xmlns:a16="http://schemas.microsoft.com/office/drawing/2014/main" id="{963EA91F-BF10-44F4-9509-9AE51178281B}"/>
            </a:ext>
          </a:extLst>
        </xdr:cNvPr>
        <xdr:cNvSpPr/>
      </xdr:nvSpPr>
      <xdr:spPr>
        <a:xfrm>
          <a:off x="16268700" y="101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22369</xdr:rowOff>
    </xdr:from>
    <xdr:ext cx="405111" cy="259045"/>
    <xdr:sp macro="" textlink="">
      <xdr:nvSpPr>
        <xdr:cNvPr id="445" name="【学校施設】&#10;有形固定資産減価償却率該当値テキスト">
          <a:extLst>
            <a:ext uri="{FF2B5EF4-FFF2-40B4-BE49-F238E27FC236}">
              <a16:creationId xmlns:a16="http://schemas.microsoft.com/office/drawing/2014/main" id="{A998CDE4-C0BB-42E1-A951-A9A423FA4F2B}"/>
            </a:ext>
          </a:extLst>
        </xdr:cNvPr>
        <xdr:cNvSpPr txBox="1"/>
      </xdr:nvSpPr>
      <xdr:spPr>
        <a:xfrm>
          <a:off x="16357600" y="996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40640</xdr:rowOff>
    </xdr:from>
    <xdr:to>
      <xdr:col>81</xdr:col>
      <xdr:colOff>101600</xdr:colOff>
      <xdr:row>59</xdr:row>
      <xdr:rowOff>142240</xdr:rowOff>
    </xdr:to>
    <xdr:sp macro="" textlink="">
      <xdr:nvSpPr>
        <xdr:cNvPr id="446" name="楕円 445">
          <a:extLst>
            <a:ext uri="{FF2B5EF4-FFF2-40B4-BE49-F238E27FC236}">
              <a16:creationId xmlns:a16="http://schemas.microsoft.com/office/drawing/2014/main" id="{1AA9C627-9473-4BCD-8773-C68A7C54AF83}"/>
            </a:ext>
          </a:extLst>
        </xdr:cNvPr>
        <xdr:cNvSpPr/>
      </xdr:nvSpPr>
      <xdr:spPr>
        <a:xfrm>
          <a:off x="15430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50292</xdr:rowOff>
    </xdr:from>
    <xdr:to>
      <xdr:col>85</xdr:col>
      <xdr:colOff>127000</xdr:colOff>
      <xdr:row>59</xdr:row>
      <xdr:rowOff>91440</xdr:rowOff>
    </xdr:to>
    <xdr:cxnSp macro="">
      <xdr:nvCxnSpPr>
        <xdr:cNvPr id="447" name="直線コネクタ 446">
          <a:extLst>
            <a:ext uri="{FF2B5EF4-FFF2-40B4-BE49-F238E27FC236}">
              <a16:creationId xmlns:a16="http://schemas.microsoft.com/office/drawing/2014/main" id="{711A8EEB-BFB5-4B1F-858B-F3352A4E9CB8}"/>
            </a:ext>
          </a:extLst>
        </xdr:cNvPr>
        <xdr:cNvCxnSpPr/>
      </xdr:nvCxnSpPr>
      <xdr:spPr>
        <a:xfrm flipV="1">
          <a:off x="15481300" y="1016584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42926</xdr:rowOff>
    </xdr:from>
    <xdr:to>
      <xdr:col>76</xdr:col>
      <xdr:colOff>165100</xdr:colOff>
      <xdr:row>59</xdr:row>
      <xdr:rowOff>144526</xdr:rowOff>
    </xdr:to>
    <xdr:sp macro="" textlink="">
      <xdr:nvSpPr>
        <xdr:cNvPr id="448" name="楕円 447">
          <a:extLst>
            <a:ext uri="{FF2B5EF4-FFF2-40B4-BE49-F238E27FC236}">
              <a16:creationId xmlns:a16="http://schemas.microsoft.com/office/drawing/2014/main" id="{441B4D6C-79DC-41B3-B346-8A03D5A53914}"/>
            </a:ext>
          </a:extLst>
        </xdr:cNvPr>
        <xdr:cNvSpPr/>
      </xdr:nvSpPr>
      <xdr:spPr>
        <a:xfrm>
          <a:off x="14541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91440</xdr:rowOff>
    </xdr:from>
    <xdr:to>
      <xdr:col>81</xdr:col>
      <xdr:colOff>50800</xdr:colOff>
      <xdr:row>59</xdr:row>
      <xdr:rowOff>93726</xdr:rowOff>
    </xdr:to>
    <xdr:cxnSp macro="">
      <xdr:nvCxnSpPr>
        <xdr:cNvPr id="449" name="直線コネクタ 448">
          <a:extLst>
            <a:ext uri="{FF2B5EF4-FFF2-40B4-BE49-F238E27FC236}">
              <a16:creationId xmlns:a16="http://schemas.microsoft.com/office/drawing/2014/main" id="{C12144BA-5DBD-4BA9-8F30-2E8ED28A77AC}"/>
            </a:ext>
          </a:extLst>
        </xdr:cNvPr>
        <xdr:cNvCxnSpPr/>
      </xdr:nvCxnSpPr>
      <xdr:spPr>
        <a:xfrm flipV="1">
          <a:off x="14592300" y="102069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10922</xdr:rowOff>
    </xdr:from>
    <xdr:to>
      <xdr:col>72</xdr:col>
      <xdr:colOff>38100</xdr:colOff>
      <xdr:row>59</xdr:row>
      <xdr:rowOff>112522</xdr:rowOff>
    </xdr:to>
    <xdr:sp macro="" textlink="">
      <xdr:nvSpPr>
        <xdr:cNvPr id="450" name="楕円 449">
          <a:extLst>
            <a:ext uri="{FF2B5EF4-FFF2-40B4-BE49-F238E27FC236}">
              <a16:creationId xmlns:a16="http://schemas.microsoft.com/office/drawing/2014/main" id="{E1531438-27E5-4BDB-8585-AB55D364D5FA}"/>
            </a:ext>
          </a:extLst>
        </xdr:cNvPr>
        <xdr:cNvSpPr/>
      </xdr:nvSpPr>
      <xdr:spPr>
        <a:xfrm>
          <a:off x="136525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61722</xdr:rowOff>
    </xdr:from>
    <xdr:to>
      <xdr:col>76</xdr:col>
      <xdr:colOff>114300</xdr:colOff>
      <xdr:row>59</xdr:row>
      <xdr:rowOff>93726</xdr:rowOff>
    </xdr:to>
    <xdr:cxnSp macro="">
      <xdr:nvCxnSpPr>
        <xdr:cNvPr id="451" name="直線コネクタ 450">
          <a:extLst>
            <a:ext uri="{FF2B5EF4-FFF2-40B4-BE49-F238E27FC236}">
              <a16:creationId xmlns:a16="http://schemas.microsoft.com/office/drawing/2014/main" id="{13496BE7-2114-411F-BFD8-8FF54957E6EE}"/>
            </a:ext>
          </a:extLst>
        </xdr:cNvPr>
        <xdr:cNvCxnSpPr/>
      </xdr:nvCxnSpPr>
      <xdr:spPr>
        <a:xfrm>
          <a:off x="13703300" y="101772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152654</xdr:rowOff>
    </xdr:from>
    <xdr:to>
      <xdr:col>67</xdr:col>
      <xdr:colOff>101600</xdr:colOff>
      <xdr:row>59</xdr:row>
      <xdr:rowOff>82804</xdr:rowOff>
    </xdr:to>
    <xdr:sp macro="" textlink="">
      <xdr:nvSpPr>
        <xdr:cNvPr id="452" name="楕円 451">
          <a:extLst>
            <a:ext uri="{FF2B5EF4-FFF2-40B4-BE49-F238E27FC236}">
              <a16:creationId xmlns:a16="http://schemas.microsoft.com/office/drawing/2014/main" id="{D6AF9A29-BFF6-410E-AA8E-6FF8208A1CDD}"/>
            </a:ext>
          </a:extLst>
        </xdr:cNvPr>
        <xdr:cNvSpPr/>
      </xdr:nvSpPr>
      <xdr:spPr>
        <a:xfrm>
          <a:off x="12763500" y="100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32004</xdr:rowOff>
    </xdr:from>
    <xdr:to>
      <xdr:col>71</xdr:col>
      <xdr:colOff>177800</xdr:colOff>
      <xdr:row>59</xdr:row>
      <xdr:rowOff>61722</xdr:rowOff>
    </xdr:to>
    <xdr:cxnSp macro="">
      <xdr:nvCxnSpPr>
        <xdr:cNvPr id="453" name="直線コネクタ 452">
          <a:extLst>
            <a:ext uri="{FF2B5EF4-FFF2-40B4-BE49-F238E27FC236}">
              <a16:creationId xmlns:a16="http://schemas.microsoft.com/office/drawing/2014/main" id="{1E9A8451-4537-4172-B0DC-8737885EAF6C}"/>
            </a:ext>
          </a:extLst>
        </xdr:cNvPr>
        <xdr:cNvCxnSpPr/>
      </xdr:nvCxnSpPr>
      <xdr:spPr>
        <a:xfrm>
          <a:off x="12814300" y="1014755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454" name="n_1aveValue【学校施設】&#10;有形固定資産減価償却率">
          <a:extLst>
            <a:ext uri="{FF2B5EF4-FFF2-40B4-BE49-F238E27FC236}">
              <a16:creationId xmlns:a16="http://schemas.microsoft.com/office/drawing/2014/main" id="{245D956A-A137-46CE-B5AE-41458517A782}"/>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455" name="n_2aveValue【学校施設】&#10;有形固定資産減価償却率">
          <a:extLst>
            <a:ext uri="{FF2B5EF4-FFF2-40B4-BE49-F238E27FC236}">
              <a16:creationId xmlns:a16="http://schemas.microsoft.com/office/drawing/2014/main" id="{8AD26AA9-B3C9-4EA3-A242-6CF1A61D7554}"/>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456" name="n_3aveValue【学校施設】&#10;有形固定資産減価償却率">
          <a:extLst>
            <a:ext uri="{FF2B5EF4-FFF2-40B4-BE49-F238E27FC236}">
              <a16:creationId xmlns:a16="http://schemas.microsoft.com/office/drawing/2014/main" id="{534ACA74-CA60-45D6-BB54-7C6F565E6ED1}"/>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457" name="n_4aveValue【学校施設】&#10;有形固定資産減価償却率">
          <a:extLst>
            <a:ext uri="{FF2B5EF4-FFF2-40B4-BE49-F238E27FC236}">
              <a16:creationId xmlns:a16="http://schemas.microsoft.com/office/drawing/2014/main" id="{79EBDB3A-8C7B-4D36-9C85-DD64D746F8D3}"/>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133367</xdr:rowOff>
    </xdr:from>
    <xdr:ext cx="405111" cy="259045"/>
    <xdr:sp macro="" textlink="">
      <xdr:nvSpPr>
        <xdr:cNvPr id="458" name="n_1mainValue【学校施設】&#10;有形固定資産減価償却率">
          <a:extLst>
            <a:ext uri="{FF2B5EF4-FFF2-40B4-BE49-F238E27FC236}">
              <a16:creationId xmlns:a16="http://schemas.microsoft.com/office/drawing/2014/main" id="{04B2C88A-9BB6-4EC3-AA14-1BADB4EFEFEF}"/>
            </a:ext>
          </a:extLst>
        </xdr:cNvPr>
        <xdr:cNvSpPr txBox="1"/>
      </xdr:nvSpPr>
      <xdr:spPr>
        <a:xfrm>
          <a:off x="15266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459" name="n_2mainValue【学校施設】&#10;有形固定資産減価償却率">
          <a:extLst>
            <a:ext uri="{FF2B5EF4-FFF2-40B4-BE49-F238E27FC236}">
              <a16:creationId xmlns:a16="http://schemas.microsoft.com/office/drawing/2014/main" id="{BF67E03D-BD03-414D-9E15-A861781755E9}"/>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103649</xdr:rowOff>
    </xdr:from>
    <xdr:ext cx="405111" cy="259045"/>
    <xdr:sp macro="" textlink="">
      <xdr:nvSpPr>
        <xdr:cNvPr id="460" name="n_3mainValue【学校施設】&#10;有形固定資産減価償却率">
          <a:extLst>
            <a:ext uri="{FF2B5EF4-FFF2-40B4-BE49-F238E27FC236}">
              <a16:creationId xmlns:a16="http://schemas.microsoft.com/office/drawing/2014/main" id="{231A44AA-6716-4D17-B976-88595EA7657D}"/>
            </a:ext>
          </a:extLst>
        </xdr:cNvPr>
        <xdr:cNvSpPr txBox="1"/>
      </xdr:nvSpPr>
      <xdr:spPr>
        <a:xfrm>
          <a:off x="13500744"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73931</xdr:rowOff>
    </xdr:from>
    <xdr:ext cx="405111" cy="259045"/>
    <xdr:sp macro="" textlink="">
      <xdr:nvSpPr>
        <xdr:cNvPr id="461" name="n_4mainValue【学校施設】&#10;有形固定資産減価償却率">
          <a:extLst>
            <a:ext uri="{FF2B5EF4-FFF2-40B4-BE49-F238E27FC236}">
              <a16:creationId xmlns:a16="http://schemas.microsoft.com/office/drawing/2014/main" id="{EB741FDE-0576-44EA-BE88-EBC225628F02}"/>
            </a:ext>
          </a:extLst>
        </xdr:cNvPr>
        <xdr:cNvSpPr txBox="1"/>
      </xdr:nvSpPr>
      <xdr:spPr>
        <a:xfrm>
          <a:off x="12611744" y="10189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A1B0C519-52B6-4F2E-8CB1-07584CC09C9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5B844F27-C008-4E54-A412-8FB94606674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AC5295FE-54FB-4FD3-AAC4-5483C0F65B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F0B9C3DB-E07B-49A9-A9A3-3B690EF5BB1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928A3DF6-1B94-4453-A02E-B6ED6F73B4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D4EB3A3D-DA40-4426-BEC1-774EA1AD53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DC9B41EB-6297-4205-B542-BE01CBCF943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BBB74F80-8C76-4AD1-9133-89C263579E3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6BB8B75D-459A-4CB7-BA52-E0DEACED978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DE60682E-0B18-40D7-8755-2304FEA198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2" name="テキスト ボックス 471">
          <a:extLst>
            <a:ext uri="{FF2B5EF4-FFF2-40B4-BE49-F238E27FC236}">
              <a16:creationId xmlns:a16="http://schemas.microsoft.com/office/drawing/2014/main" id="{948F75DD-2747-4F19-BDBD-F324DD9ACBD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473" name="直線コネクタ 472">
          <a:extLst>
            <a:ext uri="{FF2B5EF4-FFF2-40B4-BE49-F238E27FC236}">
              <a16:creationId xmlns:a16="http://schemas.microsoft.com/office/drawing/2014/main" id="{28C85674-40B4-4AE6-B4F8-F1E8F075E18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4" name="テキスト ボックス 473">
          <a:extLst>
            <a:ext uri="{FF2B5EF4-FFF2-40B4-BE49-F238E27FC236}">
              <a16:creationId xmlns:a16="http://schemas.microsoft.com/office/drawing/2014/main" id="{FCE34D8F-7691-43C9-9F39-E82C068CE334}"/>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5" name="直線コネクタ 474">
          <a:extLst>
            <a:ext uri="{FF2B5EF4-FFF2-40B4-BE49-F238E27FC236}">
              <a16:creationId xmlns:a16="http://schemas.microsoft.com/office/drawing/2014/main" id="{A2156F88-B1BA-478A-8AE5-A5873014B43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6" name="テキスト ボックス 475">
          <a:extLst>
            <a:ext uri="{FF2B5EF4-FFF2-40B4-BE49-F238E27FC236}">
              <a16:creationId xmlns:a16="http://schemas.microsoft.com/office/drawing/2014/main" id="{2D514C9F-5CC5-4EFB-9683-B9FC38BD68F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7" name="直線コネクタ 476">
          <a:extLst>
            <a:ext uri="{FF2B5EF4-FFF2-40B4-BE49-F238E27FC236}">
              <a16:creationId xmlns:a16="http://schemas.microsoft.com/office/drawing/2014/main" id="{6E795E4E-CDA3-4B5E-A357-608EA55EFF7F}"/>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478" name="テキスト ボックス 477">
          <a:extLst>
            <a:ext uri="{FF2B5EF4-FFF2-40B4-BE49-F238E27FC236}">
              <a16:creationId xmlns:a16="http://schemas.microsoft.com/office/drawing/2014/main" id="{62213607-3B0C-4304-928B-D1B92C59890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9" name="直線コネクタ 478">
          <a:extLst>
            <a:ext uri="{FF2B5EF4-FFF2-40B4-BE49-F238E27FC236}">
              <a16:creationId xmlns:a16="http://schemas.microsoft.com/office/drawing/2014/main" id="{F7EA7589-B076-46AE-BBC7-A86A6DB88C7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0" name="テキスト ボックス 479">
          <a:extLst>
            <a:ext uri="{FF2B5EF4-FFF2-40B4-BE49-F238E27FC236}">
              <a16:creationId xmlns:a16="http://schemas.microsoft.com/office/drawing/2014/main" id="{A0CC55BD-7270-4CF9-8116-F260F3FC03E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1" name="【学校施設】&#10;一人当たり面積グラフ枠">
          <a:extLst>
            <a:ext uri="{FF2B5EF4-FFF2-40B4-BE49-F238E27FC236}">
              <a16:creationId xmlns:a16="http://schemas.microsoft.com/office/drawing/2014/main" id="{F3A0A127-AC55-424B-9BA6-506AC95B7F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482" name="直線コネクタ 481">
          <a:extLst>
            <a:ext uri="{FF2B5EF4-FFF2-40B4-BE49-F238E27FC236}">
              <a16:creationId xmlns:a16="http://schemas.microsoft.com/office/drawing/2014/main" id="{59B5E021-9C66-4215-BC87-8D4B448B692B}"/>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483" name="【学校施設】&#10;一人当たり面積最小値テキスト">
          <a:extLst>
            <a:ext uri="{FF2B5EF4-FFF2-40B4-BE49-F238E27FC236}">
              <a16:creationId xmlns:a16="http://schemas.microsoft.com/office/drawing/2014/main" id="{C7E03F29-3CCB-4921-9FBB-088A7A05B188}"/>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484" name="直線コネクタ 483">
          <a:extLst>
            <a:ext uri="{FF2B5EF4-FFF2-40B4-BE49-F238E27FC236}">
              <a16:creationId xmlns:a16="http://schemas.microsoft.com/office/drawing/2014/main" id="{E0EC9D13-EC21-487F-BC99-424864A11E57}"/>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485" name="【学校施設】&#10;一人当たり面積最大値テキスト">
          <a:extLst>
            <a:ext uri="{FF2B5EF4-FFF2-40B4-BE49-F238E27FC236}">
              <a16:creationId xmlns:a16="http://schemas.microsoft.com/office/drawing/2014/main" id="{0E3E9FB0-D4EB-4BD2-944A-4D9E59B718ED}"/>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486" name="直線コネクタ 485">
          <a:extLst>
            <a:ext uri="{FF2B5EF4-FFF2-40B4-BE49-F238E27FC236}">
              <a16:creationId xmlns:a16="http://schemas.microsoft.com/office/drawing/2014/main" id="{18663732-26B5-4821-ACD4-28243712B90A}"/>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487" name="【学校施設】&#10;一人当たり面積平均値テキスト">
          <a:extLst>
            <a:ext uri="{FF2B5EF4-FFF2-40B4-BE49-F238E27FC236}">
              <a16:creationId xmlns:a16="http://schemas.microsoft.com/office/drawing/2014/main" id="{9BCDD7C8-9308-4442-BD18-99E77F61E5B6}"/>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488" name="フローチャート: 判断 487">
          <a:extLst>
            <a:ext uri="{FF2B5EF4-FFF2-40B4-BE49-F238E27FC236}">
              <a16:creationId xmlns:a16="http://schemas.microsoft.com/office/drawing/2014/main" id="{C5D96596-8075-42AE-9084-FFDCC503660C}"/>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489" name="フローチャート: 判断 488">
          <a:extLst>
            <a:ext uri="{FF2B5EF4-FFF2-40B4-BE49-F238E27FC236}">
              <a16:creationId xmlns:a16="http://schemas.microsoft.com/office/drawing/2014/main" id="{D56E75DE-D8DE-489D-A4A8-AE4F1898B53A}"/>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490" name="フローチャート: 判断 489">
          <a:extLst>
            <a:ext uri="{FF2B5EF4-FFF2-40B4-BE49-F238E27FC236}">
              <a16:creationId xmlns:a16="http://schemas.microsoft.com/office/drawing/2014/main" id="{29D88061-5A68-42DD-AC69-4D6C62C0B64A}"/>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491" name="フローチャート: 判断 490">
          <a:extLst>
            <a:ext uri="{FF2B5EF4-FFF2-40B4-BE49-F238E27FC236}">
              <a16:creationId xmlns:a16="http://schemas.microsoft.com/office/drawing/2014/main" id="{E2C3A79C-F55D-4732-A060-93A0608FAA3D}"/>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492" name="フローチャート: 判断 491">
          <a:extLst>
            <a:ext uri="{FF2B5EF4-FFF2-40B4-BE49-F238E27FC236}">
              <a16:creationId xmlns:a16="http://schemas.microsoft.com/office/drawing/2014/main" id="{2382141F-D909-40F1-8A3D-9E6501C096E1}"/>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FF12EB39-5173-4AA1-BA51-68C4BCC6DE9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A7CF6E7F-B249-4683-AA9C-467BFC7D5A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C404F2C-6DF1-4CDD-B556-7B52B431868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4C868CC1-B664-48CE-BD35-395E9282517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C5E63579-C855-48FB-80DC-A02EE325A32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126936</xdr:rowOff>
    </xdr:from>
    <xdr:to>
      <xdr:col>116</xdr:col>
      <xdr:colOff>114300</xdr:colOff>
      <xdr:row>63</xdr:row>
      <xdr:rowOff>57086</xdr:rowOff>
    </xdr:to>
    <xdr:sp macro="" textlink="">
      <xdr:nvSpPr>
        <xdr:cNvPr id="498" name="楕円 497">
          <a:extLst>
            <a:ext uri="{FF2B5EF4-FFF2-40B4-BE49-F238E27FC236}">
              <a16:creationId xmlns:a16="http://schemas.microsoft.com/office/drawing/2014/main" id="{CB0D1F93-B2DA-4D46-8BDA-8327E18A02FC}"/>
            </a:ext>
          </a:extLst>
        </xdr:cNvPr>
        <xdr:cNvSpPr/>
      </xdr:nvSpPr>
      <xdr:spPr>
        <a:xfrm>
          <a:off x="22110700" y="1075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41863</xdr:rowOff>
    </xdr:from>
    <xdr:ext cx="469744" cy="259045"/>
    <xdr:sp macro="" textlink="">
      <xdr:nvSpPr>
        <xdr:cNvPr id="499" name="【学校施設】&#10;一人当たり面積該当値テキスト">
          <a:extLst>
            <a:ext uri="{FF2B5EF4-FFF2-40B4-BE49-F238E27FC236}">
              <a16:creationId xmlns:a16="http://schemas.microsoft.com/office/drawing/2014/main" id="{0CE2A11A-511E-4965-B006-4EBB43CE0E2E}"/>
            </a:ext>
          </a:extLst>
        </xdr:cNvPr>
        <xdr:cNvSpPr txBox="1"/>
      </xdr:nvSpPr>
      <xdr:spPr>
        <a:xfrm>
          <a:off x="22199600" y="1067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126936</xdr:rowOff>
    </xdr:from>
    <xdr:to>
      <xdr:col>112</xdr:col>
      <xdr:colOff>38100</xdr:colOff>
      <xdr:row>63</xdr:row>
      <xdr:rowOff>57086</xdr:rowOff>
    </xdr:to>
    <xdr:sp macro="" textlink="">
      <xdr:nvSpPr>
        <xdr:cNvPr id="500" name="楕円 499">
          <a:extLst>
            <a:ext uri="{FF2B5EF4-FFF2-40B4-BE49-F238E27FC236}">
              <a16:creationId xmlns:a16="http://schemas.microsoft.com/office/drawing/2014/main" id="{A9E96F6F-A19D-4E16-A5A7-E248EE4EDA43}"/>
            </a:ext>
          </a:extLst>
        </xdr:cNvPr>
        <xdr:cNvSpPr/>
      </xdr:nvSpPr>
      <xdr:spPr>
        <a:xfrm>
          <a:off x="21272500" y="1075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6286</xdr:rowOff>
    </xdr:from>
    <xdr:to>
      <xdr:col>116</xdr:col>
      <xdr:colOff>63500</xdr:colOff>
      <xdr:row>63</xdr:row>
      <xdr:rowOff>6286</xdr:rowOff>
    </xdr:to>
    <xdr:cxnSp macro="">
      <xdr:nvCxnSpPr>
        <xdr:cNvPr id="501" name="直線コネクタ 500">
          <a:extLst>
            <a:ext uri="{FF2B5EF4-FFF2-40B4-BE49-F238E27FC236}">
              <a16:creationId xmlns:a16="http://schemas.microsoft.com/office/drawing/2014/main" id="{33B8DFE1-E3D6-4DA6-87BA-68A183026BA9}"/>
            </a:ext>
          </a:extLst>
        </xdr:cNvPr>
        <xdr:cNvCxnSpPr/>
      </xdr:nvCxnSpPr>
      <xdr:spPr>
        <a:xfrm>
          <a:off x="21323300" y="108076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124079</xdr:rowOff>
    </xdr:from>
    <xdr:to>
      <xdr:col>107</xdr:col>
      <xdr:colOff>101600</xdr:colOff>
      <xdr:row>63</xdr:row>
      <xdr:rowOff>54229</xdr:rowOff>
    </xdr:to>
    <xdr:sp macro="" textlink="">
      <xdr:nvSpPr>
        <xdr:cNvPr id="502" name="楕円 501">
          <a:extLst>
            <a:ext uri="{FF2B5EF4-FFF2-40B4-BE49-F238E27FC236}">
              <a16:creationId xmlns:a16="http://schemas.microsoft.com/office/drawing/2014/main" id="{DF5F4592-6927-4469-9BB1-AECDAE2317C2}"/>
            </a:ext>
          </a:extLst>
        </xdr:cNvPr>
        <xdr:cNvSpPr/>
      </xdr:nvSpPr>
      <xdr:spPr>
        <a:xfrm>
          <a:off x="20383500" y="1075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3429</xdr:rowOff>
    </xdr:from>
    <xdr:to>
      <xdr:col>111</xdr:col>
      <xdr:colOff>177800</xdr:colOff>
      <xdr:row>63</xdr:row>
      <xdr:rowOff>6286</xdr:rowOff>
    </xdr:to>
    <xdr:cxnSp macro="">
      <xdr:nvCxnSpPr>
        <xdr:cNvPr id="503" name="直線コネクタ 502">
          <a:extLst>
            <a:ext uri="{FF2B5EF4-FFF2-40B4-BE49-F238E27FC236}">
              <a16:creationId xmlns:a16="http://schemas.microsoft.com/office/drawing/2014/main" id="{2957CDB1-872F-492B-9B0A-B341A1D4604F}"/>
            </a:ext>
          </a:extLst>
        </xdr:cNvPr>
        <xdr:cNvCxnSpPr/>
      </xdr:nvCxnSpPr>
      <xdr:spPr>
        <a:xfrm>
          <a:off x="20434300" y="1080477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504" name="楕円 503">
          <a:extLst>
            <a:ext uri="{FF2B5EF4-FFF2-40B4-BE49-F238E27FC236}">
              <a16:creationId xmlns:a16="http://schemas.microsoft.com/office/drawing/2014/main" id="{37C14DC7-48BE-49D3-99C2-C007F7042641}"/>
            </a:ext>
          </a:extLst>
        </xdr:cNvPr>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0</xdr:rowOff>
    </xdr:from>
    <xdr:to>
      <xdr:col>107</xdr:col>
      <xdr:colOff>50800</xdr:colOff>
      <xdr:row>63</xdr:row>
      <xdr:rowOff>3429</xdr:rowOff>
    </xdr:to>
    <xdr:cxnSp macro="">
      <xdr:nvCxnSpPr>
        <xdr:cNvPr id="505" name="直線コネクタ 504">
          <a:extLst>
            <a:ext uri="{FF2B5EF4-FFF2-40B4-BE49-F238E27FC236}">
              <a16:creationId xmlns:a16="http://schemas.microsoft.com/office/drawing/2014/main" id="{EEF88871-AE0C-40AE-A61A-9ED1B4DBF963}"/>
            </a:ext>
          </a:extLst>
        </xdr:cNvPr>
        <xdr:cNvCxnSpPr/>
      </xdr:nvCxnSpPr>
      <xdr:spPr>
        <a:xfrm>
          <a:off x="19545300" y="10801350"/>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116078</xdr:rowOff>
    </xdr:from>
    <xdr:to>
      <xdr:col>98</xdr:col>
      <xdr:colOff>38100</xdr:colOff>
      <xdr:row>63</xdr:row>
      <xdr:rowOff>46228</xdr:rowOff>
    </xdr:to>
    <xdr:sp macro="" textlink="">
      <xdr:nvSpPr>
        <xdr:cNvPr id="506" name="楕円 505">
          <a:extLst>
            <a:ext uri="{FF2B5EF4-FFF2-40B4-BE49-F238E27FC236}">
              <a16:creationId xmlns:a16="http://schemas.microsoft.com/office/drawing/2014/main" id="{AA7F9FAE-8E60-47A0-B9DD-D12535E459AF}"/>
            </a:ext>
          </a:extLst>
        </xdr:cNvPr>
        <xdr:cNvSpPr/>
      </xdr:nvSpPr>
      <xdr:spPr>
        <a:xfrm>
          <a:off x="186055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166878</xdr:rowOff>
    </xdr:from>
    <xdr:to>
      <xdr:col>102</xdr:col>
      <xdr:colOff>114300</xdr:colOff>
      <xdr:row>63</xdr:row>
      <xdr:rowOff>0</xdr:rowOff>
    </xdr:to>
    <xdr:cxnSp macro="">
      <xdr:nvCxnSpPr>
        <xdr:cNvPr id="507" name="直線コネクタ 506">
          <a:extLst>
            <a:ext uri="{FF2B5EF4-FFF2-40B4-BE49-F238E27FC236}">
              <a16:creationId xmlns:a16="http://schemas.microsoft.com/office/drawing/2014/main" id="{CFF4A3DA-4B8E-4109-916C-EDF85F21ED39}"/>
            </a:ext>
          </a:extLst>
        </xdr:cNvPr>
        <xdr:cNvCxnSpPr/>
      </xdr:nvCxnSpPr>
      <xdr:spPr>
        <a:xfrm>
          <a:off x="18656300" y="1079677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508" name="n_1aveValue【学校施設】&#10;一人当たり面積">
          <a:extLst>
            <a:ext uri="{FF2B5EF4-FFF2-40B4-BE49-F238E27FC236}">
              <a16:creationId xmlns:a16="http://schemas.microsoft.com/office/drawing/2014/main" id="{391BE1A5-1299-4929-B364-C5E26561F106}"/>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509" name="n_2aveValue【学校施設】&#10;一人当たり面積">
          <a:extLst>
            <a:ext uri="{FF2B5EF4-FFF2-40B4-BE49-F238E27FC236}">
              <a16:creationId xmlns:a16="http://schemas.microsoft.com/office/drawing/2014/main" id="{5970C738-20F0-4910-9E30-1A76B0170FDB}"/>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510" name="n_3aveValue【学校施設】&#10;一人当たり面積">
          <a:extLst>
            <a:ext uri="{FF2B5EF4-FFF2-40B4-BE49-F238E27FC236}">
              <a16:creationId xmlns:a16="http://schemas.microsoft.com/office/drawing/2014/main" id="{16A72E97-51B6-4682-8CCB-5180552D2C6F}"/>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511" name="n_4aveValue【学校施設】&#10;一人当たり面積">
          <a:extLst>
            <a:ext uri="{FF2B5EF4-FFF2-40B4-BE49-F238E27FC236}">
              <a16:creationId xmlns:a16="http://schemas.microsoft.com/office/drawing/2014/main" id="{436D71DF-081F-4AE7-825A-6DA6651BBEFA}"/>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48213</xdr:rowOff>
    </xdr:from>
    <xdr:ext cx="469744" cy="259045"/>
    <xdr:sp macro="" textlink="">
      <xdr:nvSpPr>
        <xdr:cNvPr id="512" name="n_1mainValue【学校施設】&#10;一人当たり面積">
          <a:extLst>
            <a:ext uri="{FF2B5EF4-FFF2-40B4-BE49-F238E27FC236}">
              <a16:creationId xmlns:a16="http://schemas.microsoft.com/office/drawing/2014/main" id="{71BDC7C4-C472-453E-AD17-BC5A843D2C9B}"/>
            </a:ext>
          </a:extLst>
        </xdr:cNvPr>
        <xdr:cNvSpPr txBox="1"/>
      </xdr:nvSpPr>
      <xdr:spPr>
        <a:xfrm>
          <a:off x="21075727" y="1084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45356</xdr:rowOff>
    </xdr:from>
    <xdr:ext cx="469744" cy="259045"/>
    <xdr:sp macro="" textlink="">
      <xdr:nvSpPr>
        <xdr:cNvPr id="513" name="n_2mainValue【学校施設】&#10;一人当たり面積">
          <a:extLst>
            <a:ext uri="{FF2B5EF4-FFF2-40B4-BE49-F238E27FC236}">
              <a16:creationId xmlns:a16="http://schemas.microsoft.com/office/drawing/2014/main" id="{0472692A-65A6-4FD5-AECE-980008CEAE78}"/>
            </a:ext>
          </a:extLst>
        </xdr:cNvPr>
        <xdr:cNvSpPr txBox="1"/>
      </xdr:nvSpPr>
      <xdr:spPr>
        <a:xfrm>
          <a:off x="20199427" y="1084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514" name="n_3mainValue【学校施設】&#10;一人当たり面積">
          <a:extLst>
            <a:ext uri="{FF2B5EF4-FFF2-40B4-BE49-F238E27FC236}">
              <a16:creationId xmlns:a16="http://schemas.microsoft.com/office/drawing/2014/main" id="{CD7898FA-B889-4D66-B612-48984E00DAEB}"/>
            </a:ext>
          </a:extLst>
        </xdr:cNvPr>
        <xdr:cNvSpPr txBox="1"/>
      </xdr:nvSpPr>
      <xdr:spPr>
        <a:xfrm>
          <a:off x="19310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37355</xdr:rowOff>
    </xdr:from>
    <xdr:ext cx="469744" cy="259045"/>
    <xdr:sp macro="" textlink="">
      <xdr:nvSpPr>
        <xdr:cNvPr id="515" name="n_4mainValue【学校施設】&#10;一人当たり面積">
          <a:extLst>
            <a:ext uri="{FF2B5EF4-FFF2-40B4-BE49-F238E27FC236}">
              <a16:creationId xmlns:a16="http://schemas.microsoft.com/office/drawing/2014/main" id="{CC5C5B71-C953-4CB4-8878-0EF04D5AD78B}"/>
            </a:ext>
          </a:extLst>
        </xdr:cNvPr>
        <xdr:cNvSpPr txBox="1"/>
      </xdr:nvSpPr>
      <xdr:spPr>
        <a:xfrm>
          <a:off x="18421427" y="1083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6" name="正方形/長方形 515">
          <a:extLst>
            <a:ext uri="{FF2B5EF4-FFF2-40B4-BE49-F238E27FC236}">
              <a16:creationId xmlns:a16="http://schemas.microsoft.com/office/drawing/2014/main" id="{2CF1FBBA-918F-499F-AF81-AF11AED4E0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7" name="正方形/長方形 516">
          <a:extLst>
            <a:ext uri="{FF2B5EF4-FFF2-40B4-BE49-F238E27FC236}">
              <a16:creationId xmlns:a16="http://schemas.microsoft.com/office/drawing/2014/main" id="{90D06BE2-A4AB-4F16-9838-A7086D4FEEB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8" name="正方形/長方形 517">
          <a:extLst>
            <a:ext uri="{FF2B5EF4-FFF2-40B4-BE49-F238E27FC236}">
              <a16:creationId xmlns:a16="http://schemas.microsoft.com/office/drawing/2014/main" id="{EA0D8593-09F5-488C-90FB-0D8AE97671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9" name="正方形/長方形 518">
          <a:extLst>
            <a:ext uri="{FF2B5EF4-FFF2-40B4-BE49-F238E27FC236}">
              <a16:creationId xmlns:a16="http://schemas.microsoft.com/office/drawing/2014/main" id="{ECDB1377-F075-4954-9689-3ED8725FA78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0" name="正方形/長方形 519">
          <a:extLst>
            <a:ext uri="{FF2B5EF4-FFF2-40B4-BE49-F238E27FC236}">
              <a16:creationId xmlns:a16="http://schemas.microsoft.com/office/drawing/2014/main" id="{F669DF76-256A-4995-BE8D-EA986815BB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1" name="正方形/長方形 520">
          <a:extLst>
            <a:ext uri="{FF2B5EF4-FFF2-40B4-BE49-F238E27FC236}">
              <a16:creationId xmlns:a16="http://schemas.microsoft.com/office/drawing/2014/main" id="{E7B66DE8-1DA0-44F7-8C5A-FFC72F26341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2" name="正方形/長方形 521">
          <a:extLst>
            <a:ext uri="{FF2B5EF4-FFF2-40B4-BE49-F238E27FC236}">
              <a16:creationId xmlns:a16="http://schemas.microsoft.com/office/drawing/2014/main" id="{D7FE8692-47C2-44EE-8FF7-12A9AD09DFF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3" name="正方形/長方形 522">
          <a:extLst>
            <a:ext uri="{FF2B5EF4-FFF2-40B4-BE49-F238E27FC236}">
              <a16:creationId xmlns:a16="http://schemas.microsoft.com/office/drawing/2014/main" id="{8F51B423-3EDC-4977-A3D3-CFC57189EC3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4" name="テキスト ボックス 523">
          <a:extLst>
            <a:ext uri="{FF2B5EF4-FFF2-40B4-BE49-F238E27FC236}">
              <a16:creationId xmlns:a16="http://schemas.microsoft.com/office/drawing/2014/main" id="{F1731BCE-9BB3-4E4C-903C-4C7061E5584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5" name="直線コネクタ 524">
          <a:extLst>
            <a:ext uri="{FF2B5EF4-FFF2-40B4-BE49-F238E27FC236}">
              <a16:creationId xmlns:a16="http://schemas.microsoft.com/office/drawing/2014/main" id="{06B366C7-17B3-40FC-AF35-70DEB122058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6" name="テキスト ボックス 525">
          <a:extLst>
            <a:ext uri="{FF2B5EF4-FFF2-40B4-BE49-F238E27FC236}">
              <a16:creationId xmlns:a16="http://schemas.microsoft.com/office/drawing/2014/main" id="{58E6B20B-0E5D-450D-8D78-8CF95C14A02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27" name="直線コネクタ 526">
          <a:extLst>
            <a:ext uri="{FF2B5EF4-FFF2-40B4-BE49-F238E27FC236}">
              <a16:creationId xmlns:a16="http://schemas.microsoft.com/office/drawing/2014/main" id="{80398B54-B5D7-4E25-8D2C-8A7E3742685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8" name="テキスト ボックス 527">
          <a:extLst>
            <a:ext uri="{FF2B5EF4-FFF2-40B4-BE49-F238E27FC236}">
              <a16:creationId xmlns:a16="http://schemas.microsoft.com/office/drawing/2014/main" id="{FD746567-B6E6-4C48-9D5D-C98DECC1C3D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9" name="直線コネクタ 528">
          <a:extLst>
            <a:ext uri="{FF2B5EF4-FFF2-40B4-BE49-F238E27FC236}">
              <a16:creationId xmlns:a16="http://schemas.microsoft.com/office/drawing/2014/main" id="{A898F220-FF9E-4274-90E2-101EB75603D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0" name="テキスト ボックス 529">
          <a:extLst>
            <a:ext uri="{FF2B5EF4-FFF2-40B4-BE49-F238E27FC236}">
              <a16:creationId xmlns:a16="http://schemas.microsoft.com/office/drawing/2014/main" id="{2CD10561-6FCD-44BB-A841-41E147F50E2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1" name="直線コネクタ 530">
          <a:extLst>
            <a:ext uri="{FF2B5EF4-FFF2-40B4-BE49-F238E27FC236}">
              <a16:creationId xmlns:a16="http://schemas.microsoft.com/office/drawing/2014/main" id="{85AB859C-6C86-4E88-A369-3EE457F4313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2" name="テキスト ボックス 531">
          <a:extLst>
            <a:ext uri="{FF2B5EF4-FFF2-40B4-BE49-F238E27FC236}">
              <a16:creationId xmlns:a16="http://schemas.microsoft.com/office/drawing/2014/main" id="{5E5B0B76-C752-4AF4-ACA2-803C739178A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3" name="直線コネクタ 532">
          <a:extLst>
            <a:ext uri="{FF2B5EF4-FFF2-40B4-BE49-F238E27FC236}">
              <a16:creationId xmlns:a16="http://schemas.microsoft.com/office/drawing/2014/main" id="{F041CDAA-6068-47AD-8142-B4975E50C61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4" name="テキスト ボックス 533">
          <a:extLst>
            <a:ext uri="{FF2B5EF4-FFF2-40B4-BE49-F238E27FC236}">
              <a16:creationId xmlns:a16="http://schemas.microsoft.com/office/drawing/2014/main" id="{BC55AC3F-34F7-41FF-9B5C-FDD633E43A5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5" name="直線コネクタ 534">
          <a:extLst>
            <a:ext uri="{FF2B5EF4-FFF2-40B4-BE49-F238E27FC236}">
              <a16:creationId xmlns:a16="http://schemas.microsoft.com/office/drawing/2014/main" id="{4C34C229-60CA-4E37-B025-7C7639EC4D8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36" name="テキスト ボックス 535">
          <a:extLst>
            <a:ext uri="{FF2B5EF4-FFF2-40B4-BE49-F238E27FC236}">
              <a16:creationId xmlns:a16="http://schemas.microsoft.com/office/drawing/2014/main" id="{F29F8CED-8FD3-4B17-8121-C6EBEE8F965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37" name="直線コネクタ 536">
          <a:extLst>
            <a:ext uri="{FF2B5EF4-FFF2-40B4-BE49-F238E27FC236}">
              <a16:creationId xmlns:a16="http://schemas.microsoft.com/office/drawing/2014/main" id="{C28CB296-FFC8-417D-8049-F64F4FB82F6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8" name="テキスト ボックス 537">
          <a:extLst>
            <a:ext uri="{FF2B5EF4-FFF2-40B4-BE49-F238E27FC236}">
              <a16:creationId xmlns:a16="http://schemas.microsoft.com/office/drawing/2014/main" id="{09C0ADFD-75CA-49AD-AE04-CDDB7BFEDC0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8135CC65-D108-4212-A723-88528615D4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944E2927-7E23-435F-BC58-C871A98121E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541" name="直線コネクタ 540">
          <a:extLst>
            <a:ext uri="{FF2B5EF4-FFF2-40B4-BE49-F238E27FC236}">
              <a16:creationId xmlns:a16="http://schemas.microsoft.com/office/drawing/2014/main" id="{3CA3BAB9-B629-4F83-B63D-27C22306FA8C}"/>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2" name="【児童館】&#10;有形固定資産減価償却率最小値テキスト">
          <a:extLst>
            <a:ext uri="{FF2B5EF4-FFF2-40B4-BE49-F238E27FC236}">
              <a16:creationId xmlns:a16="http://schemas.microsoft.com/office/drawing/2014/main" id="{B5D74E42-AC17-477C-87CF-3DF3B0037C8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3" name="直線コネクタ 542">
          <a:extLst>
            <a:ext uri="{FF2B5EF4-FFF2-40B4-BE49-F238E27FC236}">
              <a16:creationId xmlns:a16="http://schemas.microsoft.com/office/drawing/2014/main" id="{5AE7E325-A8A2-4D9A-8B09-21BA91441B74}"/>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544" name="【児童館】&#10;有形固定資産減価償却率最大値テキスト">
          <a:extLst>
            <a:ext uri="{FF2B5EF4-FFF2-40B4-BE49-F238E27FC236}">
              <a16:creationId xmlns:a16="http://schemas.microsoft.com/office/drawing/2014/main" id="{8C3A8C65-9F61-46A1-9F13-34F1078B67D7}"/>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545" name="直線コネクタ 544">
          <a:extLst>
            <a:ext uri="{FF2B5EF4-FFF2-40B4-BE49-F238E27FC236}">
              <a16:creationId xmlns:a16="http://schemas.microsoft.com/office/drawing/2014/main" id="{D7E49D5C-0D99-4DEC-86C2-60CF9CF602C1}"/>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546" name="【児童館】&#10;有形固定資産減価償却率平均値テキスト">
          <a:extLst>
            <a:ext uri="{FF2B5EF4-FFF2-40B4-BE49-F238E27FC236}">
              <a16:creationId xmlns:a16="http://schemas.microsoft.com/office/drawing/2014/main" id="{73B23010-F710-4FDA-8DFE-1677ACF22792}"/>
            </a:ext>
          </a:extLst>
        </xdr:cNvPr>
        <xdr:cNvSpPr txBox="1"/>
      </xdr:nvSpPr>
      <xdr:spPr>
        <a:xfrm>
          <a:off x="16357600" y="13920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547" name="フローチャート: 判断 546">
          <a:extLst>
            <a:ext uri="{FF2B5EF4-FFF2-40B4-BE49-F238E27FC236}">
              <a16:creationId xmlns:a16="http://schemas.microsoft.com/office/drawing/2014/main" id="{65AB8973-E907-4E8C-B95D-3D53D1DE1623}"/>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548" name="フローチャート: 判断 547">
          <a:extLst>
            <a:ext uri="{FF2B5EF4-FFF2-40B4-BE49-F238E27FC236}">
              <a16:creationId xmlns:a16="http://schemas.microsoft.com/office/drawing/2014/main" id="{35F6C1CA-B8E6-4390-9764-499D9A0A1005}"/>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549" name="フローチャート: 判断 548">
          <a:extLst>
            <a:ext uri="{FF2B5EF4-FFF2-40B4-BE49-F238E27FC236}">
              <a16:creationId xmlns:a16="http://schemas.microsoft.com/office/drawing/2014/main" id="{CB9A8226-E3AC-43CC-A8BB-C17AFD3FCBD9}"/>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550" name="フローチャート: 判断 549">
          <a:extLst>
            <a:ext uri="{FF2B5EF4-FFF2-40B4-BE49-F238E27FC236}">
              <a16:creationId xmlns:a16="http://schemas.microsoft.com/office/drawing/2014/main" id="{A9AD6717-C26A-4849-9515-86257EAD72F9}"/>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551" name="フローチャート: 判断 550">
          <a:extLst>
            <a:ext uri="{FF2B5EF4-FFF2-40B4-BE49-F238E27FC236}">
              <a16:creationId xmlns:a16="http://schemas.microsoft.com/office/drawing/2014/main" id="{7CA8F39C-716D-40BD-831C-589C3F289393}"/>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A4FC5ACD-1A03-4DDE-A3EF-A32A99CCD0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713D84C1-7F82-4332-8518-A840E296060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A6F60DD5-98D3-4445-B4DE-F17E1442E3D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1B2524BA-F39F-4DAC-A45B-CFE621994E4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6B4F033-1949-4DB8-A95C-8C4B560640F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148952</xdr:rowOff>
    </xdr:from>
    <xdr:to>
      <xdr:col>85</xdr:col>
      <xdr:colOff>177800</xdr:colOff>
      <xdr:row>83</xdr:row>
      <xdr:rowOff>79102</xdr:rowOff>
    </xdr:to>
    <xdr:sp macro="" textlink="">
      <xdr:nvSpPr>
        <xdr:cNvPr id="557" name="楕円 556">
          <a:extLst>
            <a:ext uri="{FF2B5EF4-FFF2-40B4-BE49-F238E27FC236}">
              <a16:creationId xmlns:a16="http://schemas.microsoft.com/office/drawing/2014/main" id="{4C74E51A-B462-4852-9B42-ED5231FB85FF}"/>
            </a:ext>
          </a:extLst>
        </xdr:cNvPr>
        <xdr:cNvSpPr/>
      </xdr:nvSpPr>
      <xdr:spPr>
        <a:xfrm>
          <a:off x="162687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127379</xdr:rowOff>
    </xdr:from>
    <xdr:ext cx="405111" cy="259045"/>
    <xdr:sp macro="" textlink="">
      <xdr:nvSpPr>
        <xdr:cNvPr id="558" name="【児童館】&#10;有形固定資産減価償却率該当値テキスト">
          <a:extLst>
            <a:ext uri="{FF2B5EF4-FFF2-40B4-BE49-F238E27FC236}">
              <a16:creationId xmlns:a16="http://schemas.microsoft.com/office/drawing/2014/main" id="{92FFCCEF-9495-4705-B295-FAC9EABA9D24}"/>
            </a:ext>
          </a:extLst>
        </xdr:cNvPr>
        <xdr:cNvSpPr txBox="1"/>
      </xdr:nvSpPr>
      <xdr:spPr>
        <a:xfrm>
          <a:off x="16357600"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147320</xdr:rowOff>
    </xdr:from>
    <xdr:to>
      <xdr:col>81</xdr:col>
      <xdr:colOff>101600</xdr:colOff>
      <xdr:row>83</xdr:row>
      <xdr:rowOff>77470</xdr:rowOff>
    </xdr:to>
    <xdr:sp macro="" textlink="">
      <xdr:nvSpPr>
        <xdr:cNvPr id="559" name="楕円 558">
          <a:extLst>
            <a:ext uri="{FF2B5EF4-FFF2-40B4-BE49-F238E27FC236}">
              <a16:creationId xmlns:a16="http://schemas.microsoft.com/office/drawing/2014/main" id="{89A8E7B7-E422-45F2-9CC2-10F84893D49B}"/>
            </a:ext>
          </a:extLst>
        </xdr:cNvPr>
        <xdr:cNvSpPr/>
      </xdr:nvSpPr>
      <xdr:spPr>
        <a:xfrm>
          <a:off x="15430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28302</xdr:rowOff>
    </xdr:to>
    <xdr:cxnSp macro="">
      <xdr:nvCxnSpPr>
        <xdr:cNvPr id="560" name="直線コネクタ 559">
          <a:extLst>
            <a:ext uri="{FF2B5EF4-FFF2-40B4-BE49-F238E27FC236}">
              <a16:creationId xmlns:a16="http://schemas.microsoft.com/office/drawing/2014/main" id="{814DB00F-91AD-48B6-836A-787385D2807B}"/>
            </a:ext>
          </a:extLst>
        </xdr:cNvPr>
        <xdr:cNvCxnSpPr/>
      </xdr:nvCxnSpPr>
      <xdr:spPr>
        <a:xfrm>
          <a:off x="15481300" y="14257020"/>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113030</xdr:rowOff>
    </xdr:from>
    <xdr:to>
      <xdr:col>76</xdr:col>
      <xdr:colOff>165100</xdr:colOff>
      <xdr:row>83</xdr:row>
      <xdr:rowOff>43180</xdr:rowOff>
    </xdr:to>
    <xdr:sp macro="" textlink="">
      <xdr:nvSpPr>
        <xdr:cNvPr id="561" name="楕円 560">
          <a:extLst>
            <a:ext uri="{FF2B5EF4-FFF2-40B4-BE49-F238E27FC236}">
              <a16:creationId xmlns:a16="http://schemas.microsoft.com/office/drawing/2014/main" id="{43434405-7A9F-41F7-873C-8E7C0FCA2042}"/>
            </a:ext>
          </a:extLst>
        </xdr:cNvPr>
        <xdr:cNvSpPr/>
      </xdr:nvSpPr>
      <xdr:spPr>
        <a:xfrm>
          <a:off x="14541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163830</xdr:rowOff>
    </xdr:from>
    <xdr:to>
      <xdr:col>81</xdr:col>
      <xdr:colOff>50800</xdr:colOff>
      <xdr:row>83</xdr:row>
      <xdr:rowOff>26670</xdr:rowOff>
    </xdr:to>
    <xdr:cxnSp macro="">
      <xdr:nvCxnSpPr>
        <xdr:cNvPr id="562" name="直線コネクタ 561">
          <a:extLst>
            <a:ext uri="{FF2B5EF4-FFF2-40B4-BE49-F238E27FC236}">
              <a16:creationId xmlns:a16="http://schemas.microsoft.com/office/drawing/2014/main" id="{F80BCF4A-B6BF-4D9A-98A4-D65AE70277B2}"/>
            </a:ext>
          </a:extLst>
        </xdr:cNvPr>
        <xdr:cNvCxnSpPr/>
      </xdr:nvCxnSpPr>
      <xdr:spPr>
        <a:xfrm>
          <a:off x="14592300" y="1422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88537</xdr:rowOff>
    </xdr:from>
    <xdr:to>
      <xdr:col>72</xdr:col>
      <xdr:colOff>38100</xdr:colOff>
      <xdr:row>83</xdr:row>
      <xdr:rowOff>18687</xdr:rowOff>
    </xdr:to>
    <xdr:sp macro="" textlink="">
      <xdr:nvSpPr>
        <xdr:cNvPr id="563" name="楕円 562">
          <a:extLst>
            <a:ext uri="{FF2B5EF4-FFF2-40B4-BE49-F238E27FC236}">
              <a16:creationId xmlns:a16="http://schemas.microsoft.com/office/drawing/2014/main" id="{E1CA6DC4-BFC7-4F70-9544-FC663815664D}"/>
            </a:ext>
          </a:extLst>
        </xdr:cNvPr>
        <xdr:cNvSpPr/>
      </xdr:nvSpPr>
      <xdr:spPr>
        <a:xfrm>
          <a:off x="13652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139337</xdr:rowOff>
    </xdr:from>
    <xdr:to>
      <xdr:col>76</xdr:col>
      <xdr:colOff>114300</xdr:colOff>
      <xdr:row>82</xdr:row>
      <xdr:rowOff>163830</xdr:rowOff>
    </xdr:to>
    <xdr:cxnSp macro="">
      <xdr:nvCxnSpPr>
        <xdr:cNvPr id="564" name="直線コネクタ 563">
          <a:extLst>
            <a:ext uri="{FF2B5EF4-FFF2-40B4-BE49-F238E27FC236}">
              <a16:creationId xmlns:a16="http://schemas.microsoft.com/office/drawing/2014/main" id="{AA81E501-C69E-41A0-9079-3CDEC387C4F9}"/>
            </a:ext>
          </a:extLst>
        </xdr:cNvPr>
        <xdr:cNvCxnSpPr/>
      </xdr:nvCxnSpPr>
      <xdr:spPr>
        <a:xfrm>
          <a:off x="13703300" y="1419823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82006</xdr:rowOff>
    </xdr:from>
    <xdr:to>
      <xdr:col>67</xdr:col>
      <xdr:colOff>101600</xdr:colOff>
      <xdr:row>83</xdr:row>
      <xdr:rowOff>12156</xdr:rowOff>
    </xdr:to>
    <xdr:sp macro="" textlink="">
      <xdr:nvSpPr>
        <xdr:cNvPr id="565" name="楕円 564">
          <a:extLst>
            <a:ext uri="{FF2B5EF4-FFF2-40B4-BE49-F238E27FC236}">
              <a16:creationId xmlns:a16="http://schemas.microsoft.com/office/drawing/2014/main" id="{B70DD8BD-12B0-447B-9EAA-CB3C8CD2729A}"/>
            </a:ext>
          </a:extLst>
        </xdr:cNvPr>
        <xdr:cNvSpPr/>
      </xdr:nvSpPr>
      <xdr:spPr>
        <a:xfrm>
          <a:off x="12763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132806</xdr:rowOff>
    </xdr:from>
    <xdr:to>
      <xdr:col>71</xdr:col>
      <xdr:colOff>177800</xdr:colOff>
      <xdr:row>82</xdr:row>
      <xdr:rowOff>139337</xdr:rowOff>
    </xdr:to>
    <xdr:cxnSp macro="">
      <xdr:nvCxnSpPr>
        <xdr:cNvPr id="566" name="直線コネクタ 565">
          <a:extLst>
            <a:ext uri="{FF2B5EF4-FFF2-40B4-BE49-F238E27FC236}">
              <a16:creationId xmlns:a16="http://schemas.microsoft.com/office/drawing/2014/main" id="{F1B80AA1-59EC-4205-9609-24BB1828B83C}"/>
            </a:ext>
          </a:extLst>
        </xdr:cNvPr>
        <xdr:cNvCxnSpPr/>
      </xdr:nvCxnSpPr>
      <xdr:spPr>
        <a:xfrm>
          <a:off x="12814300" y="141917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567" name="n_1aveValue【児童館】&#10;有形固定資産減価償却率">
          <a:extLst>
            <a:ext uri="{FF2B5EF4-FFF2-40B4-BE49-F238E27FC236}">
              <a16:creationId xmlns:a16="http://schemas.microsoft.com/office/drawing/2014/main" id="{86205D15-BAFE-4A65-A81A-4B2822A615FE}"/>
            </a:ext>
          </a:extLst>
        </xdr:cNvPr>
        <xdr:cNvSpPr txBox="1"/>
      </xdr:nvSpPr>
      <xdr:spPr>
        <a:xfrm>
          <a:off x="15266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568" name="n_2aveValue【児童館】&#10;有形固定資産減価償却率">
          <a:extLst>
            <a:ext uri="{FF2B5EF4-FFF2-40B4-BE49-F238E27FC236}">
              <a16:creationId xmlns:a16="http://schemas.microsoft.com/office/drawing/2014/main" id="{7C24C888-7E39-46FB-A46F-DE6C20F2FC42}"/>
            </a:ext>
          </a:extLst>
        </xdr:cNvPr>
        <xdr:cNvSpPr txBox="1"/>
      </xdr:nvSpPr>
      <xdr:spPr>
        <a:xfrm>
          <a:off x="14389744" y="1382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569" name="n_3aveValue【児童館】&#10;有形固定資産減価償却率">
          <a:extLst>
            <a:ext uri="{FF2B5EF4-FFF2-40B4-BE49-F238E27FC236}">
              <a16:creationId xmlns:a16="http://schemas.microsoft.com/office/drawing/2014/main" id="{53F4ACEF-32C7-4083-A447-F309020E98F2}"/>
            </a:ext>
          </a:extLst>
        </xdr:cNvPr>
        <xdr:cNvSpPr txBox="1"/>
      </xdr:nvSpPr>
      <xdr:spPr>
        <a:xfrm>
          <a:off x="135007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570" name="n_4aveValue【児童館】&#10;有形固定資産減価償却率">
          <a:extLst>
            <a:ext uri="{FF2B5EF4-FFF2-40B4-BE49-F238E27FC236}">
              <a16:creationId xmlns:a16="http://schemas.microsoft.com/office/drawing/2014/main" id="{77F8A839-F852-45BF-B809-AFFC5CD51B0D}"/>
            </a:ext>
          </a:extLst>
        </xdr:cNvPr>
        <xdr:cNvSpPr txBox="1"/>
      </xdr:nvSpPr>
      <xdr:spPr>
        <a:xfrm>
          <a:off x="12611744" y="1381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68597</xdr:rowOff>
    </xdr:from>
    <xdr:ext cx="405111" cy="259045"/>
    <xdr:sp macro="" textlink="">
      <xdr:nvSpPr>
        <xdr:cNvPr id="571" name="n_1mainValue【児童館】&#10;有形固定資産減価償却率">
          <a:extLst>
            <a:ext uri="{FF2B5EF4-FFF2-40B4-BE49-F238E27FC236}">
              <a16:creationId xmlns:a16="http://schemas.microsoft.com/office/drawing/2014/main" id="{2FAEA096-AFBC-4DF9-8E89-B89F4D484746}"/>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34307</xdr:rowOff>
    </xdr:from>
    <xdr:ext cx="405111" cy="259045"/>
    <xdr:sp macro="" textlink="">
      <xdr:nvSpPr>
        <xdr:cNvPr id="572" name="n_2mainValue【児童館】&#10;有形固定資産減価償却率">
          <a:extLst>
            <a:ext uri="{FF2B5EF4-FFF2-40B4-BE49-F238E27FC236}">
              <a16:creationId xmlns:a16="http://schemas.microsoft.com/office/drawing/2014/main" id="{4ACA78B6-458B-4A3F-B8EF-BF9305A16328}"/>
            </a:ext>
          </a:extLst>
        </xdr:cNvPr>
        <xdr:cNvSpPr txBox="1"/>
      </xdr:nvSpPr>
      <xdr:spPr>
        <a:xfrm>
          <a:off x="14389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9814</xdr:rowOff>
    </xdr:from>
    <xdr:ext cx="405111" cy="259045"/>
    <xdr:sp macro="" textlink="">
      <xdr:nvSpPr>
        <xdr:cNvPr id="573" name="n_3mainValue【児童館】&#10;有形固定資産減価償却率">
          <a:extLst>
            <a:ext uri="{FF2B5EF4-FFF2-40B4-BE49-F238E27FC236}">
              <a16:creationId xmlns:a16="http://schemas.microsoft.com/office/drawing/2014/main" id="{1E4D4C61-72AF-4325-9E06-D1680987173C}"/>
            </a:ext>
          </a:extLst>
        </xdr:cNvPr>
        <xdr:cNvSpPr txBox="1"/>
      </xdr:nvSpPr>
      <xdr:spPr>
        <a:xfrm>
          <a:off x="13500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3283</xdr:rowOff>
    </xdr:from>
    <xdr:ext cx="405111" cy="259045"/>
    <xdr:sp macro="" textlink="">
      <xdr:nvSpPr>
        <xdr:cNvPr id="574" name="n_4mainValue【児童館】&#10;有形固定資産減価償却率">
          <a:extLst>
            <a:ext uri="{FF2B5EF4-FFF2-40B4-BE49-F238E27FC236}">
              <a16:creationId xmlns:a16="http://schemas.microsoft.com/office/drawing/2014/main" id="{526BC785-25D1-4BD1-8DAA-604A40CD9804}"/>
            </a:ext>
          </a:extLst>
        </xdr:cNvPr>
        <xdr:cNvSpPr txBox="1"/>
      </xdr:nvSpPr>
      <xdr:spPr>
        <a:xfrm>
          <a:off x="12611744" y="1423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D10DB43B-F804-43FF-A1BE-91C6FFA7DC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6764D9C4-181B-417A-97C3-4FCF1F18385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E9CF7C21-8E1B-4BF5-A297-F3C5EC3D373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487D3974-985D-4D63-A029-E9292153D34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46F8BFB3-886B-461D-B763-12A053A5941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BA76B279-9ECE-4314-9B73-3BC5D35E64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393A1BF8-3A37-47A6-8124-A2B125D833A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E246CB54-9A65-4595-83D4-3E5B0118DD3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11DE4D74-3587-4A68-BFF2-72390F3D4CB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5F7D4F16-862E-4BAE-91D4-9FBCE07D5E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5" name="直線コネクタ 584">
          <a:extLst>
            <a:ext uri="{FF2B5EF4-FFF2-40B4-BE49-F238E27FC236}">
              <a16:creationId xmlns:a16="http://schemas.microsoft.com/office/drawing/2014/main" id="{9CF3A494-79DB-4321-8767-CA6F1E7C52C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6" name="テキスト ボックス 585">
          <a:extLst>
            <a:ext uri="{FF2B5EF4-FFF2-40B4-BE49-F238E27FC236}">
              <a16:creationId xmlns:a16="http://schemas.microsoft.com/office/drawing/2014/main" id="{FFE9AAB3-D1E6-4AA3-9FB2-128527299EA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7" name="直線コネクタ 586">
          <a:extLst>
            <a:ext uri="{FF2B5EF4-FFF2-40B4-BE49-F238E27FC236}">
              <a16:creationId xmlns:a16="http://schemas.microsoft.com/office/drawing/2014/main" id="{1B0DB93A-34A8-462A-93A2-430D2A79C5F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8" name="テキスト ボックス 587">
          <a:extLst>
            <a:ext uri="{FF2B5EF4-FFF2-40B4-BE49-F238E27FC236}">
              <a16:creationId xmlns:a16="http://schemas.microsoft.com/office/drawing/2014/main" id="{11DB58E5-B0FA-4063-947F-E9FB311E479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9" name="直線コネクタ 588">
          <a:extLst>
            <a:ext uri="{FF2B5EF4-FFF2-40B4-BE49-F238E27FC236}">
              <a16:creationId xmlns:a16="http://schemas.microsoft.com/office/drawing/2014/main" id="{CA1CAB17-9B62-4D31-BBE7-F581A53B4D1D}"/>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0" name="テキスト ボックス 589">
          <a:extLst>
            <a:ext uri="{FF2B5EF4-FFF2-40B4-BE49-F238E27FC236}">
              <a16:creationId xmlns:a16="http://schemas.microsoft.com/office/drawing/2014/main" id="{8CC3F894-380F-47E2-9D97-E5406DFC16B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1" name="直線コネクタ 590">
          <a:extLst>
            <a:ext uri="{FF2B5EF4-FFF2-40B4-BE49-F238E27FC236}">
              <a16:creationId xmlns:a16="http://schemas.microsoft.com/office/drawing/2014/main" id="{3D579DCB-0202-4B6D-91D9-066C21ED843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2" name="テキスト ボックス 591">
          <a:extLst>
            <a:ext uri="{FF2B5EF4-FFF2-40B4-BE49-F238E27FC236}">
              <a16:creationId xmlns:a16="http://schemas.microsoft.com/office/drawing/2014/main" id="{005A3366-C9FA-4029-AB0C-CACAFC3246B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3" name="直線コネクタ 592">
          <a:extLst>
            <a:ext uri="{FF2B5EF4-FFF2-40B4-BE49-F238E27FC236}">
              <a16:creationId xmlns:a16="http://schemas.microsoft.com/office/drawing/2014/main" id="{C1CFA402-BBEA-4437-B869-39A9FA0E8701}"/>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4" name="テキスト ボックス 593">
          <a:extLst>
            <a:ext uri="{FF2B5EF4-FFF2-40B4-BE49-F238E27FC236}">
              <a16:creationId xmlns:a16="http://schemas.microsoft.com/office/drawing/2014/main" id="{8BA41E90-70C0-4C8D-B707-2047EC5C29F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5" name="直線コネクタ 594">
          <a:extLst>
            <a:ext uri="{FF2B5EF4-FFF2-40B4-BE49-F238E27FC236}">
              <a16:creationId xmlns:a16="http://schemas.microsoft.com/office/drawing/2014/main" id="{9B110542-F55F-413E-85B7-9199C062923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6" name="テキスト ボックス 595">
          <a:extLst>
            <a:ext uri="{FF2B5EF4-FFF2-40B4-BE49-F238E27FC236}">
              <a16:creationId xmlns:a16="http://schemas.microsoft.com/office/drawing/2014/main" id="{14DB79C9-7879-49E9-8BBF-91F63009240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7" name="【児童館】&#10;一人当たり面積グラフ枠">
          <a:extLst>
            <a:ext uri="{FF2B5EF4-FFF2-40B4-BE49-F238E27FC236}">
              <a16:creationId xmlns:a16="http://schemas.microsoft.com/office/drawing/2014/main" id="{96DF9D2C-8FDA-4E28-99E3-FDAC4639D60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98" name="直線コネクタ 597">
          <a:extLst>
            <a:ext uri="{FF2B5EF4-FFF2-40B4-BE49-F238E27FC236}">
              <a16:creationId xmlns:a16="http://schemas.microsoft.com/office/drawing/2014/main" id="{4031E670-4FDF-438A-94AE-62BFA704A68C}"/>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99" name="【児童館】&#10;一人当たり面積最小値テキスト">
          <a:extLst>
            <a:ext uri="{FF2B5EF4-FFF2-40B4-BE49-F238E27FC236}">
              <a16:creationId xmlns:a16="http://schemas.microsoft.com/office/drawing/2014/main" id="{0695ACF0-7706-4460-9C4F-550B23BD5B0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0" name="直線コネクタ 599">
          <a:extLst>
            <a:ext uri="{FF2B5EF4-FFF2-40B4-BE49-F238E27FC236}">
              <a16:creationId xmlns:a16="http://schemas.microsoft.com/office/drawing/2014/main" id="{0E4ED0E4-4AAC-4243-A5CF-075ECE7CEE21}"/>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01" name="【児童館】&#10;一人当たり面積最大値テキスト">
          <a:extLst>
            <a:ext uri="{FF2B5EF4-FFF2-40B4-BE49-F238E27FC236}">
              <a16:creationId xmlns:a16="http://schemas.microsoft.com/office/drawing/2014/main" id="{EE68D6AE-9E5D-445A-9EFF-8E057E557EAB}"/>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602" name="直線コネクタ 601">
          <a:extLst>
            <a:ext uri="{FF2B5EF4-FFF2-40B4-BE49-F238E27FC236}">
              <a16:creationId xmlns:a16="http://schemas.microsoft.com/office/drawing/2014/main" id="{09630A5D-54C9-44A3-AFB1-FCCBCD52D596}"/>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03" name="【児童館】&#10;一人当たり面積平均値テキスト">
          <a:extLst>
            <a:ext uri="{FF2B5EF4-FFF2-40B4-BE49-F238E27FC236}">
              <a16:creationId xmlns:a16="http://schemas.microsoft.com/office/drawing/2014/main" id="{FFE1156D-AF05-43DB-B87A-6BA30C3DC37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04" name="フローチャート: 判断 603">
          <a:extLst>
            <a:ext uri="{FF2B5EF4-FFF2-40B4-BE49-F238E27FC236}">
              <a16:creationId xmlns:a16="http://schemas.microsoft.com/office/drawing/2014/main" id="{CE0BB462-82CD-4A62-B140-69A6D3EFB531}"/>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605" name="フローチャート: 判断 604">
          <a:extLst>
            <a:ext uri="{FF2B5EF4-FFF2-40B4-BE49-F238E27FC236}">
              <a16:creationId xmlns:a16="http://schemas.microsoft.com/office/drawing/2014/main" id="{78768CCC-69E0-4AB8-BA9D-9D967ABC177A}"/>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06" name="フローチャート: 判断 605">
          <a:extLst>
            <a:ext uri="{FF2B5EF4-FFF2-40B4-BE49-F238E27FC236}">
              <a16:creationId xmlns:a16="http://schemas.microsoft.com/office/drawing/2014/main" id="{2FCF5B30-3CDF-49CB-B64F-C5D1DFAA5B57}"/>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607" name="フローチャート: 判断 606">
          <a:extLst>
            <a:ext uri="{FF2B5EF4-FFF2-40B4-BE49-F238E27FC236}">
              <a16:creationId xmlns:a16="http://schemas.microsoft.com/office/drawing/2014/main" id="{659EDE21-AE4A-4A18-BCA5-B3C0A1CC5C38}"/>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608" name="フローチャート: 判断 607">
          <a:extLst>
            <a:ext uri="{FF2B5EF4-FFF2-40B4-BE49-F238E27FC236}">
              <a16:creationId xmlns:a16="http://schemas.microsoft.com/office/drawing/2014/main" id="{D496D5BF-7D54-4444-BFA0-CF58721F179E}"/>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A06F047E-2BFF-41D9-A444-001C2BB7758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C29DA092-0F9A-4FC8-9AED-A02C9402DC6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55D4CBEC-48E1-47EE-A3FE-DF6A38D90C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4D35906A-3DD6-45A2-96EC-BD8F7F6DE52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4BE3FD6-58A0-4BBB-B1EB-717CF2BA79A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82550</xdr:rowOff>
    </xdr:from>
    <xdr:to>
      <xdr:col>116</xdr:col>
      <xdr:colOff>114300</xdr:colOff>
      <xdr:row>80</xdr:row>
      <xdr:rowOff>12700</xdr:rowOff>
    </xdr:to>
    <xdr:sp macro="" textlink="">
      <xdr:nvSpPr>
        <xdr:cNvPr id="614" name="楕円 613">
          <a:extLst>
            <a:ext uri="{FF2B5EF4-FFF2-40B4-BE49-F238E27FC236}">
              <a16:creationId xmlns:a16="http://schemas.microsoft.com/office/drawing/2014/main" id="{C8C5F1BC-89AC-4539-A9D7-75A32311335A}"/>
            </a:ext>
          </a:extLst>
        </xdr:cNvPr>
        <xdr:cNvSpPr/>
      </xdr:nvSpPr>
      <xdr:spPr>
        <a:xfrm>
          <a:off x="221107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105427</xdr:rowOff>
    </xdr:from>
    <xdr:ext cx="469744" cy="259045"/>
    <xdr:sp macro="" textlink="">
      <xdr:nvSpPr>
        <xdr:cNvPr id="615" name="【児童館】&#10;一人当たり面積該当値テキスト">
          <a:extLst>
            <a:ext uri="{FF2B5EF4-FFF2-40B4-BE49-F238E27FC236}">
              <a16:creationId xmlns:a16="http://schemas.microsoft.com/office/drawing/2014/main" id="{D1E0367B-E4D3-4B55-96C4-3B9A7545D18D}"/>
            </a:ext>
          </a:extLst>
        </xdr:cNvPr>
        <xdr:cNvSpPr txBox="1"/>
      </xdr:nvSpPr>
      <xdr:spPr>
        <a:xfrm>
          <a:off x="22199600"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82550</xdr:rowOff>
    </xdr:from>
    <xdr:to>
      <xdr:col>112</xdr:col>
      <xdr:colOff>38100</xdr:colOff>
      <xdr:row>80</xdr:row>
      <xdr:rowOff>12700</xdr:rowOff>
    </xdr:to>
    <xdr:sp macro="" textlink="">
      <xdr:nvSpPr>
        <xdr:cNvPr id="616" name="楕円 615">
          <a:extLst>
            <a:ext uri="{FF2B5EF4-FFF2-40B4-BE49-F238E27FC236}">
              <a16:creationId xmlns:a16="http://schemas.microsoft.com/office/drawing/2014/main" id="{521D7DED-6757-47F0-B2F7-C43230BFADDB}"/>
            </a:ext>
          </a:extLst>
        </xdr:cNvPr>
        <xdr:cNvSpPr/>
      </xdr:nvSpPr>
      <xdr:spPr>
        <a:xfrm>
          <a:off x="21272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133350</xdr:rowOff>
    </xdr:from>
    <xdr:to>
      <xdr:col>116</xdr:col>
      <xdr:colOff>63500</xdr:colOff>
      <xdr:row>79</xdr:row>
      <xdr:rowOff>133350</xdr:rowOff>
    </xdr:to>
    <xdr:cxnSp macro="">
      <xdr:nvCxnSpPr>
        <xdr:cNvPr id="617" name="直線コネクタ 616">
          <a:extLst>
            <a:ext uri="{FF2B5EF4-FFF2-40B4-BE49-F238E27FC236}">
              <a16:creationId xmlns:a16="http://schemas.microsoft.com/office/drawing/2014/main" id="{8480329F-98E9-41D1-B094-D45DA43D7C7D}"/>
            </a:ext>
          </a:extLst>
        </xdr:cNvPr>
        <xdr:cNvCxnSpPr/>
      </xdr:nvCxnSpPr>
      <xdr:spPr>
        <a:xfrm>
          <a:off x="21323300" y="13677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82550</xdr:rowOff>
    </xdr:from>
    <xdr:to>
      <xdr:col>107</xdr:col>
      <xdr:colOff>101600</xdr:colOff>
      <xdr:row>80</xdr:row>
      <xdr:rowOff>12700</xdr:rowOff>
    </xdr:to>
    <xdr:sp macro="" textlink="">
      <xdr:nvSpPr>
        <xdr:cNvPr id="618" name="楕円 617">
          <a:extLst>
            <a:ext uri="{FF2B5EF4-FFF2-40B4-BE49-F238E27FC236}">
              <a16:creationId xmlns:a16="http://schemas.microsoft.com/office/drawing/2014/main" id="{4E599DBC-74F2-43FD-8A60-194263EFEF5A}"/>
            </a:ext>
          </a:extLst>
        </xdr:cNvPr>
        <xdr:cNvSpPr/>
      </xdr:nvSpPr>
      <xdr:spPr>
        <a:xfrm>
          <a:off x="20383500" y="136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133350</xdr:rowOff>
    </xdr:from>
    <xdr:to>
      <xdr:col>111</xdr:col>
      <xdr:colOff>177800</xdr:colOff>
      <xdr:row>79</xdr:row>
      <xdr:rowOff>133350</xdr:rowOff>
    </xdr:to>
    <xdr:cxnSp macro="">
      <xdr:nvCxnSpPr>
        <xdr:cNvPr id="619" name="直線コネクタ 618">
          <a:extLst>
            <a:ext uri="{FF2B5EF4-FFF2-40B4-BE49-F238E27FC236}">
              <a16:creationId xmlns:a16="http://schemas.microsoft.com/office/drawing/2014/main" id="{E548137F-C472-458B-8401-01EF095B4190}"/>
            </a:ext>
          </a:extLst>
        </xdr:cNvPr>
        <xdr:cNvCxnSpPr/>
      </xdr:nvCxnSpPr>
      <xdr:spPr>
        <a:xfrm>
          <a:off x="20434300" y="13677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69850</xdr:rowOff>
    </xdr:from>
    <xdr:to>
      <xdr:col>102</xdr:col>
      <xdr:colOff>165100</xdr:colOff>
      <xdr:row>80</xdr:row>
      <xdr:rowOff>0</xdr:rowOff>
    </xdr:to>
    <xdr:sp macro="" textlink="">
      <xdr:nvSpPr>
        <xdr:cNvPr id="620" name="楕円 619">
          <a:extLst>
            <a:ext uri="{FF2B5EF4-FFF2-40B4-BE49-F238E27FC236}">
              <a16:creationId xmlns:a16="http://schemas.microsoft.com/office/drawing/2014/main" id="{3DC73AE3-9A0C-45B4-A1F0-58E0111A1320}"/>
            </a:ext>
          </a:extLst>
        </xdr:cNvPr>
        <xdr:cNvSpPr/>
      </xdr:nvSpPr>
      <xdr:spPr>
        <a:xfrm>
          <a:off x="19494500" y="1361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120650</xdr:rowOff>
    </xdr:from>
    <xdr:to>
      <xdr:col>107</xdr:col>
      <xdr:colOff>50800</xdr:colOff>
      <xdr:row>79</xdr:row>
      <xdr:rowOff>133350</xdr:rowOff>
    </xdr:to>
    <xdr:cxnSp macro="">
      <xdr:nvCxnSpPr>
        <xdr:cNvPr id="621" name="直線コネクタ 620">
          <a:extLst>
            <a:ext uri="{FF2B5EF4-FFF2-40B4-BE49-F238E27FC236}">
              <a16:creationId xmlns:a16="http://schemas.microsoft.com/office/drawing/2014/main" id="{B060FC39-CFF3-41A0-8CBC-3A081F9E07FF}"/>
            </a:ext>
          </a:extLst>
        </xdr:cNvPr>
        <xdr:cNvCxnSpPr/>
      </xdr:nvCxnSpPr>
      <xdr:spPr>
        <a:xfrm>
          <a:off x="19545300" y="13665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69850</xdr:rowOff>
    </xdr:from>
    <xdr:to>
      <xdr:col>98</xdr:col>
      <xdr:colOff>38100</xdr:colOff>
      <xdr:row>80</xdr:row>
      <xdr:rowOff>0</xdr:rowOff>
    </xdr:to>
    <xdr:sp macro="" textlink="">
      <xdr:nvSpPr>
        <xdr:cNvPr id="622" name="楕円 621">
          <a:extLst>
            <a:ext uri="{FF2B5EF4-FFF2-40B4-BE49-F238E27FC236}">
              <a16:creationId xmlns:a16="http://schemas.microsoft.com/office/drawing/2014/main" id="{585D71AC-0B53-4C6C-9741-28BD24D91702}"/>
            </a:ext>
          </a:extLst>
        </xdr:cNvPr>
        <xdr:cNvSpPr/>
      </xdr:nvSpPr>
      <xdr:spPr>
        <a:xfrm>
          <a:off x="18605500" y="1361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120650</xdr:rowOff>
    </xdr:from>
    <xdr:to>
      <xdr:col>102</xdr:col>
      <xdr:colOff>114300</xdr:colOff>
      <xdr:row>79</xdr:row>
      <xdr:rowOff>120650</xdr:rowOff>
    </xdr:to>
    <xdr:cxnSp macro="">
      <xdr:nvCxnSpPr>
        <xdr:cNvPr id="623" name="直線コネクタ 622">
          <a:extLst>
            <a:ext uri="{FF2B5EF4-FFF2-40B4-BE49-F238E27FC236}">
              <a16:creationId xmlns:a16="http://schemas.microsoft.com/office/drawing/2014/main" id="{4558FCC1-C8AE-4870-BFC2-6371E818E7D1}"/>
            </a:ext>
          </a:extLst>
        </xdr:cNvPr>
        <xdr:cNvCxnSpPr/>
      </xdr:nvCxnSpPr>
      <xdr:spPr>
        <a:xfrm>
          <a:off x="18656300" y="13665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624" name="n_1aveValue【児童館】&#10;一人当たり面積">
          <a:extLst>
            <a:ext uri="{FF2B5EF4-FFF2-40B4-BE49-F238E27FC236}">
              <a16:creationId xmlns:a16="http://schemas.microsoft.com/office/drawing/2014/main" id="{B00B0D01-859A-4DCA-806C-B2CC4EEDEF57}"/>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25" name="n_2aveValue【児童館】&#10;一人当たり面積">
          <a:extLst>
            <a:ext uri="{FF2B5EF4-FFF2-40B4-BE49-F238E27FC236}">
              <a16:creationId xmlns:a16="http://schemas.microsoft.com/office/drawing/2014/main" id="{35D2D077-10C3-4459-B5F4-92359522241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626" name="n_3aveValue【児童館】&#10;一人当たり面積">
          <a:extLst>
            <a:ext uri="{FF2B5EF4-FFF2-40B4-BE49-F238E27FC236}">
              <a16:creationId xmlns:a16="http://schemas.microsoft.com/office/drawing/2014/main" id="{1E8B6E99-5EC2-4C8D-AADC-063E80E59065}"/>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627" name="n_4aveValue【児童館】&#10;一人当たり面積">
          <a:extLst>
            <a:ext uri="{FF2B5EF4-FFF2-40B4-BE49-F238E27FC236}">
              <a16:creationId xmlns:a16="http://schemas.microsoft.com/office/drawing/2014/main" id="{B3F3FD31-9D3A-4EAC-BB87-47FC772481FD}"/>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29227</xdr:rowOff>
    </xdr:from>
    <xdr:ext cx="469744" cy="259045"/>
    <xdr:sp macro="" textlink="">
      <xdr:nvSpPr>
        <xdr:cNvPr id="628" name="n_1mainValue【児童館】&#10;一人当たり面積">
          <a:extLst>
            <a:ext uri="{FF2B5EF4-FFF2-40B4-BE49-F238E27FC236}">
              <a16:creationId xmlns:a16="http://schemas.microsoft.com/office/drawing/2014/main" id="{9EA93B73-DF1A-4F24-B2ED-5E918F2E5DF1}"/>
            </a:ext>
          </a:extLst>
        </xdr:cNvPr>
        <xdr:cNvSpPr txBox="1"/>
      </xdr:nvSpPr>
      <xdr:spPr>
        <a:xfrm>
          <a:off x="21075727" y="1340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29227</xdr:rowOff>
    </xdr:from>
    <xdr:ext cx="469744" cy="259045"/>
    <xdr:sp macro="" textlink="">
      <xdr:nvSpPr>
        <xdr:cNvPr id="629" name="n_2mainValue【児童館】&#10;一人当たり面積">
          <a:extLst>
            <a:ext uri="{FF2B5EF4-FFF2-40B4-BE49-F238E27FC236}">
              <a16:creationId xmlns:a16="http://schemas.microsoft.com/office/drawing/2014/main" id="{5BF8F7D4-97A2-4B88-9127-75B283BB2A95}"/>
            </a:ext>
          </a:extLst>
        </xdr:cNvPr>
        <xdr:cNvSpPr txBox="1"/>
      </xdr:nvSpPr>
      <xdr:spPr>
        <a:xfrm>
          <a:off x="20199427" y="1340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16527</xdr:rowOff>
    </xdr:from>
    <xdr:ext cx="469744" cy="259045"/>
    <xdr:sp macro="" textlink="">
      <xdr:nvSpPr>
        <xdr:cNvPr id="630" name="n_3mainValue【児童館】&#10;一人当たり面積">
          <a:extLst>
            <a:ext uri="{FF2B5EF4-FFF2-40B4-BE49-F238E27FC236}">
              <a16:creationId xmlns:a16="http://schemas.microsoft.com/office/drawing/2014/main" id="{00A1A085-9406-4717-97C0-0734BE79E039}"/>
            </a:ext>
          </a:extLst>
        </xdr:cNvPr>
        <xdr:cNvSpPr txBox="1"/>
      </xdr:nvSpPr>
      <xdr:spPr>
        <a:xfrm>
          <a:off x="19310427"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16527</xdr:rowOff>
    </xdr:from>
    <xdr:ext cx="469744" cy="259045"/>
    <xdr:sp macro="" textlink="">
      <xdr:nvSpPr>
        <xdr:cNvPr id="631" name="n_4mainValue【児童館】&#10;一人当たり面積">
          <a:extLst>
            <a:ext uri="{FF2B5EF4-FFF2-40B4-BE49-F238E27FC236}">
              <a16:creationId xmlns:a16="http://schemas.microsoft.com/office/drawing/2014/main" id="{4130877C-F97C-47EB-93D2-F923AA7D5A48}"/>
            </a:ext>
          </a:extLst>
        </xdr:cNvPr>
        <xdr:cNvSpPr txBox="1"/>
      </xdr:nvSpPr>
      <xdr:spPr>
        <a:xfrm>
          <a:off x="18421427"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F139E2A3-8E85-4F1C-91BB-BECA3AD194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9FC761B1-FB9A-4455-9C98-B468A845DB2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12D520AD-EC5E-4317-9925-8F70403C2B4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E57D1ECC-F200-49F4-8BF3-1B52BA91C9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5B725BCC-0F51-41F0-8D23-C6E62FCC3DD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B3B3C844-8B49-4F1C-9181-8E592318E36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C489D3DC-82D8-4584-85AF-E2812B870D4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CCA50D3E-4001-4B0E-BD9D-9E3B4A9D7B1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ED35575C-1E59-4C99-81C9-6C0CDDA585D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45EDFB5A-C090-4EC5-9506-DB8103AAD0E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DC1C6211-E462-4A2E-8D92-8E2B92686E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3" name="直線コネクタ 642">
          <a:extLst>
            <a:ext uri="{FF2B5EF4-FFF2-40B4-BE49-F238E27FC236}">
              <a16:creationId xmlns:a16="http://schemas.microsoft.com/office/drawing/2014/main" id="{976E3339-3171-4655-90F9-1DA411870CE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4" name="テキスト ボックス 643">
          <a:extLst>
            <a:ext uri="{FF2B5EF4-FFF2-40B4-BE49-F238E27FC236}">
              <a16:creationId xmlns:a16="http://schemas.microsoft.com/office/drawing/2014/main" id="{42C4A8AE-7793-483B-A65C-7AF0D801E0F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5" name="直線コネクタ 644">
          <a:extLst>
            <a:ext uri="{FF2B5EF4-FFF2-40B4-BE49-F238E27FC236}">
              <a16:creationId xmlns:a16="http://schemas.microsoft.com/office/drawing/2014/main" id="{B127BD76-0F10-4C0F-BBBA-400C61AEBEC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6" name="テキスト ボックス 645">
          <a:extLst>
            <a:ext uri="{FF2B5EF4-FFF2-40B4-BE49-F238E27FC236}">
              <a16:creationId xmlns:a16="http://schemas.microsoft.com/office/drawing/2014/main" id="{08CDB040-8D9D-4AB8-96AD-7D6DEC5B9B2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7" name="直線コネクタ 646">
          <a:extLst>
            <a:ext uri="{FF2B5EF4-FFF2-40B4-BE49-F238E27FC236}">
              <a16:creationId xmlns:a16="http://schemas.microsoft.com/office/drawing/2014/main" id="{E05045E2-C89C-46D8-8FB5-C9703322CBB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8" name="テキスト ボックス 647">
          <a:extLst>
            <a:ext uri="{FF2B5EF4-FFF2-40B4-BE49-F238E27FC236}">
              <a16:creationId xmlns:a16="http://schemas.microsoft.com/office/drawing/2014/main" id="{D04D40D0-3D9B-4E31-84BD-D266D03B3F4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9" name="直線コネクタ 648">
          <a:extLst>
            <a:ext uri="{FF2B5EF4-FFF2-40B4-BE49-F238E27FC236}">
              <a16:creationId xmlns:a16="http://schemas.microsoft.com/office/drawing/2014/main" id="{B181415F-BC8F-4AB2-94E7-B6530166FF4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0" name="テキスト ボックス 649">
          <a:extLst>
            <a:ext uri="{FF2B5EF4-FFF2-40B4-BE49-F238E27FC236}">
              <a16:creationId xmlns:a16="http://schemas.microsoft.com/office/drawing/2014/main" id="{71C2A54F-0E4A-4B8D-B478-8B0668DFC8F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1" name="直線コネクタ 650">
          <a:extLst>
            <a:ext uri="{FF2B5EF4-FFF2-40B4-BE49-F238E27FC236}">
              <a16:creationId xmlns:a16="http://schemas.microsoft.com/office/drawing/2014/main" id="{BB6ED7E5-DA1B-402C-A18D-8C0978E084E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2" name="テキスト ボックス 651">
          <a:extLst>
            <a:ext uri="{FF2B5EF4-FFF2-40B4-BE49-F238E27FC236}">
              <a16:creationId xmlns:a16="http://schemas.microsoft.com/office/drawing/2014/main" id="{96385729-5E10-4CA8-A0A8-672F91CDD4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3" name="直線コネクタ 652">
          <a:extLst>
            <a:ext uri="{FF2B5EF4-FFF2-40B4-BE49-F238E27FC236}">
              <a16:creationId xmlns:a16="http://schemas.microsoft.com/office/drawing/2014/main" id="{A20E8A7C-86C5-41AD-8146-764FAC764AA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4" name="テキスト ボックス 653">
          <a:extLst>
            <a:ext uri="{FF2B5EF4-FFF2-40B4-BE49-F238E27FC236}">
              <a16:creationId xmlns:a16="http://schemas.microsoft.com/office/drawing/2014/main" id="{050CBD00-DF13-4F57-B703-83D3C370FB7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FFADC1AB-7357-4478-8151-9893E38A490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公民館】&#10;有形固定資産減価償却率グラフ枠">
          <a:extLst>
            <a:ext uri="{FF2B5EF4-FFF2-40B4-BE49-F238E27FC236}">
              <a16:creationId xmlns:a16="http://schemas.microsoft.com/office/drawing/2014/main" id="{CEB864A3-8C8B-449B-AB8D-38CECE80DF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657" name="直線コネクタ 656">
          <a:extLst>
            <a:ext uri="{FF2B5EF4-FFF2-40B4-BE49-F238E27FC236}">
              <a16:creationId xmlns:a16="http://schemas.microsoft.com/office/drawing/2014/main" id="{13D2B92E-0CF3-4F63-B348-EE2234B689EA}"/>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8" name="【公民館】&#10;有形固定資産減価償却率最小値テキスト">
          <a:extLst>
            <a:ext uri="{FF2B5EF4-FFF2-40B4-BE49-F238E27FC236}">
              <a16:creationId xmlns:a16="http://schemas.microsoft.com/office/drawing/2014/main" id="{F8C3ADE0-24C0-4CD3-9FB6-77FE470D80E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9" name="直線コネクタ 658">
          <a:extLst>
            <a:ext uri="{FF2B5EF4-FFF2-40B4-BE49-F238E27FC236}">
              <a16:creationId xmlns:a16="http://schemas.microsoft.com/office/drawing/2014/main" id="{96A596CE-B476-480E-B65A-02FCD7220FC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660" name="【公民館】&#10;有形固定資産減価償却率最大値テキスト">
          <a:extLst>
            <a:ext uri="{FF2B5EF4-FFF2-40B4-BE49-F238E27FC236}">
              <a16:creationId xmlns:a16="http://schemas.microsoft.com/office/drawing/2014/main" id="{220C87A0-1FA4-4807-AA0F-BFA8A942A7F8}"/>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661" name="直線コネクタ 660">
          <a:extLst>
            <a:ext uri="{FF2B5EF4-FFF2-40B4-BE49-F238E27FC236}">
              <a16:creationId xmlns:a16="http://schemas.microsoft.com/office/drawing/2014/main" id="{5A589E17-0FAF-46DA-98C5-FAE677660720}"/>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662" name="【公民館】&#10;有形固定資産減価償却率平均値テキスト">
          <a:extLst>
            <a:ext uri="{FF2B5EF4-FFF2-40B4-BE49-F238E27FC236}">
              <a16:creationId xmlns:a16="http://schemas.microsoft.com/office/drawing/2014/main" id="{32954D50-2B9B-42AB-A9BF-3AB7A6A87C5A}"/>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663" name="フローチャート: 判断 662">
          <a:extLst>
            <a:ext uri="{FF2B5EF4-FFF2-40B4-BE49-F238E27FC236}">
              <a16:creationId xmlns:a16="http://schemas.microsoft.com/office/drawing/2014/main" id="{5379A47B-C6F7-47E0-B209-58AA8162463E}"/>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664" name="フローチャート: 判断 663">
          <a:extLst>
            <a:ext uri="{FF2B5EF4-FFF2-40B4-BE49-F238E27FC236}">
              <a16:creationId xmlns:a16="http://schemas.microsoft.com/office/drawing/2014/main" id="{61135130-FEED-47FF-B18C-BCAA913F8084}"/>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665" name="フローチャート: 判断 664">
          <a:extLst>
            <a:ext uri="{FF2B5EF4-FFF2-40B4-BE49-F238E27FC236}">
              <a16:creationId xmlns:a16="http://schemas.microsoft.com/office/drawing/2014/main" id="{96642C6E-20B1-47A3-9567-567CB36D8333}"/>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666" name="フローチャート: 判断 665">
          <a:extLst>
            <a:ext uri="{FF2B5EF4-FFF2-40B4-BE49-F238E27FC236}">
              <a16:creationId xmlns:a16="http://schemas.microsoft.com/office/drawing/2014/main" id="{6E6CE278-B421-4E02-A707-1709E939D0B3}"/>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667" name="フローチャート: 判断 666">
          <a:extLst>
            <a:ext uri="{FF2B5EF4-FFF2-40B4-BE49-F238E27FC236}">
              <a16:creationId xmlns:a16="http://schemas.microsoft.com/office/drawing/2014/main" id="{34E959F9-38DF-4EB2-8767-327D12DAF0BD}"/>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1E7A3723-CB0C-4243-A571-4C1A635B9E9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2319E57A-DED2-4EA6-91BA-54A7751B213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ADDC8F2D-B752-44C2-ACDA-0992DE4ED1D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246DD9A4-C729-4A52-AD0F-23424AEFE79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BDABFEB-820F-48AA-98DF-4CEC42AB4CF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673" name="楕円 672">
          <a:extLst>
            <a:ext uri="{FF2B5EF4-FFF2-40B4-BE49-F238E27FC236}">
              <a16:creationId xmlns:a16="http://schemas.microsoft.com/office/drawing/2014/main" id="{9AA6263E-512F-463F-AA89-03C3E4664254}"/>
            </a:ext>
          </a:extLst>
        </xdr:cNvPr>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674" name="【公民館】&#10;有形固定資産減価償却率該当値テキスト">
          <a:extLst>
            <a:ext uri="{FF2B5EF4-FFF2-40B4-BE49-F238E27FC236}">
              <a16:creationId xmlns:a16="http://schemas.microsoft.com/office/drawing/2014/main" id="{E6E6E939-C469-40BF-971D-9B159E4DE3C7}"/>
            </a:ext>
          </a:extLst>
        </xdr:cNvPr>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123371</xdr:rowOff>
    </xdr:from>
    <xdr:to>
      <xdr:col>81</xdr:col>
      <xdr:colOff>101600</xdr:colOff>
      <xdr:row>109</xdr:row>
      <xdr:rowOff>53521</xdr:rowOff>
    </xdr:to>
    <xdr:sp macro="" textlink="">
      <xdr:nvSpPr>
        <xdr:cNvPr id="675" name="楕円 674">
          <a:extLst>
            <a:ext uri="{FF2B5EF4-FFF2-40B4-BE49-F238E27FC236}">
              <a16:creationId xmlns:a16="http://schemas.microsoft.com/office/drawing/2014/main" id="{CA0C03DF-8943-4218-8BC1-2AC3C0618FAE}"/>
            </a:ext>
          </a:extLst>
        </xdr:cNvPr>
        <xdr:cNvSpPr/>
      </xdr:nvSpPr>
      <xdr:spPr>
        <a:xfrm>
          <a:off x="15430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2721</xdr:rowOff>
    </xdr:from>
    <xdr:to>
      <xdr:col>85</xdr:col>
      <xdr:colOff>127000</xdr:colOff>
      <xdr:row>109</xdr:row>
      <xdr:rowOff>35379</xdr:rowOff>
    </xdr:to>
    <xdr:cxnSp macro="">
      <xdr:nvCxnSpPr>
        <xdr:cNvPr id="676" name="直線コネクタ 675">
          <a:extLst>
            <a:ext uri="{FF2B5EF4-FFF2-40B4-BE49-F238E27FC236}">
              <a16:creationId xmlns:a16="http://schemas.microsoft.com/office/drawing/2014/main" id="{53536CC8-E1B8-454D-BC88-62E214313FE9}"/>
            </a:ext>
          </a:extLst>
        </xdr:cNvPr>
        <xdr:cNvCxnSpPr/>
      </xdr:nvCxnSpPr>
      <xdr:spPr>
        <a:xfrm>
          <a:off x="15481300" y="186907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90714</xdr:rowOff>
    </xdr:from>
    <xdr:to>
      <xdr:col>76</xdr:col>
      <xdr:colOff>165100</xdr:colOff>
      <xdr:row>109</xdr:row>
      <xdr:rowOff>20864</xdr:rowOff>
    </xdr:to>
    <xdr:sp macro="" textlink="">
      <xdr:nvSpPr>
        <xdr:cNvPr id="677" name="楕円 676">
          <a:extLst>
            <a:ext uri="{FF2B5EF4-FFF2-40B4-BE49-F238E27FC236}">
              <a16:creationId xmlns:a16="http://schemas.microsoft.com/office/drawing/2014/main" id="{3373637B-0182-4EC1-A188-88CBB690B003}"/>
            </a:ext>
          </a:extLst>
        </xdr:cNvPr>
        <xdr:cNvSpPr/>
      </xdr:nvSpPr>
      <xdr:spPr>
        <a:xfrm>
          <a:off x="14541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141514</xdr:rowOff>
    </xdr:from>
    <xdr:to>
      <xdr:col>81</xdr:col>
      <xdr:colOff>50800</xdr:colOff>
      <xdr:row>109</xdr:row>
      <xdr:rowOff>2721</xdr:rowOff>
    </xdr:to>
    <xdr:cxnSp macro="">
      <xdr:nvCxnSpPr>
        <xdr:cNvPr id="678" name="直線コネクタ 677">
          <a:extLst>
            <a:ext uri="{FF2B5EF4-FFF2-40B4-BE49-F238E27FC236}">
              <a16:creationId xmlns:a16="http://schemas.microsoft.com/office/drawing/2014/main" id="{A4BEB578-5019-43F8-BCF5-2B32F6C8DA4E}"/>
            </a:ext>
          </a:extLst>
        </xdr:cNvPr>
        <xdr:cNvCxnSpPr/>
      </xdr:nvCxnSpPr>
      <xdr:spPr>
        <a:xfrm>
          <a:off x="14592300" y="18658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58057</xdr:rowOff>
    </xdr:from>
    <xdr:to>
      <xdr:col>72</xdr:col>
      <xdr:colOff>38100</xdr:colOff>
      <xdr:row>108</xdr:row>
      <xdr:rowOff>159657</xdr:rowOff>
    </xdr:to>
    <xdr:sp macro="" textlink="">
      <xdr:nvSpPr>
        <xdr:cNvPr id="679" name="楕円 678">
          <a:extLst>
            <a:ext uri="{FF2B5EF4-FFF2-40B4-BE49-F238E27FC236}">
              <a16:creationId xmlns:a16="http://schemas.microsoft.com/office/drawing/2014/main" id="{176F366B-37A0-4E83-B932-BF33844D962B}"/>
            </a:ext>
          </a:extLst>
        </xdr:cNvPr>
        <xdr:cNvSpPr/>
      </xdr:nvSpPr>
      <xdr:spPr>
        <a:xfrm>
          <a:off x="13652500" y="185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108857</xdr:rowOff>
    </xdr:from>
    <xdr:to>
      <xdr:col>76</xdr:col>
      <xdr:colOff>114300</xdr:colOff>
      <xdr:row>108</xdr:row>
      <xdr:rowOff>141514</xdr:rowOff>
    </xdr:to>
    <xdr:cxnSp macro="">
      <xdr:nvCxnSpPr>
        <xdr:cNvPr id="680" name="直線コネクタ 679">
          <a:extLst>
            <a:ext uri="{FF2B5EF4-FFF2-40B4-BE49-F238E27FC236}">
              <a16:creationId xmlns:a16="http://schemas.microsoft.com/office/drawing/2014/main" id="{B8E929A3-77FD-46F1-9558-53F714A0B275}"/>
            </a:ext>
          </a:extLst>
        </xdr:cNvPr>
        <xdr:cNvCxnSpPr/>
      </xdr:nvCxnSpPr>
      <xdr:spPr>
        <a:xfrm>
          <a:off x="13703300" y="186254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25400</xdr:rowOff>
    </xdr:from>
    <xdr:to>
      <xdr:col>67</xdr:col>
      <xdr:colOff>101600</xdr:colOff>
      <xdr:row>108</xdr:row>
      <xdr:rowOff>127000</xdr:rowOff>
    </xdr:to>
    <xdr:sp macro="" textlink="">
      <xdr:nvSpPr>
        <xdr:cNvPr id="681" name="楕円 680">
          <a:extLst>
            <a:ext uri="{FF2B5EF4-FFF2-40B4-BE49-F238E27FC236}">
              <a16:creationId xmlns:a16="http://schemas.microsoft.com/office/drawing/2014/main" id="{4CB8C0FA-26BD-4137-AC9E-9FAD2A75B16B}"/>
            </a:ext>
          </a:extLst>
        </xdr:cNvPr>
        <xdr:cNvSpPr/>
      </xdr:nvSpPr>
      <xdr:spPr>
        <a:xfrm>
          <a:off x="1276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76200</xdr:rowOff>
    </xdr:from>
    <xdr:to>
      <xdr:col>71</xdr:col>
      <xdr:colOff>177800</xdr:colOff>
      <xdr:row>108</xdr:row>
      <xdr:rowOff>108857</xdr:rowOff>
    </xdr:to>
    <xdr:cxnSp macro="">
      <xdr:nvCxnSpPr>
        <xdr:cNvPr id="682" name="直線コネクタ 681">
          <a:extLst>
            <a:ext uri="{FF2B5EF4-FFF2-40B4-BE49-F238E27FC236}">
              <a16:creationId xmlns:a16="http://schemas.microsoft.com/office/drawing/2014/main" id="{A89F088B-988E-467C-ADEA-0D995BC942E0}"/>
            </a:ext>
          </a:extLst>
        </xdr:cNvPr>
        <xdr:cNvCxnSpPr/>
      </xdr:nvCxnSpPr>
      <xdr:spPr>
        <a:xfrm>
          <a:off x="12814300" y="18592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683" name="n_1aveValue【公民館】&#10;有形固定資産減価償却率">
          <a:extLst>
            <a:ext uri="{FF2B5EF4-FFF2-40B4-BE49-F238E27FC236}">
              <a16:creationId xmlns:a16="http://schemas.microsoft.com/office/drawing/2014/main" id="{72B6E944-A19F-4576-AD6A-ED487EAEA6ED}"/>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684" name="n_2aveValue【公民館】&#10;有形固定資産減価償却率">
          <a:extLst>
            <a:ext uri="{FF2B5EF4-FFF2-40B4-BE49-F238E27FC236}">
              <a16:creationId xmlns:a16="http://schemas.microsoft.com/office/drawing/2014/main" id="{37FCC94D-C54A-4C2E-ABFA-0D818B8AC961}"/>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685" name="n_3aveValue【公民館】&#10;有形固定資産減価償却率">
          <a:extLst>
            <a:ext uri="{FF2B5EF4-FFF2-40B4-BE49-F238E27FC236}">
              <a16:creationId xmlns:a16="http://schemas.microsoft.com/office/drawing/2014/main" id="{8D50FAAA-E7EA-470A-9B5E-57E77DA56C54}"/>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686" name="n_4aveValue【公民館】&#10;有形固定資産減価償却率">
          <a:extLst>
            <a:ext uri="{FF2B5EF4-FFF2-40B4-BE49-F238E27FC236}">
              <a16:creationId xmlns:a16="http://schemas.microsoft.com/office/drawing/2014/main" id="{F28C20CF-6803-4299-AFD9-8F853EEDB7AD}"/>
            </a:ext>
          </a:extLst>
        </xdr:cNvPr>
        <xdr:cNvSpPr txBox="1"/>
      </xdr:nvSpPr>
      <xdr:spPr>
        <a:xfrm>
          <a:off x="1261174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44648</xdr:rowOff>
    </xdr:from>
    <xdr:ext cx="405111" cy="259045"/>
    <xdr:sp macro="" textlink="">
      <xdr:nvSpPr>
        <xdr:cNvPr id="687" name="n_1mainValue【公民館】&#10;有形固定資産減価償却率">
          <a:extLst>
            <a:ext uri="{FF2B5EF4-FFF2-40B4-BE49-F238E27FC236}">
              <a16:creationId xmlns:a16="http://schemas.microsoft.com/office/drawing/2014/main" id="{DF06B030-6011-4963-9CF5-A0877EE263DE}"/>
            </a:ext>
          </a:extLst>
        </xdr:cNvPr>
        <xdr:cNvSpPr txBox="1"/>
      </xdr:nvSpPr>
      <xdr:spPr>
        <a:xfrm>
          <a:off x="152660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11991</xdr:rowOff>
    </xdr:from>
    <xdr:ext cx="405111" cy="259045"/>
    <xdr:sp macro="" textlink="">
      <xdr:nvSpPr>
        <xdr:cNvPr id="688" name="n_2mainValue【公民館】&#10;有形固定資産減価償却率">
          <a:extLst>
            <a:ext uri="{FF2B5EF4-FFF2-40B4-BE49-F238E27FC236}">
              <a16:creationId xmlns:a16="http://schemas.microsoft.com/office/drawing/2014/main" id="{1EC97339-E7DB-4154-A1FA-1B984BA87192}"/>
            </a:ext>
          </a:extLst>
        </xdr:cNvPr>
        <xdr:cNvSpPr txBox="1"/>
      </xdr:nvSpPr>
      <xdr:spPr>
        <a:xfrm>
          <a:off x="14389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150784</xdr:rowOff>
    </xdr:from>
    <xdr:ext cx="405111" cy="259045"/>
    <xdr:sp macro="" textlink="">
      <xdr:nvSpPr>
        <xdr:cNvPr id="689" name="n_3mainValue【公民館】&#10;有形固定資産減価償却率">
          <a:extLst>
            <a:ext uri="{FF2B5EF4-FFF2-40B4-BE49-F238E27FC236}">
              <a16:creationId xmlns:a16="http://schemas.microsoft.com/office/drawing/2014/main" id="{18C241CD-14C0-4EDB-8DC9-117912FA744F}"/>
            </a:ext>
          </a:extLst>
        </xdr:cNvPr>
        <xdr:cNvSpPr txBox="1"/>
      </xdr:nvSpPr>
      <xdr:spPr>
        <a:xfrm>
          <a:off x="13500744" y="186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118127</xdr:rowOff>
    </xdr:from>
    <xdr:ext cx="405111" cy="259045"/>
    <xdr:sp macro="" textlink="">
      <xdr:nvSpPr>
        <xdr:cNvPr id="690" name="n_4mainValue【公民館】&#10;有形固定資産減価償却率">
          <a:extLst>
            <a:ext uri="{FF2B5EF4-FFF2-40B4-BE49-F238E27FC236}">
              <a16:creationId xmlns:a16="http://schemas.microsoft.com/office/drawing/2014/main" id="{3D55D6F5-68E6-492A-B0EB-608094386D5E}"/>
            </a:ext>
          </a:extLst>
        </xdr:cNvPr>
        <xdr:cNvSpPr txBox="1"/>
      </xdr:nvSpPr>
      <xdr:spPr>
        <a:xfrm>
          <a:off x="12611744" y="186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8A50895D-E7EE-44C8-BC13-CC3D915E22D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B1283CFA-D76C-4AE3-A737-62C3E9DA81A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7846F44B-0DD3-4110-A111-D23E97B88A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00AFC20E-7CFE-43F4-B8A3-2FF40670BF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8B0A3D9A-D85E-4960-A19E-532C2F8326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B43E8B7D-C372-459D-8A8D-BED3374C144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2460EBBC-1FC1-499C-B81E-CA68D5496E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E6542A8E-CD99-427D-B1F4-0C4F39CED2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73DE4CA7-B0D7-4787-B687-141C7394EC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49338E0A-8F41-4108-84C0-C7FC5489D06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1" name="直線コネクタ 700">
          <a:extLst>
            <a:ext uri="{FF2B5EF4-FFF2-40B4-BE49-F238E27FC236}">
              <a16:creationId xmlns:a16="http://schemas.microsoft.com/office/drawing/2014/main" id="{9ADD7B70-AC91-48C4-ACE7-1BA683669A3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83AED436-AD51-4ECF-A9C4-1D2B157B26F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3" name="直線コネクタ 702">
          <a:extLst>
            <a:ext uri="{FF2B5EF4-FFF2-40B4-BE49-F238E27FC236}">
              <a16:creationId xmlns:a16="http://schemas.microsoft.com/office/drawing/2014/main" id="{1774370A-7982-48D7-BF8F-EA434932CC3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4" name="テキスト ボックス 703">
          <a:extLst>
            <a:ext uri="{FF2B5EF4-FFF2-40B4-BE49-F238E27FC236}">
              <a16:creationId xmlns:a16="http://schemas.microsoft.com/office/drawing/2014/main" id="{277B75CD-1EA2-4EAC-AA5D-307035BEAC6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5" name="直線コネクタ 704">
          <a:extLst>
            <a:ext uri="{FF2B5EF4-FFF2-40B4-BE49-F238E27FC236}">
              <a16:creationId xmlns:a16="http://schemas.microsoft.com/office/drawing/2014/main" id="{4CB48EAF-371D-423D-8730-9D2236E1226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6" name="テキスト ボックス 705">
          <a:extLst>
            <a:ext uri="{FF2B5EF4-FFF2-40B4-BE49-F238E27FC236}">
              <a16:creationId xmlns:a16="http://schemas.microsoft.com/office/drawing/2014/main" id="{E5FB3B2A-815B-45A1-946C-D22DB8034D2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7" name="直線コネクタ 706">
          <a:extLst>
            <a:ext uri="{FF2B5EF4-FFF2-40B4-BE49-F238E27FC236}">
              <a16:creationId xmlns:a16="http://schemas.microsoft.com/office/drawing/2014/main" id="{D9C3B9E3-5919-4BAB-B11B-904622A0030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8" name="テキスト ボックス 707">
          <a:extLst>
            <a:ext uri="{FF2B5EF4-FFF2-40B4-BE49-F238E27FC236}">
              <a16:creationId xmlns:a16="http://schemas.microsoft.com/office/drawing/2014/main" id="{EE0F31BD-E354-44DE-BE1D-A279FE0ACA7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9" name="直線コネクタ 708">
          <a:extLst>
            <a:ext uri="{FF2B5EF4-FFF2-40B4-BE49-F238E27FC236}">
              <a16:creationId xmlns:a16="http://schemas.microsoft.com/office/drawing/2014/main" id="{522D9938-4856-4238-8BED-837D22AAEDC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0" name="テキスト ボックス 709">
          <a:extLst>
            <a:ext uri="{FF2B5EF4-FFF2-40B4-BE49-F238E27FC236}">
              <a16:creationId xmlns:a16="http://schemas.microsoft.com/office/drawing/2014/main" id="{3935DF3D-D979-4D55-99C3-E700DB902E2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1" name="直線コネクタ 710">
          <a:extLst>
            <a:ext uri="{FF2B5EF4-FFF2-40B4-BE49-F238E27FC236}">
              <a16:creationId xmlns:a16="http://schemas.microsoft.com/office/drawing/2014/main" id="{525B8CFE-9F0E-4336-B429-140C92360FF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2" name="テキスト ボックス 711">
          <a:extLst>
            <a:ext uri="{FF2B5EF4-FFF2-40B4-BE49-F238E27FC236}">
              <a16:creationId xmlns:a16="http://schemas.microsoft.com/office/drawing/2014/main" id="{33D2A7F3-CC86-488D-8669-C5C33D94E78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555493F1-5136-428F-B16E-A4E8B4A5A1F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76493927-9EE0-4AE9-A010-2ADD4AA74C1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CBFE2D35-2CB9-4A1D-B0BD-0241D1F8DE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716" name="直線コネクタ 715">
          <a:extLst>
            <a:ext uri="{FF2B5EF4-FFF2-40B4-BE49-F238E27FC236}">
              <a16:creationId xmlns:a16="http://schemas.microsoft.com/office/drawing/2014/main" id="{2EB3B8B3-E0D2-4EF8-92AD-EACA5CE3A75E}"/>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17" name="【公民館】&#10;一人当たり面積最小値テキスト">
          <a:extLst>
            <a:ext uri="{FF2B5EF4-FFF2-40B4-BE49-F238E27FC236}">
              <a16:creationId xmlns:a16="http://schemas.microsoft.com/office/drawing/2014/main" id="{88BB89C3-8C9D-4971-95F6-BFE5F944252A}"/>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8" name="直線コネクタ 717">
          <a:extLst>
            <a:ext uri="{FF2B5EF4-FFF2-40B4-BE49-F238E27FC236}">
              <a16:creationId xmlns:a16="http://schemas.microsoft.com/office/drawing/2014/main" id="{B58FA4BD-6778-4B38-A51B-574014739E09}"/>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719" name="【公民館】&#10;一人当たり面積最大値テキスト">
          <a:extLst>
            <a:ext uri="{FF2B5EF4-FFF2-40B4-BE49-F238E27FC236}">
              <a16:creationId xmlns:a16="http://schemas.microsoft.com/office/drawing/2014/main" id="{D85E1F96-7D3A-42FF-9C5E-BE2788897F63}"/>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720" name="直線コネクタ 719">
          <a:extLst>
            <a:ext uri="{FF2B5EF4-FFF2-40B4-BE49-F238E27FC236}">
              <a16:creationId xmlns:a16="http://schemas.microsoft.com/office/drawing/2014/main" id="{3C9B69B1-7E4C-4DB5-B0C4-0E01B2972B12}"/>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721" name="【公民館】&#10;一人当たり面積平均値テキスト">
          <a:extLst>
            <a:ext uri="{FF2B5EF4-FFF2-40B4-BE49-F238E27FC236}">
              <a16:creationId xmlns:a16="http://schemas.microsoft.com/office/drawing/2014/main" id="{6878CB99-8219-4273-9742-27F576007734}"/>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722" name="フローチャート: 判断 721">
          <a:extLst>
            <a:ext uri="{FF2B5EF4-FFF2-40B4-BE49-F238E27FC236}">
              <a16:creationId xmlns:a16="http://schemas.microsoft.com/office/drawing/2014/main" id="{A795D3A8-0349-47F9-ABC8-CA3833765928}"/>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723" name="フローチャート: 判断 722">
          <a:extLst>
            <a:ext uri="{FF2B5EF4-FFF2-40B4-BE49-F238E27FC236}">
              <a16:creationId xmlns:a16="http://schemas.microsoft.com/office/drawing/2014/main" id="{B1D292A0-A67B-4850-87E5-5D6393C495EE}"/>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724" name="フローチャート: 判断 723">
          <a:extLst>
            <a:ext uri="{FF2B5EF4-FFF2-40B4-BE49-F238E27FC236}">
              <a16:creationId xmlns:a16="http://schemas.microsoft.com/office/drawing/2014/main" id="{350F9013-16EB-40F1-9DAB-30F9D287925A}"/>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725" name="フローチャート: 判断 724">
          <a:extLst>
            <a:ext uri="{FF2B5EF4-FFF2-40B4-BE49-F238E27FC236}">
              <a16:creationId xmlns:a16="http://schemas.microsoft.com/office/drawing/2014/main" id="{58E3D54B-96E0-4919-B06C-3B4E51B68DF6}"/>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726" name="フローチャート: 判断 725">
          <a:extLst>
            <a:ext uri="{FF2B5EF4-FFF2-40B4-BE49-F238E27FC236}">
              <a16:creationId xmlns:a16="http://schemas.microsoft.com/office/drawing/2014/main" id="{0B199A2A-1D7C-4CC5-B1DA-3992F7C51E64}"/>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971483DA-3C09-40D6-8878-D080118BDB5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C3B225FF-7D61-4B10-83E1-0FB2141C96D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F3A5D6A-FFE2-475C-B1D4-E61611B986C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7439463-B561-4005-97CF-27237E71558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DFB9D79F-B6FA-4301-9A6A-40CB682F56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167458</xdr:rowOff>
    </xdr:from>
    <xdr:to>
      <xdr:col>116</xdr:col>
      <xdr:colOff>114300</xdr:colOff>
      <xdr:row>108</xdr:row>
      <xdr:rowOff>97608</xdr:rowOff>
    </xdr:to>
    <xdr:sp macro="" textlink="">
      <xdr:nvSpPr>
        <xdr:cNvPr id="732" name="楕円 731">
          <a:extLst>
            <a:ext uri="{FF2B5EF4-FFF2-40B4-BE49-F238E27FC236}">
              <a16:creationId xmlns:a16="http://schemas.microsoft.com/office/drawing/2014/main" id="{2434FE49-0881-446E-BD44-C71829305057}"/>
            </a:ext>
          </a:extLst>
        </xdr:cNvPr>
        <xdr:cNvSpPr/>
      </xdr:nvSpPr>
      <xdr:spPr>
        <a:xfrm>
          <a:off x="221107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145885</xdr:rowOff>
    </xdr:from>
    <xdr:ext cx="469744" cy="259045"/>
    <xdr:sp macro="" textlink="">
      <xdr:nvSpPr>
        <xdr:cNvPr id="733" name="【公民館】&#10;一人当たり面積該当値テキスト">
          <a:extLst>
            <a:ext uri="{FF2B5EF4-FFF2-40B4-BE49-F238E27FC236}">
              <a16:creationId xmlns:a16="http://schemas.microsoft.com/office/drawing/2014/main" id="{81810955-70FB-4D4F-812E-67BC6D7038EE}"/>
            </a:ext>
          </a:extLst>
        </xdr:cNvPr>
        <xdr:cNvSpPr txBox="1"/>
      </xdr:nvSpPr>
      <xdr:spPr>
        <a:xfrm>
          <a:off x="22199600" y="184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167458</xdr:rowOff>
    </xdr:from>
    <xdr:to>
      <xdr:col>112</xdr:col>
      <xdr:colOff>38100</xdr:colOff>
      <xdr:row>108</xdr:row>
      <xdr:rowOff>97608</xdr:rowOff>
    </xdr:to>
    <xdr:sp macro="" textlink="">
      <xdr:nvSpPr>
        <xdr:cNvPr id="734" name="楕円 733">
          <a:extLst>
            <a:ext uri="{FF2B5EF4-FFF2-40B4-BE49-F238E27FC236}">
              <a16:creationId xmlns:a16="http://schemas.microsoft.com/office/drawing/2014/main" id="{9B680DB4-250D-420E-9727-E11637078C30}"/>
            </a:ext>
          </a:extLst>
        </xdr:cNvPr>
        <xdr:cNvSpPr/>
      </xdr:nvSpPr>
      <xdr:spPr>
        <a:xfrm>
          <a:off x="21272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46808</xdr:rowOff>
    </xdr:from>
    <xdr:to>
      <xdr:col>116</xdr:col>
      <xdr:colOff>63500</xdr:colOff>
      <xdr:row>108</xdr:row>
      <xdr:rowOff>46808</xdr:rowOff>
    </xdr:to>
    <xdr:cxnSp macro="">
      <xdr:nvCxnSpPr>
        <xdr:cNvPr id="735" name="直線コネクタ 734">
          <a:extLst>
            <a:ext uri="{FF2B5EF4-FFF2-40B4-BE49-F238E27FC236}">
              <a16:creationId xmlns:a16="http://schemas.microsoft.com/office/drawing/2014/main" id="{35EEF1B4-427B-4322-8929-743340DE8E7C}"/>
            </a:ext>
          </a:extLst>
        </xdr:cNvPr>
        <xdr:cNvCxnSpPr/>
      </xdr:nvCxnSpPr>
      <xdr:spPr>
        <a:xfrm>
          <a:off x="21323300" y="18563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167458</xdr:rowOff>
    </xdr:from>
    <xdr:to>
      <xdr:col>107</xdr:col>
      <xdr:colOff>101600</xdr:colOff>
      <xdr:row>108</xdr:row>
      <xdr:rowOff>97608</xdr:rowOff>
    </xdr:to>
    <xdr:sp macro="" textlink="">
      <xdr:nvSpPr>
        <xdr:cNvPr id="736" name="楕円 735">
          <a:extLst>
            <a:ext uri="{FF2B5EF4-FFF2-40B4-BE49-F238E27FC236}">
              <a16:creationId xmlns:a16="http://schemas.microsoft.com/office/drawing/2014/main" id="{02CD37C7-F61C-43F5-8CBB-538A834D98A0}"/>
            </a:ext>
          </a:extLst>
        </xdr:cNvPr>
        <xdr:cNvSpPr/>
      </xdr:nvSpPr>
      <xdr:spPr>
        <a:xfrm>
          <a:off x="20383500" y="185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46808</xdr:rowOff>
    </xdr:from>
    <xdr:to>
      <xdr:col>111</xdr:col>
      <xdr:colOff>177800</xdr:colOff>
      <xdr:row>108</xdr:row>
      <xdr:rowOff>46808</xdr:rowOff>
    </xdr:to>
    <xdr:cxnSp macro="">
      <xdr:nvCxnSpPr>
        <xdr:cNvPr id="737" name="直線コネクタ 736">
          <a:extLst>
            <a:ext uri="{FF2B5EF4-FFF2-40B4-BE49-F238E27FC236}">
              <a16:creationId xmlns:a16="http://schemas.microsoft.com/office/drawing/2014/main" id="{B9D6AC3B-586A-4017-BE46-319A975F548A}"/>
            </a:ext>
          </a:extLst>
        </xdr:cNvPr>
        <xdr:cNvCxnSpPr/>
      </xdr:nvCxnSpPr>
      <xdr:spPr>
        <a:xfrm>
          <a:off x="20434300" y="18563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164193</xdr:rowOff>
    </xdr:from>
    <xdr:to>
      <xdr:col>102</xdr:col>
      <xdr:colOff>165100</xdr:colOff>
      <xdr:row>108</xdr:row>
      <xdr:rowOff>94343</xdr:rowOff>
    </xdr:to>
    <xdr:sp macro="" textlink="">
      <xdr:nvSpPr>
        <xdr:cNvPr id="738" name="楕円 737">
          <a:extLst>
            <a:ext uri="{FF2B5EF4-FFF2-40B4-BE49-F238E27FC236}">
              <a16:creationId xmlns:a16="http://schemas.microsoft.com/office/drawing/2014/main" id="{55BE57C8-907D-4626-962F-D914D3F7678B}"/>
            </a:ext>
          </a:extLst>
        </xdr:cNvPr>
        <xdr:cNvSpPr/>
      </xdr:nvSpPr>
      <xdr:spPr>
        <a:xfrm>
          <a:off x="19494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43543</xdr:rowOff>
    </xdr:from>
    <xdr:to>
      <xdr:col>107</xdr:col>
      <xdr:colOff>50800</xdr:colOff>
      <xdr:row>108</xdr:row>
      <xdr:rowOff>46808</xdr:rowOff>
    </xdr:to>
    <xdr:cxnSp macro="">
      <xdr:nvCxnSpPr>
        <xdr:cNvPr id="739" name="直線コネクタ 738">
          <a:extLst>
            <a:ext uri="{FF2B5EF4-FFF2-40B4-BE49-F238E27FC236}">
              <a16:creationId xmlns:a16="http://schemas.microsoft.com/office/drawing/2014/main" id="{BF85CD39-3714-4FAD-A834-6A6EBD6CC257}"/>
            </a:ext>
          </a:extLst>
        </xdr:cNvPr>
        <xdr:cNvCxnSpPr/>
      </xdr:nvCxnSpPr>
      <xdr:spPr>
        <a:xfrm>
          <a:off x="19545300" y="185601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164193</xdr:rowOff>
    </xdr:from>
    <xdr:to>
      <xdr:col>98</xdr:col>
      <xdr:colOff>38100</xdr:colOff>
      <xdr:row>108</xdr:row>
      <xdr:rowOff>94343</xdr:rowOff>
    </xdr:to>
    <xdr:sp macro="" textlink="">
      <xdr:nvSpPr>
        <xdr:cNvPr id="740" name="楕円 739">
          <a:extLst>
            <a:ext uri="{FF2B5EF4-FFF2-40B4-BE49-F238E27FC236}">
              <a16:creationId xmlns:a16="http://schemas.microsoft.com/office/drawing/2014/main" id="{C192E9D2-39AE-4164-B86E-835D13277AF1}"/>
            </a:ext>
          </a:extLst>
        </xdr:cNvPr>
        <xdr:cNvSpPr/>
      </xdr:nvSpPr>
      <xdr:spPr>
        <a:xfrm>
          <a:off x="18605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43543</xdr:rowOff>
    </xdr:from>
    <xdr:to>
      <xdr:col>102</xdr:col>
      <xdr:colOff>114300</xdr:colOff>
      <xdr:row>108</xdr:row>
      <xdr:rowOff>43543</xdr:rowOff>
    </xdr:to>
    <xdr:cxnSp macro="">
      <xdr:nvCxnSpPr>
        <xdr:cNvPr id="741" name="直線コネクタ 740">
          <a:extLst>
            <a:ext uri="{FF2B5EF4-FFF2-40B4-BE49-F238E27FC236}">
              <a16:creationId xmlns:a16="http://schemas.microsoft.com/office/drawing/2014/main" id="{4B36E1B4-6F17-4A2E-B975-C99ABC9845C2}"/>
            </a:ext>
          </a:extLst>
        </xdr:cNvPr>
        <xdr:cNvCxnSpPr/>
      </xdr:nvCxnSpPr>
      <xdr:spPr>
        <a:xfrm>
          <a:off x="18656300" y="1856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742" name="n_1aveValue【公民館】&#10;一人当たり面積">
          <a:extLst>
            <a:ext uri="{FF2B5EF4-FFF2-40B4-BE49-F238E27FC236}">
              <a16:creationId xmlns:a16="http://schemas.microsoft.com/office/drawing/2014/main" id="{4CACE6F4-DE8A-4FB2-8279-62E370AEE63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743" name="n_2aveValue【公民館】&#10;一人当たり面積">
          <a:extLst>
            <a:ext uri="{FF2B5EF4-FFF2-40B4-BE49-F238E27FC236}">
              <a16:creationId xmlns:a16="http://schemas.microsoft.com/office/drawing/2014/main" id="{256BB96B-44A4-473C-83B0-832618FE3BEF}"/>
            </a:ext>
          </a:extLst>
        </xdr:cNvPr>
        <xdr:cNvSpPr txBox="1"/>
      </xdr:nvSpPr>
      <xdr:spPr>
        <a:xfrm>
          <a:off x="20199427" y="1804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744" name="n_3aveValue【公民館】&#10;一人当たり面積">
          <a:extLst>
            <a:ext uri="{FF2B5EF4-FFF2-40B4-BE49-F238E27FC236}">
              <a16:creationId xmlns:a16="http://schemas.microsoft.com/office/drawing/2014/main" id="{3DE94485-8064-4336-BC23-EC9DA91DCDFF}"/>
            </a:ext>
          </a:extLst>
        </xdr:cNvPr>
        <xdr:cNvSpPr txBox="1"/>
      </xdr:nvSpPr>
      <xdr:spPr>
        <a:xfrm>
          <a:off x="19310427" y="180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745" name="n_4aveValue【公民館】&#10;一人当たり面積">
          <a:extLst>
            <a:ext uri="{FF2B5EF4-FFF2-40B4-BE49-F238E27FC236}">
              <a16:creationId xmlns:a16="http://schemas.microsoft.com/office/drawing/2014/main" id="{1CF855F2-7974-44F9-9AC1-32DB282F4ACD}"/>
            </a:ext>
          </a:extLst>
        </xdr:cNvPr>
        <xdr:cNvSpPr txBox="1"/>
      </xdr:nvSpPr>
      <xdr:spPr>
        <a:xfrm>
          <a:off x="18421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88735</xdr:rowOff>
    </xdr:from>
    <xdr:ext cx="469744" cy="259045"/>
    <xdr:sp macro="" textlink="">
      <xdr:nvSpPr>
        <xdr:cNvPr id="746" name="n_1mainValue【公民館】&#10;一人当たり面積">
          <a:extLst>
            <a:ext uri="{FF2B5EF4-FFF2-40B4-BE49-F238E27FC236}">
              <a16:creationId xmlns:a16="http://schemas.microsoft.com/office/drawing/2014/main" id="{CF7F464A-7AC5-4A4D-980D-30B9A2194257}"/>
            </a:ext>
          </a:extLst>
        </xdr:cNvPr>
        <xdr:cNvSpPr txBox="1"/>
      </xdr:nvSpPr>
      <xdr:spPr>
        <a:xfrm>
          <a:off x="21075727" y="1860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88735</xdr:rowOff>
    </xdr:from>
    <xdr:ext cx="469744" cy="259045"/>
    <xdr:sp macro="" textlink="">
      <xdr:nvSpPr>
        <xdr:cNvPr id="747" name="n_2mainValue【公民館】&#10;一人当たり面積">
          <a:extLst>
            <a:ext uri="{FF2B5EF4-FFF2-40B4-BE49-F238E27FC236}">
              <a16:creationId xmlns:a16="http://schemas.microsoft.com/office/drawing/2014/main" id="{4787CA9B-07B1-4EC1-B207-8F3754614CD0}"/>
            </a:ext>
          </a:extLst>
        </xdr:cNvPr>
        <xdr:cNvSpPr txBox="1"/>
      </xdr:nvSpPr>
      <xdr:spPr>
        <a:xfrm>
          <a:off x="20199427" y="1860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85470</xdr:rowOff>
    </xdr:from>
    <xdr:ext cx="469744" cy="259045"/>
    <xdr:sp macro="" textlink="">
      <xdr:nvSpPr>
        <xdr:cNvPr id="748" name="n_3mainValue【公民館】&#10;一人当たり面積">
          <a:extLst>
            <a:ext uri="{FF2B5EF4-FFF2-40B4-BE49-F238E27FC236}">
              <a16:creationId xmlns:a16="http://schemas.microsoft.com/office/drawing/2014/main" id="{D9F3AEF0-6422-4AF2-8731-1307FCDA8733}"/>
            </a:ext>
          </a:extLst>
        </xdr:cNvPr>
        <xdr:cNvSpPr txBox="1"/>
      </xdr:nvSpPr>
      <xdr:spPr>
        <a:xfrm>
          <a:off x="19310427" y="186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85470</xdr:rowOff>
    </xdr:from>
    <xdr:ext cx="469744" cy="259045"/>
    <xdr:sp macro="" textlink="">
      <xdr:nvSpPr>
        <xdr:cNvPr id="749" name="n_4mainValue【公民館】&#10;一人当たり面積">
          <a:extLst>
            <a:ext uri="{FF2B5EF4-FFF2-40B4-BE49-F238E27FC236}">
              <a16:creationId xmlns:a16="http://schemas.microsoft.com/office/drawing/2014/main" id="{696015FB-11CF-4CFC-9B03-A5DE2F0449BB}"/>
            </a:ext>
          </a:extLst>
        </xdr:cNvPr>
        <xdr:cNvSpPr txBox="1"/>
      </xdr:nvSpPr>
      <xdr:spPr>
        <a:xfrm>
          <a:off x="18421427" y="1860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A0A94722-D86F-4F5C-BA98-2F28379AFEE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83C4294-68BD-4306-95E0-0CFB31AC50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ADB26285-B18F-4106-B573-7F43D16C0A1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多く、一方で減価償却率については類似団体平均よりも低い水準を維持している。老朽化が進んでいく幼稚園や保育所などについては改修なども施行しているが、少子高齢化などにより子どもの減少も考えられるため、施設の統廃合などの検討も必要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年度は低い水準となった。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人あたりの面積についても類似団体よりも低い水準である。令和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年度については小学校の長寿命化改修工事等を実施したことにより減価償却率の減少に繋がったと考える。今後も計画に基づいた適切な施設マネジメントを検討していく。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人あたりの面積についても低い水準である。本町には公民館が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しかなく老朽化も進んでいることが減価償却率が高い水準である要因であると考えられる。住民一人当たりの面積が類似団体を下回っていることから、施設を削減することは望ましくないと考えられるため住民の安全に考慮した施設の維持・更新を含めた管理体制の検討が今後も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724039-62DE-413D-8B8F-FAF567084D9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DC615F-CFB0-40D7-BCC2-D84B1E2060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6D17B9-71EB-48E2-876A-0125E6D52F8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A4692-FDC3-4B90-A081-5C876496C1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徳島県北島町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D5A7C4-1FEF-45D9-A712-28A2E0D8280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1EEAF2-34AD-4DB3-93CB-7B5EC8CF8D5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920DB3-E48F-46FD-A79D-4A28AC5B6A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ED90F5-8E2B-4654-81B1-34BF0414F65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B684CE-3116-40BC-AAB2-D10D68D11E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84989B-385C-4247-BDBC-F564CFD394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23,682
23,476
8.74
9,826,024
9,721,197
76,270
5,712,467
6,441,138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1F2AAD-AE51-472E-B130-28F43A86473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FE6380-E91B-4A1D-B549-7AE289995B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4C133F2-0436-4254-BFA9-445413AA32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2E3C29-0E18-4430-A7BE-59CBDFD107A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ECA2E4-F15E-4AFA-8C34-F19A2B5112B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FCCBDA3-3F01-4152-A8FF-8A511886C45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D10150-45F3-4AB0-94FF-B747342087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7B6072-3DAA-4F8D-B680-DA9EC8DBE0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A7C991D-DC2A-4D30-9DE7-4BC449D1EF9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88D807-0EC6-44C5-87ED-A18F4CD616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9498563-8C63-415C-B10E-B1FD8171A1C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36D834-3BD9-4ECA-9CEE-F715718150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0F82739-8540-452E-8AB3-012C3D13A65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16C3D9-A2A6-4493-994B-A75208E78D5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ED7529-25FC-4657-BB3A-67C7A347FE1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20AD8E-4649-4002-8876-3CF769B77F4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DE1E2F-7D4B-4DAC-B7D6-95D07F4179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D99202-1E78-496C-9B54-3BBEEF99CBB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C4DA71E-5A25-4329-B38A-DD22CE58093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4F1BF7-BAAE-451D-9ED7-3AC3CEAACF8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FF5766F-D2FA-476E-AFF4-6BCF894C7EF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8346F71-91F0-4AD3-9322-15622C6E570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F015FA-1AE1-425B-AB0E-95B91918AD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B79B3FE-B001-4354-ACFE-AF274BBF9B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8952D1-56A0-4FD7-A131-719EAB8585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CFBA2D-3F07-464D-9035-DDCF78A884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EE4202E-B6D3-4BCC-8048-B2F5CE7F2B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F14203-2ED3-4F7B-A745-0A1A53B2E1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037DB0-0CF4-435A-8DA9-15B9B807481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39A084-B862-45BA-A75C-A280740D8D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583C35-2F92-4D18-8D3D-9A48C6E49EC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A7B312-1AE4-4480-8DE1-748C514A168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F38B15E-5352-4586-BCBE-5E94B11ED1D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89D067B-6835-477A-B78B-E2402390449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6A1BB6D-940C-43D2-9A21-7F67F493678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72831B2-D846-498D-9770-26287A969B7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9435B2C-F7A6-4C75-A9DD-BFFB340E494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59AA6BE-66CB-48AD-900F-16F452403AE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A4DF074-95A1-4E22-8040-59C6C3FBE24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F7BD44B-85D6-40D6-9C18-067C79F29EE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7E3FB4-4019-406F-BC76-1974232F61E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D3FFC1A-DE10-4CC9-891F-E16BA2F353B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76D6A20-6378-48B4-A710-480872BF81D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848C377-D61D-416E-9016-85EAA5F4738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F4AC31C-0565-4B9E-8A4C-9983BAF4F0C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3E6FD46-516A-4628-8AE3-2F19C1839A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5401685-8C83-434C-B498-0457047611CC}"/>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F61FEFF-9B70-4792-BE69-D1E11820746C}"/>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2BCD862-9D6D-4A79-A827-95FFE568D34E}"/>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60FC7DD-0157-4752-A415-232269FFF6D7}"/>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3AEBDDC-75FE-4767-B6A1-4FFBAD4DB775}"/>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97311071-DF24-4A50-8790-BC034349DC8E}"/>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7F6CD52D-DB95-41BA-A4D7-FB2F5C7249C5}"/>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BF1D793D-D2E0-4E3B-9E2F-DB8DC0D79D02}"/>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3E2837A2-8583-4E8E-9271-B62CA8867B93}"/>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9D4734A4-971C-422B-987A-A5E76519AF69}"/>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30D01F2C-5D44-4957-8F5F-D124DA97321C}"/>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EA9E43-3ED2-4A99-90D9-AEDA7899432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86692A7-10D1-4583-82A9-AFEFFD166BC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8C408E-D6A8-490B-A1EA-4441EC455BB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F70F91F-D91F-472F-9602-E07236D9D84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229ACED-A8B4-409F-81C2-D3FCE5910A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44994</xdr:rowOff>
    </xdr:from>
    <xdr:to>
      <xdr:col>24</xdr:col>
      <xdr:colOff>114300</xdr:colOff>
      <xdr:row>37</xdr:row>
      <xdr:rowOff>146594</xdr:rowOff>
    </xdr:to>
    <xdr:sp macro="" textlink="">
      <xdr:nvSpPr>
        <xdr:cNvPr id="74" name="楕円 73">
          <a:extLst>
            <a:ext uri="{FF2B5EF4-FFF2-40B4-BE49-F238E27FC236}">
              <a16:creationId xmlns:a16="http://schemas.microsoft.com/office/drawing/2014/main" id="{3B83F438-5F62-443C-8FE5-11E268AB906A}"/>
            </a:ext>
          </a:extLst>
        </xdr:cNvPr>
        <xdr:cNvSpPr/>
      </xdr:nvSpPr>
      <xdr:spPr>
        <a:xfrm>
          <a:off x="4584700" y="638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67871</xdr:rowOff>
    </xdr:from>
    <xdr:ext cx="405111" cy="259045"/>
    <xdr:sp macro="" textlink="">
      <xdr:nvSpPr>
        <xdr:cNvPr id="75" name="【図書館】&#10;有形固定資産減価償却率該当値テキスト">
          <a:extLst>
            <a:ext uri="{FF2B5EF4-FFF2-40B4-BE49-F238E27FC236}">
              <a16:creationId xmlns:a16="http://schemas.microsoft.com/office/drawing/2014/main" id="{A044360E-7C61-4822-88E2-FC85423B135B}"/>
            </a:ext>
          </a:extLst>
        </xdr:cNvPr>
        <xdr:cNvSpPr txBox="1"/>
      </xdr:nvSpPr>
      <xdr:spPr>
        <a:xfrm>
          <a:off x="4673600" y="624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7439</xdr:rowOff>
    </xdr:from>
    <xdr:to>
      <xdr:col>20</xdr:col>
      <xdr:colOff>38100</xdr:colOff>
      <xdr:row>37</xdr:row>
      <xdr:rowOff>109039</xdr:rowOff>
    </xdr:to>
    <xdr:sp macro="" textlink="">
      <xdr:nvSpPr>
        <xdr:cNvPr id="76" name="楕円 75">
          <a:extLst>
            <a:ext uri="{FF2B5EF4-FFF2-40B4-BE49-F238E27FC236}">
              <a16:creationId xmlns:a16="http://schemas.microsoft.com/office/drawing/2014/main" id="{E21F4293-F33F-40B3-A03D-6756F0CFB844}"/>
            </a:ext>
          </a:extLst>
        </xdr:cNvPr>
        <xdr:cNvSpPr/>
      </xdr:nvSpPr>
      <xdr:spPr>
        <a:xfrm>
          <a:off x="3746500" y="63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58239</xdr:rowOff>
    </xdr:from>
    <xdr:to>
      <xdr:col>24</xdr:col>
      <xdr:colOff>63500</xdr:colOff>
      <xdr:row>37</xdr:row>
      <xdr:rowOff>95794</xdr:rowOff>
    </xdr:to>
    <xdr:cxnSp macro="">
      <xdr:nvCxnSpPr>
        <xdr:cNvPr id="77" name="直線コネクタ 76">
          <a:extLst>
            <a:ext uri="{FF2B5EF4-FFF2-40B4-BE49-F238E27FC236}">
              <a16:creationId xmlns:a16="http://schemas.microsoft.com/office/drawing/2014/main" id="{44F2F353-6D6A-4428-9431-B67496A5551B}"/>
            </a:ext>
          </a:extLst>
        </xdr:cNvPr>
        <xdr:cNvCxnSpPr/>
      </xdr:nvCxnSpPr>
      <xdr:spPr>
        <a:xfrm>
          <a:off x="3797300" y="6401889"/>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141333</xdr:rowOff>
    </xdr:from>
    <xdr:to>
      <xdr:col>15</xdr:col>
      <xdr:colOff>101600</xdr:colOff>
      <xdr:row>37</xdr:row>
      <xdr:rowOff>71483</xdr:rowOff>
    </xdr:to>
    <xdr:sp macro="" textlink="">
      <xdr:nvSpPr>
        <xdr:cNvPr id="78" name="楕円 77">
          <a:extLst>
            <a:ext uri="{FF2B5EF4-FFF2-40B4-BE49-F238E27FC236}">
              <a16:creationId xmlns:a16="http://schemas.microsoft.com/office/drawing/2014/main" id="{0F657011-8FDB-459C-A423-36361DFA82F8}"/>
            </a:ext>
          </a:extLst>
        </xdr:cNvPr>
        <xdr:cNvSpPr/>
      </xdr:nvSpPr>
      <xdr:spPr>
        <a:xfrm>
          <a:off x="2857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20683</xdr:rowOff>
    </xdr:from>
    <xdr:to>
      <xdr:col>19</xdr:col>
      <xdr:colOff>177800</xdr:colOff>
      <xdr:row>37</xdr:row>
      <xdr:rowOff>58239</xdr:rowOff>
    </xdr:to>
    <xdr:cxnSp macro="">
      <xdr:nvCxnSpPr>
        <xdr:cNvPr id="79" name="直線コネクタ 78">
          <a:extLst>
            <a:ext uri="{FF2B5EF4-FFF2-40B4-BE49-F238E27FC236}">
              <a16:creationId xmlns:a16="http://schemas.microsoft.com/office/drawing/2014/main" id="{59645405-EE22-401D-A601-71C0B2B75C8D}"/>
            </a:ext>
          </a:extLst>
        </xdr:cNvPr>
        <xdr:cNvCxnSpPr/>
      </xdr:nvCxnSpPr>
      <xdr:spPr>
        <a:xfrm>
          <a:off x="2908300" y="636433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133169</xdr:rowOff>
    </xdr:from>
    <xdr:to>
      <xdr:col>10</xdr:col>
      <xdr:colOff>165100</xdr:colOff>
      <xdr:row>37</xdr:row>
      <xdr:rowOff>63319</xdr:rowOff>
    </xdr:to>
    <xdr:sp macro="" textlink="">
      <xdr:nvSpPr>
        <xdr:cNvPr id="80" name="楕円 79">
          <a:extLst>
            <a:ext uri="{FF2B5EF4-FFF2-40B4-BE49-F238E27FC236}">
              <a16:creationId xmlns:a16="http://schemas.microsoft.com/office/drawing/2014/main" id="{0FF4468F-0FB6-46D6-87AE-0DFC0D37CB14}"/>
            </a:ext>
          </a:extLst>
        </xdr:cNvPr>
        <xdr:cNvSpPr/>
      </xdr:nvSpPr>
      <xdr:spPr>
        <a:xfrm>
          <a:off x="1968500" y="630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12519</xdr:rowOff>
    </xdr:from>
    <xdr:to>
      <xdr:col>15</xdr:col>
      <xdr:colOff>50800</xdr:colOff>
      <xdr:row>37</xdr:row>
      <xdr:rowOff>20683</xdr:rowOff>
    </xdr:to>
    <xdr:cxnSp macro="">
      <xdr:nvCxnSpPr>
        <xdr:cNvPr id="81" name="直線コネクタ 80">
          <a:extLst>
            <a:ext uri="{FF2B5EF4-FFF2-40B4-BE49-F238E27FC236}">
              <a16:creationId xmlns:a16="http://schemas.microsoft.com/office/drawing/2014/main" id="{9A0CDB9F-8B99-4195-A4FE-CEB865878128}"/>
            </a:ext>
          </a:extLst>
        </xdr:cNvPr>
        <xdr:cNvCxnSpPr/>
      </xdr:nvCxnSpPr>
      <xdr:spPr>
        <a:xfrm>
          <a:off x="2019300" y="6356169"/>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46627</xdr:rowOff>
    </xdr:from>
    <xdr:to>
      <xdr:col>6</xdr:col>
      <xdr:colOff>38100</xdr:colOff>
      <xdr:row>37</xdr:row>
      <xdr:rowOff>148227</xdr:rowOff>
    </xdr:to>
    <xdr:sp macro="" textlink="">
      <xdr:nvSpPr>
        <xdr:cNvPr id="82" name="楕円 81">
          <a:extLst>
            <a:ext uri="{FF2B5EF4-FFF2-40B4-BE49-F238E27FC236}">
              <a16:creationId xmlns:a16="http://schemas.microsoft.com/office/drawing/2014/main" id="{BF60BA48-82BA-4C64-AF87-2CB1A28F61FF}"/>
            </a:ext>
          </a:extLst>
        </xdr:cNvPr>
        <xdr:cNvSpPr/>
      </xdr:nvSpPr>
      <xdr:spPr>
        <a:xfrm>
          <a:off x="1079500" y="63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12519</xdr:rowOff>
    </xdr:from>
    <xdr:to>
      <xdr:col>10</xdr:col>
      <xdr:colOff>114300</xdr:colOff>
      <xdr:row>37</xdr:row>
      <xdr:rowOff>97427</xdr:rowOff>
    </xdr:to>
    <xdr:cxnSp macro="">
      <xdr:nvCxnSpPr>
        <xdr:cNvPr id="83" name="直線コネクタ 82">
          <a:extLst>
            <a:ext uri="{FF2B5EF4-FFF2-40B4-BE49-F238E27FC236}">
              <a16:creationId xmlns:a16="http://schemas.microsoft.com/office/drawing/2014/main" id="{A5450EE1-D0D0-4D94-B6EB-7483AF2DE0B8}"/>
            </a:ext>
          </a:extLst>
        </xdr:cNvPr>
        <xdr:cNvCxnSpPr/>
      </xdr:nvCxnSpPr>
      <xdr:spPr>
        <a:xfrm flipV="1">
          <a:off x="1130300" y="6356169"/>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179AD55A-3572-49DD-BA73-58E5855AB7C1}"/>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F71CE0A7-C160-441A-BBD6-9C9FE34AF368}"/>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798D8310-E710-4163-B676-C9923681B51D}"/>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B04A81CD-69A3-43EF-B693-FFA9B333FFE9}"/>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125566</xdr:rowOff>
    </xdr:from>
    <xdr:ext cx="405111" cy="259045"/>
    <xdr:sp macro="" textlink="">
      <xdr:nvSpPr>
        <xdr:cNvPr id="88" name="n_1mainValue【図書館】&#10;有形固定資産減価償却率">
          <a:extLst>
            <a:ext uri="{FF2B5EF4-FFF2-40B4-BE49-F238E27FC236}">
              <a16:creationId xmlns:a16="http://schemas.microsoft.com/office/drawing/2014/main" id="{B1DFCD5F-30CC-4AD7-86AE-443E90CC10FB}"/>
            </a:ext>
          </a:extLst>
        </xdr:cNvPr>
        <xdr:cNvSpPr txBox="1"/>
      </xdr:nvSpPr>
      <xdr:spPr>
        <a:xfrm>
          <a:off x="35820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88010</xdr:rowOff>
    </xdr:from>
    <xdr:ext cx="405111" cy="259045"/>
    <xdr:sp macro="" textlink="">
      <xdr:nvSpPr>
        <xdr:cNvPr id="89" name="n_2mainValue【図書館】&#10;有形固定資産減価償却率">
          <a:extLst>
            <a:ext uri="{FF2B5EF4-FFF2-40B4-BE49-F238E27FC236}">
              <a16:creationId xmlns:a16="http://schemas.microsoft.com/office/drawing/2014/main" id="{AB6EE011-5447-4587-835B-5E01F50AF120}"/>
            </a:ext>
          </a:extLst>
        </xdr:cNvPr>
        <xdr:cNvSpPr txBox="1"/>
      </xdr:nvSpPr>
      <xdr:spPr>
        <a:xfrm>
          <a:off x="2705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79846</xdr:rowOff>
    </xdr:from>
    <xdr:ext cx="405111" cy="259045"/>
    <xdr:sp macro="" textlink="">
      <xdr:nvSpPr>
        <xdr:cNvPr id="90" name="n_3mainValue【図書館】&#10;有形固定資産減価償却率">
          <a:extLst>
            <a:ext uri="{FF2B5EF4-FFF2-40B4-BE49-F238E27FC236}">
              <a16:creationId xmlns:a16="http://schemas.microsoft.com/office/drawing/2014/main" id="{4796D02E-4F10-47FC-9C6C-0637EB409E6E}"/>
            </a:ext>
          </a:extLst>
        </xdr:cNvPr>
        <xdr:cNvSpPr txBox="1"/>
      </xdr:nvSpPr>
      <xdr:spPr>
        <a:xfrm>
          <a:off x="1816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91" name="n_4mainValue【図書館】&#10;有形固定資産減価償却率">
          <a:extLst>
            <a:ext uri="{FF2B5EF4-FFF2-40B4-BE49-F238E27FC236}">
              <a16:creationId xmlns:a16="http://schemas.microsoft.com/office/drawing/2014/main" id="{3A84209E-53BC-426F-927B-1658C053E9C5}"/>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ECBFAAE-9D79-4440-A8DB-F386ECE9E2B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70A2936-18DC-419D-96DF-05F763350A6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B80A81F-B0DF-4008-B844-97CC911939D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71D9DC1-A7CD-423E-A987-072A42A442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9D97E28-A447-42EA-95DF-CDA6E8216C3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BF65379-3A2B-47A2-A5AC-BF9E83F2F0A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C871CD3-BEFF-4A1B-86C7-59B99570F59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82EB17F-EFB9-44F2-805D-FAF46E3310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1AE978C-9382-4BB0-ABC7-F15F1B0973F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19A5404-1709-46A0-A5B6-EF2016F6B94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D310F2E-2652-4C18-8D90-029BC6A2E52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B2338D1-31DF-4FD0-B5D9-7B7AE27D79F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1C56D1E-62F5-4063-8698-FB5DC6E1EC7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AE3191D-BE90-4109-9BC6-6DD7AE225E4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CC34BA9-3150-4EA8-993E-A00F1C48D8E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53D104A-0679-46E9-95F7-6BC601E874FB}"/>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2223D24-D6E8-4D20-88B2-1891E2D34DD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AC90BD0-34B3-4271-B785-360923C9066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5221505-AFFB-47C4-A5EC-9B62C5B0144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F258252-110C-4268-B573-E0C2755E0A64}"/>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0D90CFE-B1F8-4A3B-B35A-CD365E3AB0D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EFAFD14-4D84-445B-B390-E58FC1C8AD1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92C45DD-892B-4012-ABF4-FDFC8371C56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E2A696E9-190B-4B23-91CD-2B853C03ABC3}"/>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6E0D6B08-757E-426D-B8DF-2A765FCADA6F}"/>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6BD5F2E4-C69B-4D77-A49A-8B9405A36BE3}"/>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26241CDC-45E0-4FE6-8FA6-6C5C965626A7}"/>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486FBD13-DC76-4EE4-A41D-31DB8D18CB5D}"/>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6BBF5178-B944-4C96-B5FA-0552868A0089}"/>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EC00C06-14DB-4943-9F7F-9A813819E8F9}"/>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1E438C01-098B-4011-B14A-507368DE8CB4}"/>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24867FAD-CDC3-4137-9971-4AC3D880BCD9}"/>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48DA2158-0E55-48B3-B16B-1E8AC8D01D84}"/>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4D8225EA-708A-446D-AEA3-1BC0C55D9674}"/>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B2EA251-A605-4738-8DE3-E2D1FF85904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DC4A9D2-0643-422F-B3A8-B3847D40C7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764FFC8-2B81-4921-81E4-E5C89B5A03D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C386A1E-C2BF-4604-A22F-97A3C09093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8DE9A13-AFF6-439E-A221-691464E155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48260</xdr:rowOff>
    </xdr:from>
    <xdr:to>
      <xdr:col>55</xdr:col>
      <xdr:colOff>50800</xdr:colOff>
      <xdr:row>39</xdr:row>
      <xdr:rowOff>149860</xdr:rowOff>
    </xdr:to>
    <xdr:sp macro="" textlink="">
      <xdr:nvSpPr>
        <xdr:cNvPr id="131" name="楕円 130">
          <a:extLst>
            <a:ext uri="{FF2B5EF4-FFF2-40B4-BE49-F238E27FC236}">
              <a16:creationId xmlns:a16="http://schemas.microsoft.com/office/drawing/2014/main" id="{2090E02B-0D12-4BA4-8B65-5751910BFC2E}"/>
            </a:ext>
          </a:extLst>
        </xdr:cNvPr>
        <xdr:cNvSpPr/>
      </xdr:nvSpPr>
      <xdr:spPr>
        <a:xfrm>
          <a:off x="10426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71137</xdr:rowOff>
    </xdr:from>
    <xdr:ext cx="469744" cy="259045"/>
    <xdr:sp macro="" textlink="">
      <xdr:nvSpPr>
        <xdr:cNvPr id="132" name="【図書館】&#10;一人当たり面積該当値テキスト">
          <a:extLst>
            <a:ext uri="{FF2B5EF4-FFF2-40B4-BE49-F238E27FC236}">
              <a16:creationId xmlns:a16="http://schemas.microsoft.com/office/drawing/2014/main" id="{4DA4600E-889C-426B-BDCF-EB8EE8764956}"/>
            </a:ext>
          </a:extLst>
        </xdr:cNvPr>
        <xdr:cNvSpPr txBox="1"/>
      </xdr:nvSpPr>
      <xdr:spPr>
        <a:xfrm>
          <a:off x="10515600"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48260</xdr:rowOff>
    </xdr:from>
    <xdr:to>
      <xdr:col>50</xdr:col>
      <xdr:colOff>165100</xdr:colOff>
      <xdr:row>39</xdr:row>
      <xdr:rowOff>149860</xdr:rowOff>
    </xdr:to>
    <xdr:sp macro="" textlink="">
      <xdr:nvSpPr>
        <xdr:cNvPr id="133" name="楕円 132">
          <a:extLst>
            <a:ext uri="{FF2B5EF4-FFF2-40B4-BE49-F238E27FC236}">
              <a16:creationId xmlns:a16="http://schemas.microsoft.com/office/drawing/2014/main" id="{67CDB45F-A1B8-459D-A3C7-F6B26FC748B9}"/>
            </a:ext>
          </a:extLst>
        </xdr:cNvPr>
        <xdr:cNvSpPr/>
      </xdr:nvSpPr>
      <xdr:spPr>
        <a:xfrm>
          <a:off x="9588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99060</xdr:rowOff>
    </xdr:from>
    <xdr:to>
      <xdr:col>55</xdr:col>
      <xdr:colOff>0</xdr:colOff>
      <xdr:row>39</xdr:row>
      <xdr:rowOff>99060</xdr:rowOff>
    </xdr:to>
    <xdr:cxnSp macro="">
      <xdr:nvCxnSpPr>
        <xdr:cNvPr id="134" name="直線コネクタ 133">
          <a:extLst>
            <a:ext uri="{FF2B5EF4-FFF2-40B4-BE49-F238E27FC236}">
              <a16:creationId xmlns:a16="http://schemas.microsoft.com/office/drawing/2014/main" id="{E37AA627-758A-4935-AA4C-B3394BEB07B8}"/>
            </a:ext>
          </a:extLst>
        </xdr:cNvPr>
        <xdr:cNvCxnSpPr/>
      </xdr:nvCxnSpPr>
      <xdr:spPr>
        <a:xfrm>
          <a:off x="9639300" y="67856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48260</xdr:rowOff>
    </xdr:from>
    <xdr:to>
      <xdr:col>46</xdr:col>
      <xdr:colOff>38100</xdr:colOff>
      <xdr:row>39</xdr:row>
      <xdr:rowOff>149860</xdr:rowOff>
    </xdr:to>
    <xdr:sp macro="" textlink="">
      <xdr:nvSpPr>
        <xdr:cNvPr id="135" name="楕円 134">
          <a:extLst>
            <a:ext uri="{FF2B5EF4-FFF2-40B4-BE49-F238E27FC236}">
              <a16:creationId xmlns:a16="http://schemas.microsoft.com/office/drawing/2014/main" id="{377EFC39-1BCB-42A9-8EF5-7CC27FBF36A5}"/>
            </a:ext>
          </a:extLst>
        </xdr:cNvPr>
        <xdr:cNvSpPr/>
      </xdr:nvSpPr>
      <xdr:spPr>
        <a:xfrm>
          <a:off x="8699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99060</xdr:rowOff>
    </xdr:from>
    <xdr:to>
      <xdr:col>50</xdr:col>
      <xdr:colOff>114300</xdr:colOff>
      <xdr:row>39</xdr:row>
      <xdr:rowOff>99060</xdr:rowOff>
    </xdr:to>
    <xdr:cxnSp macro="">
      <xdr:nvCxnSpPr>
        <xdr:cNvPr id="136" name="直線コネクタ 135">
          <a:extLst>
            <a:ext uri="{FF2B5EF4-FFF2-40B4-BE49-F238E27FC236}">
              <a16:creationId xmlns:a16="http://schemas.microsoft.com/office/drawing/2014/main" id="{0F516C46-3BD4-4074-8525-BC2E98206ECF}"/>
            </a:ext>
          </a:extLst>
        </xdr:cNvPr>
        <xdr:cNvCxnSpPr/>
      </xdr:nvCxnSpPr>
      <xdr:spPr>
        <a:xfrm>
          <a:off x="8750300" y="6785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44450</xdr:rowOff>
    </xdr:from>
    <xdr:to>
      <xdr:col>41</xdr:col>
      <xdr:colOff>101600</xdr:colOff>
      <xdr:row>39</xdr:row>
      <xdr:rowOff>146050</xdr:rowOff>
    </xdr:to>
    <xdr:sp macro="" textlink="">
      <xdr:nvSpPr>
        <xdr:cNvPr id="137" name="楕円 136">
          <a:extLst>
            <a:ext uri="{FF2B5EF4-FFF2-40B4-BE49-F238E27FC236}">
              <a16:creationId xmlns:a16="http://schemas.microsoft.com/office/drawing/2014/main" id="{BF6B138F-D1C8-4EA4-BBDC-05205CD7FFF6}"/>
            </a:ext>
          </a:extLst>
        </xdr:cNvPr>
        <xdr:cNvSpPr/>
      </xdr:nvSpPr>
      <xdr:spPr>
        <a:xfrm>
          <a:off x="781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95250</xdr:rowOff>
    </xdr:from>
    <xdr:to>
      <xdr:col>45</xdr:col>
      <xdr:colOff>177800</xdr:colOff>
      <xdr:row>39</xdr:row>
      <xdr:rowOff>99060</xdr:rowOff>
    </xdr:to>
    <xdr:cxnSp macro="">
      <xdr:nvCxnSpPr>
        <xdr:cNvPr id="138" name="直線コネクタ 137">
          <a:extLst>
            <a:ext uri="{FF2B5EF4-FFF2-40B4-BE49-F238E27FC236}">
              <a16:creationId xmlns:a16="http://schemas.microsoft.com/office/drawing/2014/main" id="{4568266D-F2DF-484C-989D-827EFF775ECB}"/>
            </a:ext>
          </a:extLst>
        </xdr:cNvPr>
        <xdr:cNvCxnSpPr/>
      </xdr:nvCxnSpPr>
      <xdr:spPr>
        <a:xfrm>
          <a:off x="7861300" y="6781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40640</xdr:rowOff>
    </xdr:from>
    <xdr:to>
      <xdr:col>36</xdr:col>
      <xdr:colOff>165100</xdr:colOff>
      <xdr:row>39</xdr:row>
      <xdr:rowOff>142240</xdr:rowOff>
    </xdr:to>
    <xdr:sp macro="" textlink="">
      <xdr:nvSpPr>
        <xdr:cNvPr id="139" name="楕円 138">
          <a:extLst>
            <a:ext uri="{FF2B5EF4-FFF2-40B4-BE49-F238E27FC236}">
              <a16:creationId xmlns:a16="http://schemas.microsoft.com/office/drawing/2014/main" id="{61570A23-F5BE-48BB-A328-B877EF3780BD}"/>
            </a:ext>
          </a:extLst>
        </xdr:cNvPr>
        <xdr:cNvSpPr/>
      </xdr:nvSpPr>
      <xdr:spPr>
        <a:xfrm>
          <a:off x="6921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91440</xdr:rowOff>
    </xdr:from>
    <xdr:to>
      <xdr:col>41</xdr:col>
      <xdr:colOff>50800</xdr:colOff>
      <xdr:row>39</xdr:row>
      <xdr:rowOff>95250</xdr:rowOff>
    </xdr:to>
    <xdr:cxnSp macro="">
      <xdr:nvCxnSpPr>
        <xdr:cNvPr id="140" name="直線コネクタ 139">
          <a:extLst>
            <a:ext uri="{FF2B5EF4-FFF2-40B4-BE49-F238E27FC236}">
              <a16:creationId xmlns:a16="http://schemas.microsoft.com/office/drawing/2014/main" id="{F43B55D1-3B6A-4A01-8C90-9B7C9BAE660A}"/>
            </a:ext>
          </a:extLst>
        </xdr:cNvPr>
        <xdr:cNvCxnSpPr/>
      </xdr:nvCxnSpPr>
      <xdr:spPr>
        <a:xfrm>
          <a:off x="6972300" y="67779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EACCB419-7BA8-45BC-B6A3-D74049783709}"/>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DDADF6D6-D3D5-4EC5-829A-F84C4E828DF7}"/>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2CA83FB2-0197-4D97-9212-418F414F569D}"/>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B7DC794F-5330-4809-AC97-B1F376EC0F82}"/>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166387</xdr:rowOff>
    </xdr:from>
    <xdr:ext cx="469744" cy="259045"/>
    <xdr:sp macro="" textlink="">
      <xdr:nvSpPr>
        <xdr:cNvPr id="145" name="n_1mainValue【図書館】&#10;一人当たり面積">
          <a:extLst>
            <a:ext uri="{FF2B5EF4-FFF2-40B4-BE49-F238E27FC236}">
              <a16:creationId xmlns:a16="http://schemas.microsoft.com/office/drawing/2014/main" id="{4C57984D-93AC-42D4-B81A-A6F37EBE185A}"/>
            </a:ext>
          </a:extLst>
        </xdr:cNvPr>
        <xdr:cNvSpPr txBox="1"/>
      </xdr:nvSpPr>
      <xdr:spPr>
        <a:xfrm>
          <a:off x="9391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166387</xdr:rowOff>
    </xdr:from>
    <xdr:ext cx="469744" cy="259045"/>
    <xdr:sp macro="" textlink="">
      <xdr:nvSpPr>
        <xdr:cNvPr id="146" name="n_2mainValue【図書館】&#10;一人当たり面積">
          <a:extLst>
            <a:ext uri="{FF2B5EF4-FFF2-40B4-BE49-F238E27FC236}">
              <a16:creationId xmlns:a16="http://schemas.microsoft.com/office/drawing/2014/main" id="{4068B20F-A506-4855-A8B0-4EAAC9682D67}"/>
            </a:ext>
          </a:extLst>
        </xdr:cNvPr>
        <xdr:cNvSpPr txBox="1"/>
      </xdr:nvSpPr>
      <xdr:spPr>
        <a:xfrm>
          <a:off x="85154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162577</xdr:rowOff>
    </xdr:from>
    <xdr:ext cx="469744" cy="259045"/>
    <xdr:sp macro="" textlink="">
      <xdr:nvSpPr>
        <xdr:cNvPr id="147" name="n_3mainValue【図書館】&#10;一人当たり面積">
          <a:extLst>
            <a:ext uri="{FF2B5EF4-FFF2-40B4-BE49-F238E27FC236}">
              <a16:creationId xmlns:a16="http://schemas.microsoft.com/office/drawing/2014/main" id="{6094C770-8CF9-4715-B0B2-AAC0B30C6D38}"/>
            </a:ext>
          </a:extLst>
        </xdr:cNvPr>
        <xdr:cNvSpPr txBox="1"/>
      </xdr:nvSpPr>
      <xdr:spPr>
        <a:xfrm>
          <a:off x="7626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158767</xdr:rowOff>
    </xdr:from>
    <xdr:ext cx="469744" cy="259045"/>
    <xdr:sp macro="" textlink="">
      <xdr:nvSpPr>
        <xdr:cNvPr id="148" name="n_4mainValue【図書館】&#10;一人当たり面積">
          <a:extLst>
            <a:ext uri="{FF2B5EF4-FFF2-40B4-BE49-F238E27FC236}">
              <a16:creationId xmlns:a16="http://schemas.microsoft.com/office/drawing/2014/main" id="{9E916D3E-7EFD-4148-886F-C2D42ABECF26}"/>
            </a:ext>
          </a:extLst>
        </xdr:cNvPr>
        <xdr:cNvSpPr txBox="1"/>
      </xdr:nvSpPr>
      <xdr:spPr>
        <a:xfrm>
          <a:off x="67374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2BF0521-D7D6-4566-887D-00957A871E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818D52A-28DC-433D-AB6A-D562330FB0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1BB1371-D9EB-4EB2-8E8A-B7B7AAF8E93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142C4EF-7D46-4301-97AA-F2B8431D04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F2EB81D-0BEC-4428-8822-11A38379A61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8443EF8-E1D5-4EC1-B18C-E02A23BD76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7134161-517D-416F-8777-9C18F6876B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CEAE50A-6521-4948-A220-89400320D70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ECC257A-B5A4-40EE-9F64-7C13904C8D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A8B222-42D6-4788-8DEF-E70986D1747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F20E7C8-F8C4-4A5A-A4EF-CB13BE6C9D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3A5B86B5-3733-4B5A-9099-241D8F85A09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F91F139E-FB80-458A-B5ED-3443A0620B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9DEBE72F-9507-4C7A-8410-C4029D7F64A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808D59D-04E2-4F4B-A522-19CAB8FC75D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B845B9F-3140-469B-8BF1-57F911CE1D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3235F0E-8CC8-4D36-A9C8-3395AF2152B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FE30772A-55B5-4BE1-B2C1-22FB49F9DCB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68F0066-2777-483F-A30A-7AE8618749A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1B0031A-8620-4B6A-928E-72C9F69703E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4EBFE61-17B2-44CA-AA2C-D3ED362B497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337998FA-8A74-4B09-B0E9-61F09D1E8E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70FB343-D049-434C-8FC0-F95CBC70298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743612E-1998-4933-A23F-78682D8A9D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BDAAAE1-83D2-4083-B235-974D66A2A47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F743B8CC-8E6A-4CD1-8176-2056C5135947}"/>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B4303E6F-ABAA-4E6B-86BC-15067450C89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98532062-9625-410D-B712-510DB5F7E0DD}"/>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5D5616BA-DF76-4059-BE2B-A6A145C3F753}"/>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B7E5838D-0596-474F-90A5-1BE762C30C22}"/>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075CFE2-2A3D-4857-873F-3C147142BEE4}"/>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AD0150DF-333C-42C6-B6A4-02C9F3DD1202}"/>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24DE1024-019F-4FAD-8032-188138676377}"/>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D4927CE1-E308-4E84-97C9-DB94679BDC3C}"/>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C35CD80B-3B38-48A2-B555-A9A91802328D}"/>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A184EA7E-231D-4D60-A382-7425EB4762D6}"/>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C279502-737B-4C78-A5B6-8EC2E12BC93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2DCCC7-BA97-46AE-B514-7C4FECB87EA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9C1D942-6A2A-48AA-801B-8FE8B9A3E16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B865CD9-1BDB-414D-A942-F0281E43966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BE293A6-B0CB-42B7-8FA0-2BC812EC1CE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190" name="楕円 189">
          <a:extLst>
            <a:ext uri="{FF2B5EF4-FFF2-40B4-BE49-F238E27FC236}">
              <a16:creationId xmlns:a16="http://schemas.microsoft.com/office/drawing/2014/main" id="{8B1C26C0-24BC-4C25-BDB1-CECD1597F55E}"/>
            </a:ext>
          </a:extLst>
        </xdr:cNvPr>
        <xdr:cNvSpPr/>
      </xdr:nvSpPr>
      <xdr:spPr>
        <a:xfrm>
          <a:off x="4584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112140</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49938232-3546-4630-A521-DE6056D07067}"/>
            </a:ext>
          </a:extLst>
        </xdr:cNvPr>
        <xdr:cNvSpPr txBox="1"/>
      </xdr:nvSpPr>
      <xdr:spPr>
        <a:xfrm>
          <a:off x="4673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83094</xdr:rowOff>
    </xdr:from>
    <xdr:to>
      <xdr:col>20</xdr:col>
      <xdr:colOff>38100</xdr:colOff>
      <xdr:row>62</xdr:row>
      <xdr:rowOff>13244</xdr:rowOff>
    </xdr:to>
    <xdr:sp macro="" textlink="">
      <xdr:nvSpPr>
        <xdr:cNvPr id="192" name="楕円 191">
          <a:extLst>
            <a:ext uri="{FF2B5EF4-FFF2-40B4-BE49-F238E27FC236}">
              <a16:creationId xmlns:a16="http://schemas.microsoft.com/office/drawing/2014/main" id="{476E4270-9644-4A4E-AFB5-23698AC63E06}"/>
            </a:ext>
          </a:extLst>
        </xdr:cNvPr>
        <xdr:cNvSpPr/>
      </xdr:nvSpPr>
      <xdr:spPr>
        <a:xfrm>
          <a:off x="37465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133894</xdr:rowOff>
    </xdr:from>
    <xdr:to>
      <xdr:col>24</xdr:col>
      <xdr:colOff>63500</xdr:colOff>
      <xdr:row>62</xdr:row>
      <xdr:rowOff>13063</xdr:rowOff>
    </xdr:to>
    <xdr:cxnSp macro="">
      <xdr:nvCxnSpPr>
        <xdr:cNvPr id="193" name="直線コネクタ 192">
          <a:extLst>
            <a:ext uri="{FF2B5EF4-FFF2-40B4-BE49-F238E27FC236}">
              <a16:creationId xmlns:a16="http://schemas.microsoft.com/office/drawing/2014/main" id="{F9D81FA5-3AF1-4E63-AD9F-56F3D9406453}"/>
            </a:ext>
          </a:extLst>
        </xdr:cNvPr>
        <xdr:cNvCxnSpPr/>
      </xdr:nvCxnSpPr>
      <xdr:spPr>
        <a:xfrm>
          <a:off x="3797300" y="10592344"/>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194" name="楕円 193">
          <a:extLst>
            <a:ext uri="{FF2B5EF4-FFF2-40B4-BE49-F238E27FC236}">
              <a16:creationId xmlns:a16="http://schemas.microsoft.com/office/drawing/2014/main" id="{C691B0F8-2A80-4B67-AAD5-B41D95DE8413}"/>
            </a:ext>
          </a:extLst>
        </xdr:cNvPr>
        <xdr:cNvSpPr/>
      </xdr:nvSpPr>
      <xdr:spPr>
        <a:xfrm>
          <a:off x="2857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133894</xdr:rowOff>
    </xdr:to>
    <xdr:cxnSp macro="">
      <xdr:nvCxnSpPr>
        <xdr:cNvPr id="195" name="直線コネクタ 194">
          <a:extLst>
            <a:ext uri="{FF2B5EF4-FFF2-40B4-BE49-F238E27FC236}">
              <a16:creationId xmlns:a16="http://schemas.microsoft.com/office/drawing/2014/main" id="{0A1DC675-0C48-4B8D-B32C-18C916BD466D}"/>
            </a:ext>
          </a:extLst>
        </xdr:cNvPr>
        <xdr:cNvCxnSpPr/>
      </xdr:nvCxnSpPr>
      <xdr:spPr>
        <a:xfrm>
          <a:off x="2908300" y="1058744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42273</xdr:rowOff>
    </xdr:from>
    <xdr:to>
      <xdr:col>10</xdr:col>
      <xdr:colOff>165100</xdr:colOff>
      <xdr:row>61</xdr:row>
      <xdr:rowOff>143873</xdr:rowOff>
    </xdr:to>
    <xdr:sp macro="" textlink="">
      <xdr:nvSpPr>
        <xdr:cNvPr id="196" name="楕円 195">
          <a:extLst>
            <a:ext uri="{FF2B5EF4-FFF2-40B4-BE49-F238E27FC236}">
              <a16:creationId xmlns:a16="http://schemas.microsoft.com/office/drawing/2014/main" id="{E402E7C7-F3D6-446B-81E6-C49AFF5E4FF9}"/>
            </a:ext>
          </a:extLst>
        </xdr:cNvPr>
        <xdr:cNvSpPr/>
      </xdr:nvSpPr>
      <xdr:spPr>
        <a:xfrm>
          <a:off x="1968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93073</xdr:rowOff>
    </xdr:from>
    <xdr:to>
      <xdr:col>15</xdr:col>
      <xdr:colOff>50800</xdr:colOff>
      <xdr:row>61</xdr:row>
      <xdr:rowOff>128996</xdr:rowOff>
    </xdr:to>
    <xdr:cxnSp macro="">
      <xdr:nvCxnSpPr>
        <xdr:cNvPr id="197" name="直線コネクタ 196">
          <a:extLst>
            <a:ext uri="{FF2B5EF4-FFF2-40B4-BE49-F238E27FC236}">
              <a16:creationId xmlns:a16="http://schemas.microsoft.com/office/drawing/2014/main" id="{5B20B2E8-B341-426B-896D-F578EB289115}"/>
            </a:ext>
          </a:extLst>
        </xdr:cNvPr>
        <xdr:cNvCxnSpPr/>
      </xdr:nvCxnSpPr>
      <xdr:spPr>
        <a:xfrm>
          <a:off x="2019300" y="105515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168003</xdr:rowOff>
    </xdr:from>
    <xdr:to>
      <xdr:col>6</xdr:col>
      <xdr:colOff>38100</xdr:colOff>
      <xdr:row>61</xdr:row>
      <xdr:rowOff>98153</xdr:rowOff>
    </xdr:to>
    <xdr:sp macro="" textlink="">
      <xdr:nvSpPr>
        <xdr:cNvPr id="198" name="楕円 197">
          <a:extLst>
            <a:ext uri="{FF2B5EF4-FFF2-40B4-BE49-F238E27FC236}">
              <a16:creationId xmlns:a16="http://schemas.microsoft.com/office/drawing/2014/main" id="{26D522D1-1C11-4BD7-9FBB-BE0DB1BD151B}"/>
            </a:ext>
          </a:extLst>
        </xdr:cNvPr>
        <xdr:cNvSpPr/>
      </xdr:nvSpPr>
      <xdr:spPr>
        <a:xfrm>
          <a:off x="1079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47353</xdr:rowOff>
    </xdr:from>
    <xdr:to>
      <xdr:col>10</xdr:col>
      <xdr:colOff>114300</xdr:colOff>
      <xdr:row>61</xdr:row>
      <xdr:rowOff>93073</xdr:rowOff>
    </xdr:to>
    <xdr:cxnSp macro="">
      <xdr:nvCxnSpPr>
        <xdr:cNvPr id="199" name="直線コネクタ 198">
          <a:extLst>
            <a:ext uri="{FF2B5EF4-FFF2-40B4-BE49-F238E27FC236}">
              <a16:creationId xmlns:a16="http://schemas.microsoft.com/office/drawing/2014/main" id="{65E38825-B688-43A4-A06C-BBF747BFCE25}"/>
            </a:ext>
          </a:extLst>
        </xdr:cNvPr>
        <xdr:cNvCxnSpPr/>
      </xdr:nvCxnSpPr>
      <xdr:spPr>
        <a:xfrm>
          <a:off x="1130300" y="1050580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44633EF6-C623-4245-9AC0-D6517E3DE961}"/>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3E5DB039-7FDB-4D72-A9A4-1BC3E571FDE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1DE5C5EC-F0E4-46A0-80FF-4934BEFA48E7}"/>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3" name="n_4aveValue【体育館・プール】&#10;有形固定資産減価償却率">
          <a:extLst>
            <a:ext uri="{FF2B5EF4-FFF2-40B4-BE49-F238E27FC236}">
              <a16:creationId xmlns:a16="http://schemas.microsoft.com/office/drawing/2014/main" id="{ACA32573-7707-48EF-B303-162E4ACD6E4D}"/>
            </a:ext>
          </a:extLst>
        </xdr:cNvPr>
        <xdr:cNvSpPr txBox="1"/>
      </xdr:nvSpPr>
      <xdr:spPr>
        <a:xfrm>
          <a:off x="927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4371</xdr:rowOff>
    </xdr:from>
    <xdr:ext cx="405111" cy="259045"/>
    <xdr:sp macro="" textlink="">
      <xdr:nvSpPr>
        <xdr:cNvPr id="204" name="n_1mainValue【体育館・プール】&#10;有形固定資産減価償却率">
          <a:extLst>
            <a:ext uri="{FF2B5EF4-FFF2-40B4-BE49-F238E27FC236}">
              <a16:creationId xmlns:a16="http://schemas.microsoft.com/office/drawing/2014/main" id="{0044756F-DE20-43B9-85FD-6BA7022734F1}"/>
            </a:ext>
          </a:extLst>
        </xdr:cNvPr>
        <xdr:cNvSpPr txBox="1"/>
      </xdr:nvSpPr>
      <xdr:spPr>
        <a:xfrm>
          <a:off x="3582044" y="1063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170923</xdr:rowOff>
    </xdr:from>
    <xdr:ext cx="405111" cy="259045"/>
    <xdr:sp macro="" textlink="">
      <xdr:nvSpPr>
        <xdr:cNvPr id="205" name="n_2mainValue【体育館・プール】&#10;有形固定資産減価償却率">
          <a:extLst>
            <a:ext uri="{FF2B5EF4-FFF2-40B4-BE49-F238E27FC236}">
              <a16:creationId xmlns:a16="http://schemas.microsoft.com/office/drawing/2014/main" id="{9D6E5927-00A5-4092-835E-096636D55543}"/>
            </a:ext>
          </a:extLst>
        </xdr:cNvPr>
        <xdr:cNvSpPr txBox="1"/>
      </xdr:nvSpPr>
      <xdr:spPr>
        <a:xfrm>
          <a:off x="2705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135000</xdr:rowOff>
    </xdr:from>
    <xdr:ext cx="405111" cy="259045"/>
    <xdr:sp macro="" textlink="">
      <xdr:nvSpPr>
        <xdr:cNvPr id="206" name="n_3mainValue【体育館・プール】&#10;有形固定資産減価償却率">
          <a:extLst>
            <a:ext uri="{FF2B5EF4-FFF2-40B4-BE49-F238E27FC236}">
              <a16:creationId xmlns:a16="http://schemas.microsoft.com/office/drawing/2014/main" id="{97D36B15-42A9-4052-A4D0-2B666E2293C2}"/>
            </a:ext>
          </a:extLst>
        </xdr:cNvPr>
        <xdr:cNvSpPr txBox="1"/>
      </xdr:nvSpPr>
      <xdr:spPr>
        <a:xfrm>
          <a:off x="18167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114680</xdr:rowOff>
    </xdr:from>
    <xdr:ext cx="405111" cy="259045"/>
    <xdr:sp macro="" textlink="">
      <xdr:nvSpPr>
        <xdr:cNvPr id="207" name="n_4mainValue【体育館・プール】&#10;有形固定資産減価償却率">
          <a:extLst>
            <a:ext uri="{FF2B5EF4-FFF2-40B4-BE49-F238E27FC236}">
              <a16:creationId xmlns:a16="http://schemas.microsoft.com/office/drawing/2014/main" id="{70EDBD75-C946-41E8-BE74-68CCB7FC6FFE}"/>
            </a:ext>
          </a:extLst>
        </xdr:cNvPr>
        <xdr:cNvSpPr txBox="1"/>
      </xdr:nvSpPr>
      <xdr:spPr>
        <a:xfrm>
          <a:off x="927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41D820A-B0A1-4290-872C-5D62B965C3C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6C70593-7D8A-4514-B498-3818E8BF7EF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0071ECC-3E97-4059-AE1E-4FD18EB8AF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2318E48-56A3-476A-96C5-8C3FA7B1D3A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34AE456-5BB7-473F-8556-0E3C4A22D47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84D9063-0831-473E-87A0-FAC6F32B4A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CE515544-2335-470D-9FE4-920B3D320A2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C9872496-283D-4D9D-969D-273345F2CC2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3AE91AB-09C1-4268-B11E-776BBD3714D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E5A5971-0F2D-435F-BC55-69AE63F7FB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F609B97-5DAE-4425-8B05-BFF815282D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1962C2E-C1E4-4A73-BA58-FD29BF41319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A0748DD-E637-4304-A29B-F582F5F2730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1F267C7-FC67-413B-AD6D-B80B831278E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BC93215C-9AD7-4447-B908-9742412EE1A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D7C93EE-DD0A-472B-8C30-D2996D64C68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9D2F0FAA-B45C-4C03-B173-FC5A83E9EEA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4C62104-935C-4536-934E-D4239156403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48536F13-1F0F-4E63-BB00-AA6C232D86B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54B0522-19DA-468C-85B3-63865473D3C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9DCDA06-DBC2-4092-89FD-44822D335BD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F6393922-9524-4FBC-BF10-76A49A97E23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2A7E6E6E-50CA-4A8C-A1FB-72B7E80965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926B0F43-FDE5-4CD2-A825-821607D89634}"/>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7A3D387-2295-457D-A988-45057443D241}"/>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9EC14A6-2901-4AD9-A07B-7C6E6DAF4CEF}"/>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A01C73DA-E7C3-4AF3-BF46-7F204998ACDA}"/>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59CA6488-FC4A-4A68-B39E-97201A6EEDE3}"/>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A3C30C44-38E6-4145-B202-33EC3B15F596}"/>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967EDD44-83FB-4227-A287-EC8843027F56}"/>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F6E06028-D425-4672-995C-2590322CDFBA}"/>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6950D657-B117-4F9C-9BBF-25D7AACE723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2B8FCDE8-6518-4814-BD61-6766E85CE189}"/>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CF1F061D-6BDE-46BD-A1C7-5A4A2816330A}"/>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1FDF24-1DF7-4158-9595-C136397407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54BAE3-19DB-499E-83C8-B8286006F9B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E059AA-95CD-45AA-93B6-67D0D08B774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5AE72C9-40D6-4A34-B616-740B0DE4EFF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38BC84B-66ED-492B-80D4-B1C2EA6C68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6350</xdr:rowOff>
    </xdr:from>
    <xdr:to>
      <xdr:col>55</xdr:col>
      <xdr:colOff>50800</xdr:colOff>
      <xdr:row>60</xdr:row>
      <xdr:rowOff>107950</xdr:rowOff>
    </xdr:to>
    <xdr:sp macro="" textlink="">
      <xdr:nvSpPr>
        <xdr:cNvPr id="247" name="楕円 246">
          <a:extLst>
            <a:ext uri="{FF2B5EF4-FFF2-40B4-BE49-F238E27FC236}">
              <a16:creationId xmlns:a16="http://schemas.microsoft.com/office/drawing/2014/main" id="{03E4684A-2515-42EB-B47B-4854EAED32A1}"/>
            </a:ext>
          </a:extLst>
        </xdr:cNvPr>
        <xdr:cNvSpPr/>
      </xdr:nvSpPr>
      <xdr:spPr>
        <a:xfrm>
          <a:off x="10426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29227</xdr:rowOff>
    </xdr:from>
    <xdr:ext cx="469744" cy="259045"/>
    <xdr:sp macro="" textlink="">
      <xdr:nvSpPr>
        <xdr:cNvPr id="248" name="【体育館・プール】&#10;一人当たり面積該当値テキスト">
          <a:extLst>
            <a:ext uri="{FF2B5EF4-FFF2-40B4-BE49-F238E27FC236}">
              <a16:creationId xmlns:a16="http://schemas.microsoft.com/office/drawing/2014/main" id="{AF6B8031-4283-4D51-A1C2-465D4FA6068E}"/>
            </a:ext>
          </a:extLst>
        </xdr:cNvPr>
        <xdr:cNvSpPr txBox="1"/>
      </xdr:nvSpPr>
      <xdr:spPr>
        <a:xfrm>
          <a:off x="10515600"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xdr:rowOff>
    </xdr:from>
    <xdr:to>
      <xdr:col>50</xdr:col>
      <xdr:colOff>165100</xdr:colOff>
      <xdr:row>60</xdr:row>
      <xdr:rowOff>107950</xdr:rowOff>
    </xdr:to>
    <xdr:sp macro="" textlink="">
      <xdr:nvSpPr>
        <xdr:cNvPr id="249" name="楕円 248">
          <a:extLst>
            <a:ext uri="{FF2B5EF4-FFF2-40B4-BE49-F238E27FC236}">
              <a16:creationId xmlns:a16="http://schemas.microsoft.com/office/drawing/2014/main" id="{4597FA36-1F88-48ED-899E-A1546F105189}"/>
            </a:ext>
          </a:extLst>
        </xdr:cNvPr>
        <xdr:cNvSpPr/>
      </xdr:nvSpPr>
      <xdr:spPr>
        <a:xfrm>
          <a:off x="9588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57150</xdr:rowOff>
    </xdr:from>
    <xdr:to>
      <xdr:col>55</xdr:col>
      <xdr:colOff>0</xdr:colOff>
      <xdr:row>60</xdr:row>
      <xdr:rowOff>57150</xdr:rowOff>
    </xdr:to>
    <xdr:cxnSp macro="">
      <xdr:nvCxnSpPr>
        <xdr:cNvPr id="250" name="直線コネクタ 249">
          <a:extLst>
            <a:ext uri="{FF2B5EF4-FFF2-40B4-BE49-F238E27FC236}">
              <a16:creationId xmlns:a16="http://schemas.microsoft.com/office/drawing/2014/main" id="{A2DCB0EF-9E9F-4FE0-8F58-D9C337FEDA14}"/>
            </a:ext>
          </a:extLst>
        </xdr:cNvPr>
        <xdr:cNvCxnSpPr/>
      </xdr:nvCxnSpPr>
      <xdr:spPr>
        <a:xfrm>
          <a:off x="9639300" y="10344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4445</xdr:rowOff>
    </xdr:from>
    <xdr:to>
      <xdr:col>46</xdr:col>
      <xdr:colOff>38100</xdr:colOff>
      <xdr:row>60</xdr:row>
      <xdr:rowOff>106045</xdr:rowOff>
    </xdr:to>
    <xdr:sp macro="" textlink="">
      <xdr:nvSpPr>
        <xdr:cNvPr id="251" name="楕円 250">
          <a:extLst>
            <a:ext uri="{FF2B5EF4-FFF2-40B4-BE49-F238E27FC236}">
              <a16:creationId xmlns:a16="http://schemas.microsoft.com/office/drawing/2014/main" id="{D1896EB5-9C64-4995-B43F-34EF2C714B8B}"/>
            </a:ext>
          </a:extLst>
        </xdr:cNvPr>
        <xdr:cNvSpPr/>
      </xdr:nvSpPr>
      <xdr:spPr>
        <a:xfrm>
          <a:off x="8699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55245</xdr:rowOff>
    </xdr:from>
    <xdr:to>
      <xdr:col>50</xdr:col>
      <xdr:colOff>114300</xdr:colOff>
      <xdr:row>60</xdr:row>
      <xdr:rowOff>57150</xdr:rowOff>
    </xdr:to>
    <xdr:cxnSp macro="">
      <xdr:nvCxnSpPr>
        <xdr:cNvPr id="252" name="直線コネクタ 251">
          <a:extLst>
            <a:ext uri="{FF2B5EF4-FFF2-40B4-BE49-F238E27FC236}">
              <a16:creationId xmlns:a16="http://schemas.microsoft.com/office/drawing/2014/main" id="{716A7BC5-45DA-45A8-B6F8-BBF501BBD8A6}"/>
            </a:ext>
          </a:extLst>
        </xdr:cNvPr>
        <xdr:cNvCxnSpPr/>
      </xdr:nvCxnSpPr>
      <xdr:spPr>
        <a:xfrm>
          <a:off x="8750300" y="103422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635</xdr:rowOff>
    </xdr:from>
    <xdr:to>
      <xdr:col>41</xdr:col>
      <xdr:colOff>101600</xdr:colOff>
      <xdr:row>60</xdr:row>
      <xdr:rowOff>102235</xdr:rowOff>
    </xdr:to>
    <xdr:sp macro="" textlink="">
      <xdr:nvSpPr>
        <xdr:cNvPr id="253" name="楕円 252">
          <a:extLst>
            <a:ext uri="{FF2B5EF4-FFF2-40B4-BE49-F238E27FC236}">
              <a16:creationId xmlns:a16="http://schemas.microsoft.com/office/drawing/2014/main" id="{8FBF4A73-4819-4D81-9407-943993014A9E}"/>
            </a:ext>
          </a:extLst>
        </xdr:cNvPr>
        <xdr:cNvSpPr/>
      </xdr:nvSpPr>
      <xdr:spPr>
        <a:xfrm>
          <a:off x="7810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51435</xdr:rowOff>
    </xdr:from>
    <xdr:to>
      <xdr:col>45</xdr:col>
      <xdr:colOff>177800</xdr:colOff>
      <xdr:row>60</xdr:row>
      <xdr:rowOff>55245</xdr:rowOff>
    </xdr:to>
    <xdr:cxnSp macro="">
      <xdr:nvCxnSpPr>
        <xdr:cNvPr id="254" name="直線コネクタ 253">
          <a:extLst>
            <a:ext uri="{FF2B5EF4-FFF2-40B4-BE49-F238E27FC236}">
              <a16:creationId xmlns:a16="http://schemas.microsoft.com/office/drawing/2014/main" id="{02CC106B-A144-4B5F-B777-2648152ACC12}"/>
            </a:ext>
          </a:extLst>
        </xdr:cNvPr>
        <xdr:cNvCxnSpPr/>
      </xdr:nvCxnSpPr>
      <xdr:spPr>
        <a:xfrm>
          <a:off x="7861300" y="103384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166370</xdr:rowOff>
    </xdr:from>
    <xdr:to>
      <xdr:col>36</xdr:col>
      <xdr:colOff>165100</xdr:colOff>
      <xdr:row>60</xdr:row>
      <xdr:rowOff>96520</xdr:rowOff>
    </xdr:to>
    <xdr:sp macro="" textlink="">
      <xdr:nvSpPr>
        <xdr:cNvPr id="255" name="楕円 254">
          <a:extLst>
            <a:ext uri="{FF2B5EF4-FFF2-40B4-BE49-F238E27FC236}">
              <a16:creationId xmlns:a16="http://schemas.microsoft.com/office/drawing/2014/main" id="{EA4368A7-CB47-4D02-8BFD-DDF1E873A08D}"/>
            </a:ext>
          </a:extLst>
        </xdr:cNvPr>
        <xdr:cNvSpPr/>
      </xdr:nvSpPr>
      <xdr:spPr>
        <a:xfrm>
          <a:off x="692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45720</xdr:rowOff>
    </xdr:from>
    <xdr:to>
      <xdr:col>41</xdr:col>
      <xdr:colOff>50800</xdr:colOff>
      <xdr:row>60</xdr:row>
      <xdr:rowOff>51435</xdr:rowOff>
    </xdr:to>
    <xdr:cxnSp macro="">
      <xdr:nvCxnSpPr>
        <xdr:cNvPr id="256" name="直線コネクタ 255">
          <a:extLst>
            <a:ext uri="{FF2B5EF4-FFF2-40B4-BE49-F238E27FC236}">
              <a16:creationId xmlns:a16="http://schemas.microsoft.com/office/drawing/2014/main" id="{905A1AE4-F573-48E7-9066-F504C3C1B2FE}"/>
            </a:ext>
          </a:extLst>
        </xdr:cNvPr>
        <xdr:cNvCxnSpPr/>
      </xdr:nvCxnSpPr>
      <xdr:spPr>
        <a:xfrm>
          <a:off x="6972300" y="103327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2DA2DC69-6A47-473D-A968-8DE5BB7596ED}"/>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10302631-6C9D-42E2-8BA4-58340F4FB02A}"/>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6FBD3E9D-46AA-4D0D-9CFA-77EB07D925F4}"/>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87576BA8-DF76-47E7-8062-0695D2100190}"/>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124477</xdr:rowOff>
    </xdr:from>
    <xdr:ext cx="469744" cy="259045"/>
    <xdr:sp macro="" textlink="">
      <xdr:nvSpPr>
        <xdr:cNvPr id="261" name="n_1mainValue【体育館・プール】&#10;一人当たり面積">
          <a:extLst>
            <a:ext uri="{FF2B5EF4-FFF2-40B4-BE49-F238E27FC236}">
              <a16:creationId xmlns:a16="http://schemas.microsoft.com/office/drawing/2014/main" id="{4BE72CFE-73DD-422C-89DA-D9B15F3E079F}"/>
            </a:ext>
          </a:extLst>
        </xdr:cNvPr>
        <xdr:cNvSpPr txBox="1"/>
      </xdr:nvSpPr>
      <xdr:spPr>
        <a:xfrm>
          <a:off x="939172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122572</xdr:rowOff>
    </xdr:from>
    <xdr:ext cx="469744" cy="259045"/>
    <xdr:sp macro="" textlink="">
      <xdr:nvSpPr>
        <xdr:cNvPr id="262" name="n_2mainValue【体育館・プール】&#10;一人当たり面積">
          <a:extLst>
            <a:ext uri="{FF2B5EF4-FFF2-40B4-BE49-F238E27FC236}">
              <a16:creationId xmlns:a16="http://schemas.microsoft.com/office/drawing/2014/main" id="{1FB8FCAC-78A0-4428-8E77-2C2A638CC84C}"/>
            </a:ext>
          </a:extLst>
        </xdr:cNvPr>
        <xdr:cNvSpPr txBox="1"/>
      </xdr:nvSpPr>
      <xdr:spPr>
        <a:xfrm>
          <a:off x="8515427" y="1006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118762</xdr:rowOff>
    </xdr:from>
    <xdr:ext cx="469744" cy="259045"/>
    <xdr:sp macro="" textlink="">
      <xdr:nvSpPr>
        <xdr:cNvPr id="263" name="n_3mainValue【体育館・プール】&#10;一人当たり面積">
          <a:extLst>
            <a:ext uri="{FF2B5EF4-FFF2-40B4-BE49-F238E27FC236}">
              <a16:creationId xmlns:a16="http://schemas.microsoft.com/office/drawing/2014/main" id="{D153731D-FE4C-4447-9085-26EF291253DF}"/>
            </a:ext>
          </a:extLst>
        </xdr:cNvPr>
        <xdr:cNvSpPr txBox="1"/>
      </xdr:nvSpPr>
      <xdr:spPr>
        <a:xfrm>
          <a:off x="7626427" y="1006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113047</xdr:rowOff>
    </xdr:from>
    <xdr:ext cx="469744" cy="259045"/>
    <xdr:sp macro="" textlink="">
      <xdr:nvSpPr>
        <xdr:cNvPr id="264" name="n_4mainValue【体育館・プール】&#10;一人当たり面積">
          <a:extLst>
            <a:ext uri="{FF2B5EF4-FFF2-40B4-BE49-F238E27FC236}">
              <a16:creationId xmlns:a16="http://schemas.microsoft.com/office/drawing/2014/main" id="{B49163FF-80C1-4F10-A7B5-98394C08D968}"/>
            </a:ext>
          </a:extLst>
        </xdr:cNvPr>
        <xdr:cNvSpPr txBox="1"/>
      </xdr:nvSpPr>
      <xdr:spPr>
        <a:xfrm>
          <a:off x="6737427"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2AF24ED8-7DE3-4972-BC51-34F7EA6C61C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732A213-5861-4FB6-9BCA-AA12C3BEAE8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53AAB7F9-0DA5-46B0-858C-2E284DFE8B3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ACDB4351-9290-4B25-A6F1-C3F901AA1F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FF4A1B2-57F9-431F-ADCA-2FED830686B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63FBB52-8460-4665-AAFF-E21629B712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20B2F63-F9A1-495F-8149-0A99F51DE3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61109B47-1941-4E74-BDD1-F58F2444331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E2CF555D-A421-46F6-A747-FBA20E8131B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909CE701-90E7-4D57-A998-674A11483ED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67597EAE-A24E-43AC-9DBD-BCB3920CFFB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446D06E2-DE4F-4CB7-B78F-981A32C3DE9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95F8FDDB-1240-4160-8D8B-AC285E2E7C9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678F98F1-6E94-4E57-9781-B4AFBDA9FBC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DE826CF1-4795-4EB3-811A-E91E5AD9722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1DAE3B0F-BF68-4689-81DD-CA94A7B1E1A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98D24F9-CC97-4518-A72E-4A105C1076C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920E88F8-14C6-41A4-BCDD-6EA0CE5D763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96A2E667-FF3D-49FF-8ECC-72B88508C4B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BFC13B1A-C4AB-43F2-B59E-23BABBE8E6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785E68E-000E-45F3-944C-FA275E91F1E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CE8F54A-53C7-4716-9A5C-5C474CE95E0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24900B9-7B9D-4B90-A2E7-3A0B8AE4E0F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3E45668-7C22-4268-B970-F15EF79376D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9E107466-D081-4EA5-9FD1-D641F87B1D9E}"/>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5F9D182-E878-4D5C-89FE-0CC1B55EB3B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57915C8C-E505-4DE6-B7C3-A4403E74DED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DB7B5C5E-E220-4B18-979C-8B24BA5BCFC8}"/>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B2398CDB-7F4B-48E5-80A8-DD87956D4E57}"/>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2912E79-6D01-48F1-B6A9-3F8ECB0AB822}"/>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3FFA5DC8-7E55-4DBA-887B-7AAAD1ED24D3}"/>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8479A1DE-5E54-42C1-AA12-FF11A7BFA124}"/>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A0A6B2E8-4F77-4589-875F-A7EA68A83EDB}"/>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98735367-970D-4D55-96C3-7A804626900A}"/>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DB8241A-974D-4D13-B538-F11D014F6E11}"/>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41628F-491F-4300-92CC-FE83B150504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6CEE7B8-D65E-4579-857F-977DC91865E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2010EB8-6D1C-43C4-A06C-9BB6D38576F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EC27BB5-B1C0-4E68-B45A-CF2FDA608E6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9B68F3B-0344-4943-9B99-B3C1BC40570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145414</xdr:rowOff>
    </xdr:from>
    <xdr:to>
      <xdr:col>24</xdr:col>
      <xdr:colOff>114300</xdr:colOff>
      <xdr:row>84</xdr:row>
      <xdr:rowOff>75564</xdr:rowOff>
    </xdr:to>
    <xdr:sp macro="" textlink="">
      <xdr:nvSpPr>
        <xdr:cNvPr id="305" name="楕円 304">
          <a:extLst>
            <a:ext uri="{FF2B5EF4-FFF2-40B4-BE49-F238E27FC236}">
              <a16:creationId xmlns:a16="http://schemas.microsoft.com/office/drawing/2014/main" id="{A7FBA369-D1E4-42D7-9E22-C968BFF42B79}"/>
            </a:ext>
          </a:extLst>
        </xdr:cNvPr>
        <xdr:cNvSpPr/>
      </xdr:nvSpPr>
      <xdr:spPr>
        <a:xfrm>
          <a:off x="45847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123841</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45A95ED0-1D2E-4A8B-BF69-939B02C8B238}"/>
            </a:ext>
          </a:extLst>
        </xdr:cNvPr>
        <xdr:cNvSpPr txBox="1"/>
      </xdr:nvSpPr>
      <xdr:spPr>
        <a:xfrm>
          <a:off x="4673600" y="1435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122555</xdr:rowOff>
    </xdr:from>
    <xdr:to>
      <xdr:col>20</xdr:col>
      <xdr:colOff>38100</xdr:colOff>
      <xdr:row>84</xdr:row>
      <xdr:rowOff>52705</xdr:rowOff>
    </xdr:to>
    <xdr:sp macro="" textlink="">
      <xdr:nvSpPr>
        <xdr:cNvPr id="307" name="楕円 306">
          <a:extLst>
            <a:ext uri="{FF2B5EF4-FFF2-40B4-BE49-F238E27FC236}">
              <a16:creationId xmlns:a16="http://schemas.microsoft.com/office/drawing/2014/main" id="{BD861255-07B9-4595-B2E6-D78490B32694}"/>
            </a:ext>
          </a:extLst>
        </xdr:cNvPr>
        <xdr:cNvSpPr/>
      </xdr:nvSpPr>
      <xdr:spPr>
        <a:xfrm>
          <a:off x="3746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1905</xdr:rowOff>
    </xdr:from>
    <xdr:to>
      <xdr:col>24</xdr:col>
      <xdr:colOff>63500</xdr:colOff>
      <xdr:row>84</xdr:row>
      <xdr:rowOff>24764</xdr:rowOff>
    </xdr:to>
    <xdr:cxnSp macro="">
      <xdr:nvCxnSpPr>
        <xdr:cNvPr id="308" name="直線コネクタ 307">
          <a:extLst>
            <a:ext uri="{FF2B5EF4-FFF2-40B4-BE49-F238E27FC236}">
              <a16:creationId xmlns:a16="http://schemas.microsoft.com/office/drawing/2014/main" id="{6D5E49F8-C024-4DEB-9E7C-312F69B21112}"/>
            </a:ext>
          </a:extLst>
        </xdr:cNvPr>
        <xdr:cNvCxnSpPr/>
      </xdr:nvCxnSpPr>
      <xdr:spPr>
        <a:xfrm>
          <a:off x="3797300" y="14403705"/>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95886</xdr:rowOff>
    </xdr:from>
    <xdr:to>
      <xdr:col>15</xdr:col>
      <xdr:colOff>101600</xdr:colOff>
      <xdr:row>84</xdr:row>
      <xdr:rowOff>26036</xdr:rowOff>
    </xdr:to>
    <xdr:sp macro="" textlink="">
      <xdr:nvSpPr>
        <xdr:cNvPr id="309" name="楕円 308">
          <a:extLst>
            <a:ext uri="{FF2B5EF4-FFF2-40B4-BE49-F238E27FC236}">
              <a16:creationId xmlns:a16="http://schemas.microsoft.com/office/drawing/2014/main" id="{456FD9EE-ADA8-46E7-8ED2-ED79CE120B8A}"/>
            </a:ext>
          </a:extLst>
        </xdr:cNvPr>
        <xdr:cNvSpPr/>
      </xdr:nvSpPr>
      <xdr:spPr>
        <a:xfrm>
          <a:off x="2857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146686</xdr:rowOff>
    </xdr:from>
    <xdr:to>
      <xdr:col>19</xdr:col>
      <xdr:colOff>177800</xdr:colOff>
      <xdr:row>84</xdr:row>
      <xdr:rowOff>1905</xdr:rowOff>
    </xdr:to>
    <xdr:cxnSp macro="">
      <xdr:nvCxnSpPr>
        <xdr:cNvPr id="310" name="直線コネクタ 309">
          <a:extLst>
            <a:ext uri="{FF2B5EF4-FFF2-40B4-BE49-F238E27FC236}">
              <a16:creationId xmlns:a16="http://schemas.microsoft.com/office/drawing/2014/main" id="{C64D7FBC-4FEC-45FF-9801-D2C73DF17583}"/>
            </a:ext>
          </a:extLst>
        </xdr:cNvPr>
        <xdr:cNvCxnSpPr/>
      </xdr:nvCxnSpPr>
      <xdr:spPr>
        <a:xfrm>
          <a:off x="2908300" y="143770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1" name="楕円 310">
          <a:extLst>
            <a:ext uri="{FF2B5EF4-FFF2-40B4-BE49-F238E27FC236}">
              <a16:creationId xmlns:a16="http://schemas.microsoft.com/office/drawing/2014/main" id="{346D0A09-5601-4CFF-A9E1-D879D86ED112}"/>
            </a:ext>
          </a:extLst>
        </xdr:cNvPr>
        <xdr:cNvSpPr/>
      </xdr:nvSpPr>
      <xdr:spPr>
        <a:xfrm>
          <a:off x="1968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146686</xdr:rowOff>
    </xdr:to>
    <xdr:cxnSp macro="">
      <xdr:nvCxnSpPr>
        <xdr:cNvPr id="312" name="直線コネクタ 311">
          <a:extLst>
            <a:ext uri="{FF2B5EF4-FFF2-40B4-BE49-F238E27FC236}">
              <a16:creationId xmlns:a16="http://schemas.microsoft.com/office/drawing/2014/main" id="{3C15782B-98B7-47D8-9D7D-3363415FC04D}"/>
            </a:ext>
          </a:extLst>
        </xdr:cNvPr>
        <xdr:cNvCxnSpPr/>
      </xdr:nvCxnSpPr>
      <xdr:spPr>
        <a:xfrm>
          <a:off x="2019300" y="143484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48261</xdr:rowOff>
    </xdr:from>
    <xdr:to>
      <xdr:col>6</xdr:col>
      <xdr:colOff>38100</xdr:colOff>
      <xdr:row>83</xdr:row>
      <xdr:rowOff>149861</xdr:rowOff>
    </xdr:to>
    <xdr:sp macro="" textlink="">
      <xdr:nvSpPr>
        <xdr:cNvPr id="313" name="楕円 312">
          <a:extLst>
            <a:ext uri="{FF2B5EF4-FFF2-40B4-BE49-F238E27FC236}">
              <a16:creationId xmlns:a16="http://schemas.microsoft.com/office/drawing/2014/main" id="{D7504D9B-FBDC-453E-AD73-91560E60220B}"/>
            </a:ext>
          </a:extLst>
        </xdr:cNvPr>
        <xdr:cNvSpPr/>
      </xdr:nvSpPr>
      <xdr:spPr>
        <a:xfrm>
          <a:off x="1079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99061</xdr:rowOff>
    </xdr:from>
    <xdr:to>
      <xdr:col>10</xdr:col>
      <xdr:colOff>114300</xdr:colOff>
      <xdr:row>83</xdr:row>
      <xdr:rowOff>118111</xdr:rowOff>
    </xdr:to>
    <xdr:cxnSp macro="">
      <xdr:nvCxnSpPr>
        <xdr:cNvPr id="314" name="直線コネクタ 313">
          <a:extLst>
            <a:ext uri="{FF2B5EF4-FFF2-40B4-BE49-F238E27FC236}">
              <a16:creationId xmlns:a16="http://schemas.microsoft.com/office/drawing/2014/main" id="{97874C0C-0CE1-4949-B1F0-D1726FC96795}"/>
            </a:ext>
          </a:extLst>
        </xdr:cNvPr>
        <xdr:cNvCxnSpPr/>
      </xdr:nvCxnSpPr>
      <xdr:spPr>
        <a:xfrm>
          <a:off x="1130300" y="143294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A39424FB-A79D-4FD1-9DDD-C45747968116}"/>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38DA45A5-B6B8-40DD-8D62-3752C1C1A1CB}"/>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E35F4F09-944D-4732-8B35-BCC5EF58B8CE}"/>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AA894B8-0484-466F-BE73-601EFE4714E7}"/>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43832</xdr:rowOff>
    </xdr:from>
    <xdr:ext cx="405111" cy="259045"/>
    <xdr:sp macro="" textlink="">
      <xdr:nvSpPr>
        <xdr:cNvPr id="319" name="n_1mainValue【福祉施設】&#10;有形固定資産減価償却率">
          <a:extLst>
            <a:ext uri="{FF2B5EF4-FFF2-40B4-BE49-F238E27FC236}">
              <a16:creationId xmlns:a16="http://schemas.microsoft.com/office/drawing/2014/main" id="{FB7F697A-7025-402D-A518-B8AEC9FBF2E4}"/>
            </a:ext>
          </a:extLst>
        </xdr:cNvPr>
        <xdr:cNvSpPr txBox="1"/>
      </xdr:nvSpPr>
      <xdr:spPr>
        <a:xfrm>
          <a:off x="35820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17163</xdr:rowOff>
    </xdr:from>
    <xdr:ext cx="405111" cy="259045"/>
    <xdr:sp macro="" textlink="">
      <xdr:nvSpPr>
        <xdr:cNvPr id="320" name="n_2mainValue【福祉施設】&#10;有形固定資産減価償却率">
          <a:extLst>
            <a:ext uri="{FF2B5EF4-FFF2-40B4-BE49-F238E27FC236}">
              <a16:creationId xmlns:a16="http://schemas.microsoft.com/office/drawing/2014/main" id="{FF4592BB-ED0C-41C5-810A-C3CBD588EDE7}"/>
            </a:ext>
          </a:extLst>
        </xdr:cNvPr>
        <xdr:cNvSpPr txBox="1"/>
      </xdr:nvSpPr>
      <xdr:spPr>
        <a:xfrm>
          <a:off x="2705744"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1" name="n_3mainValue【福祉施設】&#10;有形固定資産減価償却率">
          <a:extLst>
            <a:ext uri="{FF2B5EF4-FFF2-40B4-BE49-F238E27FC236}">
              <a16:creationId xmlns:a16="http://schemas.microsoft.com/office/drawing/2014/main" id="{FE6D7C81-EAB4-47FD-9C2B-2DF25CAEB387}"/>
            </a:ext>
          </a:extLst>
        </xdr:cNvPr>
        <xdr:cNvSpPr txBox="1"/>
      </xdr:nvSpPr>
      <xdr:spPr>
        <a:xfrm>
          <a:off x="1816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140988</xdr:rowOff>
    </xdr:from>
    <xdr:ext cx="405111" cy="259045"/>
    <xdr:sp macro="" textlink="">
      <xdr:nvSpPr>
        <xdr:cNvPr id="322" name="n_4mainValue【福祉施設】&#10;有形固定資産減価償却率">
          <a:extLst>
            <a:ext uri="{FF2B5EF4-FFF2-40B4-BE49-F238E27FC236}">
              <a16:creationId xmlns:a16="http://schemas.microsoft.com/office/drawing/2014/main" id="{6CE791C8-9A9E-4CB9-B826-551D05B34201}"/>
            </a:ext>
          </a:extLst>
        </xdr:cNvPr>
        <xdr:cNvSpPr txBox="1"/>
      </xdr:nvSpPr>
      <xdr:spPr>
        <a:xfrm>
          <a:off x="927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B3108C3E-95C5-4075-BF95-02F529938D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CF4461C2-3DF3-44CF-B28C-66E651B0B40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E1ACB3FA-7BDA-436D-93BE-34D0746DE4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46B7D0A-DF1A-469A-8290-90562DBA00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197356D-1D7A-4E45-9B27-9141B601381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2BCCDD1-2DD5-4BD7-A4F8-9580FCE33C1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4A1F8AB-4ADC-41C6-BCEB-3E1B19CC60A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6AEF9A54-2DCD-4740-A180-1C0145846D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EE26552-2713-40F9-A7DD-44587BCE073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F5A401AF-F068-423C-BA77-F7DBD90264A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40AC0E75-76BB-497D-B96B-06501CD9235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39BF929-65E9-4DA1-9A46-01BB1BEDEBC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60DCEE8E-1846-4DB3-94E4-EC68A5FF4CB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C43DD445-7A5C-44C0-9B73-D6A540DE7E9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160A0972-27F4-4238-9353-F119F9DC8FB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1C4966A3-408C-43BA-A8AD-4B826921413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97C34461-173F-49F5-BF94-846372F73E2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03938235-D305-4383-8C91-526730E0A36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1DA56A4-F659-43BE-A8BF-54F7E1B6149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3919092-614B-4EF9-A488-7E7FD647607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3EF8575-D2B1-42C9-9721-8044E3079B3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53585FC8-247E-45F9-AD14-D084AA0DA9D2}"/>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98399D9-83C6-461D-A3F8-011F43A3AA9E}"/>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B39D5860-9B4E-4DDC-B5EC-0171113425F0}"/>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C0CB1CE9-3741-4E5C-B896-DBC540279438}"/>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585F3417-F18E-43FA-8D8E-E6363A629CCD}"/>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72C3EE26-BFD5-462E-9BC7-C5CE37380410}"/>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916D22F-AB04-47B5-9A35-C25166DBB2D2}"/>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E96C527A-18E6-4FC9-A250-ACB960A297D8}"/>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EEC06104-9D55-4888-A914-37B9369C4248}"/>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686ED25E-8D2B-48AB-A3A1-5F6C80DBADD4}"/>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A1D42B25-97FC-42D0-8A52-6D1AF77B89EF}"/>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CA711FC-6493-43F6-AB42-EFA493DE7E5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046B035-D168-417A-97B3-70468B1E32F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C209A0A-E608-4A0A-98C9-AD5102A6587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CF40559-CD92-4D92-A2B2-C914FBB429E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4789A3-E0CB-4AB1-B468-64FD9C358AF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115315</xdr:rowOff>
    </xdr:from>
    <xdr:to>
      <xdr:col>55</xdr:col>
      <xdr:colOff>50800</xdr:colOff>
      <xdr:row>81</xdr:row>
      <xdr:rowOff>45465</xdr:rowOff>
    </xdr:to>
    <xdr:sp macro="" textlink="">
      <xdr:nvSpPr>
        <xdr:cNvPr id="360" name="楕円 359">
          <a:extLst>
            <a:ext uri="{FF2B5EF4-FFF2-40B4-BE49-F238E27FC236}">
              <a16:creationId xmlns:a16="http://schemas.microsoft.com/office/drawing/2014/main" id="{269144F2-4614-42C7-A45D-58F061C4A781}"/>
            </a:ext>
          </a:extLst>
        </xdr:cNvPr>
        <xdr:cNvSpPr/>
      </xdr:nvSpPr>
      <xdr:spPr>
        <a:xfrm>
          <a:off x="104267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138192</xdr:rowOff>
    </xdr:from>
    <xdr:ext cx="469744" cy="259045"/>
    <xdr:sp macro="" textlink="">
      <xdr:nvSpPr>
        <xdr:cNvPr id="361" name="【福祉施設】&#10;一人当たり面積該当値テキスト">
          <a:extLst>
            <a:ext uri="{FF2B5EF4-FFF2-40B4-BE49-F238E27FC236}">
              <a16:creationId xmlns:a16="http://schemas.microsoft.com/office/drawing/2014/main" id="{194EDA8F-207D-4A5D-852A-B3A5EB19D1F1}"/>
            </a:ext>
          </a:extLst>
        </xdr:cNvPr>
        <xdr:cNvSpPr txBox="1"/>
      </xdr:nvSpPr>
      <xdr:spPr>
        <a:xfrm>
          <a:off x="10515600" y="1368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115315</xdr:rowOff>
    </xdr:from>
    <xdr:to>
      <xdr:col>50</xdr:col>
      <xdr:colOff>165100</xdr:colOff>
      <xdr:row>81</xdr:row>
      <xdr:rowOff>45465</xdr:rowOff>
    </xdr:to>
    <xdr:sp macro="" textlink="">
      <xdr:nvSpPr>
        <xdr:cNvPr id="362" name="楕円 361">
          <a:extLst>
            <a:ext uri="{FF2B5EF4-FFF2-40B4-BE49-F238E27FC236}">
              <a16:creationId xmlns:a16="http://schemas.microsoft.com/office/drawing/2014/main" id="{5A761EA3-E38B-44F0-8598-E1BA2EF59121}"/>
            </a:ext>
          </a:extLst>
        </xdr:cNvPr>
        <xdr:cNvSpPr/>
      </xdr:nvSpPr>
      <xdr:spPr>
        <a:xfrm>
          <a:off x="9588500" y="1383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166115</xdr:rowOff>
    </xdr:from>
    <xdr:to>
      <xdr:col>55</xdr:col>
      <xdr:colOff>0</xdr:colOff>
      <xdr:row>80</xdr:row>
      <xdr:rowOff>166115</xdr:rowOff>
    </xdr:to>
    <xdr:cxnSp macro="">
      <xdr:nvCxnSpPr>
        <xdr:cNvPr id="363" name="直線コネクタ 362">
          <a:extLst>
            <a:ext uri="{FF2B5EF4-FFF2-40B4-BE49-F238E27FC236}">
              <a16:creationId xmlns:a16="http://schemas.microsoft.com/office/drawing/2014/main" id="{089A01C0-45E1-472C-9C3D-AA28C6D92BDE}"/>
            </a:ext>
          </a:extLst>
        </xdr:cNvPr>
        <xdr:cNvCxnSpPr/>
      </xdr:nvCxnSpPr>
      <xdr:spPr>
        <a:xfrm>
          <a:off x="9639300" y="138821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110744</xdr:rowOff>
    </xdr:from>
    <xdr:to>
      <xdr:col>46</xdr:col>
      <xdr:colOff>38100</xdr:colOff>
      <xdr:row>81</xdr:row>
      <xdr:rowOff>40894</xdr:rowOff>
    </xdr:to>
    <xdr:sp macro="" textlink="">
      <xdr:nvSpPr>
        <xdr:cNvPr id="364" name="楕円 363">
          <a:extLst>
            <a:ext uri="{FF2B5EF4-FFF2-40B4-BE49-F238E27FC236}">
              <a16:creationId xmlns:a16="http://schemas.microsoft.com/office/drawing/2014/main" id="{F9A3283C-BDFE-4C77-918C-E2FB60756BFB}"/>
            </a:ext>
          </a:extLst>
        </xdr:cNvPr>
        <xdr:cNvSpPr/>
      </xdr:nvSpPr>
      <xdr:spPr>
        <a:xfrm>
          <a:off x="8699500" y="1382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161544</xdr:rowOff>
    </xdr:from>
    <xdr:to>
      <xdr:col>50</xdr:col>
      <xdr:colOff>114300</xdr:colOff>
      <xdr:row>80</xdr:row>
      <xdr:rowOff>166115</xdr:rowOff>
    </xdr:to>
    <xdr:cxnSp macro="">
      <xdr:nvCxnSpPr>
        <xdr:cNvPr id="365" name="直線コネクタ 364">
          <a:extLst>
            <a:ext uri="{FF2B5EF4-FFF2-40B4-BE49-F238E27FC236}">
              <a16:creationId xmlns:a16="http://schemas.microsoft.com/office/drawing/2014/main" id="{7D5B87C8-5D06-498A-B65A-BD74702A9C2D}"/>
            </a:ext>
          </a:extLst>
        </xdr:cNvPr>
        <xdr:cNvCxnSpPr/>
      </xdr:nvCxnSpPr>
      <xdr:spPr>
        <a:xfrm>
          <a:off x="8750300" y="138775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106172</xdr:rowOff>
    </xdr:from>
    <xdr:to>
      <xdr:col>41</xdr:col>
      <xdr:colOff>101600</xdr:colOff>
      <xdr:row>81</xdr:row>
      <xdr:rowOff>36322</xdr:rowOff>
    </xdr:to>
    <xdr:sp macro="" textlink="">
      <xdr:nvSpPr>
        <xdr:cNvPr id="366" name="楕円 365">
          <a:extLst>
            <a:ext uri="{FF2B5EF4-FFF2-40B4-BE49-F238E27FC236}">
              <a16:creationId xmlns:a16="http://schemas.microsoft.com/office/drawing/2014/main" id="{D1E82667-0A5A-4AB8-8E74-DBBDEE59BC68}"/>
            </a:ext>
          </a:extLst>
        </xdr:cNvPr>
        <xdr:cNvSpPr/>
      </xdr:nvSpPr>
      <xdr:spPr>
        <a:xfrm>
          <a:off x="7810500" y="13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156972</xdr:rowOff>
    </xdr:from>
    <xdr:to>
      <xdr:col>45</xdr:col>
      <xdr:colOff>177800</xdr:colOff>
      <xdr:row>80</xdr:row>
      <xdr:rowOff>161544</xdr:rowOff>
    </xdr:to>
    <xdr:cxnSp macro="">
      <xdr:nvCxnSpPr>
        <xdr:cNvPr id="367" name="直線コネクタ 366">
          <a:extLst>
            <a:ext uri="{FF2B5EF4-FFF2-40B4-BE49-F238E27FC236}">
              <a16:creationId xmlns:a16="http://schemas.microsoft.com/office/drawing/2014/main" id="{F395E07E-45BD-4376-B22D-3E4BF751871B}"/>
            </a:ext>
          </a:extLst>
        </xdr:cNvPr>
        <xdr:cNvCxnSpPr/>
      </xdr:nvCxnSpPr>
      <xdr:spPr>
        <a:xfrm>
          <a:off x="7861300" y="138729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119887</xdr:rowOff>
    </xdr:from>
    <xdr:to>
      <xdr:col>36</xdr:col>
      <xdr:colOff>165100</xdr:colOff>
      <xdr:row>81</xdr:row>
      <xdr:rowOff>50037</xdr:rowOff>
    </xdr:to>
    <xdr:sp macro="" textlink="">
      <xdr:nvSpPr>
        <xdr:cNvPr id="368" name="楕円 367">
          <a:extLst>
            <a:ext uri="{FF2B5EF4-FFF2-40B4-BE49-F238E27FC236}">
              <a16:creationId xmlns:a16="http://schemas.microsoft.com/office/drawing/2014/main" id="{1C20838B-6EAA-4EF2-88B8-B5B39EDCE8DB}"/>
            </a:ext>
          </a:extLst>
        </xdr:cNvPr>
        <xdr:cNvSpPr/>
      </xdr:nvSpPr>
      <xdr:spPr>
        <a:xfrm>
          <a:off x="6921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156972</xdr:rowOff>
    </xdr:from>
    <xdr:to>
      <xdr:col>41</xdr:col>
      <xdr:colOff>50800</xdr:colOff>
      <xdr:row>80</xdr:row>
      <xdr:rowOff>170687</xdr:rowOff>
    </xdr:to>
    <xdr:cxnSp macro="">
      <xdr:nvCxnSpPr>
        <xdr:cNvPr id="369" name="直線コネクタ 368">
          <a:extLst>
            <a:ext uri="{FF2B5EF4-FFF2-40B4-BE49-F238E27FC236}">
              <a16:creationId xmlns:a16="http://schemas.microsoft.com/office/drawing/2014/main" id="{825C331D-31DD-4B23-84C0-456D7A3C3906}"/>
            </a:ext>
          </a:extLst>
        </xdr:cNvPr>
        <xdr:cNvCxnSpPr/>
      </xdr:nvCxnSpPr>
      <xdr:spPr>
        <a:xfrm flipV="1">
          <a:off x="6972300" y="138729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E814CB21-E2B6-4931-A677-4A808062602A}"/>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68852021-0B9C-4313-BD56-0FCAD084D145}"/>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C7C608FE-978C-49C5-AE3E-7F13E3ADC57E}"/>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EABE9FE7-C7F4-45C1-9932-C55A5356F1F7}"/>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61992</xdr:rowOff>
    </xdr:from>
    <xdr:ext cx="469744" cy="259045"/>
    <xdr:sp macro="" textlink="">
      <xdr:nvSpPr>
        <xdr:cNvPr id="374" name="n_1mainValue【福祉施設】&#10;一人当たり面積">
          <a:extLst>
            <a:ext uri="{FF2B5EF4-FFF2-40B4-BE49-F238E27FC236}">
              <a16:creationId xmlns:a16="http://schemas.microsoft.com/office/drawing/2014/main" id="{440039DD-65B8-48FA-9636-5F760EC2E003}"/>
            </a:ext>
          </a:extLst>
        </xdr:cNvPr>
        <xdr:cNvSpPr txBox="1"/>
      </xdr:nvSpPr>
      <xdr:spPr>
        <a:xfrm>
          <a:off x="939172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57421</xdr:rowOff>
    </xdr:from>
    <xdr:ext cx="469744" cy="259045"/>
    <xdr:sp macro="" textlink="">
      <xdr:nvSpPr>
        <xdr:cNvPr id="375" name="n_2mainValue【福祉施設】&#10;一人当たり面積">
          <a:extLst>
            <a:ext uri="{FF2B5EF4-FFF2-40B4-BE49-F238E27FC236}">
              <a16:creationId xmlns:a16="http://schemas.microsoft.com/office/drawing/2014/main" id="{BB01860C-025D-4455-9786-1D218AA70F90}"/>
            </a:ext>
          </a:extLst>
        </xdr:cNvPr>
        <xdr:cNvSpPr txBox="1"/>
      </xdr:nvSpPr>
      <xdr:spPr>
        <a:xfrm>
          <a:off x="8515427" y="1360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52849</xdr:rowOff>
    </xdr:from>
    <xdr:ext cx="469744" cy="259045"/>
    <xdr:sp macro="" textlink="">
      <xdr:nvSpPr>
        <xdr:cNvPr id="376" name="n_3mainValue【福祉施設】&#10;一人当たり面積">
          <a:extLst>
            <a:ext uri="{FF2B5EF4-FFF2-40B4-BE49-F238E27FC236}">
              <a16:creationId xmlns:a16="http://schemas.microsoft.com/office/drawing/2014/main" id="{4341A608-A6B6-467D-99F3-F11342426FE1}"/>
            </a:ext>
          </a:extLst>
        </xdr:cNvPr>
        <xdr:cNvSpPr txBox="1"/>
      </xdr:nvSpPr>
      <xdr:spPr>
        <a:xfrm>
          <a:off x="7626427" y="1359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66564</xdr:rowOff>
    </xdr:from>
    <xdr:ext cx="469744" cy="259045"/>
    <xdr:sp macro="" textlink="">
      <xdr:nvSpPr>
        <xdr:cNvPr id="377" name="n_4mainValue【福祉施設】&#10;一人当たり面積">
          <a:extLst>
            <a:ext uri="{FF2B5EF4-FFF2-40B4-BE49-F238E27FC236}">
              <a16:creationId xmlns:a16="http://schemas.microsoft.com/office/drawing/2014/main" id="{97E97417-6F15-4517-ADCF-982990E91E59}"/>
            </a:ext>
          </a:extLst>
        </xdr:cNvPr>
        <xdr:cNvSpPr txBox="1"/>
      </xdr:nvSpPr>
      <xdr:spPr>
        <a:xfrm>
          <a:off x="6737427" y="1361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5233826-32A5-4E2D-B3D4-F97478BC27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F5C12AD-5CD8-44DD-B8A6-58BD095E0C0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8966D9D-3D44-4146-BBFF-8144095AB2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DD62BE3-146E-4C88-85EC-60F5132274E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7823C9C-5E7A-463E-9A2F-62E7F542852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17F94FA-F513-41DC-B177-32298059D4C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690AA86-1F29-4950-85E3-9AAC39BDC15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187B99E0-548A-499E-B3E6-2069BC325CC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A74BF8B8-55C1-4D73-AE55-B2CBB9E675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A101417-09D3-48D9-9309-C8A1334E224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E2302614-2AA0-478F-AD71-483BEC26E89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00DEE2E0-37D8-4E15-B589-25995F42739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5222ADE2-1F4E-4080-9130-AC26A29EFC3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6BECD9AD-EDA7-47B4-81FE-4BBAD95E0B1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FF206AE3-0150-4B0E-985A-C02C02EB7F6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BAB3DCB2-7C03-4F6D-9A7E-E70A79D76C2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62F0D902-A105-4A28-9EF7-601E7CB070E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9939C3E0-779B-438C-846C-340D34341CB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F0DAB75B-AB60-4AA0-A506-E994F3B83CE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B8964BE1-BE98-4CB3-A1DB-963F5F738B3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846ECC31-880F-4B3C-AADD-B71821C9D4A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D700F37D-E8D9-4129-9BAC-581EBD4CBA9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24C073B9-30BE-432D-B3A2-30CC7A4EFD6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85FA7F14-ECA7-40F5-84DB-1F58F0FD3E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91C4082-F857-4CCF-9A76-7B4256E25F2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42FEEFB7-066D-4E36-9691-1332A0169198}"/>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市民会館】&#10;有形固定資産減価償却率最小値テキスト">
          <a:extLst>
            <a:ext uri="{FF2B5EF4-FFF2-40B4-BE49-F238E27FC236}">
              <a16:creationId xmlns:a16="http://schemas.microsoft.com/office/drawing/2014/main" id="{A876AD76-0837-483E-B06E-BF120BF059E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15BD3D26-9985-42AD-A894-A34226C3656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B86C4D9-2179-4EC6-B266-CC065E4C22A8}"/>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7" name="直線コネクタ 406">
          <a:extLst>
            <a:ext uri="{FF2B5EF4-FFF2-40B4-BE49-F238E27FC236}">
              <a16:creationId xmlns:a16="http://schemas.microsoft.com/office/drawing/2014/main" id="{67E71CF0-8776-42B5-BDD1-678C419CCE99}"/>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9E78D2A0-9BFE-41DC-A5DE-3533658AA86A}"/>
            </a:ext>
          </a:extLst>
        </xdr:cNvPr>
        <xdr:cNvSpPr txBox="1"/>
      </xdr:nvSpPr>
      <xdr:spPr>
        <a:xfrm>
          <a:off x="4673600" y="18004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409" name="フローチャート: 判断 408">
          <a:extLst>
            <a:ext uri="{FF2B5EF4-FFF2-40B4-BE49-F238E27FC236}">
              <a16:creationId xmlns:a16="http://schemas.microsoft.com/office/drawing/2014/main" id="{2ED72C47-ECA7-4AAE-9BE6-E3B9D4AEC9FB}"/>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410" name="フローチャート: 判断 409">
          <a:extLst>
            <a:ext uri="{FF2B5EF4-FFF2-40B4-BE49-F238E27FC236}">
              <a16:creationId xmlns:a16="http://schemas.microsoft.com/office/drawing/2014/main" id="{C3DBF983-9109-465A-9A4D-4F696631BD6A}"/>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411" name="フローチャート: 判断 410">
          <a:extLst>
            <a:ext uri="{FF2B5EF4-FFF2-40B4-BE49-F238E27FC236}">
              <a16:creationId xmlns:a16="http://schemas.microsoft.com/office/drawing/2014/main" id="{FB89CA58-319C-430F-A106-43B9FA82296D}"/>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12" name="フローチャート: 判断 411">
          <a:extLst>
            <a:ext uri="{FF2B5EF4-FFF2-40B4-BE49-F238E27FC236}">
              <a16:creationId xmlns:a16="http://schemas.microsoft.com/office/drawing/2014/main" id="{F0F50E78-1E1B-4D12-87DA-917FF4F315BF}"/>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13" name="フローチャート: 判断 412">
          <a:extLst>
            <a:ext uri="{FF2B5EF4-FFF2-40B4-BE49-F238E27FC236}">
              <a16:creationId xmlns:a16="http://schemas.microsoft.com/office/drawing/2014/main" id="{F878B4E2-F2B3-4E18-92F2-36691E16DC8A}"/>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45D061B-A667-471F-BE63-A16125DF7FA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131E766-F127-4A71-8C7D-3FB2BE8AC4F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22C15BC-D46A-4020-99B3-4F146412C8B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38D5662-36BF-4FF2-8DE7-4B18D00C820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6C9951B-AE05-4F38-8269-7230E5D4D9E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159294</xdr:rowOff>
    </xdr:from>
    <xdr:to>
      <xdr:col>24</xdr:col>
      <xdr:colOff>114300</xdr:colOff>
      <xdr:row>104</xdr:row>
      <xdr:rowOff>89444</xdr:rowOff>
    </xdr:to>
    <xdr:sp macro="" textlink="">
      <xdr:nvSpPr>
        <xdr:cNvPr id="419" name="楕円 418">
          <a:extLst>
            <a:ext uri="{FF2B5EF4-FFF2-40B4-BE49-F238E27FC236}">
              <a16:creationId xmlns:a16="http://schemas.microsoft.com/office/drawing/2014/main" id="{6FAA29B8-D31D-44F4-A0D2-331BAB7765EA}"/>
            </a:ext>
          </a:extLst>
        </xdr:cNvPr>
        <xdr:cNvSpPr/>
      </xdr:nvSpPr>
      <xdr:spPr>
        <a:xfrm>
          <a:off x="45847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10721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95AA818-4AEF-4B11-8962-F715168216BA}"/>
            </a:ext>
          </a:extLst>
        </xdr:cNvPr>
        <xdr:cNvSpPr txBox="1"/>
      </xdr:nvSpPr>
      <xdr:spPr>
        <a:xfrm>
          <a:off x="4673600" y="1767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121738</xdr:rowOff>
    </xdr:from>
    <xdr:to>
      <xdr:col>20</xdr:col>
      <xdr:colOff>38100</xdr:colOff>
      <xdr:row>104</xdr:row>
      <xdr:rowOff>51888</xdr:rowOff>
    </xdr:to>
    <xdr:sp macro="" textlink="">
      <xdr:nvSpPr>
        <xdr:cNvPr id="421" name="楕円 420">
          <a:extLst>
            <a:ext uri="{FF2B5EF4-FFF2-40B4-BE49-F238E27FC236}">
              <a16:creationId xmlns:a16="http://schemas.microsoft.com/office/drawing/2014/main" id="{B6C2A486-060A-42EF-B49F-011E26DD5439}"/>
            </a:ext>
          </a:extLst>
        </xdr:cNvPr>
        <xdr:cNvSpPr/>
      </xdr:nvSpPr>
      <xdr:spPr>
        <a:xfrm>
          <a:off x="3746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1088</xdr:rowOff>
    </xdr:from>
    <xdr:to>
      <xdr:col>24</xdr:col>
      <xdr:colOff>63500</xdr:colOff>
      <xdr:row>104</xdr:row>
      <xdr:rowOff>38644</xdr:rowOff>
    </xdr:to>
    <xdr:cxnSp macro="">
      <xdr:nvCxnSpPr>
        <xdr:cNvPr id="422" name="直線コネクタ 421">
          <a:extLst>
            <a:ext uri="{FF2B5EF4-FFF2-40B4-BE49-F238E27FC236}">
              <a16:creationId xmlns:a16="http://schemas.microsoft.com/office/drawing/2014/main" id="{A4F1083B-85E9-4390-9D77-7E4950072190}"/>
            </a:ext>
          </a:extLst>
        </xdr:cNvPr>
        <xdr:cNvCxnSpPr/>
      </xdr:nvCxnSpPr>
      <xdr:spPr>
        <a:xfrm>
          <a:off x="3797300" y="178318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84182</xdr:rowOff>
    </xdr:from>
    <xdr:to>
      <xdr:col>15</xdr:col>
      <xdr:colOff>101600</xdr:colOff>
      <xdr:row>104</xdr:row>
      <xdr:rowOff>14332</xdr:rowOff>
    </xdr:to>
    <xdr:sp macro="" textlink="">
      <xdr:nvSpPr>
        <xdr:cNvPr id="423" name="楕円 422">
          <a:extLst>
            <a:ext uri="{FF2B5EF4-FFF2-40B4-BE49-F238E27FC236}">
              <a16:creationId xmlns:a16="http://schemas.microsoft.com/office/drawing/2014/main" id="{43B2C1D8-B900-40AC-9E73-BEEF90B30D8B}"/>
            </a:ext>
          </a:extLst>
        </xdr:cNvPr>
        <xdr:cNvSpPr/>
      </xdr:nvSpPr>
      <xdr:spPr>
        <a:xfrm>
          <a:off x="2857500" y="1774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134982</xdr:rowOff>
    </xdr:from>
    <xdr:to>
      <xdr:col>19</xdr:col>
      <xdr:colOff>177800</xdr:colOff>
      <xdr:row>104</xdr:row>
      <xdr:rowOff>1088</xdr:rowOff>
    </xdr:to>
    <xdr:cxnSp macro="">
      <xdr:nvCxnSpPr>
        <xdr:cNvPr id="424" name="直線コネクタ 423">
          <a:extLst>
            <a:ext uri="{FF2B5EF4-FFF2-40B4-BE49-F238E27FC236}">
              <a16:creationId xmlns:a16="http://schemas.microsoft.com/office/drawing/2014/main" id="{35D5DD00-C9C6-4C7F-86F3-649596E2AB1E}"/>
            </a:ext>
          </a:extLst>
        </xdr:cNvPr>
        <xdr:cNvCxnSpPr/>
      </xdr:nvCxnSpPr>
      <xdr:spPr>
        <a:xfrm>
          <a:off x="2908300" y="1779433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76019</xdr:rowOff>
    </xdr:from>
    <xdr:to>
      <xdr:col>10</xdr:col>
      <xdr:colOff>165100</xdr:colOff>
      <xdr:row>104</xdr:row>
      <xdr:rowOff>6169</xdr:rowOff>
    </xdr:to>
    <xdr:sp macro="" textlink="">
      <xdr:nvSpPr>
        <xdr:cNvPr id="425" name="楕円 424">
          <a:extLst>
            <a:ext uri="{FF2B5EF4-FFF2-40B4-BE49-F238E27FC236}">
              <a16:creationId xmlns:a16="http://schemas.microsoft.com/office/drawing/2014/main" id="{B34C5871-09E7-494E-968E-243072797289}"/>
            </a:ext>
          </a:extLst>
        </xdr:cNvPr>
        <xdr:cNvSpPr/>
      </xdr:nvSpPr>
      <xdr:spPr>
        <a:xfrm>
          <a:off x="1968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126819</xdr:rowOff>
    </xdr:from>
    <xdr:to>
      <xdr:col>15</xdr:col>
      <xdr:colOff>50800</xdr:colOff>
      <xdr:row>103</xdr:row>
      <xdr:rowOff>134982</xdr:rowOff>
    </xdr:to>
    <xdr:cxnSp macro="">
      <xdr:nvCxnSpPr>
        <xdr:cNvPr id="426" name="直線コネクタ 425">
          <a:extLst>
            <a:ext uri="{FF2B5EF4-FFF2-40B4-BE49-F238E27FC236}">
              <a16:creationId xmlns:a16="http://schemas.microsoft.com/office/drawing/2014/main" id="{0CC6BAB2-1A8C-4882-99CF-33BD8EEB2EF5}"/>
            </a:ext>
          </a:extLst>
        </xdr:cNvPr>
        <xdr:cNvCxnSpPr/>
      </xdr:nvCxnSpPr>
      <xdr:spPr>
        <a:xfrm>
          <a:off x="2019300" y="17786169"/>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159294</xdr:rowOff>
    </xdr:from>
    <xdr:to>
      <xdr:col>6</xdr:col>
      <xdr:colOff>38100</xdr:colOff>
      <xdr:row>104</xdr:row>
      <xdr:rowOff>89444</xdr:rowOff>
    </xdr:to>
    <xdr:sp macro="" textlink="">
      <xdr:nvSpPr>
        <xdr:cNvPr id="427" name="楕円 426">
          <a:extLst>
            <a:ext uri="{FF2B5EF4-FFF2-40B4-BE49-F238E27FC236}">
              <a16:creationId xmlns:a16="http://schemas.microsoft.com/office/drawing/2014/main" id="{8D2C2C06-3656-4B4C-B7D8-5F8E970C7F8F}"/>
            </a:ext>
          </a:extLst>
        </xdr:cNvPr>
        <xdr:cNvSpPr/>
      </xdr:nvSpPr>
      <xdr:spPr>
        <a:xfrm>
          <a:off x="1079500" y="178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126819</xdr:rowOff>
    </xdr:from>
    <xdr:to>
      <xdr:col>10</xdr:col>
      <xdr:colOff>114300</xdr:colOff>
      <xdr:row>104</xdr:row>
      <xdr:rowOff>38644</xdr:rowOff>
    </xdr:to>
    <xdr:cxnSp macro="">
      <xdr:nvCxnSpPr>
        <xdr:cNvPr id="428" name="直線コネクタ 427">
          <a:extLst>
            <a:ext uri="{FF2B5EF4-FFF2-40B4-BE49-F238E27FC236}">
              <a16:creationId xmlns:a16="http://schemas.microsoft.com/office/drawing/2014/main" id="{BFE9F41F-508B-43AE-B8C9-31C394C5CCE6}"/>
            </a:ext>
          </a:extLst>
        </xdr:cNvPr>
        <xdr:cNvCxnSpPr/>
      </xdr:nvCxnSpPr>
      <xdr:spPr>
        <a:xfrm flipV="1">
          <a:off x="1130300" y="17786169"/>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29" name="n_1aveValue【市民会館】&#10;有形固定資産減価償却率">
          <a:extLst>
            <a:ext uri="{FF2B5EF4-FFF2-40B4-BE49-F238E27FC236}">
              <a16:creationId xmlns:a16="http://schemas.microsoft.com/office/drawing/2014/main" id="{1A55B465-2699-4E95-9259-DE0F92FA8DA9}"/>
            </a:ext>
          </a:extLst>
        </xdr:cNvPr>
        <xdr:cNvSpPr txBox="1"/>
      </xdr:nvSpPr>
      <xdr:spPr>
        <a:xfrm>
          <a:off x="35820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30" name="n_2aveValue【市民会館】&#10;有形固定資産減価償却率">
          <a:extLst>
            <a:ext uri="{FF2B5EF4-FFF2-40B4-BE49-F238E27FC236}">
              <a16:creationId xmlns:a16="http://schemas.microsoft.com/office/drawing/2014/main" id="{690E2CA9-94D3-4975-A106-A5F38383F08F}"/>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31" name="n_3aveValue【市民会館】&#10;有形固定資産減価償却率">
          <a:extLst>
            <a:ext uri="{FF2B5EF4-FFF2-40B4-BE49-F238E27FC236}">
              <a16:creationId xmlns:a16="http://schemas.microsoft.com/office/drawing/2014/main" id="{4287A7A9-614F-4862-BF1C-AA271EE1AA15}"/>
            </a:ext>
          </a:extLst>
        </xdr:cNvPr>
        <xdr:cNvSpPr txBox="1"/>
      </xdr:nvSpPr>
      <xdr:spPr>
        <a:xfrm>
          <a:off x="1816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32" name="n_4aveValue【市民会館】&#10;有形固定資産減価償却率">
          <a:extLst>
            <a:ext uri="{FF2B5EF4-FFF2-40B4-BE49-F238E27FC236}">
              <a16:creationId xmlns:a16="http://schemas.microsoft.com/office/drawing/2014/main" id="{0F129E3D-7D7B-452C-B3A5-558C74E2E3BF}"/>
            </a:ext>
          </a:extLst>
        </xdr:cNvPr>
        <xdr:cNvSpPr txBox="1"/>
      </xdr:nvSpPr>
      <xdr:spPr>
        <a:xfrm>
          <a:off x="927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68415</xdr:rowOff>
    </xdr:from>
    <xdr:ext cx="405111" cy="259045"/>
    <xdr:sp macro="" textlink="">
      <xdr:nvSpPr>
        <xdr:cNvPr id="433" name="n_1mainValue【市民会館】&#10;有形固定資産減価償却率">
          <a:extLst>
            <a:ext uri="{FF2B5EF4-FFF2-40B4-BE49-F238E27FC236}">
              <a16:creationId xmlns:a16="http://schemas.microsoft.com/office/drawing/2014/main" id="{914A6BEC-611D-4D8D-A3A1-8A0A919A1F34}"/>
            </a:ext>
          </a:extLst>
        </xdr:cNvPr>
        <xdr:cNvSpPr txBox="1"/>
      </xdr:nvSpPr>
      <xdr:spPr>
        <a:xfrm>
          <a:off x="35820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30859</xdr:rowOff>
    </xdr:from>
    <xdr:ext cx="405111" cy="259045"/>
    <xdr:sp macro="" textlink="">
      <xdr:nvSpPr>
        <xdr:cNvPr id="434" name="n_2mainValue【市民会館】&#10;有形固定資産減価償却率">
          <a:extLst>
            <a:ext uri="{FF2B5EF4-FFF2-40B4-BE49-F238E27FC236}">
              <a16:creationId xmlns:a16="http://schemas.microsoft.com/office/drawing/2014/main" id="{3213A777-8946-4D1A-AAD8-B0E2C0335029}"/>
            </a:ext>
          </a:extLst>
        </xdr:cNvPr>
        <xdr:cNvSpPr txBox="1"/>
      </xdr:nvSpPr>
      <xdr:spPr>
        <a:xfrm>
          <a:off x="2705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22696</xdr:rowOff>
    </xdr:from>
    <xdr:ext cx="405111" cy="259045"/>
    <xdr:sp macro="" textlink="">
      <xdr:nvSpPr>
        <xdr:cNvPr id="435" name="n_3mainValue【市民会館】&#10;有形固定資産減価償却率">
          <a:extLst>
            <a:ext uri="{FF2B5EF4-FFF2-40B4-BE49-F238E27FC236}">
              <a16:creationId xmlns:a16="http://schemas.microsoft.com/office/drawing/2014/main" id="{57353CEB-1CC2-4311-AE95-A69394F4422B}"/>
            </a:ext>
          </a:extLst>
        </xdr:cNvPr>
        <xdr:cNvSpPr txBox="1"/>
      </xdr:nvSpPr>
      <xdr:spPr>
        <a:xfrm>
          <a:off x="1816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105971</xdr:rowOff>
    </xdr:from>
    <xdr:ext cx="405111" cy="259045"/>
    <xdr:sp macro="" textlink="">
      <xdr:nvSpPr>
        <xdr:cNvPr id="436" name="n_4mainValue【市民会館】&#10;有形固定資産減価償却率">
          <a:extLst>
            <a:ext uri="{FF2B5EF4-FFF2-40B4-BE49-F238E27FC236}">
              <a16:creationId xmlns:a16="http://schemas.microsoft.com/office/drawing/2014/main" id="{32C9CA46-55DB-47AE-92BF-9F795117CC0A}"/>
            </a:ext>
          </a:extLst>
        </xdr:cNvPr>
        <xdr:cNvSpPr txBox="1"/>
      </xdr:nvSpPr>
      <xdr:spPr>
        <a:xfrm>
          <a:off x="927744" y="1759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7237DBD3-98BA-45F2-A216-182349B9EF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237A8B8-FB59-4EDB-81D7-3B22F350C71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CC61F48-EB88-4204-AB46-A6FCA20ED7F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DB5E3CCA-2C43-4244-8E84-2F366F57FC3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BF88450-AAA2-4D1E-A788-27A5DB5852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BAB8F97-08F6-4DB8-AEC4-35355A1209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1C07327-0E91-4DA7-9C5F-CE3587C1208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E4CEDB4-AAE8-45A7-8DB9-AE1353F9535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C953453-73F2-4F03-BE34-94B0528E044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3B253598-6ECE-46B7-A336-12120DD616C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A8CAFBB-9397-4D13-A5E9-EBC3351FAD6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10B0C76F-7B63-4301-903C-692D6D964CB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1ED9978F-DC80-435E-963D-BB2B507F9F1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57C60E77-BFEF-4505-94AE-FF01D5BA7DE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2662C3B-8DF7-412F-99D6-94BE254E054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ECD27FAB-898D-42D5-BB22-BB52C337FC0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DFDE5DE-4726-400D-BD1E-95DEC60E85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1FC42B3D-FFD2-40C9-8A8D-48899973686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71988F7-A626-44F2-AD92-B306CBA06BE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9E95977B-6422-4724-B0D0-FE25CB621FA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BF2B7747-9071-4301-A80F-9E534F4F35F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C39B466-B024-4785-8DFE-2B59BA5D734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3712AE9E-2A3F-41DD-A9A0-4EB6D5B3C4B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60" name="直線コネクタ 459">
          <a:extLst>
            <a:ext uri="{FF2B5EF4-FFF2-40B4-BE49-F238E27FC236}">
              <a16:creationId xmlns:a16="http://schemas.microsoft.com/office/drawing/2014/main" id="{E29E41EC-3ED4-4EAE-BFF2-1A38F12ADDC6}"/>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61" name="【市民会館】&#10;一人当たり面積最小値テキスト">
          <a:extLst>
            <a:ext uri="{FF2B5EF4-FFF2-40B4-BE49-F238E27FC236}">
              <a16:creationId xmlns:a16="http://schemas.microsoft.com/office/drawing/2014/main" id="{6FB61445-B63E-45B0-8839-B884A22979D9}"/>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2" name="直線コネクタ 461">
          <a:extLst>
            <a:ext uri="{FF2B5EF4-FFF2-40B4-BE49-F238E27FC236}">
              <a16:creationId xmlns:a16="http://schemas.microsoft.com/office/drawing/2014/main" id="{C8883069-2CFA-4428-BCB2-8648A2DB5845}"/>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63" name="【市民会館】&#10;一人当たり面積最大値テキスト">
          <a:extLst>
            <a:ext uri="{FF2B5EF4-FFF2-40B4-BE49-F238E27FC236}">
              <a16:creationId xmlns:a16="http://schemas.microsoft.com/office/drawing/2014/main" id="{07D24AD5-2D8D-4862-A537-D549AA2EC9D7}"/>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64" name="直線コネクタ 463">
          <a:extLst>
            <a:ext uri="{FF2B5EF4-FFF2-40B4-BE49-F238E27FC236}">
              <a16:creationId xmlns:a16="http://schemas.microsoft.com/office/drawing/2014/main" id="{1143D122-29B4-4EE2-8B48-868F42B6505C}"/>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65" name="【市民会館】&#10;一人当たり面積平均値テキスト">
          <a:extLst>
            <a:ext uri="{FF2B5EF4-FFF2-40B4-BE49-F238E27FC236}">
              <a16:creationId xmlns:a16="http://schemas.microsoft.com/office/drawing/2014/main" id="{64B9AC0A-DCA9-40F4-A972-7F457C8F66EF}"/>
            </a:ext>
          </a:extLst>
        </xdr:cNvPr>
        <xdr:cNvSpPr txBox="1"/>
      </xdr:nvSpPr>
      <xdr:spPr>
        <a:xfrm>
          <a:off x="10515600" y="18176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66" name="フローチャート: 判断 465">
          <a:extLst>
            <a:ext uri="{FF2B5EF4-FFF2-40B4-BE49-F238E27FC236}">
              <a16:creationId xmlns:a16="http://schemas.microsoft.com/office/drawing/2014/main" id="{FA85254A-56F0-40BD-89A7-6190B02F77E8}"/>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67" name="フローチャート: 判断 466">
          <a:extLst>
            <a:ext uri="{FF2B5EF4-FFF2-40B4-BE49-F238E27FC236}">
              <a16:creationId xmlns:a16="http://schemas.microsoft.com/office/drawing/2014/main" id="{4D8FAF2F-47B8-4EE0-8B8C-EC2863F0698A}"/>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68" name="フローチャート: 判断 467">
          <a:extLst>
            <a:ext uri="{FF2B5EF4-FFF2-40B4-BE49-F238E27FC236}">
              <a16:creationId xmlns:a16="http://schemas.microsoft.com/office/drawing/2014/main" id="{D259E0B6-8883-4A1F-B99E-E59219B2EF51}"/>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69" name="フローチャート: 判断 468">
          <a:extLst>
            <a:ext uri="{FF2B5EF4-FFF2-40B4-BE49-F238E27FC236}">
              <a16:creationId xmlns:a16="http://schemas.microsoft.com/office/drawing/2014/main" id="{E5E8CEF0-1330-4CB1-A990-7953CD7C911E}"/>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70" name="フローチャート: 判断 469">
          <a:extLst>
            <a:ext uri="{FF2B5EF4-FFF2-40B4-BE49-F238E27FC236}">
              <a16:creationId xmlns:a16="http://schemas.microsoft.com/office/drawing/2014/main" id="{D8B3A2FA-5FF4-4695-90BC-AF6F5C03E303}"/>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5ECBFB7-BCC0-4A09-9515-619C24E862C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AE5FE31-062D-45C5-B91D-FB53D78D18F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1DC677E-59A8-4492-9C7A-01D24487EBA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EF0B32F-24EB-468C-915E-15AFD081CC2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420CDA7-81F9-409E-AEA1-78A66AC523E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170180</xdr:rowOff>
    </xdr:from>
    <xdr:to>
      <xdr:col>55</xdr:col>
      <xdr:colOff>50800</xdr:colOff>
      <xdr:row>108</xdr:row>
      <xdr:rowOff>100330</xdr:rowOff>
    </xdr:to>
    <xdr:sp macro="" textlink="">
      <xdr:nvSpPr>
        <xdr:cNvPr id="476" name="楕円 475">
          <a:extLst>
            <a:ext uri="{FF2B5EF4-FFF2-40B4-BE49-F238E27FC236}">
              <a16:creationId xmlns:a16="http://schemas.microsoft.com/office/drawing/2014/main" id="{8DCD0D6C-B5C8-4656-A618-0D4B959D96FA}"/>
            </a:ext>
          </a:extLst>
        </xdr:cNvPr>
        <xdr:cNvSpPr/>
      </xdr:nvSpPr>
      <xdr:spPr>
        <a:xfrm>
          <a:off x="104267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85107</xdr:rowOff>
    </xdr:from>
    <xdr:ext cx="469744" cy="259045"/>
    <xdr:sp macro="" textlink="">
      <xdr:nvSpPr>
        <xdr:cNvPr id="477" name="【市民会館】&#10;一人当たり面積該当値テキスト">
          <a:extLst>
            <a:ext uri="{FF2B5EF4-FFF2-40B4-BE49-F238E27FC236}">
              <a16:creationId xmlns:a16="http://schemas.microsoft.com/office/drawing/2014/main" id="{B6A744AD-A8D5-4BCC-9174-FCBED579D368}"/>
            </a:ext>
          </a:extLst>
        </xdr:cNvPr>
        <xdr:cNvSpPr txBox="1"/>
      </xdr:nvSpPr>
      <xdr:spPr>
        <a:xfrm>
          <a:off x="10515600"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170180</xdr:rowOff>
    </xdr:from>
    <xdr:to>
      <xdr:col>50</xdr:col>
      <xdr:colOff>165100</xdr:colOff>
      <xdr:row>108</xdr:row>
      <xdr:rowOff>100330</xdr:rowOff>
    </xdr:to>
    <xdr:sp macro="" textlink="">
      <xdr:nvSpPr>
        <xdr:cNvPr id="478" name="楕円 477">
          <a:extLst>
            <a:ext uri="{FF2B5EF4-FFF2-40B4-BE49-F238E27FC236}">
              <a16:creationId xmlns:a16="http://schemas.microsoft.com/office/drawing/2014/main" id="{3C5D05F3-9A4D-40BE-BF16-C0D202E8B777}"/>
            </a:ext>
          </a:extLst>
        </xdr:cNvPr>
        <xdr:cNvSpPr/>
      </xdr:nvSpPr>
      <xdr:spPr>
        <a:xfrm>
          <a:off x="9588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49530</xdr:rowOff>
    </xdr:from>
    <xdr:to>
      <xdr:col>55</xdr:col>
      <xdr:colOff>0</xdr:colOff>
      <xdr:row>108</xdr:row>
      <xdr:rowOff>49530</xdr:rowOff>
    </xdr:to>
    <xdr:cxnSp macro="">
      <xdr:nvCxnSpPr>
        <xdr:cNvPr id="479" name="直線コネクタ 478">
          <a:extLst>
            <a:ext uri="{FF2B5EF4-FFF2-40B4-BE49-F238E27FC236}">
              <a16:creationId xmlns:a16="http://schemas.microsoft.com/office/drawing/2014/main" id="{14AA030B-652D-4345-8D34-E300382A5CF7}"/>
            </a:ext>
          </a:extLst>
        </xdr:cNvPr>
        <xdr:cNvCxnSpPr/>
      </xdr:nvCxnSpPr>
      <xdr:spPr>
        <a:xfrm>
          <a:off x="9639300" y="18566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170180</xdr:rowOff>
    </xdr:from>
    <xdr:to>
      <xdr:col>46</xdr:col>
      <xdr:colOff>38100</xdr:colOff>
      <xdr:row>108</xdr:row>
      <xdr:rowOff>100330</xdr:rowOff>
    </xdr:to>
    <xdr:sp macro="" textlink="">
      <xdr:nvSpPr>
        <xdr:cNvPr id="480" name="楕円 479">
          <a:extLst>
            <a:ext uri="{FF2B5EF4-FFF2-40B4-BE49-F238E27FC236}">
              <a16:creationId xmlns:a16="http://schemas.microsoft.com/office/drawing/2014/main" id="{F9B47A86-2A55-451B-8C2D-9B34EAFD46B3}"/>
            </a:ext>
          </a:extLst>
        </xdr:cNvPr>
        <xdr:cNvSpPr/>
      </xdr:nvSpPr>
      <xdr:spPr>
        <a:xfrm>
          <a:off x="8699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49530</xdr:rowOff>
    </xdr:from>
    <xdr:to>
      <xdr:col>50</xdr:col>
      <xdr:colOff>114300</xdr:colOff>
      <xdr:row>108</xdr:row>
      <xdr:rowOff>49530</xdr:rowOff>
    </xdr:to>
    <xdr:cxnSp macro="">
      <xdr:nvCxnSpPr>
        <xdr:cNvPr id="481" name="直線コネクタ 480">
          <a:extLst>
            <a:ext uri="{FF2B5EF4-FFF2-40B4-BE49-F238E27FC236}">
              <a16:creationId xmlns:a16="http://schemas.microsoft.com/office/drawing/2014/main" id="{A646E2E8-8B14-444B-85E1-1CAFC338A1BE}"/>
            </a:ext>
          </a:extLst>
        </xdr:cNvPr>
        <xdr:cNvCxnSpPr/>
      </xdr:nvCxnSpPr>
      <xdr:spPr>
        <a:xfrm>
          <a:off x="8750300" y="18566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168275</xdr:rowOff>
    </xdr:from>
    <xdr:to>
      <xdr:col>41</xdr:col>
      <xdr:colOff>101600</xdr:colOff>
      <xdr:row>108</xdr:row>
      <xdr:rowOff>98425</xdr:rowOff>
    </xdr:to>
    <xdr:sp macro="" textlink="">
      <xdr:nvSpPr>
        <xdr:cNvPr id="482" name="楕円 481">
          <a:extLst>
            <a:ext uri="{FF2B5EF4-FFF2-40B4-BE49-F238E27FC236}">
              <a16:creationId xmlns:a16="http://schemas.microsoft.com/office/drawing/2014/main" id="{0D48AC85-8B3B-4746-93DA-2805B73B4DA5}"/>
            </a:ext>
          </a:extLst>
        </xdr:cNvPr>
        <xdr:cNvSpPr/>
      </xdr:nvSpPr>
      <xdr:spPr>
        <a:xfrm>
          <a:off x="7810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47625</xdr:rowOff>
    </xdr:from>
    <xdr:to>
      <xdr:col>45</xdr:col>
      <xdr:colOff>177800</xdr:colOff>
      <xdr:row>108</xdr:row>
      <xdr:rowOff>49530</xdr:rowOff>
    </xdr:to>
    <xdr:cxnSp macro="">
      <xdr:nvCxnSpPr>
        <xdr:cNvPr id="483" name="直線コネクタ 482">
          <a:extLst>
            <a:ext uri="{FF2B5EF4-FFF2-40B4-BE49-F238E27FC236}">
              <a16:creationId xmlns:a16="http://schemas.microsoft.com/office/drawing/2014/main" id="{D4E6D8B1-186B-412B-93B2-599A6BF8D822}"/>
            </a:ext>
          </a:extLst>
        </xdr:cNvPr>
        <xdr:cNvCxnSpPr/>
      </xdr:nvCxnSpPr>
      <xdr:spPr>
        <a:xfrm>
          <a:off x="7861300" y="185642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168275</xdr:rowOff>
    </xdr:from>
    <xdr:to>
      <xdr:col>36</xdr:col>
      <xdr:colOff>165100</xdr:colOff>
      <xdr:row>108</xdr:row>
      <xdr:rowOff>98425</xdr:rowOff>
    </xdr:to>
    <xdr:sp macro="" textlink="">
      <xdr:nvSpPr>
        <xdr:cNvPr id="484" name="楕円 483">
          <a:extLst>
            <a:ext uri="{FF2B5EF4-FFF2-40B4-BE49-F238E27FC236}">
              <a16:creationId xmlns:a16="http://schemas.microsoft.com/office/drawing/2014/main" id="{A6CE8BEE-5932-4B97-B438-53E90CD5A14D}"/>
            </a:ext>
          </a:extLst>
        </xdr:cNvPr>
        <xdr:cNvSpPr/>
      </xdr:nvSpPr>
      <xdr:spPr>
        <a:xfrm>
          <a:off x="6921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47625</xdr:rowOff>
    </xdr:from>
    <xdr:to>
      <xdr:col>41</xdr:col>
      <xdr:colOff>50800</xdr:colOff>
      <xdr:row>108</xdr:row>
      <xdr:rowOff>47625</xdr:rowOff>
    </xdr:to>
    <xdr:cxnSp macro="">
      <xdr:nvCxnSpPr>
        <xdr:cNvPr id="485" name="直線コネクタ 484">
          <a:extLst>
            <a:ext uri="{FF2B5EF4-FFF2-40B4-BE49-F238E27FC236}">
              <a16:creationId xmlns:a16="http://schemas.microsoft.com/office/drawing/2014/main" id="{241170C2-28E7-4537-917A-A3B7A180DD8A}"/>
            </a:ext>
          </a:extLst>
        </xdr:cNvPr>
        <xdr:cNvCxnSpPr/>
      </xdr:nvCxnSpPr>
      <xdr:spPr>
        <a:xfrm>
          <a:off x="6972300" y="18564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86" name="n_1aveValue【市民会館】&#10;一人当たり面積">
          <a:extLst>
            <a:ext uri="{FF2B5EF4-FFF2-40B4-BE49-F238E27FC236}">
              <a16:creationId xmlns:a16="http://schemas.microsoft.com/office/drawing/2014/main" id="{4863BB26-37F6-4E70-B819-C2450DB0C73F}"/>
            </a:ext>
          </a:extLst>
        </xdr:cNvPr>
        <xdr:cNvSpPr txBox="1"/>
      </xdr:nvSpPr>
      <xdr:spPr>
        <a:xfrm>
          <a:off x="9391727" y="1809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87" name="n_2aveValue【市民会館】&#10;一人当たり面積">
          <a:extLst>
            <a:ext uri="{FF2B5EF4-FFF2-40B4-BE49-F238E27FC236}">
              <a16:creationId xmlns:a16="http://schemas.microsoft.com/office/drawing/2014/main" id="{DD92F54A-BA09-46F7-991C-84D50510E5C9}"/>
            </a:ext>
          </a:extLst>
        </xdr:cNvPr>
        <xdr:cNvSpPr txBox="1"/>
      </xdr:nvSpPr>
      <xdr:spPr>
        <a:xfrm>
          <a:off x="8515427" y="1810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88" name="n_3aveValue【市民会館】&#10;一人当たり面積">
          <a:extLst>
            <a:ext uri="{FF2B5EF4-FFF2-40B4-BE49-F238E27FC236}">
              <a16:creationId xmlns:a16="http://schemas.microsoft.com/office/drawing/2014/main" id="{C544A514-7FCC-458C-B5D3-7015EFED1756}"/>
            </a:ext>
          </a:extLst>
        </xdr:cNvPr>
        <xdr:cNvSpPr txBox="1"/>
      </xdr:nvSpPr>
      <xdr:spPr>
        <a:xfrm>
          <a:off x="762642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89" name="n_4aveValue【市民会館】&#10;一人当たり面積">
          <a:extLst>
            <a:ext uri="{FF2B5EF4-FFF2-40B4-BE49-F238E27FC236}">
              <a16:creationId xmlns:a16="http://schemas.microsoft.com/office/drawing/2014/main" id="{221B96C2-B0E4-4E0B-8A34-745D23DAF759}"/>
            </a:ext>
          </a:extLst>
        </xdr:cNvPr>
        <xdr:cNvSpPr txBox="1"/>
      </xdr:nvSpPr>
      <xdr:spPr>
        <a:xfrm>
          <a:off x="6737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91457</xdr:rowOff>
    </xdr:from>
    <xdr:ext cx="469744" cy="259045"/>
    <xdr:sp macro="" textlink="">
      <xdr:nvSpPr>
        <xdr:cNvPr id="490" name="n_1mainValue【市民会館】&#10;一人当たり面積">
          <a:extLst>
            <a:ext uri="{FF2B5EF4-FFF2-40B4-BE49-F238E27FC236}">
              <a16:creationId xmlns:a16="http://schemas.microsoft.com/office/drawing/2014/main" id="{49A77DD7-D9DE-431B-A469-2AA89D652639}"/>
            </a:ext>
          </a:extLst>
        </xdr:cNvPr>
        <xdr:cNvSpPr txBox="1"/>
      </xdr:nvSpPr>
      <xdr:spPr>
        <a:xfrm>
          <a:off x="93917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91457</xdr:rowOff>
    </xdr:from>
    <xdr:ext cx="469744" cy="259045"/>
    <xdr:sp macro="" textlink="">
      <xdr:nvSpPr>
        <xdr:cNvPr id="491" name="n_2mainValue【市民会館】&#10;一人当たり面積">
          <a:extLst>
            <a:ext uri="{FF2B5EF4-FFF2-40B4-BE49-F238E27FC236}">
              <a16:creationId xmlns:a16="http://schemas.microsoft.com/office/drawing/2014/main" id="{BDD9EE19-99E5-43B7-A561-F4DB0E51FC16}"/>
            </a:ext>
          </a:extLst>
        </xdr:cNvPr>
        <xdr:cNvSpPr txBox="1"/>
      </xdr:nvSpPr>
      <xdr:spPr>
        <a:xfrm>
          <a:off x="8515427"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89552</xdr:rowOff>
    </xdr:from>
    <xdr:ext cx="469744" cy="259045"/>
    <xdr:sp macro="" textlink="">
      <xdr:nvSpPr>
        <xdr:cNvPr id="492" name="n_3mainValue【市民会館】&#10;一人当たり面積">
          <a:extLst>
            <a:ext uri="{FF2B5EF4-FFF2-40B4-BE49-F238E27FC236}">
              <a16:creationId xmlns:a16="http://schemas.microsoft.com/office/drawing/2014/main" id="{46A46BB5-91C7-4548-920C-0A06BDEB3989}"/>
            </a:ext>
          </a:extLst>
        </xdr:cNvPr>
        <xdr:cNvSpPr txBox="1"/>
      </xdr:nvSpPr>
      <xdr:spPr>
        <a:xfrm>
          <a:off x="76264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89552</xdr:rowOff>
    </xdr:from>
    <xdr:ext cx="469744" cy="259045"/>
    <xdr:sp macro="" textlink="">
      <xdr:nvSpPr>
        <xdr:cNvPr id="493" name="n_4mainValue【市民会館】&#10;一人当たり面積">
          <a:extLst>
            <a:ext uri="{FF2B5EF4-FFF2-40B4-BE49-F238E27FC236}">
              <a16:creationId xmlns:a16="http://schemas.microsoft.com/office/drawing/2014/main" id="{025DF1D1-FB2C-4265-9053-B7B3AC39CC9D}"/>
            </a:ext>
          </a:extLst>
        </xdr:cNvPr>
        <xdr:cNvSpPr txBox="1"/>
      </xdr:nvSpPr>
      <xdr:spPr>
        <a:xfrm>
          <a:off x="6737427" y="1860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90D0DAC-99EB-42B2-B0D3-59A9C554336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FB9489A-1AF5-449F-8C66-A0FE975801C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4298CE0-FA1B-4F1C-A5C9-23D5EF69F63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F402311-175C-45E6-8224-85A7372E48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14CDEF8-8834-44D2-B58C-93A76C85FA8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AAA4AD1-C244-438E-8B9A-19FA2197BB1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D65D99D-0D48-4327-9479-7271268D4DB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D16DBB0-4F78-4471-9823-B68C2CD624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FA563B98-015B-4025-9FCE-74F93268E61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71922DB-0C58-46F0-9EF6-B1B4C66CB48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002D263-4650-4191-A766-EBCDCA7712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02DE82B-3C01-4C0E-803C-C0676F223F5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8E882D51-72BE-40ED-9BBE-F7BB4388CEE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CED3D20A-F43E-4FAD-93F0-04281C9B006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1AC298F-FABE-46AB-A91D-42C831C6DC6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DFCC741-D4B1-4BD1-9E34-669A2FA7C69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82FCA4E9-A587-4356-8AAA-1E024715EDD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C841936-3538-402E-BCB5-87E5411807E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99D097C3-C3A3-4FE6-8B50-E0A08622F07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AD68632-E476-4A25-910D-CB1D5F1C2D3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4874A00-8439-4328-BA60-861CDB0387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BC1AB6F1-7E45-4965-8E31-1D9078094DC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98D5CA5-A4E6-432E-B96A-8541D439394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666584A-7B49-4246-8798-56AAF4F7A5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690EB42D-9EDF-4E98-91F8-956C8D53596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57701F25-F76E-4286-994A-98607D0A88A9}"/>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一般廃棄物処理施設】&#10;有形固定資産減価償却率最小値テキスト">
          <a:extLst>
            <a:ext uri="{FF2B5EF4-FFF2-40B4-BE49-F238E27FC236}">
              <a16:creationId xmlns:a16="http://schemas.microsoft.com/office/drawing/2014/main" id="{4C23319E-BC0F-4B58-A347-48CAF464E99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12BC1FD1-0297-4255-A9BA-73D9B37DE2A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5364FC99-EEF6-4563-89D1-975877CD9F9A}"/>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3" name="直線コネクタ 522">
          <a:extLst>
            <a:ext uri="{FF2B5EF4-FFF2-40B4-BE49-F238E27FC236}">
              <a16:creationId xmlns:a16="http://schemas.microsoft.com/office/drawing/2014/main" id="{64D71F9D-8A16-43DB-99FF-C68A89973AB5}"/>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F5019505-C610-4687-AC34-E4B3D1BC9E4C}"/>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25" name="フローチャート: 判断 524">
          <a:extLst>
            <a:ext uri="{FF2B5EF4-FFF2-40B4-BE49-F238E27FC236}">
              <a16:creationId xmlns:a16="http://schemas.microsoft.com/office/drawing/2014/main" id="{F27F2DB1-A669-443E-AD58-4DA4C77D17E5}"/>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26" name="フローチャート: 判断 525">
          <a:extLst>
            <a:ext uri="{FF2B5EF4-FFF2-40B4-BE49-F238E27FC236}">
              <a16:creationId xmlns:a16="http://schemas.microsoft.com/office/drawing/2014/main" id="{6BFCF7E4-78D6-46F0-9EE6-002EC73558AB}"/>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27" name="フローチャート: 判断 526">
          <a:extLst>
            <a:ext uri="{FF2B5EF4-FFF2-40B4-BE49-F238E27FC236}">
              <a16:creationId xmlns:a16="http://schemas.microsoft.com/office/drawing/2014/main" id="{EDC6412B-7DFF-4F93-84FB-2D6351AEA574}"/>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28" name="フローチャート: 判断 527">
          <a:extLst>
            <a:ext uri="{FF2B5EF4-FFF2-40B4-BE49-F238E27FC236}">
              <a16:creationId xmlns:a16="http://schemas.microsoft.com/office/drawing/2014/main" id="{8885B8F2-6FF0-4AED-9E1A-854308297758}"/>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29" name="フローチャート: 判断 528">
          <a:extLst>
            <a:ext uri="{FF2B5EF4-FFF2-40B4-BE49-F238E27FC236}">
              <a16:creationId xmlns:a16="http://schemas.microsoft.com/office/drawing/2014/main" id="{1ACCC036-0C7A-4D6C-B620-95AED41627AE}"/>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2B42769-5967-40F7-A641-3F2BC771019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461B466-01D2-4EFC-A2A5-9A782D7097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9921098-3C5E-40A1-8366-854B534E985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B90FC10-4F43-464D-B5DF-7CC1D19D6E1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7172DE8-2833-4D79-86D7-023614E98A6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139700</xdr:rowOff>
    </xdr:from>
    <xdr:to>
      <xdr:col>85</xdr:col>
      <xdr:colOff>177800</xdr:colOff>
      <xdr:row>39</xdr:row>
      <xdr:rowOff>69850</xdr:rowOff>
    </xdr:to>
    <xdr:sp macro="" textlink="">
      <xdr:nvSpPr>
        <xdr:cNvPr id="535" name="楕円 534">
          <a:extLst>
            <a:ext uri="{FF2B5EF4-FFF2-40B4-BE49-F238E27FC236}">
              <a16:creationId xmlns:a16="http://schemas.microsoft.com/office/drawing/2014/main" id="{46151C16-3FA5-410C-B1F9-1928D342FB54}"/>
            </a:ext>
          </a:extLst>
        </xdr:cNvPr>
        <xdr:cNvSpPr/>
      </xdr:nvSpPr>
      <xdr:spPr>
        <a:xfrm>
          <a:off x="16268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118127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DE4CE437-88CC-483A-B230-FF5E31BE465D}"/>
            </a:ext>
          </a:extLst>
        </xdr:cNvPr>
        <xdr:cNvSpPr txBox="1"/>
      </xdr:nvSpPr>
      <xdr:spPr>
        <a:xfrm>
          <a:off x="16357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537" name="楕円 536">
          <a:extLst>
            <a:ext uri="{FF2B5EF4-FFF2-40B4-BE49-F238E27FC236}">
              <a16:creationId xmlns:a16="http://schemas.microsoft.com/office/drawing/2014/main" id="{9250D3C7-803C-4CEA-BFE0-567909BF55FE}"/>
            </a:ext>
          </a:extLst>
        </xdr:cNvPr>
        <xdr:cNvSpPr/>
      </xdr:nvSpPr>
      <xdr:spPr>
        <a:xfrm>
          <a:off x="154305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19050</xdr:rowOff>
    </xdr:from>
    <xdr:to>
      <xdr:col>85</xdr:col>
      <xdr:colOff>127000</xdr:colOff>
      <xdr:row>39</xdr:row>
      <xdr:rowOff>121920</xdr:rowOff>
    </xdr:to>
    <xdr:cxnSp macro="">
      <xdr:nvCxnSpPr>
        <xdr:cNvPr id="538" name="直線コネクタ 537">
          <a:extLst>
            <a:ext uri="{FF2B5EF4-FFF2-40B4-BE49-F238E27FC236}">
              <a16:creationId xmlns:a16="http://schemas.microsoft.com/office/drawing/2014/main" id="{BECDA4E6-BB00-4BA8-8923-C3630DFF8F8A}"/>
            </a:ext>
          </a:extLst>
        </xdr:cNvPr>
        <xdr:cNvCxnSpPr/>
      </xdr:nvCxnSpPr>
      <xdr:spPr>
        <a:xfrm flipV="1">
          <a:off x="15481300" y="670560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76019</xdr:rowOff>
    </xdr:from>
    <xdr:to>
      <xdr:col>76</xdr:col>
      <xdr:colOff>165100</xdr:colOff>
      <xdr:row>40</xdr:row>
      <xdr:rowOff>6169</xdr:rowOff>
    </xdr:to>
    <xdr:sp macro="" textlink="">
      <xdr:nvSpPr>
        <xdr:cNvPr id="539" name="楕円 538">
          <a:extLst>
            <a:ext uri="{FF2B5EF4-FFF2-40B4-BE49-F238E27FC236}">
              <a16:creationId xmlns:a16="http://schemas.microsoft.com/office/drawing/2014/main" id="{6CC2E7A9-B3FC-416F-A35F-293E097F8C65}"/>
            </a:ext>
          </a:extLst>
        </xdr:cNvPr>
        <xdr:cNvSpPr/>
      </xdr:nvSpPr>
      <xdr:spPr>
        <a:xfrm>
          <a:off x="14541500" y="676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121920</xdr:rowOff>
    </xdr:from>
    <xdr:to>
      <xdr:col>81</xdr:col>
      <xdr:colOff>50800</xdr:colOff>
      <xdr:row>39</xdr:row>
      <xdr:rowOff>126819</xdr:rowOff>
    </xdr:to>
    <xdr:cxnSp macro="">
      <xdr:nvCxnSpPr>
        <xdr:cNvPr id="540" name="直線コネクタ 539">
          <a:extLst>
            <a:ext uri="{FF2B5EF4-FFF2-40B4-BE49-F238E27FC236}">
              <a16:creationId xmlns:a16="http://schemas.microsoft.com/office/drawing/2014/main" id="{203E681D-C36B-4337-A9C3-E85168640F4A}"/>
            </a:ext>
          </a:extLst>
        </xdr:cNvPr>
        <xdr:cNvCxnSpPr/>
      </xdr:nvCxnSpPr>
      <xdr:spPr>
        <a:xfrm flipV="1">
          <a:off x="14592300" y="68084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46627</xdr:rowOff>
    </xdr:from>
    <xdr:to>
      <xdr:col>72</xdr:col>
      <xdr:colOff>38100</xdr:colOff>
      <xdr:row>40</xdr:row>
      <xdr:rowOff>148227</xdr:rowOff>
    </xdr:to>
    <xdr:sp macro="" textlink="">
      <xdr:nvSpPr>
        <xdr:cNvPr id="541" name="楕円 540">
          <a:extLst>
            <a:ext uri="{FF2B5EF4-FFF2-40B4-BE49-F238E27FC236}">
              <a16:creationId xmlns:a16="http://schemas.microsoft.com/office/drawing/2014/main" id="{159EB274-8557-4451-8CE9-9A706CA4219F}"/>
            </a:ext>
          </a:extLst>
        </xdr:cNvPr>
        <xdr:cNvSpPr/>
      </xdr:nvSpPr>
      <xdr:spPr>
        <a:xfrm>
          <a:off x="13652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126819</xdr:rowOff>
    </xdr:from>
    <xdr:to>
      <xdr:col>76</xdr:col>
      <xdr:colOff>114300</xdr:colOff>
      <xdr:row>40</xdr:row>
      <xdr:rowOff>97427</xdr:rowOff>
    </xdr:to>
    <xdr:cxnSp macro="">
      <xdr:nvCxnSpPr>
        <xdr:cNvPr id="542" name="直線コネクタ 541">
          <a:extLst>
            <a:ext uri="{FF2B5EF4-FFF2-40B4-BE49-F238E27FC236}">
              <a16:creationId xmlns:a16="http://schemas.microsoft.com/office/drawing/2014/main" id="{1051DF65-0D12-4831-9B21-F2F2B5825A07}"/>
            </a:ext>
          </a:extLst>
        </xdr:cNvPr>
        <xdr:cNvCxnSpPr/>
      </xdr:nvCxnSpPr>
      <xdr:spPr>
        <a:xfrm flipV="1">
          <a:off x="13703300" y="6813369"/>
          <a:ext cx="8890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13970</xdr:rowOff>
    </xdr:from>
    <xdr:to>
      <xdr:col>67</xdr:col>
      <xdr:colOff>101600</xdr:colOff>
      <xdr:row>40</xdr:row>
      <xdr:rowOff>115570</xdr:rowOff>
    </xdr:to>
    <xdr:sp macro="" textlink="">
      <xdr:nvSpPr>
        <xdr:cNvPr id="543" name="楕円 542">
          <a:extLst>
            <a:ext uri="{FF2B5EF4-FFF2-40B4-BE49-F238E27FC236}">
              <a16:creationId xmlns:a16="http://schemas.microsoft.com/office/drawing/2014/main" id="{06491816-DCDC-4C02-B32D-6E4B8E525F26}"/>
            </a:ext>
          </a:extLst>
        </xdr:cNvPr>
        <xdr:cNvSpPr/>
      </xdr:nvSpPr>
      <xdr:spPr>
        <a:xfrm>
          <a:off x="12763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64770</xdr:rowOff>
    </xdr:from>
    <xdr:to>
      <xdr:col>71</xdr:col>
      <xdr:colOff>177800</xdr:colOff>
      <xdr:row>40</xdr:row>
      <xdr:rowOff>97427</xdr:rowOff>
    </xdr:to>
    <xdr:cxnSp macro="">
      <xdr:nvCxnSpPr>
        <xdr:cNvPr id="544" name="直線コネクタ 543">
          <a:extLst>
            <a:ext uri="{FF2B5EF4-FFF2-40B4-BE49-F238E27FC236}">
              <a16:creationId xmlns:a16="http://schemas.microsoft.com/office/drawing/2014/main" id="{8509EA1D-A614-45D4-ADE2-79C58E94CCCF}"/>
            </a:ext>
          </a:extLst>
        </xdr:cNvPr>
        <xdr:cNvCxnSpPr/>
      </xdr:nvCxnSpPr>
      <xdr:spPr>
        <a:xfrm>
          <a:off x="12814300" y="69227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EB9DE693-4617-42AC-B242-FFF6202202D1}"/>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5B3994D8-DEC0-41A4-8D88-AB9670606C9E}"/>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5EEF5467-5359-449B-94A5-062B346039FA}"/>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F982BBED-CA51-46F3-BCE5-68EFF594B823}"/>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62517A16-2329-4BA8-920C-E08BEFF6B446}"/>
            </a:ext>
          </a:extLst>
        </xdr:cNvPr>
        <xdr:cNvSpPr txBox="1"/>
      </xdr:nvSpPr>
      <xdr:spPr>
        <a:xfrm>
          <a:off x="152660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168746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85F9756A-D115-4828-8DDD-88710B1FEE6E}"/>
            </a:ext>
          </a:extLst>
        </xdr:cNvPr>
        <xdr:cNvSpPr txBox="1"/>
      </xdr:nvSpPr>
      <xdr:spPr>
        <a:xfrm>
          <a:off x="14389744" y="685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139354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B828CFA-D78C-486A-AC92-5C11AA9B1CF0}"/>
            </a:ext>
          </a:extLst>
        </xdr:cNvPr>
        <xdr:cNvSpPr txBox="1"/>
      </xdr:nvSpPr>
      <xdr:spPr>
        <a:xfrm>
          <a:off x="13500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106697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7A65068-A700-4C68-8AC9-DC04AFFEB8D4}"/>
            </a:ext>
          </a:extLst>
        </xdr:cNvPr>
        <xdr:cNvSpPr txBox="1"/>
      </xdr:nvSpPr>
      <xdr:spPr>
        <a:xfrm>
          <a:off x="126117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89968816-0D13-4310-B2BF-FB31DE1E41A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DBB6EBB5-5A01-4DC1-8AFE-C02786A644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7EC3A4D-5873-4D39-BA60-F1260FE593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F4A0B47-C74D-422E-A015-1939777C3C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816B44C-635C-4C07-B4B3-1412F95F7F7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EE32443C-A644-46E2-87C6-4C81AD288C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2D4A9E9F-6B48-4F67-9006-F1931602A2E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361B9AA8-10A6-406E-9AA9-107FEED261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77C88500-FA67-4C75-BAE5-3CEB6A6EDF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ED1F54DF-76A6-4827-9190-12EE3A6C116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3" name="直線コネクタ 562">
          <a:extLst>
            <a:ext uri="{FF2B5EF4-FFF2-40B4-BE49-F238E27FC236}">
              <a16:creationId xmlns:a16="http://schemas.microsoft.com/office/drawing/2014/main" id="{739A3DFD-BE8A-4C7A-A2EC-7C219C26DE7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4" name="テキスト ボックス 563">
          <a:extLst>
            <a:ext uri="{FF2B5EF4-FFF2-40B4-BE49-F238E27FC236}">
              <a16:creationId xmlns:a16="http://schemas.microsoft.com/office/drawing/2014/main" id="{6BBF8328-C616-41E0-93FB-E7CEA5EE83B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5" name="直線コネクタ 564">
          <a:extLst>
            <a:ext uri="{FF2B5EF4-FFF2-40B4-BE49-F238E27FC236}">
              <a16:creationId xmlns:a16="http://schemas.microsoft.com/office/drawing/2014/main" id="{9DB1C4AF-6B4F-4171-9848-AEFC17D91FE8}"/>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6" name="テキスト ボックス 565">
          <a:extLst>
            <a:ext uri="{FF2B5EF4-FFF2-40B4-BE49-F238E27FC236}">
              <a16:creationId xmlns:a16="http://schemas.microsoft.com/office/drawing/2014/main" id="{8E587B15-9B50-4431-89C0-D7A8A61A3C5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7" name="直線コネクタ 566">
          <a:extLst>
            <a:ext uri="{FF2B5EF4-FFF2-40B4-BE49-F238E27FC236}">
              <a16:creationId xmlns:a16="http://schemas.microsoft.com/office/drawing/2014/main" id="{83793F08-CB45-4E5C-8A53-0434F1D871A8}"/>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8" name="テキスト ボックス 567">
          <a:extLst>
            <a:ext uri="{FF2B5EF4-FFF2-40B4-BE49-F238E27FC236}">
              <a16:creationId xmlns:a16="http://schemas.microsoft.com/office/drawing/2014/main" id="{73AC347D-2990-429B-BF11-6D35844197F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9" name="直線コネクタ 568">
          <a:extLst>
            <a:ext uri="{FF2B5EF4-FFF2-40B4-BE49-F238E27FC236}">
              <a16:creationId xmlns:a16="http://schemas.microsoft.com/office/drawing/2014/main" id="{E3659127-9D15-43BA-AF38-D271777E18B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0" name="テキスト ボックス 569">
          <a:extLst>
            <a:ext uri="{FF2B5EF4-FFF2-40B4-BE49-F238E27FC236}">
              <a16:creationId xmlns:a16="http://schemas.microsoft.com/office/drawing/2014/main" id="{521EDAE2-D2BB-4A25-8D42-B8E84BCBB3C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8A3E3CB7-D040-4A12-84FF-7C84B5F424C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BEFA2A70-FFBA-4FC9-A67B-1F4913EFAEC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B9B0EB07-D8B4-4091-A001-329E000BA17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74" name="直線コネクタ 573">
          <a:extLst>
            <a:ext uri="{FF2B5EF4-FFF2-40B4-BE49-F238E27FC236}">
              <a16:creationId xmlns:a16="http://schemas.microsoft.com/office/drawing/2014/main" id="{D959E437-CC12-40EE-B0D9-29B146D2D324}"/>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75" name="【一般廃棄物処理施設】&#10;一人当たり有形固定資産（償却資産）額最小値テキスト">
          <a:extLst>
            <a:ext uri="{FF2B5EF4-FFF2-40B4-BE49-F238E27FC236}">
              <a16:creationId xmlns:a16="http://schemas.microsoft.com/office/drawing/2014/main" id="{B8A3436D-E8ED-4E28-B9F7-0CC1A1CCFBE1}"/>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76" name="直線コネクタ 575">
          <a:extLst>
            <a:ext uri="{FF2B5EF4-FFF2-40B4-BE49-F238E27FC236}">
              <a16:creationId xmlns:a16="http://schemas.microsoft.com/office/drawing/2014/main" id="{C9B97373-8AAA-429D-9A2B-A3489E6C0EC3}"/>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3DA6A1EF-7339-457E-8BA9-7A29EBA3A08B}"/>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78" name="直線コネクタ 577">
          <a:extLst>
            <a:ext uri="{FF2B5EF4-FFF2-40B4-BE49-F238E27FC236}">
              <a16:creationId xmlns:a16="http://schemas.microsoft.com/office/drawing/2014/main" id="{9CB18156-0EBB-48CC-A961-DB1860EF35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579" name="【一般廃棄物処理施設】&#10;一人当たり有形固定資産（償却資産）額平均値テキスト">
          <a:extLst>
            <a:ext uri="{FF2B5EF4-FFF2-40B4-BE49-F238E27FC236}">
              <a16:creationId xmlns:a16="http://schemas.microsoft.com/office/drawing/2014/main" id="{BF13F2B8-9FF8-4FCD-8A32-E4931178CF25}"/>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80" name="フローチャート: 判断 579">
          <a:extLst>
            <a:ext uri="{FF2B5EF4-FFF2-40B4-BE49-F238E27FC236}">
              <a16:creationId xmlns:a16="http://schemas.microsoft.com/office/drawing/2014/main" id="{A58FB9FE-6BB7-442E-9F4A-9796CF934971}"/>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81" name="フローチャート: 判断 580">
          <a:extLst>
            <a:ext uri="{FF2B5EF4-FFF2-40B4-BE49-F238E27FC236}">
              <a16:creationId xmlns:a16="http://schemas.microsoft.com/office/drawing/2014/main" id="{17BE28BC-38E3-46C1-ACBE-1855769A63C2}"/>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82" name="フローチャート: 判断 581">
          <a:extLst>
            <a:ext uri="{FF2B5EF4-FFF2-40B4-BE49-F238E27FC236}">
              <a16:creationId xmlns:a16="http://schemas.microsoft.com/office/drawing/2014/main" id="{A361241D-E281-4DFF-91A7-1373B96A3CC8}"/>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83" name="フローチャート: 判断 582">
          <a:extLst>
            <a:ext uri="{FF2B5EF4-FFF2-40B4-BE49-F238E27FC236}">
              <a16:creationId xmlns:a16="http://schemas.microsoft.com/office/drawing/2014/main" id="{D33D9D32-001C-4979-B5E1-1C9B94D2FB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84" name="フローチャート: 判断 583">
          <a:extLst>
            <a:ext uri="{FF2B5EF4-FFF2-40B4-BE49-F238E27FC236}">
              <a16:creationId xmlns:a16="http://schemas.microsoft.com/office/drawing/2014/main" id="{10D7C187-C78B-4A42-A683-AC50DA55D04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A800B65-66D5-4E2B-A11A-E536E86B94F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9AD5BA4-C2BF-4813-AE8E-872EDAFFA31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8674B78-E0A7-4315-B268-7E4E2DAB9F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6B9C36D-C761-40CD-A3E0-24FC7A9E8BC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96EF706-F35B-4E3C-B9F0-81EC6BB2A09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19715</xdr:rowOff>
    </xdr:from>
    <xdr:to>
      <xdr:col>116</xdr:col>
      <xdr:colOff>114300</xdr:colOff>
      <xdr:row>41</xdr:row>
      <xdr:rowOff>121315</xdr:rowOff>
    </xdr:to>
    <xdr:sp macro="" textlink="">
      <xdr:nvSpPr>
        <xdr:cNvPr id="590" name="楕円 589">
          <a:extLst>
            <a:ext uri="{FF2B5EF4-FFF2-40B4-BE49-F238E27FC236}">
              <a16:creationId xmlns:a16="http://schemas.microsoft.com/office/drawing/2014/main" id="{F66654EF-8C37-4C8F-B779-DFBAD834492E}"/>
            </a:ext>
          </a:extLst>
        </xdr:cNvPr>
        <xdr:cNvSpPr/>
      </xdr:nvSpPr>
      <xdr:spPr>
        <a:xfrm>
          <a:off x="22110700" y="704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106092</xdr:rowOff>
    </xdr:from>
    <xdr:ext cx="534377" cy="259045"/>
    <xdr:sp macro="" textlink="">
      <xdr:nvSpPr>
        <xdr:cNvPr id="591" name="【一般廃棄物処理施設】&#10;一人当たり有形固定資産（償却資産）額該当値テキスト">
          <a:extLst>
            <a:ext uri="{FF2B5EF4-FFF2-40B4-BE49-F238E27FC236}">
              <a16:creationId xmlns:a16="http://schemas.microsoft.com/office/drawing/2014/main" id="{5899B3A0-713E-4132-A00A-F45BA192922C}"/>
            </a:ext>
          </a:extLst>
        </xdr:cNvPr>
        <xdr:cNvSpPr txBox="1"/>
      </xdr:nvSpPr>
      <xdr:spPr>
        <a:xfrm>
          <a:off x="22199600" y="696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27356</xdr:rowOff>
    </xdr:from>
    <xdr:to>
      <xdr:col>112</xdr:col>
      <xdr:colOff>38100</xdr:colOff>
      <xdr:row>41</xdr:row>
      <xdr:rowOff>128956</xdr:rowOff>
    </xdr:to>
    <xdr:sp macro="" textlink="">
      <xdr:nvSpPr>
        <xdr:cNvPr id="592" name="楕円 591">
          <a:extLst>
            <a:ext uri="{FF2B5EF4-FFF2-40B4-BE49-F238E27FC236}">
              <a16:creationId xmlns:a16="http://schemas.microsoft.com/office/drawing/2014/main" id="{822ED01D-09B2-4B33-8874-F2BABD88919E}"/>
            </a:ext>
          </a:extLst>
        </xdr:cNvPr>
        <xdr:cNvSpPr/>
      </xdr:nvSpPr>
      <xdr:spPr>
        <a:xfrm>
          <a:off x="21272500" y="70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70515</xdr:rowOff>
    </xdr:from>
    <xdr:to>
      <xdr:col>116</xdr:col>
      <xdr:colOff>63500</xdr:colOff>
      <xdr:row>41</xdr:row>
      <xdr:rowOff>78156</xdr:rowOff>
    </xdr:to>
    <xdr:cxnSp macro="">
      <xdr:nvCxnSpPr>
        <xdr:cNvPr id="593" name="直線コネクタ 592">
          <a:extLst>
            <a:ext uri="{FF2B5EF4-FFF2-40B4-BE49-F238E27FC236}">
              <a16:creationId xmlns:a16="http://schemas.microsoft.com/office/drawing/2014/main" id="{C1EEE29F-5F4A-4A70-92B8-DD6DCCB56AC2}"/>
            </a:ext>
          </a:extLst>
        </xdr:cNvPr>
        <xdr:cNvCxnSpPr/>
      </xdr:nvCxnSpPr>
      <xdr:spPr>
        <a:xfrm flipV="1">
          <a:off x="21323300" y="7099965"/>
          <a:ext cx="8382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29165</xdr:rowOff>
    </xdr:from>
    <xdr:to>
      <xdr:col>107</xdr:col>
      <xdr:colOff>101600</xdr:colOff>
      <xdr:row>41</xdr:row>
      <xdr:rowOff>130765</xdr:rowOff>
    </xdr:to>
    <xdr:sp macro="" textlink="">
      <xdr:nvSpPr>
        <xdr:cNvPr id="594" name="楕円 593">
          <a:extLst>
            <a:ext uri="{FF2B5EF4-FFF2-40B4-BE49-F238E27FC236}">
              <a16:creationId xmlns:a16="http://schemas.microsoft.com/office/drawing/2014/main" id="{A6FE187A-E750-4877-BC85-78926D37F4A7}"/>
            </a:ext>
          </a:extLst>
        </xdr:cNvPr>
        <xdr:cNvSpPr/>
      </xdr:nvSpPr>
      <xdr:spPr>
        <a:xfrm>
          <a:off x="20383500" y="70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78156</xdr:rowOff>
    </xdr:from>
    <xdr:to>
      <xdr:col>111</xdr:col>
      <xdr:colOff>177800</xdr:colOff>
      <xdr:row>41</xdr:row>
      <xdr:rowOff>79965</xdr:rowOff>
    </xdr:to>
    <xdr:cxnSp macro="">
      <xdr:nvCxnSpPr>
        <xdr:cNvPr id="595" name="直線コネクタ 594">
          <a:extLst>
            <a:ext uri="{FF2B5EF4-FFF2-40B4-BE49-F238E27FC236}">
              <a16:creationId xmlns:a16="http://schemas.microsoft.com/office/drawing/2014/main" id="{6F424531-90E0-4A35-887B-4BA17C190E64}"/>
            </a:ext>
          </a:extLst>
        </xdr:cNvPr>
        <xdr:cNvCxnSpPr/>
      </xdr:nvCxnSpPr>
      <xdr:spPr>
        <a:xfrm flipV="1">
          <a:off x="20434300" y="7107606"/>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35923</xdr:rowOff>
    </xdr:from>
    <xdr:to>
      <xdr:col>102</xdr:col>
      <xdr:colOff>165100</xdr:colOff>
      <xdr:row>41</xdr:row>
      <xdr:rowOff>137523</xdr:rowOff>
    </xdr:to>
    <xdr:sp macro="" textlink="">
      <xdr:nvSpPr>
        <xdr:cNvPr id="596" name="楕円 595">
          <a:extLst>
            <a:ext uri="{FF2B5EF4-FFF2-40B4-BE49-F238E27FC236}">
              <a16:creationId xmlns:a16="http://schemas.microsoft.com/office/drawing/2014/main" id="{C2FE2862-AB8F-40F6-87C1-8275BD73FF56}"/>
            </a:ext>
          </a:extLst>
        </xdr:cNvPr>
        <xdr:cNvSpPr/>
      </xdr:nvSpPr>
      <xdr:spPr>
        <a:xfrm>
          <a:off x="19494500" y="706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79965</xdr:rowOff>
    </xdr:from>
    <xdr:to>
      <xdr:col>107</xdr:col>
      <xdr:colOff>50800</xdr:colOff>
      <xdr:row>41</xdr:row>
      <xdr:rowOff>86723</xdr:rowOff>
    </xdr:to>
    <xdr:cxnSp macro="">
      <xdr:nvCxnSpPr>
        <xdr:cNvPr id="597" name="直線コネクタ 596">
          <a:extLst>
            <a:ext uri="{FF2B5EF4-FFF2-40B4-BE49-F238E27FC236}">
              <a16:creationId xmlns:a16="http://schemas.microsoft.com/office/drawing/2014/main" id="{8990432A-99D3-4C0A-8401-72EB39DD2838}"/>
            </a:ext>
          </a:extLst>
        </xdr:cNvPr>
        <xdr:cNvCxnSpPr/>
      </xdr:nvCxnSpPr>
      <xdr:spPr>
        <a:xfrm flipV="1">
          <a:off x="19545300" y="7109415"/>
          <a:ext cx="889000" cy="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35644</xdr:rowOff>
    </xdr:from>
    <xdr:to>
      <xdr:col>98</xdr:col>
      <xdr:colOff>38100</xdr:colOff>
      <xdr:row>41</xdr:row>
      <xdr:rowOff>137244</xdr:rowOff>
    </xdr:to>
    <xdr:sp macro="" textlink="">
      <xdr:nvSpPr>
        <xdr:cNvPr id="598" name="楕円 597">
          <a:extLst>
            <a:ext uri="{FF2B5EF4-FFF2-40B4-BE49-F238E27FC236}">
              <a16:creationId xmlns:a16="http://schemas.microsoft.com/office/drawing/2014/main" id="{DA491B9F-6706-4AEE-9DF4-86416618ED34}"/>
            </a:ext>
          </a:extLst>
        </xdr:cNvPr>
        <xdr:cNvSpPr/>
      </xdr:nvSpPr>
      <xdr:spPr>
        <a:xfrm>
          <a:off x="18605500" y="706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86444</xdr:rowOff>
    </xdr:from>
    <xdr:to>
      <xdr:col>102</xdr:col>
      <xdr:colOff>114300</xdr:colOff>
      <xdr:row>41</xdr:row>
      <xdr:rowOff>86723</xdr:rowOff>
    </xdr:to>
    <xdr:cxnSp macro="">
      <xdr:nvCxnSpPr>
        <xdr:cNvPr id="599" name="直線コネクタ 598">
          <a:extLst>
            <a:ext uri="{FF2B5EF4-FFF2-40B4-BE49-F238E27FC236}">
              <a16:creationId xmlns:a16="http://schemas.microsoft.com/office/drawing/2014/main" id="{B2FECC90-4B44-4549-B743-2AA6D8FEEDFA}"/>
            </a:ext>
          </a:extLst>
        </xdr:cNvPr>
        <xdr:cNvCxnSpPr/>
      </xdr:nvCxnSpPr>
      <xdr:spPr>
        <a:xfrm>
          <a:off x="18656300" y="7115894"/>
          <a:ext cx="8890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600" name="n_1aveValue【一般廃棄物処理施設】&#10;一人当たり有形固定資産（償却資産）額">
          <a:extLst>
            <a:ext uri="{FF2B5EF4-FFF2-40B4-BE49-F238E27FC236}">
              <a16:creationId xmlns:a16="http://schemas.microsoft.com/office/drawing/2014/main" id="{24DF0A56-B4F8-45A8-92DD-C05BFEDFC6F6}"/>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601" name="n_2aveValue【一般廃棄物処理施設】&#10;一人当たり有形固定資産（償却資産）額">
          <a:extLst>
            <a:ext uri="{FF2B5EF4-FFF2-40B4-BE49-F238E27FC236}">
              <a16:creationId xmlns:a16="http://schemas.microsoft.com/office/drawing/2014/main" id="{98A5F4D3-8955-4B06-BD44-F148C7373192}"/>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602" name="n_3aveValue【一般廃棄物処理施設】&#10;一人当たり有形固定資産（償却資産）額">
          <a:extLst>
            <a:ext uri="{FF2B5EF4-FFF2-40B4-BE49-F238E27FC236}">
              <a16:creationId xmlns:a16="http://schemas.microsoft.com/office/drawing/2014/main" id="{6AAE603B-D5F5-4798-AB77-5BB6D4376D8E}"/>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603" name="n_4aveValue【一般廃棄物処理施設】&#10;一人当たり有形固定資産（償却資産）額">
          <a:extLst>
            <a:ext uri="{FF2B5EF4-FFF2-40B4-BE49-F238E27FC236}">
              <a16:creationId xmlns:a16="http://schemas.microsoft.com/office/drawing/2014/main" id="{76D91743-07AF-44FA-8B78-F9CFF38AC395}"/>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120083</xdr:rowOff>
    </xdr:from>
    <xdr:ext cx="534377" cy="259045"/>
    <xdr:sp macro="" textlink="">
      <xdr:nvSpPr>
        <xdr:cNvPr id="604" name="n_1mainValue【一般廃棄物処理施設】&#10;一人当たり有形固定資産（償却資産）額">
          <a:extLst>
            <a:ext uri="{FF2B5EF4-FFF2-40B4-BE49-F238E27FC236}">
              <a16:creationId xmlns:a16="http://schemas.microsoft.com/office/drawing/2014/main" id="{466F0ECC-A109-4575-A290-FE8537325EC7}"/>
            </a:ext>
          </a:extLst>
        </xdr:cNvPr>
        <xdr:cNvSpPr txBox="1"/>
      </xdr:nvSpPr>
      <xdr:spPr>
        <a:xfrm>
          <a:off x="21043411" y="7149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121892</xdr:rowOff>
    </xdr:from>
    <xdr:ext cx="534377" cy="259045"/>
    <xdr:sp macro="" textlink="">
      <xdr:nvSpPr>
        <xdr:cNvPr id="605" name="n_2mainValue【一般廃棄物処理施設】&#10;一人当たり有形固定資産（償却資産）額">
          <a:extLst>
            <a:ext uri="{FF2B5EF4-FFF2-40B4-BE49-F238E27FC236}">
              <a16:creationId xmlns:a16="http://schemas.microsoft.com/office/drawing/2014/main" id="{14991363-A95B-4099-8F91-FA7B4F149C3D}"/>
            </a:ext>
          </a:extLst>
        </xdr:cNvPr>
        <xdr:cNvSpPr txBox="1"/>
      </xdr:nvSpPr>
      <xdr:spPr>
        <a:xfrm>
          <a:off x="20167111" y="715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128650</xdr:rowOff>
    </xdr:from>
    <xdr:ext cx="534377" cy="259045"/>
    <xdr:sp macro="" textlink="">
      <xdr:nvSpPr>
        <xdr:cNvPr id="606" name="n_3mainValue【一般廃棄物処理施設】&#10;一人当たり有形固定資産（償却資産）額">
          <a:extLst>
            <a:ext uri="{FF2B5EF4-FFF2-40B4-BE49-F238E27FC236}">
              <a16:creationId xmlns:a16="http://schemas.microsoft.com/office/drawing/2014/main" id="{3F077D6A-2D1E-41CB-B80E-1231A7C0867F}"/>
            </a:ext>
          </a:extLst>
        </xdr:cNvPr>
        <xdr:cNvSpPr txBox="1"/>
      </xdr:nvSpPr>
      <xdr:spPr>
        <a:xfrm>
          <a:off x="19278111" y="715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128371</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FF3139FC-4241-4DC4-BE28-269F9CC3627A}"/>
            </a:ext>
          </a:extLst>
        </xdr:cNvPr>
        <xdr:cNvSpPr txBox="1"/>
      </xdr:nvSpPr>
      <xdr:spPr>
        <a:xfrm>
          <a:off x="18389111" y="715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B8650275-61E6-45F8-A301-9EA1E1BD2A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D9BE7ED9-B3FF-4430-A813-0AFD3CDE72A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995EA071-7A65-4351-BA3C-CC31932F812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6E913229-7A4F-4691-90FE-BDCC00C6A8B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C3FA9582-97BD-49E1-8B6C-0A90524E4E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AFD53C1A-B083-4C92-84FF-5019EE6EADF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AD0EC952-E1EE-4255-B3FC-E90DBD82443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DD3A3C1B-5E6E-41DC-ADEA-11D142B05C2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F635EB80-AA1F-4B23-9E15-6923AB2D7BA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FCC121C0-47B4-4913-9081-AB3AEFD4538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FE6B52AE-A253-4FF0-ACBB-4258D260030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a:extLst>
            <a:ext uri="{FF2B5EF4-FFF2-40B4-BE49-F238E27FC236}">
              <a16:creationId xmlns:a16="http://schemas.microsoft.com/office/drawing/2014/main" id="{3B65B7AA-2A7A-4B11-A53F-3D1BE5A240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0" name="テキスト ボックス 619">
          <a:extLst>
            <a:ext uri="{FF2B5EF4-FFF2-40B4-BE49-F238E27FC236}">
              <a16:creationId xmlns:a16="http://schemas.microsoft.com/office/drawing/2014/main" id="{883F6F00-0480-438B-B257-BC3B75F3310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a:extLst>
            <a:ext uri="{FF2B5EF4-FFF2-40B4-BE49-F238E27FC236}">
              <a16:creationId xmlns:a16="http://schemas.microsoft.com/office/drawing/2014/main" id="{8971FEB3-BB07-44ED-A3CA-41F0DFC3A33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a:extLst>
            <a:ext uri="{FF2B5EF4-FFF2-40B4-BE49-F238E27FC236}">
              <a16:creationId xmlns:a16="http://schemas.microsoft.com/office/drawing/2014/main" id="{4673DB39-50EC-49DB-96ED-86921C6B112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a:extLst>
            <a:ext uri="{FF2B5EF4-FFF2-40B4-BE49-F238E27FC236}">
              <a16:creationId xmlns:a16="http://schemas.microsoft.com/office/drawing/2014/main" id="{ED5211A6-6FDF-434B-8656-5687C26EA7D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a:extLst>
            <a:ext uri="{FF2B5EF4-FFF2-40B4-BE49-F238E27FC236}">
              <a16:creationId xmlns:a16="http://schemas.microsoft.com/office/drawing/2014/main" id="{EBA8C8C5-92E9-4A85-885F-CA032AD84BF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a:extLst>
            <a:ext uri="{FF2B5EF4-FFF2-40B4-BE49-F238E27FC236}">
              <a16:creationId xmlns:a16="http://schemas.microsoft.com/office/drawing/2014/main" id="{5A70B52F-226B-4C22-B891-7C904A2229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a:extLst>
            <a:ext uri="{FF2B5EF4-FFF2-40B4-BE49-F238E27FC236}">
              <a16:creationId xmlns:a16="http://schemas.microsoft.com/office/drawing/2014/main" id="{B8F01B80-6015-4EDE-826B-DB37A8B49C9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a:extLst>
            <a:ext uri="{FF2B5EF4-FFF2-40B4-BE49-F238E27FC236}">
              <a16:creationId xmlns:a16="http://schemas.microsoft.com/office/drawing/2014/main" id="{12AFB4CA-B739-40E4-ADF4-925438B43A4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a:extLst>
            <a:ext uri="{FF2B5EF4-FFF2-40B4-BE49-F238E27FC236}">
              <a16:creationId xmlns:a16="http://schemas.microsoft.com/office/drawing/2014/main" id="{06FF678A-4EBF-4BDE-9AA8-13AB04AB551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9427EFB6-BA31-4A89-B66E-25D2CF70BAE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0" name="テキスト ボックス 629">
          <a:extLst>
            <a:ext uri="{FF2B5EF4-FFF2-40B4-BE49-F238E27FC236}">
              <a16:creationId xmlns:a16="http://schemas.microsoft.com/office/drawing/2014/main" id="{4A41E890-D7BC-4390-B32A-D1605DA176C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FA4E43C0-B728-4D16-AD48-BA8F16CAD8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632" name="直線コネクタ 631">
          <a:extLst>
            <a:ext uri="{FF2B5EF4-FFF2-40B4-BE49-F238E27FC236}">
              <a16:creationId xmlns:a16="http://schemas.microsoft.com/office/drawing/2014/main" id="{BC6A4E6E-76A0-4DDB-B28C-B94C501DBAC9}"/>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3E449FC6-5463-4C18-84CE-A5263F1CD5E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a:extLst>
            <a:ext uri="{FF2B5EF4-FFF2-40B4-BE49-F238E27FC236}">
              <a16:creationId xmlns:a16="http://schemas.microsoft.com/office/drawing/2014/main" id="{9F3C91AE-E44F-4D99-B4D8-939EF026376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24F60694-CD18-487F-980D-63C5AD5E4E09}"/>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636" name="直線コネクタ 635">
          <a:extLst>
            <a:ext uri="{FF2B5EF4-FFF2-40B4-BE49-F238E27FC236}">
              <a16:creationId xmlns:a16="http://schemas.microsoft.com/office/drawing/2014/main" id="{F51A738B-1592-4FC0-A657-0AEBDA903C37}"/>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D55F4704-2B7C-4F25-B907-F845897DD737}"/>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638" name="フローチャート: 判断 637">
          <a:extLst>
            <a:ext uri="{FF2B5EF4-FFF2-40B4-BE49-F238E27FC236}">
              <a16:creationId xmlns:a16="http://schemas.microsoft.com/office/drawing/2014/main" id="{B6C44505-0E32-47A8-BC5D-480E1B9D9286}"/>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639" name="フローチャート: 判断 638">
          <a:extLst>
            <a:ext uri="{FF2B5EF4-FFF2-40B4-BE49-F238E27FC236}">
              <a16:creationId xmlns:a16="http://schemas.microsoft.com/office/drawing/2014/main" id="{98C9E18E-18D3-4D0C-B58D-36727BF33276}"/>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640" name="フローチャート: 判断 639">
          <a:extLst>
            <a:ext uri="{FF2B5EF4-FFF2-40B4-BE49-F238E27FC236}">
              <a16:creationId xmlns:a16="http://schemas.microsoft.com/office/drawing/2014/main" id="{BF444838-496A-4232-8858-F8C50E52CDE1}"/>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641" name="フローチャート: 判断 640">
          <a:extLst>
            <a:ext uri="{FF2B5EF4-FFF2-40B4-BE49-F238E27FC236}">
              <a16:creationId xmlns:a16="http://schemas.microsoft.com/office/drawing/2014/main" id="{CA971F86-838D-4F50-9D39-7D945E8A3597}"/>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42" name="フローチャート: 判断 641">
          <a:extLst>
            <a:ext uri="{FF2B5EF4-FFF2-40B4-BE49-F238E27FC236}">
              <a16:creationId xmlns:a16="http://schemas.microsoft.com/office/drawing/2014/main" id="{61CF0FAC-19F7-479F-BB74-8C0E0DCB0B7E}"/>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238AA37-0E09-4250-ADE1-020F089BDB3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09A78A4-922C-4D1C-A219-BFA4A44F8C2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F5AFA58-795C-4E05-930F-72F595BA964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8620E9E5-33AE-4617-81BA-1D22957153D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7AB3CD5-C59E-496A-A94A-8239AD08A02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648" name="楕円 647">
          <a:extLst>
            <a:ext uri="{FF2B5EF4-FFF2-40B4-BE49-F238E27FC236}">
              <a16:creationId xmlns:a16="http://schemas.microsoft.com/office/drawing/2014/main" id="{FF0A12C4-BCF1-4471-8A6C-2CE0F207A264}"/>
            </a:ext>
          </a:extLst>
        </xdr:cNvPr>
        <xdr:cNvSpPr/>
      </xdr:nvSpPr>
      <xdr:spPr>
        <a:xfrm>
          <a:off x="16268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148607</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6C342029-2284-4855-8ECA-AACA1DE2F9E7}"/>
            </a:ext>
          </a:extLst>
        </xdr:cNvPr>
        <xdr:cNvSpPr txBox="1"/>
      </xdr:nvSpPr>
      <xdr:spPr>
        <a:xfrm>
          <a:off x="16357600"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650" name="楕円 649">
          <a:extLst>
            <a:ext uri="{FF2B5EF4-FFF2-40B4-BE49-F238E27FC236}">
              <a16:creationId xmlns:a16="http://schemas.microsoft.com/office/drawing/2014/main" id="{C968E016-1D5E-43B3-9BDF-4AC482D20FFB}"/>
            </a:ext>
          </a:extLst>
        </xdr:cNvPr>
        <xdr:cNvSpPr/>
      </xdr:nvSpPr>
      <xdr:spPr>
        <a:xfrm>
          <a:off x="15430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49530</xdr:rowOff>
    </xdr:to>
    <xdr:cxnSp macro="">
      <xdr:nvCxnSpPr>
        <xdr:cNvPr id="651" name="直線コネクタ 650">
          <a:extLst>
            <a:ext uri="{FF2B5EF4-FFF2-40B4-BE49-F238E27FC236}">
              <a16:creationId xmlns:a16="http://schemas.microsoft.com/office/drawing/2014/main" id="{EA4EB4B6-6C9E-4C20-9B2F-DA4C1A69F310}"/>
            </a:ext>
          </a:extLst>
        </xdr:cNvPr>
        <xdr:cNvCxnSpPr/>
      </xdr:nvCxnSpPr>
      <xdr:spPr>
        <a:xfrm>
          <a:off x="15481300" y="102984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93980</xdr:rowOff>
    </xdr:from>
    <xdr:to>
      <xdr:col>76</xdr:col>
      <xdr:colOff>165100</xdr:colOff>
      <xdr:row>60</xdr:row>
      <xdr:rowOff>24130</xdr:rowOff>
    </xdr:to>
    <xdr:sp macro="" textlink="">
      <xdr:nvSpPr>
        <xdr:cNvPr id="652" name="楕円 651">
          <a:extLst>
            <a:ext uri="{FF2B5EF4-FFF2-40B4-BE49-F238E27FC236}">
              <a16:creationId xmlns:a16="http://schemas.microsoft.com/office/drawing/2014/main" id="{3241E57F-69B6-45A1-B707-D6C5EE9D811C}"/>
            </a:ext>
          </a:extLst>
        </xdr:cNvPr>
        <xdr:cNvSpPr/>
      </xdr:nvSpPr>
      <xdr:spPr>
        <a:xfrm>
          <a:off x="14541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144780</xdr:rowOff>
    </xdr:from>
    <xdr:to>
      <xdr:col>81</xdr:col>
      <xdr:colOff>50800</xdr:colOff>
      <xdr:row>60</xdr:row>
      <xdr:rowOff>11430</xdr:rowOff>
    </xdr:to>
    <xdr:cxnSp macro="">
      <xdr:nvCxnSpPr>
        <xdr:cNvPr id="653" name="直線コネクタ 652">
          <a:extLst>
            <a:ext uri="{FF2B5EF4-FFF2-40B4-BE49-F238E27FC236}">
              <a16:creationId xmlns:a16="http://schemas.microsoft.com/office/drawing/2014/main" id="{98161E5E-5A33-4330-9B4C-06918F610460}"/>
            </a:ext>
          </a:extLst>
        </xdr:cNvPr>
        <xdr:cNvCxnSpPr/>
      </xdr:nvCxnSpPr>
      <xdr:spPr>
        <a:xfrm>
          <a:off x="14592300" y="102603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55880</xdr:rowOff>
    </xdr:from>
    <xdr:to>
      <xdr:col>72</xdr:col>
      <xdr:colOff>38100</xdr:colOff>
      <xdr:row>59</xdr:row>
      <xdr:rowOff>157480</xdr:rowOff>
    </xdr:to>
    <xdr:sp macro="" textlink="">
      <xdr:nvSpPr>
        <xdr:cNvPr id="654" name="楕円 653">
          <a:extLst>
            <a:ext uri="{FF2B5EF4-FFF2-40B4-BE49-F238E27FC236}">
              <a16:creationId xmlns:a16="http://schemas.microsoft.com/office/drawing/2014/main" id="{3086448D-6DBC-4B7E-8D18-A20C71AB7A01}"/>
            </a:ext>
          </a:extLst>
        </xdr:cNvPr>
        <xdr:cNvSpPr/>
      </xdr:nvSpPr>
      <xdr:spPr>
        <a:xfrm>
          <a:off x="13652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106680</xdr:rowOff>
    </xdr:from>
    <xdr:to>
      <xdr:col>76</xdr:col>
      <xdr:colOff>114300</xdr:colOff>
      <xdr:row>59</xdr:row>
      <xdr:rowOff>144780</xdr:rowOff>
    </xdr:to>
    <xdr:cxnSp macro="">
      <xdr:nvCxnSpPr>
        <xdr:cNvPr id="655" name="直線コネクタ 654">
          <a:extLst>
            <a:ext uri="{FF2B5EF4-FFF2-40B4-BE49-F238E27FC236}">
              <a16:creationId xmlns:a16="http://schemas.microsoft.com/office/drawing/2014/main" id="{0FB3E6CD-27A5-4F60-8186-152FE28B12AA}"/>
            </a:ext>
          </a:extLst>
        </xdr:cNvPr>
        <xdr:cNvCxnSpPr/>
      </xdr:nvCxnSpPr>
      <xdr:spPr>
        <a:xfrm>
          <a:off x="13703300" y="102222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17780</xdr:rowOff>
    </xdr:from>
    <xdr:to>
      <xdr:col>67</xdr:col>
      <xdr:colOff>101600</xdr:colOff>
      <xdr:row>59</xdr:row>
      <xdr:rowOff>119380</xdr:rowOff>
    </xdr:to>
    <xdr:sp macro="" textlink="">
      <xdr:nvSpPr>
        <xdr:cNvPr id="656" name="楕円 655">
          <a:extLst>
            <a:ext uri="{FF2B5EF4-FFF2-40B4-BE49-F238E27FC236}">
              <a16:creationId xmlns:a16="http://schemas.microsoft.com/office/drawing/2014/main" id="{F0AAC7EE-9AD2-4243-9E32-68B5D863373D}"/>
            </a:ext>
          </a:extLst>
        </xdr:cNvPr>
        <xdr:cNvSpPr/>
      </xdr:nvSpPr>
      <xdr:spPr>
        <a:xfrm>
          <a:off x="1276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68580</xdr:rowOff>
    </xdr:from>
    <xdr:to>
      <xdr:col>71</xdr:col>
      <xdr:colOff>177800</xdr:colOff>
      <xdr:row>59</xdr:row>
      <xdr:rowOff>106680</xdr:rowOff>
    </xdr:to>
    <xdr:cxnSp macro="">
      <xdr:nvCxnSpPr>
        <xdr:cNvPr id="657" name="直線コネクタ 656">
          <a:extLst>
            <a:ext uri="{FF2B5EF4-FFF2-40B4-BE49-F238E27FC236}">
              <a16:creationId xmlns:a16="http://schemas.microsoft.com/office/drawing/2014/main" id="{34A880F9-B507-4FF3-9B98-C3AD63D4759E}"/>
            </a:ext>
          </a:extLst>
        </xdr:cNvPr>
        <xdr:cNvCxnSpPr/>
      </xdr:nvCxnSpPr>
      <xdr:spPr>
        <a:xfrm>
          <a:off x="12814300" y="101841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74A10C23-39DF-4B44-B11B-4998BB7148EE}"/>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43F8301E-9CF1-481D-A231-693E40AD8588}"/>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61B44040-B894-4BCF-BB61-AB5B3828E32A}"/>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A28AD328-5EA2-4CA3-A6A1-285661100C56}"/>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53357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7DA98473-D59A-4E68-AD81-E89F50DFF0C7}"/>
            </a:ext>
          </a:extLst>
        </xdr:cNvPr>
        <xdr:cNvSpPr txBox="1"/>
      </xdr:nvSpPr>
      <xdr:spPr>
        <a:xfrm>
          <a:off x="152660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15257</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D6F199AE-9488-4B7B-8670-B3A5C8A70B75}"/>
            </a:ext>
          </a:extLst>
        </xdr:cNvPr>
        <xdr:cNvSpPr txBox="1"/>
      </xdr:nvSpPr>
      <xdr:spPr>
        <a:xfrm>
          <a:off x="14389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148607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11A583D2-E695-4549-BD03-63EEAEE49DE2}"/>
            </a:ext>
          </a:extLst>
        </xdr:cNvPr>
        <xdr:cNvSpPr txBox="1"/>
      </xdr:nvSpPr>
      <xdr:spPr>
        <a:xfrm>
          <a:off x="135007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1F8E133A-8058-47FE-85F0-28753677186C}"/>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329B98AE-D9DF-4AE7-96E1-0CDCA60DA3F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7A9B05CE-D5BD-4DD4-AA79-11512E96E3D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480F88CC-8BB2-41B9-AD15-4384A4D57B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887D89CD-2331-4CC7-809C-C9A343D88BC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602CB242-529D-425F-8C06-5BC58E76A05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A5204724-619D-4978-914E-674C8FBE8C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C3D3E3B5-6894-403B-B929-1C68CF8E992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192FC3DC-9362-4214-BDE9-CB4BEA86FD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D24F5890-8230-48BE-B5E4-335825CA72C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ACAB92CA-5F16-4C0C-8CFD-2658245BEF4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3DBF055-70C7-4822-AC90-5A1221F97DC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8564C1F4-FB0E-410F-B193-3134ADEEE76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4A719163-2FE1-4093-9CBB-2CC95D17DE8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53DCBEAB-ABAD-47BA-A912-2D85CB226E3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CA579352-0367-4401-AFB2-E2D10330AB0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6CF8A465-68C0-4E2A-AADE-F0BC5AEB4D0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659F15D9-6EC6-4CC2-AABC-F8DE090C43F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FFD7CD8E-CF45-46A7-A3AE-FE35957FC60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8499D7EA-105A-4A97-9411-63C60151997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F98697B1-ACA4-4BB6-AC35-92C38296A44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0605BD74-D131-482C-A07B-E07FB1499C7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CF75B8FF-0E18-4005-8CA0-EF3C16DB983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E79F246B-CBCE-4894-8272-7462AF2BE4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370B312-3C4C-4FD8-8FBB-CC34F2D8C4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CA4C6324-C1A9-4F49-BD76-407DA9D528F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691" name="直線コネクタ 690">
          <a:extLst>
            <a:ext uri="{FF2B5EF4-FFF2-40B4-BE49-F238E27FC236}">
              <a16:creationId xmlns:a16="http://schemas.microsoft.com/office/drawing/2014/main" id="{D918097E-04EB-4ACE-A0AB-F8C927FD9A17}"/>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F8EF83E4-EC3D-42B8-B088-9C2748DCF35B}"/>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3" name="直線コネクタ 692">
          <a:extLst>
            <a:ext uri="{FF2B5EF4-FFF2-40B4-BE49-F238E27FC236}">
              <a16:creationId xmlns:a16="http://schemas.microsoft.com/office/drawing/2014/main" id="{FB9001D8-CC9B-462B-9134-3839686D0F8A}"/>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B687693A-7A52-43AA-BA17-E79E923C5EC7}"/>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695" name="直線コネクタ 694">
          <a:extLst>
            <a:ext uri="{FF2B5EF4-FFF2-40B4-BE49-F238E27FC236}">
              <a16:creationId xmlns:a16="http://schemas.microsoft.com/office/drawing/2014/main" id="{9C65AA28-C292-41D1-92AF-C78BDEC4ADBA}"/>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F3B22670-8C7C-4BF0-BD55-F300A489311A}"/>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97" name="フローチャート: 判断 696">
          <a:extLst>
            <a:ext uri="{FF2B5EF4-FFF2-40B4-BE49-F238E27FC236}">
              <a16:creationId xmlns:a16="http://schemas.microsoft.com/office/drawing/2014/main" id="{ACEF3E5E-39DF-46A3-9E5E-62E359FE0096}"/>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98" name="フローチャート: 判断 697">
          <a:extLst>
            <a:ext uri="{FF2B5EF4-FFF2-40B4-BE49-F238E27FC236}">
              <a16:creationId xmlns:a16="http://schemas.microsoft.com/office/drawing/2014/main" id="{4BF60CC1-BE80-4D20-A2E3-60244E4B69FC}"/>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99" name="フローチャート: 判断 698">
          <a:extLst>
            <a:ext uri="{FF2B5EF4-FFF2-40B4-BE49-F238E27FC236}">
              <a16:creationId xmlns:a16="http://schemas.microsoft.com/office/drawing/2014/main" id="{FB49E031-1DFF-412C-AEB9-BD42E9B404F7}"/>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フローチャート: 判断 699">
          <a:extLst>
            <a:ext uri="{FF2B5EF4-FFF2-40B4-BE49-F238E27FC236}">
              <a16:creationId xmlns:a16="http://schemas.microsoft.com/office/drawing/2014/main" id="{1981EB41-7BE6-4871-8A66-199287ACB118}"/>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01" name="フローチャート: 判断 700">
          <a:extLst>
            <a:ext uri="{FF2B5EF4-FFF2-40B4-BE49-F238E27FC236}">
              <a16:creationId xmlns:a16="http://schemas.microsoft.com/office/drawing/2014/main" id="{FD97E77A-ACF5-4A9C-9023-9FC6FE99582F}"/>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E4BCE40-DEE7-4CDA-80DA-F88E285EB3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55AA8BE-184A-4022-82C6-A210BD72C56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7D56166-1A3D-41C6-B67A-716C84C8FC6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1477D52A-72A0-4C4B-8087-6E358E8FAF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6863D3F-0EFF-4B38-8C78-ED151B2BC76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84727</xdr:rowOff>
    </xdr:from>
    <xdr:to>
      <xdr:col>116</xdr:col>
      <xdr:colOff>114300</xdr:colOff>
      <xdr:row>64</xdr:row>
      <xdr:rowOff>14877</xdr:rowOff>
    </xdr:to>
    <xdr:sp macro="" textlink="">
      <xdr:nvSpPr>
        <xdr:cNvPr id="707" name="楕円 706">
          <a:extLst>
            <a:ext uri="{FF2B5EF4-FFF2-40B4-BE49-F238E27FC236}">
              <a16:creationId xmlns:a16="http://schemas.microsoft.com/office/drawing/2014/main" id="{5BF61AFD-FAE5-4711-8181-E7F26D5E77A6}"/>
            </a:ext>
          </a:extLst>
        </xdr:cNvPr>
        <xdr:cNvSpPr/>
      </xdr:nvSpPr>
      <xdr:spPr>
        <a:xfrm>
          <a:off x="221107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63154</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78D4CC06-D40B-476C-9B3D-51406F6E7FF8}"/>
            </a:ext>
          </a:extLst>
        </xdr:cNvPr>
        <xdr:cNvSpPr txBox="1"/>
      </xdr:nvSpPr>
      <xdr:spPr>
        <a:xfrm>
          <a:off x="22199600" y="1086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84727</xdr:rowOff>
    </xdr:from>
    <xdr:to>
      <xdr:col>112</xdr:col>
      <xdr:colOff>38100</xdr:colOff>
      <xdr:row>64</xdr:row>
      <xdr:rowOff>14877</xdr:rowOff>
    </xdr:to>
    <xdr:sp macro="" textlink="">
      <xdr:nvSpPr>
        <xdr:cNvPr id="709" name="楕円 708">
          <a:extLst>
            <a:ext uri="{FF2B5EF4-FFF2-40B4-BE49-F238E27FC236}">
              <a16:creationId xmlns:a16="http://schemas.microsoft.com/office/drawing/2014/main" id="{E8AADA4D-BED9-4A86-9806-4D28C935EBB2}"/>
            </a:ext>
          </a:extLst>
        </xdr:cNvPr>
        <xdr:cNvSpPr/>
      </xdr:nvSpPr>
      <xdr:spPr>
        <a:xfrm>
          <a:off x="21272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135527</xdr:rowOff>
    </xdr:from>
    <xdr:to>
      <xdr:col>116</xdr:col>
      <xdr:colOff>63500</xdr:colOff>
      <xdr:row>63</xdr:row>
      <xdr:rowOff>135527</xdr:rowOff>
    </xdr:to>
    <xdr:cxnSp macro="">
      <xdr:nvCxnSpPr>
        <xdr:cNvPr id="710" name="直線コネクタ 709">
          <a:extLst>
            <a:ext uri="{FF2B5EF4-FFF2-40B4-BE49-F238E27FC236}">
              <a16:creationId xmlns:a16="http://schemas.microsoft.com/office/drawing/2014/main" id="{0239C52D-5929-401D-9529-3F8CB7BBF406}"/>
            </a:ext>
          </a:extLst>
        </xdr:cNvPr>
        <xdr:cNvCxnSpPr/>
      </xdr:nvCxnSpPr>
      <xdr:spPr>
        <a:xfrm>
          <a:off x="21323300" y="109368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84727</xdr:rowOff>
    </xdr:from>
    <xdr:to>
      <xdr:col>107</xdr:col>
      <xdr:colOff>101600</xdr:colOff>
      <xdr:row>64</xdr:row>
      <xdr:rowOff>14877</xdr:rowOff>
    </xdr:to>
    <xdr:sp macro="" textlink="">
      <xdr:nvSpPr>
        <xdr:cNvPr id="711" name="楕円 710">
          <a:extLst>
            <a:ext uri="{FF2B5EF4-FFF2-40B4-BE49-F238E27FC236}">
              <a16:creationId xmlns:a16="http://schemas.microsoft.com/office/drawing/2014/main" id="{83D827AD-E08B-401C-90E6-A93696125C89}"/>
            </a:ext>
          </a:extLst>
        </xdr:cNvPr>
        <xdr:cNvSpPr/>
      </xdr:nvSpPr>
      <xdr:spPr>
        <a:xfrm>
          <a:off x="20383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135527</xdr:rowOff>
    </xdr:from>
    <xdr:to>
      <xdr:col>111</xdr:col>
      <xdr:colOff>177800</xdr:colOff>
      <xdr:row>63</xdr:row>
      <xdr:rowOff>135527</xdr:rowOff>
    </xdr:to>
    <xdr:cxnSp macro="">
      <xdr:nvCxnSpPr>
        <xdr:cNvPr id="712" name="直線コネクタ 711">
          <a:extLst>
            <a:ext uri="{FF2B5EF4-FFF2-40B4-BE49-F238E27FC236}">
              <a16:creationId xmlns:a16="http://schemas.microsoft.com/office/drawing/2014/main" id="{DC226E05-A0BA-47D3-96D2-72541015C45B}"/>
            </a:ext>
          </a:extLst>
        </xdr:cNvPr>
        <xdr:cNvCxnSpPr/>
      </xdr:nvCxnSpPr>
      <xdr:spPr>
        <a:xfrm>
          <a:off x="20434300" y="1093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81462</xdr:rowOff>
    </xdr:from>
    <xdr:to>
      <xdr:col>102</xdr:col>
      <xdr:colOff>165100</xdr:colOff>
      <xdr:row>64</xdr:row>
      <xdr:rowOff>11612</xdr:rowOff>
    </xdr:to>
    <xdr:sp macro="" textlink="">
      <xdr:nvSpPr>
        <xdr:cNvPr id="713" name="楕円 712">
          <a:extLst>
            <a:ext uri="{FF2B5EF4-FFF2-40B4-BE49-F238E27FC236}">
              <a16:creationId xmlns:a16="http://schemas.microsoft.com/office/drawing/2014/main" id="{0A071162-6F66-445F-A90D-40E49024113A}"/>
            </a:ext>
          </a:extLst>
        </xdr:cNvPr>
        <xdr:cNvSpPr/>
      </xdr:nvSpPr>
      <xdr:spPr>
        <a:xfrm>
          <a:off x="19494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132262</xdr:rowOff>
    </xdr:from>
    <xdr:to>
      <xdr:col>107</xdr:col>
      <xdr:colOff>50800</xdr:colOff>
      <xdr:row>63</xdr:row>
      <xdr:rowOff>135527</xdr:rowOff>
    </xdr:to>
    <xdr:cxnSp macro="">
      <xdr:nvCxnSpPr>
        <xdr:cNvPr id="714" name="直線コネクタ 713">
          <a:extLst>
            <a:ext uri="{FF2B5EF4-FFF2-40B4-BE49-F238E27FC236}">
              <a16:creationId xmlns:a16="http://schemas.microsoft.com/office/drawing/2014/main" id="{3445B20F-1901-4CD8-AEFC-907A398952DA}"/>
            </a:ext>
          </a:extLst>
        </xdr:cNvPr>
        <xdr:cNvCxnSpPr/>
      </xdr:nvCxnSpPr>
      <xdr:spPr>
        <a:xfrm>
          <a:off x="19545300" y="109336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81462</xdr:rowOff>
    </xdr:from>
    <xdr:to>
      <xdr:col>98</xdr:col>
      <xdr:colOff>38100</xdr:colOff>
      <xdr:row>64</xdr:row>
      <xdr:rowOff>11612</xdr:rowOff>
    </xdr:to>
    <xdr:sp macro="" textlink="">
      <xdr:nvSpPr>
        <xdr:cNvPr id="715" name="楕円 714">
          <a:extLst>
            <a:ext uri="{FF2B5EF4-FFF2-40B4-BE49-F238E27FC236}">
              <a16:creationId xmlns:a16="http://schemas.microsoft.com/office/drawing/2014/main" id="{E496AC44-DBC7-46ED-B919-6163DE6748F1}"/>
            </a:ext>
          </a:extLst>
        </xdr:cNvPr>
        <xdr:cNvSpPr/>
      </xdr:nvSpPr>
      <xdr:spPr>
        <a:xfrm>
          <a:off x="18605500" y="1088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132262</xdr:rowOff>
    </xdr:from>
    <xdr:to>
      <xdr:col>102</xdr:col>
      <xdr:colOff>114300</xdr:colOff>
      <xdr:row>63</xdr:row>
      <xdr:rowOff>132262</xdr:rowOff>
    </xdr:to>
    <xdr:cxnSp macro="">
      <xdr:nvCxnSpPr>
        <xdr:cNvPr id="716" name="直線コネクタ 715">
          <a:extLst>
            <a:ext uri="{FF2B5EF4-FFF2-40B4-BE49-F238E27FC236}">
              <a16:creationId xmlns:a16="http://schemas.microsoft.com/office/drawing/2014/main" id="{3E78E7FD-F0F8-49A6-B821-32BCE68A3132}"/>
            </a:ext>
          </a:extLst>
        </xdr:cNvPr>
        <xdr:cNvCxnSpPr/>
      </xdr:nvCxnSpPr>
      <xdr:spPr>
        <a:xfrm>
          <a:off x="18656300" y="10933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717" name="n_1aveValue【保健センター・保健所】&#10;一人当たり面積">
          <a:extLst>
            <a:ext uri="{FF2B5EF4-FFF2-40B4-BE49-F238E27FC236}">
              <a16:creationId xmlns:a16="http://schemas.microsoft.com/office/drawing/2014/main" id="{8AEE9A28-0A5D-445D-8053-694A4DC296E5}"/>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718" name="n_2aveValue【保健センター・保健所】&#10;一人当たり面積">
          <a:extLst>
            <a:ext uri="{FF2B5EF4-FFF2-40B4-BE49-F238E27FC236}">
              <a16:creationId xmlns:a16="http://schemas.microsoft.com/office/drawing/2014/main" id="{DB1E8CC6-8350-4631-9AF2-1B07729DE823}"/>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719" name="n_3aveValue【保健センター・保健所】&#10;一人当たり面積">
          <a:extLst>
            <a:ext uri="{FF2B5EF4-FFF2-40B4-BE49-F238E27FC236}">
              <a16:creationId xmlns:a16="http://schemas.microsoft.com/office/drawing/2014/main" id="{D1FDEC1B-343B-431E-964D-FF268CAA0137}"/>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720" name="n_4aveValue【保健センター・保健所】&#10;一人当たり面積">
          <a:extLst>
            <a:ext uri="{FF2B5EF4-FFF2-40B4-BE49-F238E27FC236}">
              <a16:creationId xmlns:a16="http://schemas.microsoft.com/office/drawing/2014/main" id="{7C98996E-48A7-4276-93CD-EE6D73EBA394}"/>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6004</xdr:rowOff>
    </xdr:from>
    <xdr:ext cx="469744" cy="259045"/>
    <xdr:sp macro="" textlink="">
      <xdr:nvSpPr>
        <xdr:cNvPr id="721" name="n_1mainValue【保健センター・保健所】&#10;一人当たり面積">
          <a:extLst>
            <a:ext uri="{FF2B5EF4-FFF2-40B4-BE49-F238E27FC236}">
              <a16:creationId xmlns:a16="http://schemas.microsoft.com/office/drawing/2014/main" id="{89E3E46E-F279-44AB-BBD1-6D92AE2B5308}"/>
            </a:ext>
          </a:extLst>
        </xdr:cNvPr>
        <xdr:cNvSpPr txBox="1"/>
      </xdr:nvSpPr>
      <xdr:spPr>
        <a:xfrm>
          <a:off x="210757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6004</xdr:rowOff>
    </xdr:from>
    <xdr:ext cx="469744" cy="259045"/>
    <xdr:sp macro="" textlink="">
      <xdr:nvSpPr>
        <xdr:cNvPr id="722" name="n_2mainValue【保健センター・保健所】&#10;一人当たり面積">
          <a:extLst>
            <a:ext uri="{FF2B5EF4-FFF2-40B4-BE49-F238E27FC236}">
              <a16:creationId xmlns:a16="http://schemas.microsoft.com/office/drawing/2014/main" id="{66A9955E-D49B-4843-93E6-0F7E9B7042FD}"/>
            </a:ext>
          </a:extLst>
        </xdr:cNvPr>
        <xdr:cNvSpPr txBox="1"/>
      </xdr:nvSpPr>
      <xdr:spPr>
        <a:xfrm>
          <a:off x="201994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2739</xdr:rowOff>
    </xdr:from>
    <xdr:ext cx="469744" cy="259045"/>
    <xdr:sp macro="" textlink="">
      <xdr:nvSpPr>
        <xdr:cNvPr id="723" name="n_3mainValue【保健センター・保健所】&#10;一人当たり面積">
          <a:extLst>
            <a:ext uri="{FF2B5EF4-FFF2-40B4-BE49-F238E27FC236}">
              <a16:creationId xmlns:a16="http://schemas.microsoft.com/office/drawing/2014/main" id="{0967ABAB-96DB-4CD9-872F-1E2F26E8ED47}"/>
            </a:ext>
          </a:extLst>
        </xdr:cNvPr>
        <xdr:cNvSpPr txBox="1"/>
      </xdr:nvSpPr>
      <xdr:spPr>
        <a:xfrm>
          <a:off x="19310427" y="1097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2739</xdr:rowOff>
    </xdr:from>
    <xdr:ext cx="469744" cy="259045"/>
    <xdr:sp macro="" textlink="">
      <xdr:nvSpPr>
        <xdr:cNvPr id="724" name="n_4mainValue【保健センター・保健所】&#10;一人当たり面積">
          <a:extLst>
            <a:ext uri="{FF2B5EF4-FFF2-40B4-BE49-F238E27FC236}">
              <a16:creationId xmlns:a16="http://schemas.microsoft.com/office/drawing/2014/main" id="{2BC6A269-B0B0-40FD-AA66-40E8DD2A0222}"/>
            </a:ext>
          </a:extLst>
        </xdr:cNvPr>
        <xdr:cNvSpPr txBox="1"/>
      </xdr:nvSpPr>
      <xdr:spPr>
        <a:xfrm>
          <a:off x="18421427" y="1097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D53DD84-2580-4EBA-B5B8-A1C63123754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9C982B0-5943-4217-A2A4-14060AD29A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A267ADE5-218E-4465-8D48-7BC1F9EC24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92B5D400-C3E0-4C0C-ABB2-380407A469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84AD9154-213F-4E5B-8787-DBCEB0FA4A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1FEF38EB-17EB-4EE5-AD5B-DD0B177ECC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2F9DB0DD-3684-409B-AEC3-827027520C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8A2C6544-212E-4BE9-B86C-1084D03CC16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68D9C5D6-310C-4E32-95D5-FCECFB98378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DC45F758-F8EF-4328-A05A-579309934B4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6B82BCDB-A92D-4E07-BD0D-637FBDA1DA6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8323F2C-06F9-44D6-ACF0-45AB2AFFFDD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16635028-9449-4AFE-A564-F76FA1F6011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3D98BE74-3091-456E-A075-7E59368A759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EC2B4188-328A-4166-9AA4-753910519E3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DF7F35B1-51AF-4BE9-9373-78FAA31E412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1292664C-6529-4D0F-9022-AC07BD1E6CF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171B5652-EAB2-4409-A352-BD4F38536D5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369B5330-2A08-42FA-BF58-881D12AF9B1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24D0DA9E-91C4-4FC7-B266-03C1D6F1AAD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63404D63-7CFA-461F-AEFD-F9AFFC0E1F2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34059075-0C16-49C2-A798-0DC83C9A4EB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BF3BF50F-3FCE-491A-9DA1-7222927BBB8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270777CB-F293-4882-98C8-0BC6D1866D4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77B54961-2DE3-45C3-BCA1-CC54CBD476B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A8B0D749-DC24-4459-9B43-C6F9A64701FC}"/>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消防施設】&#10;有形固定資産減価償却率最小値テキスト">
          <a:extLst>
            <a:ext uri="{FF2B5EF4-FFF2-40B4-BE49-F238E27FC236}">
              <a16:creationId xmlns:a16="http://schemas.microsoft.com/office/drawing/2014/main" id="{E3D7D871-2919-478B-BE2E-743DF91D314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2A04E2E2-EC2E-4EB4-81B4-B5467AD5165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92DB6C4E-CCBB-477E-B2F7-287BB94A64E8}"/>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754" name="直線コネクタ 753">
          <a:extLst>
            <a:ext uri="{FF2B5EF4-FFF2-40B4-BE49-F238E27FC236}">
              <a16:creationId xmlns:a16="http://schemas.microsoft.com/office/drawing/2014/main" id="{6BD920A6-DD89-40AC-B0CA-FE0DB2416FDE}"/>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9494BD77-C38F-4193-BCD6-CFCF6DB40531}"/>
            </a:ext>
          </a:extLst>
        </xdr:cNvPr>
        <xdr:cNvSpPr txBox="1"/>
      </xdr:nvSpPr>
      <xdr:spPr>
        <a:xfrm>
          <a:off x="16357600" y="1421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756" name="フローチャート: 判断 755">
          <a:extLst>
            <a:ext uri="{FF2B5EF4-FFF2-40B4-BE49-F238E27FC236}">
              <a16:creationId xmlns:a16="http://schemas.microsoft.com/office/drawing/2014/main" id="{B0A31D66-D00D-4C16-8515-87440D6DF88F}"/>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757" name="フローチャート: 判断 756">
          <a:extLst>
            <a:ext uri="{FF2B5EF4-FFF2-40B4-BE49-F238E27FC236}">
              <a16:creationId xmlns:a16="http://schemas.microsoft.com/office/drawing/2014/main" id="{163DB3A8-D76A-4162-9E18-237C8B9E274E}"/>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8" name="フローチャート: 判断 757">
          <a:extLst>
            <a:ext uri="{FF2B5EF4-FFF2-40B4-BE49-F238E27FC236}">
              <a16:creationId xmlns:a16="http://schemas.microsoft.com/office/drawing/2014/main" id="{F03B99F9-02FB-4339-9027-5F522462D83F}"/>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759" name="フローチャート: 判断 758">
          <a:extLst>
            <a:ext uri="{FF2B5EF4-FFF2-40B4-BE49-F238E27FC236}">
              <a16:creationId xmlns:a16="http://schemas.microsoft.com/office/drawing/2014/main" id="{2DC0F0B1-7C17-4DB0-A780-1FC589C3CA6A}"/>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760" name="フローチャート: 判断 759">
          <a:extLst>
            <a:ext uri="{FF2B5EF4-FFF2-40B4-BE49-F238E27FC236}">
              <a16:creationId xmlns:a16="http://schemas.microsoft.com/office/drawing/2014/main" id="{9C7B4E6D-663A-402D-88F0-00D9EF6BDA88}"/>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131BE327-FF80-44F1-9CA1-4A311970AC4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A6F358E-3400-45BB-B0CB-17FB8F91AB5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03E7B64-4CB5-482E-A57B-481914577FB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9CF4D89D-3709-4BC6-983B-089A26EB2F5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F325D2B-4AEA-42AA-A0D0-EB72C754A22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109764</xdr:rowOff>
    </xdr:from>
    <xdr:to>
      <xdr:col>85</xdr:col>
      <xdr:colOff>177800</xdr:colOff>
      <xdr:row>82</xdr:row>
      <xdr:rowOff>39914</xdr:rowOff>
    </xdr:to>
    <xdr:sp macro="" textlink="">
      <xdr:nvSpPr>
        <xdr:cNvPr id="766" name="楕円 765">
          <a:extLst>
            <a:ext uri="{FF2B5EF4-FFF2-40B4-BE49-F238E27FC236}">
              <a16:creationId xmlns:a16="http://schemas.microsoft.com/office/drawing/2014/main" id="{20BA3907-9F8A-4B52-9549-541F6936655D}"/>
            </a:ext>
          </a:extLst>
        </xdr:cNvPr>
        <xdr:cNvSpPr/>
      </xdr:nvSpPr>
      <xdr:spPr>
        <a:xfrm>
          <a:off x="162687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132641</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671E7F90-3C67-4DD8-9656-EFEB4BBBB489}"/>
            </a:ext>
          </a:extLst>
        </xdr:cNvPr>
        <xdr:cNvSpPr txBox="1"/>
      </xdr:nvSpPr>
      <xdr:spPr>
        <a:xfrm>
          <a:off x="16357600" y="1384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73842</xdr:rowOff>
    </xdr:from>
    <xdr:to>
      <xdr:col>81</xdr:col>
      <xdr:colOff>101600</xdr:colOff>
      <xdr:row>82</xdr:row>
      <xdr:rowOff>3992</xdr:rowOff>
    </xdr:to>
    <xdr:sp macro="" textlink="">
      <xdr:nvSpPr>
        <xdr:cNvPr id="768" name="楕円 767">
          <a:extLst>
            <a:ext uri="{FF2B5EF4-FFF2-40B4-BE49-F238E27FC236}">
              <a16:creationId xmlns:a16="http://schemas.microsoft.com/office/drawing/2014/main" id="{24429574-BFCD-494E-8A7B-4BB1131F3E97}"/>
            </a:ext>
          </a:extLst>
        </xdr:cNvPr>
        <xdr:cNvSpPr/>
      </xdr:nvSpPr>
      <xdr:spPr>
        <a:xfrm>
          <a:off x="15430500" y="139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124642</xdr:rowOff>
    </xdr:from>
    <xdr:to>
      <xdr:col>85</xdr:col>
      <xdr:colOff>127000</xdr:colOff>
      <xdr:row>81</xdr:row>
      <xdr:rowOff>160564</xdr:rowOff>
    </xdr:to>
    <xdr:cxnSp macro="">
      <xdr:nvCxnSpPr>
        <xdr:cNvPr id="769" name="直線コネクタ 768">
          <a:extLst>
            <a:ext uri="{FF2B5EF4-FFF2-40B4-BE49-F238E27FC236}">
              <a16:creationId xmlns:a16="http://schemas.microsoft.com/office/drawing/2014/main" id="{FECB613D-8765-494A-A0B9-772D2B11349F}"/>
            </a:ext>
          </a:extLst>
        </xdr:cNvPr>
        <xdr:cNvCxnSpPr/>
      </xdr:nvCxnSpPr>
      <xdr:spPr>
        <a:xfrm>
          <a:off x="15481300" y="1401209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29755</xdr:rowOff>
    </xdr:from>
    <xdr:to>
      <xdr:col>76</xdr:col>
      <xdr:colOff>165100</xdr:colOff>
      <xdr:row>81</xdr:row>
      <xdr:rowOff>131355</xdr:rowOff>
    </xdr:to>
    <xdr:sp macro="" textlink="">
      <xdr:nvSpPr>
        <xdr:cNvPr id="770" name="楕円 769">
          <a:extLst>
            <a:ext uri="{FF2B5EF4-FFF2-40B4-BE49-F238E27FC236}">
              <a16:creationId xmlns:a16="http://schemas.microsoft.com/office/drawing/2014/main" id="{F8CDC855-904D-4A49-B79D-E1B281B3550C}"/>
            </a:ext>
          </a:extLst>
        </xdr:cNvPr>
        <xdr:cNvSpPr/>
      </xdr:nvSpPr>
      <xdr:spPr>
        <a:xfrm>
          <a:off x="14541500" y="1391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80555</xdr:rowOff>
    </xdr:from>
    <xdr:to>
      <xdr:col>81</xdr:col>
      <xdr:colOff>50800</xdr:colOff>
      <xdr:row>81</xdr:row>
      <xdr:rowOff>124642</xdr:rowOff>
    </xdr:to>
    <xdr:cxnSp macro="">
      <xdr:nvCxnSpPr>
        <xdr:cNvPr id="771" name="直線コネクタ 770">
          <a:extLst>
            <a:ext uri="{FF2B5EF4-FFF2-40B4-BE49-F238E27FC236}">
              <a16:creationId xmlns:a16="http://schemas.microsoft.com/office/drawing/2014/main" id="{43E2A627-DF77-45D1-80DB-7071306B6B38}"/>
            </a:ext>
          </a:extLst>
        </xdr:cNvPr>
        <xdr:cNvCxnSpPr/>
      </xdr:nvCxnSpPr>
      <xdr:spPr>
        <a:xfrm>
          <a:off x="14592300" y="1396800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157118</xdr:rowOff>
    </xdr:from>
    <xdr:to>
      <xdr:col>72</xdr:col>
      <xdr:colOff>38100</xdr:colOff>
      <xdr:row>81</xdr:row>
      <xdr:rowOff>87268</xdr:rowOff>
    </xdr:to>
    <xdr:sp macro="" textlink="">
      <xdr:nvSpPr>
        <xdr:cNvPr id="772" name="楕円 771">
          <a:extLst>
            <a:ext uri="{FF2B5EF4-FFF2-40B4-BE49-F238E27FC236}">
              <a16:creationId xmlns:a16="http://schemas.microsoft.com/office/drawing/2014/main" id="{A324C13D-750B-4158-99FD-87F98C298D13}"/>
            </a:ext>
          </a:extLst>
        </xdr:cNvPr>
        <xdr:cNvSpPr/>
      </xdr:nvSpPr>
      <xdr:spPr>
        <a:xfrm>
          <a:off x="13652500" y="13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36468</xdr:rowOff>
    </xdr:from>
    <xdr:to>
      <xdr:col>76</xdr:col>
      <xdr:colOff>114300</xdr:colOff>
      <xdr:row>81</xdr:row>
      <xdr:rowOff>80555</xdr:rowOff>
    </xdr:to>
    <xdr:cxnSp macro="">
      <xdr:nvCxnSpPr>
        <xdr:cNvPr id="773" name="直線コネクタ 772">
          <a:extLst>
            <a:ext uri="{FF2B5EF4-FFF2-40B4-BE49-F238E27FC236}">
              <a16:creationId xmlns:a16="http://schemas.microsoft.com/office/drawing/2014/main" id="{932FC4E1-CD26-444E-A635-583287BECD52}"/>
            </a:ext>
          </a:extLst>
        </xdr:cNvPr>
        <xdr:cNvCxnSpPr/>
      </xdr:nvCxnSpPr>
      <xdr:spPr>
        <a:xfrm>
          <a:off x="13703300" y="13923918"/>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109764</xdr:rowOff>
    </xdr:from>
    <xdr:to>
      <xdr:col>67</xdr:col>
      <xdr:colOff>101600</xdr:colOff>
      <xdr:row>81</xdr:row>
      <xdr:rowOff>39914</xdr:rowOff>
    </xdr:to>
    <xdr:sp macro="" textlink="">
      <xdr:nvSpPr>
        <xdr:cNvPr id="774" name="楕円 773">
          <a:extLst>
            <a:ext uri="{FF2B5EF4-FFF2-40B4-BE49-F238E27FC236}">
              <a16:creationId xmlns:a16="http://schemas.microsoft.com/office/drawing/2014/main" id="{7F60B192-F721-4C77-962C-F5B04FEFE69A}"/>
            </a:ext>
          </a:extLst>
        </xdr:cNvPr>
        <xdr:cNvSpPr/>
      </xdr:nvSpPr>
      <xdr:spPr>
        <a:xfrm>
          <a:off x="12763500" y="1382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160564</xdr:rowOff>
    </xdr:from>
    <xdr:to>
      <xdr:col>71</xdr:col>
      <xdr:colOff>177800</xdr:colOff>
      <xdr:row>81</xdr:row>
      <xdr:rowOff>36468</xdr:rowOff>
    </xdr:to>
    <xdr:cxnSp macro="">
      <xdr:nvCxnSpPr>
        <xdr:cNvPr id="775" name="直線コネクタ 774">
          <a:extLst>
            <a:ext uri="{FF2B5EF4-FFF2-40B4-BE49-F238E27FC236}">
              <a16:creationId xmlns:a16="http://schemas.microsoft.com/office/drawing/2014/main" id="{D919BBE7-E679-4A38-92BD-43E794E88D42}"/>
            </a:ext>
          </a:extLst>
        </xdr:cNvPr>
        <xdr:cNvCxnSpPr/>
      </xdr:nvCxnSpPr>
      <xdr:spPr>
        <a:xfrm>
          <a:off x="12814300" y="13876564"/>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776" name="n_1aveValue【消防施設】&#10;有形固定資産減価償却率">
          <a:extLst>
            <a:ext uri="{FF2B5EF4-FFF2-40B4-BE49-F238E27FC236}">
              <a16:creationId xmlns:a16="http://schemas.microsoft.com/office/drawing/2014/main" id="{510D20F5-F46C-4111-A37F-8EDEC0E2F5A6}"/>
            </a:ext>
          </a:extLst>
        </xdr:cNvPr>
        <xdr:cNvSpPr txBox="1"/>
      </xdr:nvSpPr>
      <xdr:spPr>
        <a:xfrm>
          <a:off x="152660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7" name="n_2aveValue【消防施設】&#10;有形固定資産減価償却率">
          <a:extLst>
            <a:ext uri="{FF2B5EF4-FFF2-40B4-BE49-F238E27FC236}">
              <a16:creationId xmlns:a16="http://schemas.microsoft.com/office/drawing/2014/main" id="{7F4E14D3-35CE-4F6D-B00C-D4852BB1A1E2}"/>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778" name="n_3aveValue【消防施設】&#10;有形固定資産減価償却率">
          <a:extLst>
            <a:ext uri="{FF2B5EF4-FFF2-40B4-BE49-F238E27FC236}">
              <a16:creationId xmlns:a16="http://schemas.microsoft.com/office/drawing/2014/main" id="{A77D69BF-B6E3-4EC5-A8D7-7179FD4203C5}"/>
            </a:ext>
          </a:extLst>
        </xdr:cNvPr>
        <xdr:cNvSpPr txBox="1"/>
      </xdr:nvSpPr>
      <xdr:spPr>
        <a:xfrm>
          <a:off x="13500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779" name="n_4aveValue【消防施設】&#10;有形固定資産減価償却率">
          <a:extLst>
            <a:ext uri="{FF2B5EF4-FFF2-40B4-BE49-F238E27FC236}">
              <a16:creationId xmlns:a16="http://schemas.microsoft.com/office/drawing/2014/main" id="{14599ABE-75CF-4FB7-B242-296CA33EA9C5}"/>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20519</xdr:rowOff>
    </xdr:from>
    <xdr:ext cx="405111" cy="259045"/>
    <xdr:sp macro="" textlink="">
      <xdr:nvSpPr>
        <xdr:cNvPr id="780" name="n_1mainValue【消防施設】&#10;有形固定資産減価償却率">
          <a:extLst>
            <a:ext uri="{FF2B5EF4-FFF2-40B4-BE49-F238E27FC236}">
              <a16:creationId xmlns:a16="http://schemas.microsoft.com/office/drawing/2014/main" id="{AB7CDBBA-DA59-472C-B78E-DB32562F3427}"/>
            </a:ext>
          </a:extLst>
        </xdr:cNvPr>
        <xdr:cNvSpPr txBox="1"/>
      </xdr:nvSpPr>
      <xdr:spPr>
        <a:xfrm>
          <a:off x="15266044" y="1373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147882</xdr:rowOff>
    </xdr:from>
    <xdr:ext cx="405111" cy="259045"/>
    <xdr:sp macro="" textlink="">
      <xdr:nvSpPr>
        <xdr:cNvPr id="781" name="n_2mainValue【消防施設】&#10;有形固定資産減価償却率">
          <a:extLst>
            <a:ext uri="{FF2B5EF4-FFF2-40B4-BE49-F238E27FC236}">
              <a16:creationId xmlns:a16="http://schemas.microsoft.com/office/drawing/2014/main" id="{835412E6-77ED-4DB4-9193-BBA8591325E5}"/>
            </a:ext>
          </a:extLst>
        </xdr:cNvPr>
        <xdr:cNvSpPr txBox="1"/>
      </xdr:nvSpPr>
      <xdr:spPr>
        <a:xfrm>
          <a:off x="14389744" y="1369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103795</xdr:rowOff>
    </xdr:from>
    <xdr:ext cx="405111" cy="259045"/>
    <xdr:sp macro="" textlink="">
      <xdr:nvSpPr>
        <xdr:cNvPr id="782" name="n_3mainValue【消防施設】&#10;有形固定資産減価償却率">
          <a:extLst>
            <a:ext uri="{FF2B5EF4-FFF2-40B4-BE49-F238E27FC236}">
              <a16:creationId xmlns:a16="http://schemas.microsoft.com/office/drawing/2014/main" id="{4F80E0EA-32AB-49DB-8E0B-4FC37E17B468}"/>
            </a:ext>
          </a:extLst>
        </xdr:cNvPr>
        <xdr:cNvSpPr txBox="1"/>
      </xdr:nvSpPr>
      <xdr:spPr>
        <a:xfrm>
          <a:off x="13500744" y="13648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56441</xdr:rowOff>
    </xdr:from>
    <xdr:ext cx="405111" cy="259045"/>
    <xdr:sp macro="" textlink="">
      <xdr:nvSpPr>
        <xdr:cNvPr id="783" name="n_4mainValue【消防施設】&#10;有形固定資産減価償却率">
          <a:extLst>
            <a:ext uri="{FF2B5EF4-FFF2-40B4-BE49-F238E27FC236}">
              <a16:creationId xmlns:a16="http://schemas.microsoft.com/office/drawing/2014/main" id="{ED0C67A3-FF57-4A00-9930-55543E6BA452}"/>
            </a:ext>
          </a:extLst>
        </xdr:cNvPr>
        <xdr:cNvSpPr txBox="1"/>
      </xdr:nvSpPr>
      <xdr:spPr>
        <a:xfrm>
          <a:off x="1261174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65DB84CD-ADAE-4BE9-9B50-9923CAABB52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77D6926B-EF64-48B6-ACF3-561AE251BD1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80BAF79B-92EB-4422-8065-C359DFCD513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D071E950-9367-4EA0-A501-745BB2B436A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F0E4E2A4-115F-483F-AFCC-01CF1916F5D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7F05E586-3BC0-4283-9409-557E1C00D2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A3CB795D-482C-4E25-A7E5-05CC1BB702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4C6D5545-E1D9-4BA3-BA2C-94CC3B31396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21ED312D-11AB-428C-B516-E8B7A072D0E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6CEBA888-1835-4B4C-8425-1ACBCD5326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4" name="直線コネクタ 793">
          <a:extLst>
            <a:ext uri="{FF2B5EF4-FFF2-40B4-BE49-F238E27FC236}">
              <a16:creationId xmlns:a16="http://schemas.microsoft.com/office/drawing/2014/main" id="{932EE7C2-6951-4524-8962-F63F86F98B5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5" name="テキスト ボックス 794">
          <a:extLst>
            <a:ext uri="{FF2B5EF4-FFF2-40B4-BE49-F238E27FC236}">
              <a16:creationId xmlns:a16="http://schemas.microsoft.com/office/drawing/2014/main" id="{151C7FC2-2DB8-49D8-B43F-C930D060502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6" name="直線コネクタ 795">
          <a:extLst>
            <a:ext uri="{FF2B5EF4-FFF2-40B4-BE49-F238E27FC236}">
              <a16:creationId xmlns:a16="http://schemas.microsoft.com/office/drawing/2014/main" id="{341849C9-F888-4AB4-9CBD-9F61D8E8E6E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7" name="テキスト ボックス 796">
          <a:extLst>
            <a:ext uri="{FF2B5EF4-FFF2-40B4-BE49-F238E27FC236}">
              <a16:creationId xmlns:a16="http://schemas.microsoft.com/office/drawing/2014/main" id="{8C7F63BC-0434-4927-8402-853A6E4A749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8" name="直線コネクタ 797">
          <a:extLst>
            <a:ext uri="{FF2B5EF4-FFF2-40B4-BE49-F238E27FC236}">
              <a16:creationId xmlns:a16="http://schemas.microsoft.com/office/drawing/2014/main" id="{CF97E96A-EA14-4603-A0DA-D4F9A75D0F0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9" name="テキスト ボックス 798">
          <a:extLst>
            <a:ext uri="{FF2B5EF4-FFF2-40B4-BE49-F238E27FC236}">
              <a16:creationId xmlns:a16="http://schemas.microsoft.com/office/drawing/2014/main" id="{A4D4D719-101C-426D-99CF-0037BE02794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0" name="直線コネクタ 799">
          <a:extLst>
            <a:ext uri="{FF2B5EF4-FFF2-40B4-BE49-F238E27FC236}">
              <a16:creationId xmlns:a16="http://schemas.microsoft.com/office/drawing/2014/main" id="{E0EA1FE2-C9C8-485D-B6F0-B120460B379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1" name="テキスト ボックス 800">
          <a:extLst>
            <a:ext uri="{FF2B5EF4-FFF2-40B4-BE49-F238E27FC236}">
              <a16:creationId xmlns:a16="http://schemas.microsoft.com/office/drawing/2014/main" id="{3E448CFC-234F-4DFD-8FD0-7B04F66ADD8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17BF663-2C9F-435D-9B74-95A96FEA4F4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4B15631-D54C-4CCE-9FBD-A990D08107C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9BB0571F-A51F-4530-B093-174B719292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805" name="直線コネクタ 804">
          <a:extLst>
            <a:ext uri="{FF2B5EF4-FFF2-40B4-BE49-F238E27FC236}">
              <a16:creationId xmlns:a16="http://schemas.microsoft.com/office/drawing/2014/main" id="{9ECF8F56-DE47-4296-AA1D-FBA168105F16}"/>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806" name="【消防施設】&#10;一人当たり面積最小値テキスト">
          <a:extLst>
            <a:ext uri="{FF2B5EF4-FFF2-40B4-BE49-F238E27FC236}">
              <a16:creationId xmlns:a16="http://schemas.microsoft.com/office/drawing/2014/main" id="{BA392E31-81E0-47F8-A5EB-4FF4EFC3F158}"/>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807" name="直線コネクタ 806">
          <a:extLst>
            <a:ext uri="{FF2B5EF4-FFF2-40B4-BE49-F238E27FC236}">
              <a16:creationId xmlns:a16="http://schemas.microsoft.com/office/drawing/2014/main" id="{B3123123-2A78-43B6-AEF4-A2BC5B66B655}"/>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808" name="【消防施設】&#10;一人当たり面積最大値テキスト">
          <a:extLst>
            <a:ext uri="{FF2B5EF4-FFF2-40B4-BE49-F238E27FC236}">
              <a16:creationId xmlns:a16="http://schemas.microsoft.com/office/drawing/2014/main" id="{13747860-1966-42BF-8677-ACC500DF50FE}"/>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809" name="直線コネクタ 808">
          <a:extLst>
            <a:ext uri="{FF2B5EF4-FFF2-40B4-BE49-F238E27FC236}">
              <a16:creationId xmlns:a16="http://schemas.microsoft.com/office/drawing/2014/main" id="{114AE7B3-0EFC-4BFF-920D-6BD9B4CD600D}"/>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810" name="【消防施設】&#10;一人当たり面積平均値テキスト">
          <a:extLst>
            <a:ext uri="{FF2B5EF4-FFF2-40B4-BE49-F238E27FC236}">
              <a16:creationId xmlns:a16="http://schemas.microsoft.com/office/drawing/2014/main" id="{6DB8C08A-D5B7-4DAD-B009-8134EC9AF4A5}"/>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11" name="フローチャート: 判断 810">
          <a:extLst>
            <a:ext uri="{FF2B5EF4-FFF2-40B4-BE49-F238E27FC236}">
              <a16:creationId xmlns:a16="http://schemas.microsoft.com/office/drawing/2014/main" id="{B4F3C7DF-EB6B-4FC5-A7ED-5545D332318B}"/>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812" name="フローチャート: 判断 811">
          <a:extLst>
            <a:ext uri="{FF2B5EF4-FFF2-40B4-BE49-F238E27FC236}">
              <a16:creationId xmlns:a16="http://schemas.microsoft.com/office/drawing/2014/main" id="{8030B19A-617C-47F0-8A8F-57B8EC097F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3" name="フローチャート: 判断 812">
          <a:extLst>
            <a:ext uri="{FF2B5EF4-FFF2-40B4-BE49-F238E27FC236}">
              <a16:creationId xmlns:a16="http://schemas.microsoft.com/office/drawing/2014/main" id="{575882AF-6AFD-447C-9C73-5C938AE8E60D}"/>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814" name="フローチャート: 判断 813">
          <a:extLst>
            <a:ext uri="{FF2B5EF4-FFF2-40B4-BE49-F238E27FC236}">
              <a16:creationId xmlns:a16="http://schemas.microsoft.com/office/drawing/2014/main" id="{C0989B04-033C-4470-9B5B-4D9FEFF1B8D7}"/>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5" name="フローチャート: 判断 814">
          <a:extLst>
            <a:ext uri="{FF2B5EF4-FFF2-40B4-BE49-F238E27FC236}">
              <a16:creationId xmlns:a16="http://schemas.microsoft.com/office/drawing/2014/main" id="{99C7B4E5-FBA8-471E-AED7-326053384FF9}"/>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2B10488-1592-450D-9C01-D356F22222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BF3BAD6D-5E55-4F4A-A231-55A272E1008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6E48774-DA04-4341-A9AE-15D0C1D7F38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4E94C2C-4157-4670-AC34-F59D7F2845E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6AB165D-9239-42F6-B64D-A5A1BD522D1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165608</xdr:rowOff>
    </xdr:from>
    <xdr:to>
      <xdr:col>116</xdr:col>
      <xdr:colOff>114300</xdr:colOff>
      <xdr:row>83</xdr:row>
      <xdr:rowOff>95758</xdr:rowOff>
    </xdr:to>
    <xdr:sp macro="" textlink="">
      <xdr:nvSpPr>
        <xdr:cNvPr id="821" name="楕円 820">
          <a:extLst>
            <a:ext uri="{FF2B5EF4-FFF2-40B4-BE49-F238E27FC236}">
              <a16:creationId xmlns:a16="http://schemas.microsoft.com/office/drawing/2014/main" id="{0CEA5FF2-3AD7-4FD0-A66A-56801286DF8F}"/>
            </a:ext>
          </a:extLst>
        </xdr:cNvPr>
        <xdr:cNvSpPr/>
      </xdr:nvSpPr>
      <xdr:spPr>
        <a:xfrm>
          <a:off x="22110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17035</xdr:rowOff>
    </xdr:from>
    <xdr:ext cx="469744" cy="259045"/>
    <xdr:sp macro="" textlink="">
      <xdr:nvSpPr>
        <xdr:cNvPr id="822" name="【消防施設】&#10;一人当たり面積該当値テキスト">
          <a:extLst>
            <a:ext uri="{FF2B5EF4-FFF2-40B4-BE49-F238E27FC236}">
              <a16:creationId xmlns:a16="http://schemas.microsoft.com/office/drawing/2014/main" id="{49D1F1E1-1A37-4D53-A322-E8A620492817}"/>
            </a:ext>
          </a:extLst>
        </xdr:cNvPr>
        <xdr:cNvSpPr txBox="1"/>
      </xdr:nvSpPr>
      <xdr:spPr>
        <a:xfrm>
          <a:off x="22199600" y="1407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165608</xdr:rowOff>
    </xdr:from>
    <xdr:to>
      <xdr:col>112</xdr:col>
      <xdr:colOff>38100</xdr:colOff>
      <xdr:row>83</xdr:row>
      <xdr:rowOff>95758</xdr:rowOff>
    </xdr:to>
    <xdr:sp macro="" textlink="">
      <xdr:nvSpPr>
        <xdr:cNvPr id="823" name="楕円 822">
          <a:extLst>
            <a:ext uri="{FF2B5EF4-FFF2-40B4-BE49-F238E27FC236}">
              <a16:creationId xmlns:a16="http://schemas.microsoft.com/office/drawing/2014/main" id="{392622BF-32DA-4491-8ABC-412320D1FA8B}"/>
            </a:ext>
          </a:extLst>
        </xdr:cNvPr>
        <xdr:cNvSpPr/>
      </xdr:nvSpPr>
      <xdr:spPr>
        <a:xfrm>
          <a:off x="21272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44958</xdr:rowOff>
    </xdr:from>
    <xdr:to>
      <xdr:col>116</xdr:col>
      <xdr:colOff>63500</xdr:colOff>
      <xdr:row>83</xdr:row>
      <xdr:rowOff>44958</xdr:rowOff>
    </xdr:to>
    <xdr:cxnSp macro="">
      <xdr:nvCxnSpPr>
        <xdr:cNvPr id="824" name="直線コネクタ 823">
          <a:extLst>
            <a:ext uri="{FF2B5EF4-FFF2-40B4-BE49-F238E27FC236}">
              <a16:creationId xmlns:a16="http://schemas.microsoft.com/office/drawing/2014/main" id="{5F6C4DA7-F845-4D4C-B8B8-FC2060850EAE}"/>
            </a:ext>
          </a:extLst>
        </xdr:cNvPr>
        <xdr:cNvCxnSpPr/>
      </xdr:nvCxnSpPr>
      <xdr:spPr>
        <a:xfrm>
          <a:off x="21323300" y="142753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161037</xdr:rowOff>
    </xdr:from>
    <xdr:to>
      <xdr:col>107</xdr:col>
      <xdr:colOff>101600</xdr:colOff>
      <xdr:row>83</xdr:row>
      <xdr:rowOff>91187</xdr:rowOff>
    </xdr:to>
    <xdr:sp macro="" textlink="">
      <xdr:nvSpPr>
        <xdr:cNvPr id="825" name="楕円 824">
          <a:extLst>
            <a:ext uri="{FF2B5EF4-FFF2-40B4-BE49-F238E27FC236}">
              <a16:creationId xmlns:a16="http://schemas.microsoft.com/office/drawing/2014/main" id="{E639A969-010E-48F1-8ECD-29FA70E57364}"/>
            </a:ext>
          </a:extLst>
        </xdr:cNvPr>
        <xdr:cNvSpPr/>
      </xdr:nvSpPr>
      <xdr:spPr>
        <a:xfrm>
          <a:off x="203835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40387</xdr:rowOff>
    </xdr:from>
    <xdr:to>
      <xdr:col>111</xdr:col>
      <xdr:colOff>177800</xdr:colOff>
      <xdr:row>83</xdr:row>
      <xdr:rowOff>44958</xdr:rowOff>
    </xdr:to>
    <xdr:cxnSp macro="">
      <xdr:nvCxnSpPr>
        <xdr:cNvPr id="826" name="直線コネクタ 825">
          <a:extLst>
            <a:ext uri="{FF2B5EF4-FFF2-40B4-BE49-F238E27FC236}">
              <a16:creationId xmlns:a16="http://schemas.microsoft.com/office/drawing/2014/main" id="{64331769-E8C7-4C5B-AA03-AE6B986956B9}"/>
            </a:ext>
          </a:extLst>
        </xdr:cNvPr>
        <xdr:cNvCxnSpPr/>
      </xdr:nvCxnSpPr>
      <xdr:spPr>
        <a:xfrm>
          <a:off x="20434300" y="142707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156463</xdr:rowOff>
    </xdr:from>
    <xdr:to>
      <xdr:col>102</xdr:col>
      <xdr:colOff>165100</xdr:colOff>
      <xdr:row>83</xdr:row>
      <xdr:rowOff>86613</xdr:rowOff>
    </xdr:to>
    <xdr:sp macro="" textlink="">
      <xdr:nvSpPr>
        <xdr:cNvPr id="827" name="楕円 826">
          <a:extLst>
            <a:ext uri="{FF2B5EF4-FFF2-40B4-BE49-F238E27FC236}">
              <a16:creationId xmlns:a16="http://schemas.microsoft.com/office/drawing/2014/main" id="{D82FCC12-F098-40E4-8820-9E669F7E5DDD}"/>
            </a:ext>
          </a:extLst>
        </xdr:cNvPr>
        <xdr:cNvSpPr/>
      </xdr:nvSpPr>
      <xdr:spPr>
        <a:xfrm>
          <a:off x="19494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40387</xdr:rowOff>
    </xdr:to>
    <xdr:cxnSp macro="">
      <xdr:nvCxnSpPr>
        <xdr:cNvPr id="828" name="直線コネクタ 827">
          <a:extLst>
            <a:ext uri="{FF2B5EF4-FFF2-40B4-BE49-F238E27FC236}">
              <a16:creationId xmlns:a16="http://schemas.microsoft.com/office/drawing/2014/main" id="{309F261F-619F-4EB0-8A18-1A4DE0BAD9F0}"/>
            </a:ext>
          </a:extLst>
        </xdr:cNvPr>
        <xdr:cNvCxnSpPr/>
      </xdr:nvCxnSpPr>
      <xdr:spPr>
        <a:xfrm>
          <a:off x="19545300" y="142661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151892</xdr:rowOff>
    </xdr:from>
    <xdr:to>
      <xdr:col>98</xdr:col>
      <xdr:colOff>38100</xdr:colOff>
      <xdr:row>83</xdr:row>
      <xdr:rowOff>82042</xdr:rowOff>
    </xdr:to>
    <xdr:sp macro="" textlink="">
      <xdr:nvSpPr>
        <xdr:cNvPr id="829" name="楕円 828">
          <a:extLst>
            <a:ext uri="{FF2B5EF4-FFF2-40B4-BE49-F238E27FC236}">
              <a16:creationId xmlns:a16="http://schemas.microsoft.com/office/drawing/2014/main" id="{3CDAF629-DC3A-4BD6-ACC9-E7CC39D3EBEE}"/>
            </a:ext>
          </a:extLst>
        </xdr:cNvPr>
        <xdr:cNvSpPr/>
      </xdr:nvSpPr>
      <xdr:spPr>
        <a:xfrm>
          <a:off x="18605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31242</xdr:rowOff>
    </xdr:from>
    <xdr:to>
      <xdr:col>102</xdr:col>
      <xdr:colOff>114300</xdr:colOff>
      <xdr:row>83</xdr:row>
      <xdr:rowOff>35813</xdr:rowOff>
    </xdr:to>
    <xdr:cxnSp macro="">
      <xdr:nvCxnSpPr>
        <xdr:cNvPr id="830" name="直線コネクタ 829">
          <a:extLst>
            <a:ext uri="{FF2B5EF4-FFF2-40B4-BE49-F238E27FC236}">
              <a16:creationId xmlns:a16="http://schemas.microsoft.com/office/drawing/2014/main" id="{E25F05D5-E676-4429-8CE0-23ABE9E52662}"/>
            </a:ext>
          </a:extLst>
        </xdr:cNvPr>
        <xdr:cNvCxnSpPr/>
      </xdr:nvCxnSpPr>
      <xdr:spPr>
        <a:xfrm>
          <a:off x="18656300" y="142615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831" name="n_1aveValue【消防施設】&#10;一人当たり面積">
          <a:extLst>
            <a:ext uri="{FF2B5EF4-FFF2-40B4-BE49-F238E27FC236}">
              <a16:creationId xmlns:a16="http://schemas.microsoft.com/office/drawing/2014/main" id="{93C89FB8-6F27-4BF2-B5B3-C77EEE68BE9E}"/>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2" name="n_2aveValue【消防施設】&#10;一人当たり面積">
          <a:extLst>
            <a:ext uri="{FF2B5EF4-FFF2-40B4-BE49-F238E27FC236}">
              <a16:creationId xmlns:a16="http://schemas.microsoft.com/office/drawing/2014/main" id="{8479D92F-9A4D-4750-90CE-9011BCC30F8E}"/>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833" name="n_3aveValue【消防施設】&#10;一人当たり面積">
          <a:extLst>
            <a:ext uri="{FF2B5EF4-FFF2-40B4-BE49-F238E27FC236}">
              <a16:creationId xmlns:a16="http://schemas.microsoft.com/office/drawing/2014/main" id="{00793FF5-B370-425F-A3A8-32E96BC328BF}"/>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834" name="n_4aveValue【消防施設】&#10;一人当たり面積">
          <a:extLst>
            <a:ext uri="{FF2B5EF4-FFF2-40B4-BE49-F238E27FC236}">
              <a16:creationId xmlns:a16="http://schemas.microsoft.com/office/drawing/2014/main" id="{ED096D67-6909-4A11-B43A-DF7F09040198}"/>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112285</xdr:rowOff>
    </xdr:from>
    <xdr:ext cx="469744" cy="259045"/>
    <xdr:sp macro="" textlink="">
      <xdr:nvSpPr>
        <xdr:cNvPr id="835" name="n_1mainValue【消防施設】&#10;一人当たり面積">
          <a:extLst>
            <a:ext uri="{FF2B5EF4-FFF2-40B4-BE49-F238E27FC236}">
              <a16:creationId xmlns:a16="http://schemas.microsoft.com/office/drawing/2014/main" id="{9D792EA2-E532-451B-ACCB-7AF150E8B5F9}"/>
            </a:ext>
          </a:extLst>
        </xdr:cNvPr>
        <xdr:cNvSpPr txBox="1"/>
      </xdr:nvSpPr>
      <xdr:spPr>
        <a:xfrm>
          <a:off x="21075727"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107714</xdr:rowOff>
    </xdr:from>
    <xdr:ext cx="469744" cy="259045"/>
    <xdr:sp macro="" textlink="">
      <xdr:nvSpPr>
        <xdr:cNvPr id="836" name="n_2mainValue【消防施設】&#10;一人当たり面積">
          <a:extLst>
            <a:ext uri="{FF2B5EF4-FFF2-40B4-BE49-F238E27FC236}">
              <a16:creationId xmlns:a16="http://schemas.microsoft.com/office/drawing/2014/main" id="{FB11C045-98D9-4327-8369-7CE47E014AB1}"/>
            </a:ext>
          </a:extLst>
        </xdr:cNvPr>
        <xdr:cNvSpPr txBox="1"/>
      </xdr:nvSpPr>
      <xdr:spPr>
        <a:xfrm>
          <a:off x="20199427" y="1399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103140</xdr:rowOff>
    </xdr:from>
    <xdr:ext cx="469744" cy="259045"/>
    <xdr:sp macro="" textlink="">
      <xdr:nvSpPr>
        <xdr:cNvPr id="837" name="n_3mainValue【消防施設】&#10;一人当たり面積">
          <a:extLst>
            <a:ext uri="{FF2B5EF4-FFF2-40B4-BE49-F238E27FC236}">
              <a16:creationId xmlns:a16="http://schemas.microsoft.com/office/drawing/2014/main" id="{FF3C74DC-C9C5-421E-825C-F6C3E7C2401C}"/>
            </a:ext>
          </a:extLst>
        </xdr:cNvPr>
        <xdr:cNvSpPr txBox="1"/>
      </xdr:nvSpPr>
      <xdr:spPr>
        <a:xfrm>
          <a:off x="19310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98569</xdr:rowOff>
    </xdr:from>
    <xdr:ext cx="469744" cy="259045"/>
    <xdr:sp macro="" textlink="">
      <xdr:nvSpPr>
        <xdr:cNvPr id="838" name="n_4mainValue【消防施設】&#10;一人当たり面積">
          <a:extLst>
            <a:ext uri="{FF2B5EF4-FFF2-40B4-BE49-F238E27FC236}">
              <a16:creationId xmlns:a16="http://schemas.microsoft.com/office/drawing/2014/main" id="{D645CAC6-28AF-4DFF-A30D-39DA39BDF882}"/>
            </a:ext>
          </a:extLst>
        </xdr:cNvPr>
        <xdr:cNvSpPr txBox="1"/>
      </xdr:nvSpPr>
      <xdr:spPr>
        <a:xfrm>
          <a:off x="18421427" y="139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411366CC-9E2F-45D8-B976-9EFB214DC87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78131C9C-5268-493B-B007-C0E37A499D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F94A448-9ED3-4FAB-9300-B6CFF54982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D317E48D-EE7F-452B-8302-BE5E0413B1E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B59C7731-363F-41BE-8AF1-FF3D97B918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56A0B84F-FDE8-4FEE-8892-446197CD3BA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1431003C-BD3D-4D0F-B558-6211C4A5912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6CE4637D-4482-40BD-BEB3-3DD05CC8737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068180F6-01F5-4A21-BF57-3DF51780FD4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17DD6AC-AAC7-46FC-B201-BFD1C268657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113D971F-FD22-44D2-B111-0B4CA7D8F3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5EA92BB3-4941-4822-941A-673BC9AE6F2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ED2EB027-3F5A-42F7-AECB-B4F018A789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AA027749-D7BD-46D4-8E38-329C87EDCD7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4F449077-2A99-48C5-BE12-CE27B94B6DF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CC95DE47-3ACB-4C07-B71A-61AA7EABDB6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1A2346CE-A3A4-47A6-9D70-88B631C2009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9665C036-C55A-489F-9123-D80CBE6B9B8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CFC9ADAA-D537-462B-9B08-099A342B460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E80D273D-961E-4333-8635-5DC3170B1D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97A55F99-A501-44FE-B9E9-1FE2BB07B1D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17185290-E677-4611-82E4-170A722552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F982256A-9C6E-49B8-A3F3-73442686214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2D4B9FA-75B6-4485-ADE7-FC223399E5D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6A7A07C-749E-42D2-9848-23158A9781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17E81075-5C82-4DA3-B768-DD5D0B59BB38}"/>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D9DF58F7-6B8A-4957-A7FF-76D07FBBCFD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616ADA96-5099-4CC7-9CAE-F99F2B86E19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867" name="【庁舎】&#10;有形固定資産減価償却率最大値テキスト">
          <a:extLst>
            <a:ext uri="{FF2B5EF4-FFF2-40B4-BE49-F238E27FC236}">
              <a16:creationId xmlns:a16="http://schemas.microsoft.com/office/drawing/2014/main" id="{1592F330-1130-4518-9D9F-77785E8CD3B8}"/>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868" name="直線コネクタ 867">
          <a:extLst>
            <a:ext uri="{FF2B5EF4-FFF2-40B4-BE49-F238E27FC236}">
              <a16:creationId xmlns:a16="http://schemas.microsoft.com/office/drawing/2014/main" id="{7CA3F730-6ED4-4880-9756-8C57402080C5}"/>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869" name="【庁舎】&#10;有形固定資産減価償却率平均値テキスト">
          <a:extLst>
            <a:ext uri="{FF2B5EF4-FFF2-40B4-BE49-F238E27FC236}">
              <a16:creationId xmlns:a16="http://schemas.microsoft.com/office/drawing/2014/main" id="{41C837AE-9A01-4418-A8B5-4247947E4C0F}"/>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870" name="フローチャート: 判断 869">
          <a:extLst>
            <a:ext uri="{FF2B5EF4-FFF2-40B4-BE49-F238E27FC236}">
              <a16:creationId xmlns:a16="http://schemas.microsoft.com/office/drawing/2014/main" id="{E7A2C0FE-994F-4B51-A0BF-9D26917F3CD1}"/>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71" name="フローチャート: 判断 870">
          <a:extLst>
            <a:ext uri="{FF2B5EF4-FFF2-40B4-BE49-F238E27FC236}">
              <a16:creationId xmlns:a16="http://schemas.microsoft.com/office/drawing/2014/main" id="{6578751E-917F-4FE8-AF3C-39F23E9AF28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872" name="フローチャート: 判断 871">
          <a:extLst>
            <a:ext uri="{FF2B5EF4-FFF2-40B4-BE49-F238E27FC236}">
              <a16:creationId xmlns:a16="http://schemas.microsoft.com/office/drawing/2014/main" id="{855059B9-99FD-45CA-A786-17C7BCE17A93}"/>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873" name="フローチャート: 判断 872">
          <a:extLst>
            <a:ext uri="{FF2B5EF4-FFF2-40B4-BE49-F238E27FC236}">
              <a16:creationId xmlns:a16="http://schemas.microsoft.com/office/drawing/2014/main" id="{A89D8235-4FA6-43FB-8411-2872124E3168}"/>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74" name="フローチャート: 判断 873">
          <a:extLst>
            <a:ext uri="{FF2B5EF4-FFF2-40B4-BE49-F238E27FC236}">
              <a16:creationId xmlns:a16="http://schemas.microsoft.com/office/drawing/2014/main" id="{203D6D4B-5A35-4CA5-ADA2-2A683847FB06}"/>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7A8D654-4FF3-4FC7-A19C-A32E02234E1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535759E-E2E5-4C1E-9071-67E0E77EE9B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4FBF49C-2076-4D51-9C5C-DDF14D1FC0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4171A83-A3E2-409E-8298-8AE77EA064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6A6DC7C-DE2A-41E9-9324-A1D7269C6A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31931</xdr:rowOff>
    </xdr:from>
    <xdr:to>
      <xdr:col>85</xdr:col>
      <xdr:colOff>177800</xdr:colOff>
      <xdr:row>107</xdr:row>
      <xdr:rowOff>133531</xdr:rowOff>
    </xdr:to>
    <xdr:sp macro="" textlink="">
      <xdr:nvSpPr>
        <xdr:cNvPr id="880" name="楕円 879">
          <a:extLst>
            <a:ext uri="{FF2B5EF4-FFF2-40B4-BE49-F238E27FC236}">
              <a16:creationId xmlns:a16="http://schemas.microsoft.com/office/drawing/2014/main" id="{E6C2642F-441A-45A4-8AA0-74EB13A80D8A}"/>
            </a:ext>
          </a:extLst>
        </xdr:cNvPr>
        <xdr:cNvSpPr/>
      </xdr:nvSpPr>
      <xdr:spPr>
        <a:xfrm>
          <a:off x="162687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10358</xdr:rowOff>
    </xdr:from>
    <xdr:ext cx="405111" cy="259045"/>
    <xdr:sp macro="" textlink="">
      <xdr:nvSpPr>
        <xdr:cNvPr id="881" name="【庁舎】&#10;有形固定資産減価償却率該当値テキスト">
          <a:extLst>
            <a:ext uri="{FF2B5EF4-FFF2-40B4-BE49-F238E27FC236}">
              <a16:creationId xmlns:a16="http://schemas.microsoft.com/office/drawing/2014/main" id="{B413E987-EAB1-4123-ADC4-B6F178618246}"/>
            </a:ext>
          </a:extLst>
        </xdr:cNvPr>
        <xdr:cNvSpPr txBox="1"/>
      </xdr:nvSpPr>
      <xdr:spPr>
        <a:xfrm>
          <a:off x="16357600"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2539</xdr:rowOff>
    </xdr:from>
    <xdr:to>
      <xdr:col>81</xdr:col>
      <xdr:colOff>101600</xdr:colOff>
      <xdr:row>107</xdr:row>
      <xdr:rowOff>104139</xdr:rowOff>
    </xdr:to>
    <xdr:sp macro="" textlink="">
      <xdr:nvSpPr>
        <xdr:cNvPr id="882" name="楕円 881">
          <a:extLst>
            <a:ext uri="{FF2B5EF4-FFF2-40B4-BE49-F238E27FC236}">
              <a16:creationId xmlns:a16="http://schemas.microsoft.com/office/drawing/2014/main" id="{DC527CF3-2FBB-4D3A-87F7-12F04178C61B}"/>
            </a:ext>
          </a:extLst>
        </xdr:cNvPr>
        <xdr:cNvSpPr/>
      </xdr:nvSpPr>
      <xdr:spPr>
        <a:xfrm>
          <a:off x="15430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53339</xdr:rowOff>
    </xdr:from>
    <xdr:to>
      <xdr:col>85</xdr:col>
      <xdr:colOff>127000</xdr:colOff>
      <xdr:row>107</xdr:row>
      <xdr:rowOff>82731</xdr:rowOff>
    </xdr:to>
    <xdr:cxnSp macro="">
      <xdr:nvCxnSpPr>
        <xdr:cNvPr id="883" name="直線コネクタ 882">
          <a:extLst>
            <a:ext uri="{FF2B5EF4-FFF2-40B4-BE49-F238E27FC236}">
              <a16:creationId xmlns:a16="http://schemas.microsoft.com/office/drawing/2014/main" id="{52D76D9A-05BA-4B68-9DD7-C28D1DCC74BE}"/>
            </a:ext>
          </a:extLst>
        </xdr:cNvPr>
        <xdr:cNvCxnSpPr/>
      </xdr:nvCxnSpPr>
      <xdr:spPr>
        <a:xfrm>
          <a:off x="15481300" y="18398489"/>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89081</xdr:rowOff>
    </xdr:from>
    <xdr:to>
      <xdr:col>76</xdr:col>
      <xdr:colOff>165100</xdr:colOff>
      <xdr:row>107</xdr:row>
      <xdr:rowOff>19231</xdr:rowOff>
    </xdr:to>
    <xdr:sp macro="" textlink="">
      <xdr:nvSpPr>
        <xdr:cNvPr id="884" name="楕円 883">
          <a:extLst>
            <a:ext uri="{FF2B5EF4-FFF2-40B4-BE49-F238E27FC236}">
              <a16:creationId xmlns:a16="http://schemas.microsoft.com/office/drawing/2014/main" id="{8FADB249-034E-41AD-93A2-BB2BFD2CE2C8}"/>
            </a:ext>
          </a:extLst>
        </xdr:cNvPr>
        <xdr:cNvSpPr/>
      </xdr:nvSpPr>
      <xdr:spPr>
        <a:xfrm>
          <a:off x="14541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139881</xdr:rowOff>
    </xdr:from>
    <xdr:to>
      <xdr:col>81</xdr:col>
      <xdr:colOff>50800</xdr:colOff>
      <xdr:row>107</xdr:row>
      <xdr:rowOff>53339</xdr:rowOff>
    </xdr:to>
    <xdr:cxnSp macro="">
      <xdr:nvCxnSpPr>
        <xdr:cNvPr id="885" name="直線コネクタ 884">
          <a:extLst>
            <a:ext uri="{FF2B5EF4-FFF2-40B4-BE49-F238E27FC236}">
              <a16:creationId xmlns:a16="http://schemas.microsoft.com/office/drawing/2014/main" id="{4814F02C-B09D-40C5-9E7A-70A78E8FE903}"/>
            </a:ext>
          </a:extLst>
        </xdr:cNvPr>
        <xdr:cNvCxnSpPr/>
      </xdr:nvCxnSpPr>
      <xdr:spPr>
        <a:xfrm>
          <a:off x="14592300" y="18313581"/>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54792</xdr:rowOff>
    </xdr:from>
    <xdr:to>
      <xdr:col>72</xdr:col>
      <xdr:colOff>38100</xdr:colOff>
      <xdr:row>106</xdr:row>
      <xdr:rowOff>156392</xdr:rowOff>
    </xdr:to>
    <xdr:sp macro="" textlink="">
      <xdr:nvSpPr>
        <xdr:cNvPr id="886" name="楕円 885">
          <a:extLst>
            <a:ext uri="{FF2B5EF4-FFF2-40B4-BE49-F238E27FC236}">
              <a16:creationId xmlns:a16="http://schemas.microsoft.com/office/drawing/2014/main" id="{24CFF63B-1999-4505-883D-A98A17264FC1}"/>
            </a:ext>
          </a:extLst>
        </xdr:cNvPr>
        <xdr:cNvSpPr/>
      </xdr:nvSpPr>
      <xdr:spPr>
        <a:xfrm>
          <a:off x="13652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105592</xdr:rowOff>
    </xdr:from>
    <xdr:to>
      <xdr:col>76</xdr:col>
      <xdr:colOff>114300</xdr:colOff>
      <xdr:row>106</xdr:row>
      <xdr:rowOff>139881</xdr:rowOff>
    </xdr:to>
    <xdr:cxnSp macro="">
      <xdr:nvCxnSpPr>
        <xdr:cNvPr id="887" name="直線コネクタ 886">
          <a:extLst>
            <a:ext uri="{FF2B5EF4-FFF2-40B4-BE49-F238E27FC236}">
              <a16:creationId xmlns:a16="http://schemas.microsoft.com/office/drawing/2014/main" id="{1B9121B0-CDBC-46EF-9AA3-9D51FEE0AA66}"/>
            </a:ext>
          </a:extLst>
        </xdr:cNvPr>
        <xdr:cNvCxnSpPr/>
      </xdr:nvCxnSpPr>
      <xdr:spPr>
        <a:xfrm>
          <a:off x="13703300" y="1827929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20501</xdr:rowOff>
    </xdr:from>
    <xdr:to>
      <xdr:col>67</xdr:col>
      <xdr:colOff>101600</xdr:colOff>
      <xdr:row>106</xdr:row>
      <xdr:rowOff>122101</xdr:rowOff>
    </xdr:to>
    <xdr:sp macro="" textlink="">
      <xdr:nvSpPr>
        <xdr:cNvPr id="888" name="楕円 887">
          <a:extLst>
            <a:ext uri="{FF2B5EF4-FFF2-40B4-BE49-F238E27FC236}">
              <a16:creationId xmlns:a16="http://schemas.microsoft.com/office/drawing/2014/main" id="{513573E5-A87E-4E54-B51E-4EB515E017D2}"/>
            </a:ext>
          </a:extLst>
        </xdr:cNvPr>
        <xdr:cNvSpPr/>
      </xdr:nvSpPr>
      <xdr:spPr>
        <a:xfrm>
          <a:off x="12763500" y="181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71301</xdr:rowOff>
    </xdr:from>
    <xdr:to>
      <xdr:col>71</xdr:col>
      <xdr:colOff>177800</xdr:colOff>
      <xdr:row>106</xdr:row>
      <xdr:rowOff>105592</xdr:rowOff>
    </xdr:to>
    <xdr:cxnSp macro="">
      <xdr:nvCxnSpPr>
        <xdr:cNvPr id="889" name="直線コネクタ 888">
          <a:extLst>
            <a:ext uri="{FF2B5EF4-FFF2-40B4-BE49-F238E27FC236}">
              <a16:creationId xmlns:a16="http://schemas.microsoft.com/office/drawing/2014/main" id="{9B5A7A10-8CD0-4110-848A-2E5D2069AA5E}"/>
            </a:ext>
          </a:extLst>
        </xdr:cNvPr>
        <xdr:cNvCxnSpPr/>
      </xdr:nvCxnSpPr>
      <xdr:spPr>
        <a:xfrm>
          <a:off x="12814300" y="182450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890" name="n_1aveValue【庁舎】&#10;有形固定資産減価償却率">
          <a:extLst>
            <a:ext uri="{FF2B5EF4-FFF2-40B4-BE49-F238E27FC236}">
              <a16:creationId xmlns:a16="http://schemas.microsoft.com/office/drawing/2014/main" id="{04840D3B-73BB-4FBB-BC49-38AA5F9210A3}"/>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891" name="n_2aveValue【庁舎】&#10;有形固定資産減価償却率">
          <a:extLst>
            <a:ext uri="{FF2B5EF4-FFF2-40B4-BE49-F238E27FC236}">
              <a16:creationId xmlns:a16="http://schemas.microsoft.com/office/drawing/2014/main" id="{FEC78FA3-F882-4007-B20A-7DBFC830FA8A}"/>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892" name="n_3aveValue【庁舎】&#10;有形固定資産減価償却率">
          <a:extLst>
            <a:ext uri="{FF2B5EF4-FFF2-40B4-BE49-F238E27FC236}">
              <a16:creationId xmlns:a16="http://schemas.microsoft.com/office/drawing/2014/main" id="{7E24E913-7AF7-46F9-9DDF-5DE0CDA0625D}"/>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93" name="n_4aveValue【庁舎】&#10;有形固定資産減価償却率">
          <a:extLst>
            <a:ext uri="{FF2B5EF4-FFF2-40B4-BE49-F238E27FC236}">
              <a16:creationId xmlns:a16="http://schemas.microsoft.com/office/drawing/2014/main" id="{BCA54D3E-06BE-4DBF-A282-66AA567444A4}"/>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95266</xdr:rowOff>
    </xdr:from>
    <xdr:ext cx="405111" cy="259045"/>
    <xdr:sp macro="" textlink="">
      <xdr:nvSpPr>
        <xdr:cNvPr id="894" name="n_1mainValue【庁舎】&#10;有形固定資産減価償却率">
          <a:extLst>
            <a:ext uri="{FF2B5EF4-FFF2-40B4-BE49-F238E27FC236}">
              <a16:creationId xmlns:a16="http://schemas.microsoft.com/office/drawing/2014/main" id="{48BC69E3-D836-4D02-9A68-25DD06471438}"/>
            </a:ext>
          </a:extLst>
        </xdr:cNvPr>
        <xdr:cNvSpPr txBox="1"/>
      </xdr:nvSpPr>
      <xdr:spPr>
        <a:xfrm>
          <a:off x="15266044" y="1844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10358</xdr:rowOff>
    </xdr:from>
    <xdr:ext cx="405111" cy="259045"/>
    <xdr:sp macro="" textlink="">
      <xdr:nvSpPr>
        <xdr:cNvPr id="895" name="n_2mainValue【庁舎】&#10;有形固定資産減価償却率">
          <a:extLst>
            <a:ext uri="{FF2B5EF4-FFF2-40B4-BE49-F238E27FC236}">
              <a16:creationId xmlns:a16="http://schemas.microsoft.com/office/drawing/2014/main" id="{0AAB4EAC-6004-44CF-BD54-5C885E14AEB2}"/>
            </a:ext>
          </a:extLst>
        </xdr:cNvPr>
        <xdr:cNvSpPr txBox="1"/>
      </xdr:nvSpPr>
      <xdr:spPr>
        <a:xfrm>
          <a:off x="143897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147519</xdr:rowOff>
    </xdr:from>
    <xdr:ext cx="405111" cy="259045"/>
    <xdr:sp macro="" textlink="">
      <xdr:nvSpPr>
        <xdr:cNvPr id="896" name="n_3mainValue【庁舎】&#10;有形固定資産減価償却率">
          <a:extLst>
            <a:ext uri="{FF2B5EF4-FFF2-40B4-BE49-F238E27FC236}">
              <a16:creationId xmlns:a16="http://schemas.microsoft.com/office/drawing/2014/main" id="{E2A9628E-E6D0-4B77-9BEA-E97E34199099}"/>
            </a:ext>
          </a:extLst>
        </xdr:cNvPr>
        <xdr:cNvSpPr txBox="1"/>
      </xdr:nvSpPr>
      <xdr:spPr>
        <a:xfrm>
          <a:off x="13500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897" name="n_4mainValue【庁舎】&#10;有形固定資産減価償却率">
          <a:extLst>
            <a:ext uri="{FF2B5EF4-FFF2-40B4-BE49-F238E27FC236}">
              <a16:creationId xmlns:a16="http://schemas.microsoft.com/office/drawing/2014/main" id="{33B51B19-34D8-4A19-A0BC-FF8ECF4A73B6}"/>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ABF419CC-6EA6-48D4-A5D1-A09A9767D12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FEB4AF68-7C29-48C3-8DFD-57A09C1BA3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BF9EB62E-D481-4979-84CD-8CBBD161A0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E795DB66-C817-48BD-A092-F801340488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06BC88A0-3B10-4088-A383-251BBC55F0E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B7D4EDAC-E311-45E7-978F-8EDCA124E7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8D1BEAA9-15B2-49D5-AC8C-942A32FA5C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41875A9F-5967-4FD4-863B-07053087A7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486D782-D4BA-4BA9-ACF5-8945293ABD9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143AF230-7510-44C9-92F5-17A79600087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8" name="テキスト ボックス 907">
          <a:extLst>
            <a:ext uri="{FF2B5EF4-FFF2-40B4-BE49-F238E27FC236}">
              <a16:creationId xmlns:a16="http://schemas.microsoft.com/office/drawing/2014/main" id="{9AAFA38F-F7A7-4BE6-B0FF-DE9A8BB55F3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A87904C2-935D-448D-A964-C3DB0AB7B7C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13241782-412A-4199-A7F5-5D1C72E62BC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D985CE69-67B9-497E-A036-908ECCCB232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B7F21B9E-1414-4BC0-A572-E5A030ED2B4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867A0A11-A652-4FBA-B3E4-0F4E2D79B69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723000D4-4DDE-4F7D-82E9-BCFA83850CE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A5283A93-ED13-4958-A354-2C48F6FDC2E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A0A2E6EB-71FE-404F-9693-4DFD1467175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BECE0856-0B63-4132-AC0B-5E44BE2B487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A98F1A2A-D671-4F25-A34F-87A92CEDA13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58AE1AA9-D0D1-42AC-A184-07CE4AF6F70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E2205333-1D04-45F6-8CE8-C9A1005FC99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6321B73D-1F0E-42F4-8CC3-BF12C5B1482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FD0C8073-81EC-4030-BFC2-AE337F49929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A1E01BBF-524C-4CA9-B443-8AA44C7FCC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924" name="直線コネクタ 923">
          <a:extLst>
            <a:ext uri="{FF2B5EF4-FFF2-40B4-BE49-F238E27FC236}">
              <a16:creationId xmlns:a16="http://schemas.microsoft.com/office/drawing/2014/main" id="{A5526524-C03C-40FD-8EA7-16A4F8D847D5}"/>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925" name="【庁舎】&#10;一人当たり面積最小値テキスト">
          <a:extLst>
            <a:ext uri="{FF2B5EF4-FFF2-40B4-BE49-F238E27FC236}">
              <a16:creationId xmlns:a16="http://schemas.microsoft.com/office/drawing/2014/main" id="{B4809919-6101-4F59-819F-AB379AA71A73}"/>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6" name="直線コネクタ 925">
          <a:extLst>
            <a:ext uri="{FF2B5EF4-FFF2-40B4-BE49-F238E27FC236}">
              <a16:creationId xmlns:a16="http://schemas.microsoft.com/office/drawing/2014/main" id="{408FF351-7D45-4601-BA18-F57BA54166B3}"/>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927" name="【庁舎】&#10;一人当たり面積最大値テキスト">
          <a:extLst>
            <a:ext uri="{FF2B5EF4-FFF2-40B4-BE49-F238E27FC236}">
              <a16:creationId xmlns:a16="http://schemas.microsoft.com/office/drawing/2014/main" id="{1CC5A649-A57C-477A-8C6C-1162482BA9AE}"/>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928" name="直線コネクタ 927">
          <a:extLst>
            <a:ext uri="{FF2B5EF4-FFF2-40B4-BE49-F238E27FC236}">
              <a16:creationId xmlns:a16="http://schemas.microsoft.com/office/drawing/2014/main" id="{BE998E16-ABEC-45EF-BE8D-9209ECEA77FF}"/>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929" name="【庁舎】&#10;一人当たり面積平均値テキスト">
          <a:extLst>
            <a:ext uri="{FF2B5EF4-FFF2-40B4-BE49-F238E27FC236}">
              <a16:creationId xmlns:a16="http://schemas.microsoft.com/office/drawing/2014/main" id="{34A07C2E-D051-43DC-B421-D6DEDBD1498E}"/>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930" name="フローチャート: 判断 929">
          <a:extLst>
            <a:ext uri="{FF2B5EF4-FFF2-40B4-BE49-F238E27FC236}">
              <a16:creationId xmlns:a16="http://schemas.microsoft.com/office/drawing/2014/main" id="{1E3E77C0-EE89-4D9E-B69C-79462317B8EB}"/>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931" name="フローチャート: 判断 930">
          <a:extLst>
            <a:ext uri="{FF2B5EF4-FFF2-40B4-BE49-F238E27FC236}">
              <a16:creationId xmlns:a16="http://schemas.microsoft.com/office/drawing/2014/main" id="{2E353000-0692-4699-84A5-36F8EF84BD9D}"/>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932" name="フローチャート: 判断 931">
          <a:extLst>
            <a:ext uri="{FF2B5EF4-FFF2-40B4-BE49-F238E27FC236}">
              <a16:creationId xmlns:a16="http://schemas.microsoft.com/office/drawing/2014/main" id="{E372E158-FB34-4990-A1F7-3B489CC48E99}"/>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933" name="フローチャート: 判断 932">
          <a:extLst>
            <a:ext uri="{FF2B5EF4-FFF2-40B4-BE49-F238E27FC236}">
              <a16:creationId xmlns:a16="http://schemas.microsoft.com/office/drawing/2014/main" id="{CFCAE4AB-E3C4-45CD-B714-4A6A0672BE6C}"/>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934" name="フローチャート: 判断 933">
          <a:extLst>
            <a:ext uri="{FF2B5EF4-FFF2-40B4-BE49-F238E27FC236}">
              <a16:creationId xmlns:a16="http://schemas.microsoft.com/office/drawing/2014/main" id="{9DAB7E82-5BDD-4871-9AF1-61B0822874B7}"/>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69F5181-4D9D-45C1-A827-6149A251D6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1AE99D3-FA68-47EC-831F-18D20C93037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3E9621A-96A3-472D-9792-99069CA5A4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A1C81D8-D436-4B13-8368-BAAE776BA7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4163AAD2-7D63-4D0E-AEF3-75B3F9DA64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147864</xdr:rowOff>
    </xdr:from>
    <xdr:to>
      <xdr:col>116</xdr:col>
      <xdr:colOff>114300</xdr:colOff>
      <xdr:row>108</xdr:row>
      <xdr:rowOff>78014</xdr:rowOff>
    </xdr:to>
    <xdr:sp macro="" textlink="">
      <xdr:nvSpPr>
        <xdr:cNvPr id="940" name="楕円 939">
          <a:extLst>
            <a:ext uri="{FF2B5EF4-FFF2-40B4-BE49-F238E27FC236}">
              <a16:creationId xmlns:a16="http://schemas.microsoft.com/office/drawing/2014/main" id="{33319349-A4EC-4FAE-B931-F7F85B25D0E8}"/>
            </a:ext>
          </a:extLst>
        </xdr:cNvPr>
        <xdr:cNvSpPr/>
      </xdr:nvSpPr>
      <xdr:spPr>
        <a:xfrm>
          <a:off x="221107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126291</xdr:rowOff>
    </xdr:from>
    <xdr:ext cx="469744" cy="259045"/>
    <xdr:sp macro="" textlink="">
      <xdr:nvSpPr>
        <xdr:cNvPr id="941" name="【庁舎】&#10;一人当たり面積該当値テキスト">
          <a:extLst>
            <a:ext uri="{FF2B5EF4-FFF2-40B4-BE49-F238E27FC236}">
              <a16:creationId xmlns:a16="http://schemas.microsoft.com/office/drawing/2014/main" id="{F2BF31C4-9316-4FE1-BDA9-E6B7DB47AE51}"/>
            </a:ext>
          </a:extLst>
        </xdr:cNvPr>
        <xdr:cNvSpPr txBox="1"/>
      </xdr:nvSpPr>
      <xdr:spPr>
        <a:xfrm>
          <a:off x="22199600" y="1847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147864</xdr:rowOff>
    </xdr:from>
    <xdr:to>
      <xdr:col>112</xdr:col>
      <xdr:colOff>38100</xdr:colOff>
      <xdr:row>108</xdr:row>
      <xdr:rowOff>78014</xdr:rowOff>
    </xdr:to>
    <xdr:sp macro="" textlink="">
      <xdr:nvSpPr>
        <xdr:cNvPr id="942" name="楕円 941">
          <a:extLst>
            <a:ext uri="{FF2B5EF4-FFF2-40B4-BE49-F238E27FC236}">
              <a16:creationId xmlns:a16="http://schemas.microsoft.com/office/drawing/2014/main" id="{DCAD1371-C513-42AA-84A4-28E2367F18C7}"/>
            </a:ext>
          </a:extLst>
        </xdr:cNvPr>
        <xdr:cNvSpPr/>
      </xdr:nvSpPr>
      <xdr:spPr>
        <a:xfrm>
          <a:off x="21272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27214</xdr:rowOff>
    </xdr:from>
    <xdr:to>
      <xdr:col>116</xdr:col>
      <xdr:colOff>63500</xdr:colOff>
      <xdr:row>108</xdr:row>
      <xdr:rowOff>27214</xdr:rowOff>
    </xdr:to>
    <xdr:cxnSp macro="">
      <xdr:nvCxnSpPr>
        <xdr:cNvPr id="943" name="直線コネクタ 942">
          <a:extLst>
            <a:ext uri="{FF2B5EF4-FFF2-40B4-BE49-F238E27FC236}">
              <a16:creationId xmlns:a16="http://schemas.microsoft.com/office/drawing/2014/main" id="{1E8D7F35-080E-4C7F-999C-D5AEE26BF533}"/>
            </a:ext>
          </a:extLst>
        </xdr:cNvPr>
        <xdr:cNvCxnSpPr/>
      </xdr:nvCxnSpPr>
      <xdr:spPr>
        <a:xfrm>
          <a:off x="21323300" y="185438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144599</xdr:rowOff>
    </xdr:from>
    <xdr:to>
      <xdr:col>107</xdr:col>
      <xdr:colOff>101600</xdr:colOff>
      <xdr:row>108</xdr:row>
      <xdr:rowOff>74749</xdr:rowOff>
    </xdr:to>
    <xdr:sp macro="" textlink="">
      <xdr:nvSpPr>
        <xdr:cNvPr id="944" name="楕円 943">
          <a:extLst>
            <a:ext uri="{FF2B5EF4-FFF2-40B4-BE49-F238E27FC236}">
              <a16:creationId xmlns:a16="http://schemas.microsoft.com/office/drawing/2014/main" id="{A61D3B4F-8FD4-44E5-BDBB-A56E83564A8C}"/>
            </a:ext>
          </a:extLst>
        </xdr:cNvPr>
        <xdr:cNvSpPr/>
      </xdr:nvSpPr>
      <xdr:spPr>
        <a:xfrm>
          <a:off x="20383500" y="1848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23949</xdr:rowOff>
    </xdr:from>
    <xdr:to>
      <xdr:col>111</xdr:col>
      <xdr:colOff>177800</xdr:colOff>
      <xdr:row>108</xdr:row>
      <xdr:rowOff>27214</xdr:rowOff>
    </xdr:to>
    <xdr:cxnSp macro="">
      <xdr:nvCxnSpPr>
        <xdr:cNvPr id="945" name="直線コネクタ 944">
          <a:extLst>
            <a:ext uri="{FF2B5EF4-FFF2-40B4-BE49-F238E27FC236}">
              <a16:creationId xmlns:a16="http://schemas.microsoft.com/office/drawing/2014/main" id="{DC7A06B5-A749-4466-BA6E-CCBEA697510E}"/>
            </a:ext>
          </a:extLst>
        </xdr:cNvPr>
        <xdr:cNvCxnSpPr/>
      </xdr:nvCxnSpPr>
      <xdr:spPr>
        <a:xfrm>
          <a:off x="20434300" y="1854054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141332</xdr:rowOff>
    </xdr:from>
    <xdr:to>
      <xdr:col>102</xdr:col>
      <xdr:colOff>165100</xdr:colOff>
      <xdr:row>108</xdr:row>
      <xdr:rowOff>71482</xdr:rowOff>
    </xdr:to>
    <xdr:sp macro="" textlink="">
      <xdr:nvSpPr>
        <xdr:cNvPr id="946" name="楕円 945">
          <a:extLst>
            <a:ext uri="{FF2B5EF4-FFF2-40B4-BE49-F238E27FC236}">
              <a16:creationId xmlns:a16="http://schemas.microsoft.com/office/drawing/2014/main" id="{22361927-978C-4D0F-8485-E274525502FD}"/>
            </a:ext>
          </a:extLst>
        </xdr:cNvPr>
        <xdr:cNvSpPr/>
      </xdr:nvSpPr>
      <xdr:spPr>
        <a:xfrm>
          <a:off x="19494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20682</xdr:rowOff>
    </xdr:from>
    <xdr:to>
      <xdr:col>107</xdr:col>
      <xdr:colOff>50800</xdr:colOff>
      <xdr:row>108</xdr:row>
      <xdr:rowOff>23949</xdr:rowOff>
    </xdr:to>
    <xdr:cxnSp macro="">
      <xdr:nvCxnSpPr>
        <xdr:cNvPr id="947" name="直線コネクタ 946">
          <a:extLst>
            <a:ext uri="{FF2B5EF4-FFF2-40B4-BE49-F238E27FC236}">
              <a16:creationId xmlns:a16="http://schemas.microsoft.com/office/drawing/2014/main" id="{4B7F9017-5C7F-4E7A-BCBD-B358E32517BE}"/>
            </a:ext>
          </a:extLst>
        </xdr:cNvPr>
        <xdr:cNvCxnSpPr/>
      </xdr:nvCxnSpPr>
      <xdr:spPr>
        <a:xfrm>
          <a:off x="19545300" y="185372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138068</xdr:rowOff>
    </xdr:from>
    <xdr:to>
      <xdr:col>98</xdr:col>
      <xdr:colOff>38100</xdr:colOff>
      <xdr:row>108</xdr:row>
      <xdr:rowOff>68218</xdr:rowOff>
    </xdr:to>
    <xdr:sp macro="" textlink="">
      <xdr:nvSpPr>
        <xdr:cNvPr id="948" name="楕円 947">
          <a:extLst>
            <a:ext uri="{FF2B5EF4-FFF2-40B4-BE49-F238E27FC236}">
              <a16:creationId xmlns:a16="http://schemas.microsoft.com/office/drawing/2014/main" id="{C3ABB3C6-4499-4941-A36D-26C2BEB12D14}"/>
            </a:ext>
          </a:extLst>
        </xdr:cNvPr>
        <xdr:cNvSpPr/>
      </xdr:nvSpPr>
      <xdr:spPr>
        <a:xfrm>
          <a:off x="18605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17418</xdr:rowOff>
    </xdr:from>
    <xdr:to>
      <xdr:col>102</xdr:col>
      <xdr:colOff>114300</xdr:colOff>
      <xdr:row>108</xdr:row>
      <xdr:rowOff>20682</xdr:rowOff>
    </xdr:to>
    <xdr:cxnSp macro="">
      <xdr:nvCxnSpPr>
        <xdr:cNvPr id="949" name="直線コネクタ 948">
          <a:extLst>
            <a:ext uri="{FF2B5EF4-FFF2-40B4-BE49-F238E27FC236}">
              <a16:creationId xmlns:a16="http://schemas.microsoft.com/office/drawing/2014/main" id="{5EF613FB-92B1-4221-A934-D458ED65C522}"/>
            </a:ext>
          </a:extLst>
        </xdr:cNvPr>
        <xdr:cNvCxnSpPr/>
      </xdr:nvCxnSpPr>
      <xdr:spPr>
        <a:xfrm>
          <a:off x="18656300" y="185340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950" name="n_1aveValue【庁舎】&#10;一人当たり面積">
          <a:extLst>
            <a:ext uri="{FF2B5EF4-FFF2-40B4-BE49-F238E27FC236}">
              <a16:creationId xmlns:a16="http://schemas.microsoft.com/office/drawing/2014/main" id="{546ECB33-3931-4F81-8ECC-C1A32AD19D07}"/>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951" name="n_2aveValue【庁舎】&#10;一人当たり面積">
          <a:extLst>
            <a:ext uri="{FF2B5EF4-FFF2-40B4-BE49-F238E27FC236}">
              <a16:creationId xmlns:a16="http://schemas.microsoft.com/office/drawing/2014/main" id="{8E1DB64B-1C75-4EEE-81AA-A1A34193863B}"/>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952" name="n_3aveValue【庁舎】&#10;一人当たり面積">
          <a:extLst>
            <a:ext uri="{FF2B5EF4-FFF2-40B4-BE49-F238E27FC236}">
              <a16:creationId xmlns:a16="http://schemas.microsoft.com/office/drawing/2014/main" id="{25F11545-1366-4D90-937A-58099EAE99F9}"/>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953" name="n_4aveValue【庁舎】&#10;一人当たり面積">
          <a:extLst>
            <a:ext uri="{FF2B5EF4-FFF2-40B4-BE49-F238E27FC236}">
              <a16:creationId xmlns:a16="http://schemas.microsoft.com/office/drawing/2014/main" id="{8ABB3B1D-F5F0-4B4A-8863-E92CB843F0FE}"/>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69141</xdr:rowOff>
    </xdr:from>
    <xdr:ext cx="469744" cy="259045"/>
    <xdr:sp macro="" textlink="">
      <xdr:nvSpPr>
        <xdr:cNvPr id="954" name="n_1mainValue【庁舎】&#10;一人当たり面積">
          <a:extLst>
            <a:ext uri="{FF2B5EF4-FFF2-40B4-BE49-F238E27FC236}">
              <a16:creationId xmlns:a16="http://schemas.microsoft.com/office/drawing/2014/main" id="{DF109380-E57B-4891-BB00-61425EE9B779}"/>
            </a:ext>
          </a:extLst>
        </xdr:cNvPr>
        <xdr:cNvSpPr txBox="1"/>
      </xdr:nvSpPr>
      <xdr:spPr>
        <a:xfrm>
          <a:off x="21075727" y="185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65876</xdr:rowOff>
    </xdr:from>
    <xdr:ext cx="469744" cy="259045"/>
    <xdr:sp macro="" textlink="">
      <xdr:nvSpPr>
        <xdr:cNvPr id="955" name="n_2mainValue【庁舎】&#10;一人当たり面積">
          <a:extLst>
            <a:ext uri="{FF2B5EF4-FFF2-40B4-BE49-F238E27FC236}">
              <a16:creationId xmlns:a16="http://schemas.microsoft.com/office/drawing/2014/main" id="{6D2926A4-D57D-4384-B669-0144C4212B63}"/>
            </a:ext>
          </a:extLst>
        </xdr:cNvPr>
        <xdr:cNvSpPr txBox="1"/>
      </xdr:nvSpPr>
      <xdr:spPr>
        <a:xfrm>
          <a:off x="20199427" y="1858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62609</xdr:rowOff>
    </xdr:from>
    <xdr:ext cx="469744" cy="259045"/>
    <xdr:sp macro="" textlink="">
      <xdr:nvSpPr>
        <xdr:cNvPr id="956" name="n_3mainValue【庁舎】&#10;一人当たり面積">
          <a:extLst>
            <a:ext uri="{FF2B5EF4-FFF2-40B4-BE49-F238E27FC236}">
              <a16:creationId xmlns:a16="http://schemas.microsoft.com/office/drawing/2014/main" id="{A624BE57-1EDB-46A7-B49F-A9B06CBC1400}"/>
            </a:ext>
          </a:extLst>
        </xdr:cNvPr>
        <xdr:cNvSpPr txBox="1"/>
      </xdr:nvSpPr>
      <xdr:spPr>
        <a:xfrm>
          <a:off x="19310427" y="1857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59345</xdr:rowOff>
    </xdr:from>
    <xdr:ext cx="469744" cy="259045"/>
    <xdr:sp macro="" textlink="">
      <xdr:nvSpPr>
        <xdr:cNvPr id="957" name="n_4mainValue【庁舎】&#10;一人当たり面積">
          <a:extLst>
            <a:ext uri="{FF2B5EF4-FFF2-40B4-BE49-F238E27FC236}">
              <a16:creationId xmlns:a16="http://schemas.microsoft.com/office/drawing/2014/main" id="{616A35FE-1F56-4261-A812-B1C1D2669139}"/>
            </a:ext>
          </a:extLst>
        </xdr:cNvPr>
        <xdr:cNvSpPr txBox="1"/>
      </xdr:nvSpPr>
      <xdr:spPr>
        <a:xfrm>
          <a:off x="18421427" y="1857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3C30B8BF-5F64-48F2-B1FE-4296567836E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6FEF3B15-FA78-4798-957C-AE4FFDB982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9A8F36CB-81F3-45A9-9523-4D64CA0C710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１人あたりの保有量も多く減価償却率も類似団体よりも低い水準にある。令和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年度は建物設備に関する工事を実施しており、引き続き維持・更新等により適切な施設管理に努める。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減価償却率は類似団体と比較し高い数値であり、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人あたりの保有量についても依然として少ない数値である。令和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年度は清掃センターに対する工事により施設の維持・更新を実施。今後も老朽化の進んでいる施設が多い現状であるため施設の長寿命化計画など検討が必要である。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多く、減価償却率は類似団体と比較し低い傾向である。しかし減価償却率についても年々増加傾向であり老朽化が進んでいる施設も増えてくるため施設の改修・維持・更新や統廃合などの管理体制について検討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年々増加傾向であり１人あたりの保有量は類似団体と比較し依然として高い水準である。今後も老朽化が進んでいる施設についても長寿命化計画・統廃合などを考慮しながら適切な施設マネジメントを行う。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2238;&#30446;&#12304;&#36001;&#25919;&#29366;&#27841;&#36039;&#26009;&#38598;&#12305;_364029_&#21271;&#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v>
          </cell>
          <cell r="BX53">
            <v>63.1</v>
          </cell>
          <cell r="CF53">
            <v>64.099999999999994</v>
          </cell>
          <cell r="CN53">
            <v>65.5</v>
          </cell>
          <cell r="CV53">
            <v>66.7</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5.2</v>
          </cell>
          <cell r="BX75">
            <v>5</v>
          </cell>
          <cell r="CF75">
            <v>5.3</v>
          </cell>
          <cell r="CN75">
            <v>5.7</v>
          </cell>
          <cell r="CV75">
            <v>6.2</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election activeCell="A2" sqref="A2"/>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9826024</v>
      </c>
      <c r="BO4" s="449"/>
      <c r="BP4" s="449"/>
      <c r="BQ4" s="449"/>
      <c r="BR4" s="449"/>
      <c r="BS4" s="449"/>
      <c r="BT4" s="449"/>
      <c r="BU4" s="450"/>
      <c r="BV4" s="448">
        <v>9555958</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1.3</v>
      </c>
      <c r="CU4" s="589"/>
      <c r="CV4" s="589"/>
      <c r="CW4" s="589"/>
      <c r="CX4" s="589"/>
      <c r="CY4" s="589"/>
      <c r="CZ4" s="589"/>
      <c r="DA4" s="590"/>
      <c r="DB4" s="588">
        <v>2.8</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9721197</v>
      </c>
      <c r="BO5" s="420"/>
      <c r="BP5" s="420"/>
      <c r="BQ5" s="420"/>
      <c r="BR5" s="420"/>
      <c r="BS5" s="420"/>
      <c r="BT5" s="420"/>
      <c r="BU5" s="421"/>
      <c r="BV5" s="419">
        <v>9349265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90.6</v>
      </c>
      <c r="CU5" s="417"/>
      <c r="CV5" s="417"/>
      <c r="CW5" s="417"/>
      <c r="CX5" s="417"/>
      <c r="CY5" s="417"/>
      <c r="CZ5" s="417"/>
      <c r="DA5" s="418"/>
      <c r="DB5" s="416">
        <v>91.5</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104827</v>
      </c>
      <c r="BO6" s="420"/>
      <c r="BP6" s="420"/>
      <c r="BQ6" s="420"/>
      <c r="BR6" s="420"/>
      <c r="BS6" s="420"/>
      <c r="BT6" s="420"/>
      <c r="BU6" s="421"/>
      <c r="BV6" s="419">
        <v>206693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v>
      </c>
      <c r="CU6" s="563"/>
      <c r="CV6" s="563"/>
      <c r="CW6" s="563"/>
      <c r="CX6" s="563"/>
      <c r="CY6" s="563"/>
      <c r="CZ6" s="563"/>
      <c r="DA6" s="564"/>
      <c r="DB6" s="562">
        <v>92.5</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28557</v>
      </c>
      <c r="BO7" s="420"/>
      <c r="BP7" s="420"/>
      <c r="BQ7" s="420"/>
      <c r="BR7" s="420"/>
      <c r="BS7" s="420"/>
      <c r="BT7" s="420"/>
      <c r="BU7" s="421"/>
      <c r="BV7" s="419">
        <v>50020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5712467</v>
      </c>
      <c r="CU7" s="420"/>
      <c r="CV7" s="420"/>
      <c r="CW7" s="420"/>
      <c r="CX7" s="420"/>
      <c r="CY7" s="420"/>
      <c r="CZ7" s="420"/>
      <c r="DA7" s="421"/>
      <c r="DB7" s="419">
        <v>5513878</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76270</v>
      </c>
      <c r="BO8" s="420"/>
      <c r="BP8" s="420"/>
      <c r="BQ8" s="420"/>
      <c r="BR8" s="420"/>
      <c r="BS8" s="420"/>
      <c r="BT8" s="420"/>
      <c r="BU8" s="421"/>
      <c r="BV8" s="419">
        <v>156673</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0.71</v>
      </c>
      <c r="CU8" s="523"/>
      <c r="CV8" s="523"/>
      <c r="CW8" s="523"/>
      <c r="CX8" s="523"/>
      <c r="CY8" s="523"/>
      <c r="CZ8" s="523"/>
      <c r="DA8" s="524"/>
      <c r="DB8" s="522">
        <v>0.72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22745</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-80403</v>
      </c>
      <c r="BO9" s="420"/>
      <c r="BP9" s="420"/>
      <c r="BQ9" s="420"/>
      <c r="BR9" s="420"/>
      <c r="BS9" s="420"/>
      <c r="BT9" s="420"/>
      <c r="BU9" s="421"/>
      <c r="BV9" s="419">
        <v>-277031</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9.1</v>
      </c>
      <c r="CU9" s="417"/>
      <c r="CV9" s="417"/>
      <c r="CW9" s="417"/>
      <c r="CX9" s="417"/>
      <c r="CY9" s="417"/>
      <c r="CZ9" s="417"/>
      <c r="DA9" s="418"/>
      <c r="DB9" s="416">
        <v>8.9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22446</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78336</v>
      </c>
      <c r="BO10" s="420"/>
      <c r="BP10" s="420"/>
      <c r="BQ10" s="420"/>
      <c r="BR10" s="420"/>
      <c r="BS10" s="420"/>
      <c r="BT10" s="420"/>
      <c r="BU10" s="421"/>
      <c r="BV10" s="419">
        <v>216852</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23682</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129</v>
      </c>
      <c r="N13" s="504"/>
      <c r="O13" s="504"/>
      <c r="P13" s="504"/>
      <c r="Q13" s="505"/>
      <c r="R13" s="506">
        <v>23476</v>
      </c>
      <c r="S13" s="507"/>
      <c r="T13" s="507"/>
      <c r="U13" s="507"/>
      <c r="V13" s="508"/>
      <c r="W13" s="509" t="s">
        <v>130</v>
      </c>
      <c r="X13" s="405"/>
      <c r="Y13" s="405"/>
      <c r="Z13" s="405"/>
      <c r="AA13" s="405"/>
      <c r="AB13" s="406"/>
      <c r="AC13" s="372">
        <v>261</v>
      </c>
      <c r="AD13" s="373"/>
      <c r="AE13" s="373"/>
      <c r="AF13" s="373"/>
      <c r="AG13" s="374"/>
      <c r="AH13" s="372">
        <v>259</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-2067</v>
      </c>
      <c r="BO13" s="420"/>
      <c r="BP13" s="420"/>
      <c r="BQ13" s="420"/>
      <c r="BR13" s="420"/>
      <c r="BS13" s="420"/>
      <c r="BT13" s="420"/>
      <c r="BU13" s="421"/>
      <c r="BV13" s="419">
        <v>-60179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6.2</v>
      </c>
      <c r="CU13" s="417"/>
      <c r="CV13" s="417"/>
      <c r="CW13" s="417"/>
      <c r="CX13" s="417"/>
      <c r="CY13" s="417"/>
      <c r="CZ13" s="417"/>
      <c r="DA13" s="418"/>
      <c r="DB13" s="416">
        <v>5.7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23680</v>
      </c>
      <c r="S14" s="507"/>
      <c r="T14" s="507"/>
      <c r="U14" s="507"/>
      <c r="V14" s="508"/>
      <c r="W14" s="510"/>
      <c r="X14" s="408"/>
      <c r="Y14" s="408"/>
      <c r="Z14" s="408"/>
      <c r="AA14" s="408"/>
      <c r="AB14" s="409"/>
      <c r="AC14" s="499">
        <v>2.5</v>
      </c>
      <c r="AD14" s="500"/>
      <c r="AE14" s="500"/>
      <c r="AF14" s="500"/>
      <c r="AG14" s="501"/>
      <c r="AH14" s="499">
        <v>2.6</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t="s">
        <v>121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129</v>
      </c>
      <c r="N15" s="504"/>
      <c r="O15" s="504"/>
      <c r="P15" s="504"/>
      <c r="Q15" s="505"/>
      <c r="R15" s="506">
        <v>23512</v>
      </c>
      <c r="S15" s="507"/>
      <c r="T15" s="507"/>
      <c r="U15" s="507"/>
      <c r="V15" s="508"/>
      <c r="W15" s="509" t="s">
        <v>137</v>
      </c>
      <c r="X15" s="405"/>
      <c r="Y15" s="405"/>
      <c r="Z15" s="405"/>
      <c r="AA15" s="405"/>
      <c r="AB15" s="406"/>
      <c r="AC15" s="372">
        <v>2855</v>
      </c>
      <c r="AD15" s="373"/>
      <c r="AE15" s="373"/>
      <c r="AF15" s="373"/>
      <c r="AG15" s="374"/>
      <c r="AH15" s="372">
        <v>2809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3310765</v>
      </c>
      <c r="BO15" s="449"/>
      <c r="BP15" s="449"/>
      <c r="BQ15" s="449"/>
      <c r="BR15" s="449"/>
      <c r="BS15" s="449"/>
      <c r="BT15" s="449"/>
      <c r="BU15" s="450"/>
      <c r="BV15" s="448">
        <v>3265282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27.5</v>
      </c>
      <c r="AD16" s="500"/>
      <c r="AE16" s="500"/>
      <c r="AF16" s="500"/>
      <c r="AG16" s="501"/>
      <c r="AH16" s="499">
        <v>28</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4780764</v>
      </c>
      <c r="BO16" s="420"/>
      <c r="BP16" s="420"/>
      <c r="BQ16" s="420"/>
      <c r="BR16" s="420"/>
      <c r="BS16" s="420"/>
      <c r="BT16" s="420"/>
      <c r="BU16" s="421"/>
      <c r="BV16" s="419">
        <v>4543133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7264</v>
      </c>
      <c r="AD17" s="373"/>
      <c r="AE17" s="373"/>
      <c r="AF17" s="373"/>
      <c r="AG17" s="374"/>
      <c r="AH17" s="372">
        <v>6961</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4214426</v>
      </c>
      <c r="BO17" s="420"/>
      <c r="BP17" s="420"/>
      <c r="BQ17" s="420"/>
      <c r="BR17" s="420"/>
      <c r="BS17" s="420"/>
      <c r="BT17" s="420"/>
      <c r="BU17" s="421"/>
      <c r="BV17" s="419">
        <v>4159872</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8.74</v>
      </c>
      <c r="M18" s="472"/>
      <c r="N18" s="472"/>
      <c r="O18" s="472"/>
      <c r="P18" s="472"/>
      <c r="Q18" s="472"/>
      <c r="R18" s="473"/>
      <c r="S18" s="473"/>
      <c r="T18" s="473"/>
      <c r="U18" s="473"/>
      <c r="V18" s="474"/>
      <c r="W18" s="490"/>
      <c r="X18" s="491"/>
      <c r="Y18" s="491"/>
      <c r="Z18" s="491"/>
      <c r="AA18" s="491"/>
      <c r="AB18" s="515"/>
      <c r="AC18" s="389">
        <v>70</v>
      </c>
      <c r="AD18" s="390"/>
      <c r="AE18" s="390"/>
      <c r="AF18" s="390"/>
      <c r="AG18" s="475"/>
      <c r="AH18" s="389">
        <v>69.400000000000006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5381042</v>
      </c>
      <c r="BO18" s="420"/>
      <c r="BP18" s="420"/>
      <c r="BQ18" s="420"/>
      <c r="BR18" s="420"/>
      <c r="BS18" s="420"/>
      <c r="BT18" s="420"/>
      <c r="BU18" s="421"/>
      <c r="BV18" s="419">
        <v>5145686</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2602</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6678070</v>
      </c>
      <c r="BO19" s="420"/>
      <c r="BP19" s="420"/>
      <c r="BQ19" s="420"/>
      <c r="BR19" s="420"/>
      <c r="BS19" s="420"/>
      <c r="BT19" s="420"/>
      <c r="BU19" s="421"/>
      <c r="BV19" s="419">
        <v>6675270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9353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6441138</v>
      </c>
      <c r="BO22" s="449"/>
      <c r="BP22" s="449"/>
      <c r="BQ22" s="449"/>
      <c r="BR22" s="449"/>
      <c r="BS22" s="449"/>
      <c r="BT22" s="449"/>
      <c r="BU22" s="450"/>
      <c r="BV22" s="448">
        <v>6474598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5359203</v>
      </c>
      <c r="BO23" s="420"/>
      <c r="BP23" s="420"/>
      <c r="BQ23" s="420"/>
      <c r="BR23" s="420"/>
      <c r="BS23" s="420"/>
      <c r="BT23" s="420"/>
      <c r="BU23" s="421"/>
      <c r="BV23" s="419">
        <v>5398716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7700</v>
      </c>
      <c r="R24" s="373"/>
      <c r="S24" s="373"/>
      <c r="T24" s="373"/>
      <c r="U24" s="373"/>
      <c r="V24" s="374"/>
      <c r="W24" s="462"/>
      <c r="X24" s="399"/>
      <c r="Y24" s="400"/>
      <c r="Z24" s="375" t="s">
        <v>162</v>
      </c>
      <c r="AA24" s="376"/>
      <c r="AB24" s="376"/>
      <c r="AC24" s="376"/>
      <c r="AD24" s="376"/>
      <c r="AE24" s="376"/>
      <c r="AF24" s="376"/>
      <c r="AG24" s="377"/>
      <c r="AH24" s="372">
        <v>124</v>
      </c>
      <c r="AI24" s="373"/>
      <c r="AJ24" s="373"/>
      <c r="AK24" s="373"/>
      <c r="AL24" s="374"/>
      <c r="AM24" s="372">
        <v>383656</v>
      </c>
      <c r="AN24" s="373"/>
      <c r="AO24" s="373"/>
      <c r="AP24" s="373"/>
      <c r="AQ24" s="373"/>
      <c r="AR24" s="374"/>
      <c r="AS24" s="372">
        <v>3094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3116393</v>
      </c>
      <c r="BO24" s="420"/>
      <c r="BP24" s="420"/>
      <c r="BQ24" s="420"/>
      <c r="BR24" s="420"/>
      <c r="BS24" s="420"/>
      <c r="BT24" s="420"/>
      <c r="BU24" s="421"/>
      <c r="BV24" s="419">
        <v>2839037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2</v>
      </c>
      <c r="M25" s="373"/>
      <c r="N25" s="373"/>
      <c r="O25" s="373"/>
      <c r="P25" s="374"/>
      <c r="Q25" s="372">
        <v>6160</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719161</v>
      </c>
      <c r="BO25" s="449"/>
      <c r="BP25" s="449"/>
      <c r="BQ25" s="449"/>
      <c r="BR25" s="449"/>
      <c r="BS25" s="449"/>
      <c r="BT25" s="449"/>
      <c r="BU25" s="450"/>
      <c r="BV25" s="448">
        <v>475168</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5698</v>
      </c>
      <c r="R26" s="373"/>
      <c r="S26" s="373"/>
      <c r="T26" s="373"/>
      <c r="U26" s="373"/>
      <c r="V26" s="374"/>
      <c r="W26" s="462"/>
      <c r="X26" s="399"/>
      <c r="Y26" s="400"/>
      <c r="Z26" s="375" t="s">
        <v>168</v>
      </c>
      <c r="AA26" s="430"/>
      <c r="AB26" s="430"/>
      <c r="AC26" s="430"/>
      <c r="AD26" s="430"/>
      <c r="AE26" s="430"/>
      <c r="AF26" s="430"/>
      <c r="AG26" s="431"/>
      <c r="AH26" s="372">
        <v>17</v>
      </c>
      <c r="AI26" s="373"/>
      <c r="AJ26" s="373"/>
      <c r="AK26" s="373"/>
      <c r="AL26" s="374"/>
      <c r="AM26" s="372">
        <v>62135</v>
      </c>
      <c r="AN26" s="373"/>
      <c r="AO26" s="373"/>
      <c r="AP26" s="373"/>
      <c r="AQ26" s="373"/>
      <c r="AR26" s="374"/>
      <c r="AS26" s="372">
        <v>3655</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12710</v>
      </c>
      <c r="BO26" s="420"/>
      <c r="BP26" s="420"/>
      <c r="BQ26" s="420"/>
      <c r="BR26" s="420"/>
      <c r="BS26" s="420"/>
      <c r="BT26" s="420"/>
      <c r="BU26" s="421"/>
      <c r="BV26" s="419">
        <v>9920</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3309</v>
      </c>
      <c r="R27" s="373"/>
      <c r="S27" s="373"/>
      <c r="T27" s="373"/>
      <c r="U27" s="373"/>
      <c r="V27" s="374"/>
      <c r="W27" s="462"/>
      <c r="X27" s="399"/>
      <c r="Y27" s="400"/>
      <c r="Z27" s="375" t="s">
        <v>171</v>
      </c>
      <c r="AA27" s="376"/>
      <c r="AB27" s="376"/>
      <c r="AC27" s="376"/>
      <c r="AD27" s="376"/>
      <c r="AE27" s="376"/>
      <c r="AF27" s="376"/>
      <c r="AG27" s="377"/>
      <c r="AH27" s="372">
        <v>23</v>
      </c>
      <c r="AI27" s="373"/>
      <c r="AJ27" s="373"/>
      <c r="AK27" s="373"/>
      <c r="AL27" s="374"/>
      <c r="AM27" s="372">
        <v>59754</v>
      </c>
      <c r="AN27" s="373"/>
      <c r="AO27" s="373"/>
      <c r="AP27" s="373"/>
      <c r="AQ27" s="373"/>
      <c r="AR27" s="374"/>
      <c r="AS27" s="372">
        <v>2598</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200000</v>
      </c>
      <c r="BO27" s="454"/>
      <c r="BP27" s="454"/>
      <c r="BQ27" s="454"/>
      <c r="BR27" s="454"/>
      <c r="BS27" s="454"/>
      <c r="BT27" s="454"/>
      <c r="BU27" s="455"/>
      <c r="BV27" s="453">
        <v>200000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2758</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3659423</v>
      </c>
      <c r="BO28" s="449"/>
      <c r="BP28" s="449"/>
      <c r="BQ28" s="449"/>
      <c r="BR28" s="449"/>
      <c r="BS28" s="449"/>
      <c r="BT28" s="449"/>
      <c r="BU28" s="450"/>
      <c r="BV28" s="448">
        <v>3581087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11</v>
      </c>
      <c r="M29" s="373"/>
      <c r="N29" s="373"/>
      <c r="O29" s="373"/>
      <c r="P29" s="374"/>
      <c r="Q29" s="372">
        <v>2206</v>
      </c>
      <c r="R29" s="373"/>
      <c r="S29" s="373"/>
      <c r="T29" s="373"/>
      <c r="U29" s="373"/>
      <c r="V29" s="374"/>
      <c r="W29" s="463"/>
      <c r="X29" s="464"/>
      <c r="Y29" s="465"/>
      <c r="Z29" s="375" t="s">
        <v>177</v>
      </c>
      <c r="AA29" s="376"/>
      <c r="AB29" s="376"/>
      <c r="AC29" s="376"/>
      <c r="AD29" s="376"/>
      <c r="AE29" s="376"/>
      <c r="AF29" s="376"/>
      <c r="AG29" s="377"/>
      <c r="AH29" s="372">
        <v>147</v>
      </c>
      <c r="AI29" s="373"/>
      <c r="AJ29" s="373"/>
      <c r="AK29" s="373"/>
      <c r="AL29" s="374"/>
      <c r="AM29" s="372">
        <v>443410</v>
      </c>
      <c r="AN29" s="373"/>
      <c r="AO29" s="373"/>
      <c r="AP29" s="373"/>
      <c r="AQ29" s="373"/>
      <c r="AR29" s="374"/>
      <c r="AS29" s="372">
        <v>3016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238505</v>
      </c>
      <c r="BO29" s="420"/>
      <c r="BP29" s="420"/>
      <c r="BQ29" s="420"/>
      <c r="BR29" s="420"/>
      <c r="BS29" s="420"/>
      <c r="BT29" s="420"/>
      <c r="BU29" s="421"/>
      <c r="BV29" s="419">
        <v>238505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95.4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1496268</v>
      </c>
      <c r="BO30" s="454"/>
      <c r="BP30" s="454"/>
      <c r="BQ30" s="454"/>
      <c r="BR30" s="454"/>
      <c r="BS30" s="454"/>
      <c r="BT30" s="454"/>
      <c r="BU30" s="455"/>
      <c r="BV30" s="453">
        <v>1511439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北島町国民健康保険（保険事業勘定）特別会計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北島町水道事業会計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徳島県市町村議会議員公務災害補償等組合</v>
      </c>
      <c r="BZ34" s="368"/>
      <c r="CA34" s="368"/>
      <c r="CB34" s="368"/>
      <c r="CC34" s="368"/>
      <c r="CD34" s="368"/>
      <c r="CE34" s="368"/>
      <c r="CF34" s="368"/>
      <c r="CG34" s="368"/>
      <c r="CH34" s="368"/>
      <c r="CI34" s="368"/>
      <c r="CJ34" s="368"/>
      <c r="CK34" s="368"/>
      <c r="CL34" s="368"/>
      <c r="CM34" s="368"/>
      <c r="CN34" s="169"/>
      <c r="CO34" s="367">
        <f>IF(CQ34="","",MAX(C34:D43,U34:V43,AM34:AN43,BE34:BF43,BW34:BX43)+1)</f>
        <v>16</v>
      </c>
      <c r="CP34" s="367"/>
      <c r="CQ34" s="368" t="str">
        <f>IF('各会計、関係団体の財政状況及び健全化判断比率'!BS7="","",'各会計、関係団体の財政状況及び健全化判断比率'!BS7)</f>
        <v>北島町土地開発公社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北島町介護保険（保険事業勘定）特別会計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北島町公共下水道事業会計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徳島県市町村総合事務組合　（一般会計）</v>
      </c>
      <c r="BZ35" s="368"/>
      <c r="CA35" s="368"/>
      <c r="CB35" s="368"/>
      <c r="CC35" s="368"/>
      <c r="CD35" s="368"/>
      <c r="CE35" s="368"/>
      <c r="CF35" s="368"/>
      <c r="CG35" s="368"/>
      <c r="CH35" s="368"/>
      <c r="CI35" s="368"/>
      <c r="CJ35" s="368"/>
      <c r="CK35" s="368"/>
      <c r="CL35" s="368"/>
      <c r="CM35" s="368"/>
      <c r="CN35" s="169"/>
      <c r="CO35" s="367">
        <f t="shared" ref="CO35:CO43" si="3">IF(CQ35="","",CO34+1)</f>
        <v>17</v>
      </c>
      <c r="CP35" s="367"/>
      <c r="CQ35" s="368" t="str">
        <f>IF('各会計、関係団体の財政状況及び健全化判断比率'!BS8="","",'各会計、関係団体の財政状況及び健全化判断比率'!BS8)</f>
        <v>北島町労働者福祉協会</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北島町後期高齢者医療特別会計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徳島県市町村総合事務組合　（徳島滞納整理機構特別会計）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北島町介護保険（サービス事業勘定）特別会計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板野東部青少年育成センター組合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板野東部消防組合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松茂町ほか二町競艇事業組合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徳島県後期高齢者医療広域連合（一般会計）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徳島県後期高齢者医療広域連合（後期高齢者医療事業会計）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BcthVLqKtLsusDLYZz2Tx3rVTnFWW43ysr9I0UmmeDh9cop6nbbeXvyPctitGL0uw7FxaEjDTxURfzCiD+TOhQ==" saltValue="xD8UDWV8+Q/3NJ8lsYbU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3487374</v>
      </c>
      <c r="S5" s="677"/>
      <c r="T5" s="677"/>
      <c r="U5" s="677"/>
      <c r="V5" s="677"/>
      <c r="W5" s="677"/>
      <c r="X5" s="677"/>
      <c r="Y5" s="702"/>
      <c r="Z5" s="715">
        <v>35.5</v>
      </c>
      <c r="AA5" s="715"/>
      <c r="AB5" s="715"/>
      <c r="AC5" s="715"/>
      <c r="AD5" s="716">
        <v>3487374</v>
      </c>
      <c r="AE5" s="716"/>
      <c r="AF5" s="716"/>
      <c r="AG5" s="716"/>
      <c r="AH5" s="716"/>
      <c r="AI5" s="716"/>
      <c r="AJ5" s="716"/>
      <c r="AK5" s="716"/>
      <c r="AL5" s="703">
        <v>59</v>
      </c>
      <c r="AM5" s="685"/>
      <c r="AN5" s="685"/>
      <c r="AO5" s="704"/>
      <c r="AP5" s="679" t="s">
        <v>216</v>
      </c>
      <c r="AQ5" s="680"/>
      <c r="AR5" s="680"/>
      <c r="AS5" s="680"/>
      <c r="AT5" s="680"/>
      <c r="AU5" s="680"/>
      <c r="AV5" s="680"/>
      <c r="AW5" s="680"/>
      <c r="AX5" s="680"/>
      <c r="AY5" s="680"/>
      <c r="AZ5" s="680"/>
      <c r="BA5" s="680"/>
      <c r="BB5" s="680"/>
      <c r="BC5" s="680"/>
      <c r="BD5" s="680"/>
      <c r="BE5" s="680"/>
      <c r="BF5" s="681"/>
      <c r="BG5" s="621">
        <v>3487374</v>
      </c>
      <c r="BH5" s="622"/>
      <c r="BI5" s="622"/>
      <c r="BJ5" s="622"/>
      <c r="BK5" s="622"/>
      <c r="BL5" s="622"/>
      <c r="BM5" s="622"/>
      <c r="BN5" s="623"/>
      <c r="BO5" s="659">
        <v>100</v>
      </c>
      <c r="BP5" s="659"/>
      <c r="BQ5" s="659"/>
      <c r="BR5" s="659"/>
      <c r="BS5" s="660">
        <v>87215</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63012</v>
      </c>
      <c r="S6" s="622"/>
      <c r="T6" s="622"/>
      <c r="U6" s="622"/>
      <c r="V6" s="622"/>
      <c r="W6" s="622"/>
      <c r="X6" s="622"/>
      <c r="Y6" s="623"/>
      <c r="Z6" s="659">
        <v>0.6</v>
      </c>
      <c r="AA6" s="659"/>
      <c r="AB6" s="659"/>
      <c r="AC6" s="659"/>
      <c r="AD6" s="660">
        <v>63012</v>
      </c>
      <c r="AE6" s="660"/>
      <c r="AF6" s="660"/>
      <c r="AG6" s="660"/>
      <c r="AH6" s="660"/>
      <c r="AI6" s="660"/>
      <c r="AJ6" s="660"/>
      <c r="AK6" s="660"/>
      <c r="AL6" s="624">
        <v>1.1000000000000001</v>
      </c>
      <c r="AM6" s="625"/>
      <c r="AN6" s="625"/>
      <c r="AO6" s="661"/>
      <c r="AP6" s="618" t="s">
        <v>221</v>
      </c>
      <c r="AQ6" s="619"/>
      <c r="AR6" s="619"/>
      <c r="AS6" s="619"/>
      <c r="AT6" s="619"/>
      <c r="AU6" s="619"/>
      <c r="AV6" s="619"/>
      <c r="AW6" s="619"/>
      <c r="AX6" s="619"/>
      <c r="AY6" s="619"/>
      <c r="AZ6" s="619"/>
      <c r="BA6" s="619"/>
      <c r="BB6" s="619"/>
      <c r="BC6" s="619"/>
      <c r="BD6" s="619"/>
      <c r="BE6" s="619"/>
      <c r="BF6" s="620"/>
      <c r="BG6" s="621">
        <v>3487374</v>
      </c>
      <c r="BH6" s="622"/>
      <c r="BI6" s="622"/>
      <c r="BJ6" s="622"/>
      <c r="BK6" s="622"/>
      <c r="BL6" s="622"/>
      <c r="BM6" s="622"/>
      <c r="BN6" s="623"/>
      <c r="BO6" s="659">
        <v>100</v>
      </c>
      <c r="BP6" s="659"/>
      <c r="BQ6" s="659"/>
      <c r="BR6" s="659"/>
      <c r="BS6" s="660">
        <v>87215</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90980</v>
      </c>
      <c r="CS6" s="622"/>
      <c r="CT6" s="622"/>
      <c r="CU6" s="622"/>
      <c r="CV6" s="622"/>
      <c r="CW6" s="622"/>
      <c r="CX6" s="622"/>
      <c r="CY6" s="623"/>
      <c r="CZ6" s="703">
        <v>0.9</v>
      </c>
      <c r="DA6" s="685"/>
      <c r="DB6" s="685"/>
      <c r="DC6" s="705"/>
      <c r="DD6" s="627" t="s">
        <v>121</v>
      </c>
      <c r="DE6" s="622"/>
      <c r="DF6" s="622"/>
      <c r="DG6" s="622"/>
      <c r="DH6" s="622"/>
      <c r="DI6" s="622"/>
      <c r="DJ6" s="622"/>
      <c r="DK6" s="622"/>
      <c r="DL6" s="622"/>
      <c r="DM6" s="622"/>
      <c r="DN6" s="622"/>
      <c r="DO6" s="622"/>
      <c r="DP6" s="623"/>
      <c r="DQ6" s="627">
        <v>86574</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2238</v>
      </c>
      <c r="S7" s="622"/>
      <c r="T7" s="622"/>
      <c r="U7" s="622"/>
      <c r="V7" s="622"/>
      <c r="W7" s="622"/>
      <c r="X7" s="622"/>
      <c r="Y7" s="623"/>
      <c r="Z7" s="659">
        <v>0</v>
      </c>
      <c r="AA7" s="659"/>
      <c r="AB7" s="659"/>
      <c r="AC7" s="659"/>
      <c r="AD7" s="660">
        <v>2238</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1595576</v>
      </c>
      <c r="BH7" s="622"/>
      <c r="BI7" s="622"/>
      <c r="BJ7" s="622"/>
      <c r="BK7" s="622"/>
      <c r="BL7" s="622"/>
      <c r="BM7" s="622"/>
      <c r="BN7" s="623"/>
      <c r="BO7" s="659">
        <v>45.8</v>
      </c>
      <c r="BP7" s="659"/>
      <c r="BQ7" s="659"/>
      <c r="BR7" s="659"/>
      <c r="BS7" s="660">
        <v>87215</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971676</v>
      </c>
      <c r="CS7" s="622"/>
      <c r="CT7" s="622"/>
      <c r="CU7" s="622"/>
      <c r="CV7" s="622"/>
      <c r="CW7" s="622"/>
      <c r="CX7" s="622"/>
      <c r="CY7" s="623"/>
      <c r="CZ7" s="659">
        <v>10</v>
      </c>
      <c r="DA7" s="659"/>
      <c r="DB7" s="659"/>
      <c r="DC7" s="659"/>
      <c r="DD7" s="627">
        <v>7119</v>
      </c>
      <c r="DE7" s="622"/>
      <c r="DF7" s="622"/>
      <c r="DG7" s="622"/>
      <c r="DH7" s="622"/>
      <c r="DI7" s="622"/>
      <c r="DJ7" s="622"/>
      <c r="DK7" s="622"/>
      <c r="DL7" s="622"/>
      <c r="DM7" s="622"/>
      <c r="DN7" s="622"/>
      <c r="DO7" s="622"/>
      <c r="DP7" s="623"/>
      <c r="DQ7" s="627">
        <v>804027</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52394</v>
      </c>
      <c r="S8" s="622"/>
      <c r="T8" s="622"/>
      <c r="U8" s="622"/>
      <c r="V8" s="622"/>
      <c r="W8" s="622"/>
      <c r="X8" s="622"/>
      <c r="Y8" s="623"/>
      <c r="Z8" s="659">
        <v>0.5</v>
      </c>
      <c r="AA8" s="659"/>
      <c r="AB8" s="659"/>
      <c r="AC8" s="659"/>
      <c r="AD8" s="660">
        <v>52394</v>
      </c>
      <c r="AE8" s="660"/>
      <c r="AF8" s="660"/>
      <c r="AG8" s="660"/>
      <c r="AH8" s="660"/>
      <c r="AI8" s="660"/>
      <c r="AJ8" s="660"/>
      <c r="AK8" s="660"/>
      <c r="AL8" s="624">
        <v>0.9</v>
      </c>
      <c r="AM8" s="625"/>
      <c r="AN8" s="625"/>
      <c r="AO8" s="661"/>
      <c r="AP8" s="618" t="s">
        <v>227</v>
      </c>
      <c r="AQ8" s="619"/>
      <c r="AR8" s="619"/>
      <c r="AS8" s="619"/>
      <c r="AT8" s="619"/>
      <c r="AU8" s="619"/>
      <c r="AV8" s="619"/>
      <c r="AW8" s="619"/>
      <c r="AX8" s="619"/>
      <c r="AY8" s="619"/>
      <c r="AZ8" s="619"/>
      <c r="BA8" s="619"/>
      <c r="BB8" s="619"/>
      <c r="BC8" s="619"/>
      <c r="BD8" s="619"/>
      <c r="BE8" s="619"/>
      <c r="BF8" s="620"/>
      <c r="BG8" s="621">
        <v>37392</v>
      </c>
      <c r="BH8" s="622"/>
      <c r="BI8" s="622"/>
      <c r="BJ8" s="622"/>
      <c r="BK8" s="622"/>
      <c r="BL8" s="622"/>
      <c r="BM8" s="622"/>
      <c r="BN8" s="623"/>
      <c r="BO8" s="659">
        <v>1.1000000000000001</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4027943</v>
      </c>
      <c r="CS8" s="622"/>
      <c r="CT8" s="622"/>
      <c r="CU8" s="622"/>
      <c r="CV8" s="622"/>
      <c r="CW8" s="622"/>
      <c r="CX8" s="622"/>
      <c r="CY8" s="623"/>
      <c r="CZ8" s="659">
        <v>41.4</v>
      </c>
      <c r="DA8" s="659"/>
      <c r="DB8" s="659"/>
      <c r="DC8" s="659"/>
      <c r="DD8" s="627">
        <v>25551</v>
      </c>
      <c r="DE8" s="622"/>
      <c r="DF8" s="622"/>
      <c r="DG8" s="622"/>
      <c r="DH8" s="622"/>
      <c r="DI8" s="622"/>
      <c r="DJ8" s="622"/>
      <c r="DK8" s="622"/>
      <c r="DL8" s="622"/>
      <c r="DM8" s="622"/>
      <c r="DN8" s="622"/>
      <c r="DO8" s="622"/>
      <c r="DP8" s="623"/>
      <c r="DQ8" s="627">
        <v>2038169</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69079</v>
      </c>
      <c r="S9" s="622"/>
      <c r="T9" s="622"/>
      <c r="U9" s="622"/>
      <c r="V9" s="622"/>
      <c r="W9" s="622"/>
      <c r="X9" s="622"/>
      <c r="Y9" s="623"/>
      <c r="Z9" s="659">
        <v>0.7</v>
      </c>
      <c r="AA9" s="659"/>
      <c r="AB9" s="659"/>
      <c r="AC9" s="659"/>
      <c r="AD9" s="660">
        <v>69079</v>
      </c>
      <c r="AE9" s="660"/>
      <c r="AF9" s="660"/>
      <c r="AG9" s="660"/>
      <c r="AH9" s="660"/>
      <c r="AI9" s="660"/>
      <c r="AJ9" s="660"/>
      <c r="AK9" s="660"/>
      <c r="AL9" s="624">
        <v>1.2</v>
      </c>
      <c r="AM9" s="625"/>
      <c r="AN9" s="625"/>
      <c r="AO9" s="661"/>
      <c r="AP9" s="618" t="s">
        <v>230</v>
      </c>
      <c r="AQ9" s="619"/>
      <c r="AR9" s="619"/>
      <c r="AS9" s="619"/>
      <c r="AT9" s="619"/>
      <c r="AU9" s="619"/>
      <c r="AV9" s="619"/>
      <c r="AW9" s="619"/>
      <c r="AX9" s="619"/>
      <c r="AY9" s="619"/>
      <c r="AZ9" s="619"/>
      <c r="BA9" s="619"/>
      <c r="BB9" s="619"/>
      <c r="BC9" s="619"/>
      <c r="BD9" s="619"/>
      <c r="BE9" s="619"/>
      <c r="BF9" s="620"/>
      <c r="BG9" s="621">
        <v>1170893</v>
      </c>
      <c r="BH9" s="622"/>
      <c r="BI9" s="622"/>
      <c r="BJ9" s="622"/>
      <c r="BK9" s="622"/>
      <c r="BL9" s="622"/>
      <c r="BM9" s="622"/>
      <c r="BN9" s="623"/>
      <c r="BO9" s="659">
        <v>33.6</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1375000</v>
      </c>
      <c r="CS9" s="622"/>
      <c r="CT9" s="622"/>
      <c r="CU9" s="622"/>
      <c r="CV9" s="622"/>
      <c r="CW9" s="622"/>
      <c r="CX9" s="622"/>
      <c r="CY9" s="623"/>
      <c r="CZ9" s="659">
        <v>14.1</v>
      </c>
      <c r="DA9" s="659"/>
      <c r="DB9" s="659"/>
      <c r="DC9" s="659"/>
      <c r="DD9" s="627">
        <v>107102</v>
      </c>
      <c r="DE9" s="622"/>
      <c r="DF9" s="622"/>
      <c r="DG9" s="622"/>
      <c r="DH9" s="622"/>
      <c r="DI9" s="622"/>
      <c r="DJ9" s="622"/>
      <c r="DK9" s="622"/>
      <c r="DL9" s="622"/>
      <c r="DM9" s="622"/>
      <c r="DN9" s="622"/>
      <c r="DO9" s="622"/>
      <c r="DP9" s="623"/>
      <c r="DQ9" s="627">
        <v>852133</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81989</v>
      </c>
      <c r="BH10" s="622"/>
      <c r="BI10" s="622"/>
      <c r="BJ10" s="622"/>
      <c r="BK10" s="622"/>
      <c r="BL10" s="622"/>
      <c r="BM10" s="622"/>
      <c r="BN10" s="623"/>
      <c r="BO10" s="659">
        <v>2.4</v>
      </c>
      <c r="BP10" s="659"/>
      <c r="BQ10" s="659"/>
      <c r="BR10" s="659"/>
      <c r="BS10" s="660" t="s">
        <v>121</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121</v>
      </c>
      <c r="CS10" s="622"/>
      <c r="CT10" s="622"/>
      <c r="CU10" s="622"/>
      <c r="CV10" s="622"/>
      <c r="CW10" s="622"/>
      <c r="CX10" s="622"/>
      <c r="CY10" s="623"/>
      <c r="CZ10" s="659" t="s">
        <v>121</v>
      </c>
      <c r="DA10" s="659"/>
      <c r="DB10" s="659"/>
      <c r="DC10" s="659"/>
      <c r="DD10" s="627" t="s">
        <v>121</v>
      </c>
      <c r="DE10" s="622"/>
      <c r="DF10" s="622"/>
      <c r="DG10" s="622"/>
      <c r="DH10" s="622"/>
      <c r="DI10" s="622"/>
      <c r="DJ10" s="622"/>
      <c r="DK10" s="622"/>
      <c r="DL10" s="622"/>
      <c r="DM10" s="622"/>
      <c r="DN10" s="622"/>
      <c r="DO10" s="622"/>
      <c r="DP10" s="623"/>
      <c r="DQ10" s="627" t="s">
        <v>121</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554492</v>
      </c>
      <c r="S11" s="622"/>
      <c r="T11" s="622"/>
      <c r="U11" s="622"/>
      <c r="V11" s="622"/>
      <c r="W11" s="622"/>
      <c r="X11" s="622"/>
      <c r="Y11" s="623"/>
      <c r="Z11" s="624">
        <v>5.6</v>
      </c>
      <c r="AA11" s="625"/>
      <c r="AB11" s="625"/>
      <c r="AC11" s="626"/>
      <c r="AD11" s="627">
        <v>554492</v>
      </c>
      <c r="AE11" s="622"/>
      <c r="AF11" s="622"/>
      <c r="AG11" s="622"/>
      <c r="AH11" s="622"/>
      <c r="AI11" s="622"/>
      <c r="AJ11" s="622"/>
      <c r="AK11" s="623"/>
      <c r="AL11" s="624">
        <v>9.4</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305302</v>
      </c>
      <c r="BH11" s="622"/>
      <c r="BI11" s="622"/>
      <c r="BJ11" s="622"/>
      <c r="BK11" s="622"/>
      <c r="BL11" s="622"/>
      <c r="BM11" s="622"/>
      <c r="BN11" s="623"/>
      <c r="BO11" s="659">
        <v>8.8000000000000007</v>
      </c>
      <c r="BP11" s="659"/>
      <c r="BQ11" s="659"/>
      <c r="BR11" s="659"/>
      <c r="BS11" s="660">
        <v>87215</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68265</v>
      </c>
      <c r="CS11" s="622"/>
      <c r="CT11" s="622"/>
      <c r="CU11" s="622"/>
      <c r="CV11" s="622"/>
      <c r="CW11" s="622"/>
      <c r="CX11" s="622"/>
      <c r="CY11" s="623"/>
      <c r="CZ11" s="659">
        <v>0.7</v>
      </c>
      <c r="DA11" s="659"/>
      <c r="DB11" s="659"/>
      <c r="DC11" s="659"/>
      <c r="DD11" s="627">
        <v>4106</v>
      </c>
      <c r="DE11" s="622"/>
      <c r="DF11" s="622"/>
      <c r="DG11" s="622"/>
      <c r="DH11" s="622"/>
      <c r="DI11" s="622"/>
      <c r="DJ11" s="622"/>
      <c r="DK11" s="622"/>
      <c r="DL11" s="622"/>
      <c r="DM11" s="622"/>
      <c r="DN11" s="622"/>
      <c r="DO11" s="622"/>
      <c r="DP11" s="623"/>
      <c r="DQ11" s="627">
        <v>59999</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1621432</v>
      </c>
      <c r="BH12" s="622"/>
      <c r="BI12" s="622"/>
      <c r="BJ12" s="622"/>
      <c r="BK12" s="622"/>
      <c r="BL12" s="622"/>
      <c r="BM12" s="622"/>
      <c r="BN12" s="623"/>
      <c r="BO12" s="659">
        <v>46.5</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163194</v>
      </c>
      <c r="CS12" s="622"/>
      <c r="CT12" s="622"/>
      <c r="CU12" s="622"/>
      <c r="CV12" s="622"/>
      <c r="CW12" s="622"/>
      <c r="CX12" s="622"/>
      <c r="CY12" s="623"/>
      <c r="CZ12" s="659">
        <v>1.7</v>
      </c>
      <c r="DA12" s="659"/>
      <c r="DB12" s="659"/>
      <c r="DC12" s="659"/>
      <c r="DD12" s="627" t="s">
        <v>121</v>
      </c>
      <c r="DE12" s="622"/>
      <c r="DF12" s="622"/>
      <c r="DG12" s="622"/>
      <c r="DH12" s="622"/>
      <c r="DI12" s="622"/>
      <c r="DJ12" s="622"/>
      <c r="DK12" s="622"/>
      <c r="DL12" s="622"/>
      <c r="DM12" s="622"/>
      <c r="DN12" s="622"/>
      <c r="DO12" s="622"/>
      <c r="DP12" s="623"/>
      <c r="DQ12" s="627">
        <v>156150</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1614670</v>
      </c>
      <c r="BH13" s="622"/>
      <c r="BI13" s="622"/>
      <c r="BJ13" s="622"/>
      <c r="BK13" s="622"/>
      <c r="BL13" s="622"/>
      <c r="BM13" s="622"/>
      <c r="BN13" s="623"/>
      <c r="BO13" s="659">
        <v>46.3</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642629</v>
      </c>
      <c r="CS13" s="622"/>
      <c r="CT13" s="622"/>
      <c r="CU13" s="622"/>
      <c r="CV13" s="622"/>
      <c r="CW13" s="622"/>
      <c r="CX13" s="622"/>
      <c r="CY13" s="623"/>
      <c r="CZ13" s="659">
        <v>6.6</v>
      </c>
      <c r="DA13" s="659"/>
      <c r="DB13" s="659"/>
      <c r="DC13" s="659"/>
      <c r="DD13" s="627">
        <v>185032</v>
      </c>
      <c r="DE13" s="622"/>
      <c r="DF13" s="622"/>
      <c r="DG13" s="622"/>
      <c r="DH13" s="622"/>
      <c r="DI13" s="622"/>
      <c r="DJ13" s="622"/>
      <c r="DK13" s="622"/>
      <c r="DL13" s="622"/>
      <c r="DM13" s="622"/>
      <c r="DN13" s="622"/>
      <c r="DO13" s="622"/>
      <c r="DP13" s="623"/>
      <c r="DQ13" s="627">
        <v>548259</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91079</v>
      </c>
      <c r="BH14" s="622"/>
      <c r="BI14" s="622"/>
      <c r="BJ14" s="622"/>
      <c r="BK14" s="622"/>
      <c r="BL14" s="622"/>
      <c r="BM14" s="622"/>
      <c r="BN14" s="623"/>
      <c r="BO14" s="659">
        <v>2.6</v>
      </c>
      <c r="BP14" s="659"/>
      <c r="BQ14" s="659"/>
      <c r="BR14" s="659"/>
      <c r="BS14" s="660" t="s">
        <v>121</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411828</v>
      </c>
      <c r="CS14" s="622"/>
      <c r="CT14" s="622"/>
      <c r="CU14" s="622"/>
      <c r="CV14" s="622"/>
      <c r="CW14" s="622"/>
      <c r="CX14" s="622"/>
      <c r="CY14" s="623"/>
      <c r="CZ14" s="659">
        <v>4.2</v>
      </c>
      <c r="DA14" s="659"/>
      <c r="DB14" s="659"/>
      <c r="DC14" s="659"/>
      <c r="DD14" s="627" t="s">
        <v>121</v>
      </c>
      <c r="DE14" s="622"/>
      <c r="DF14" s="622"/>
      <c r="DG14" s="622"/>
      <c r="DH14" s="622"/>
      <c r="DI14" s="622"/>
      <c r="DJ14" s="622"/>
      <c r="DK14" s="622"/>
      <c r="DL14" s="622"/>
      <c r="DM14" s="622"/>
      <c r="DN14" s="622"/>
      <c r="DO14" s="622"/>
      <c r="DP14" s="623"/>
      <c r="DQ14" s="627">
        <v>405612</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5888</v>
      </c>
      <c r="S15" s="622"/>
      <c r="T15" s="622"/>
      <c r="U15" s="622"/>
      <c r="V15" s="622"/>
      <c r="W15" s="622"/>
      <c r="X15" s="622"/>
      <c r="Y15" s="623"/>
      <c r="Z15" s="659">
        <v>0.1</v>
      </c>
      <c r="AA15" s="659"/>
      <c r="AB15" s="659"/>
      <c r="AC15" s="659"/>
      <c r="AD15" s="660">
        <v>5888</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179287</v>
      </c>
      <c r="BH15" s="622"/>
      <c r="BI15" s="622"/>
      <c r="BJ15" s="622"/>
      <c r="BK15" s="622"/>
      <c r="BL15" s="622"/>
      <c r="BM15" s="622"/>
      <c r="BN15" s="623"/>
      <c r="BO15" s="659">
        <v>5.0999999999999996</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1350123</v>
      </c>
      <c r="CS15" s="622"/>
      <c r="CT15" s="622"/>
      <c r="CU15" s="622"/>
      <c r="CV15" s="622"/>
      <c r="CW15" s="622"/>
      <c r="CX15" s="622"/>
      <c r="CY15" s="623"/>
      <c r="CZ15" s="659">
        <v>13.9</v>
      </c>
      <c r="DA15" s="659"/>
      <c r="DB15" s="659"/>
      <c r="DC15" s="659"/>
      <c r="DD15" s="627">
        <v>283194</v>
      </c>
      <c r="DE15" s="622"/>
      <c r="DF15" s="622"/>
      <c r="DG15" s="622"/>
      <c r="DH15" s="622"/>
      <c r="DI15" s="622"/>
      <c r="DJ15" s="622"/>
      <c r="DK15" s="622"/>
      <c r="DL15" s="622"/>
      <c r="DM15" s="622"/>
      <c r="DN15" s="622"/>
      <c r="DO15" s="622"/>
      <c r="DP15" s="623"/>
      <c r="DQ15" s="627">
        <v>1011302</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50806</v>
      </c>
      <c r="S16" s="622"/>
      <c r="T16" s="622"/>
      <c r="U16" s="622"/>
      <c r="V16" s="622"/>
      <c r="W16" s="622"/>
      <c r="X16" s="622"/>
      <c r="Y16" s="623"/>
      <c r="Z16" s="659">
        <v>0.5</v>
      </c>
      <c r="AA16" s="659"/>
      <c r="AB16" s="659"/>
      <c r="AC16" s="659"/>
      <c r="AD16" s="660">
        <v>50806</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141199</v>
      </c>
      <c r="S17" s="622"/>
      <c r="T17" s="622"/>
      <c r="U17" s="622"/>
      <c r="V17" s="622"/>
      <c r="W17" s="622"/>
      <c r="X17" s="622"/>
      <c r="Y17" s="623"/>
      <c r="Z17" s="659">
        <v>1.4</v>
      </c>
      <c r="AA17" s="659"/>
      <c r="AB17" s="659"/>
      <c r="AC17" s="659"/>
      <c r="AD17" s="660">
        <v>141199</v>
      </c>
      <c r="AE17" s="660"/>
      <c r="AF17" s="660"/>
      <c r="AG17" s="660"/>
      <c r="AH17" s="660"/>
      <c r="AI17" s="660"/>
      <c r="AJ17" s="660"/>
      <c r="AK17" s="660"/>
      <c r="AL17" s="624">
        <v>2.4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619559</v>
      </c>
      <c r="CS17" s="622"/>
      <c r="CT17" s="622"/>
      <c r="CU17" s="622"/>
      <c r="CV17" s="622"/>
      <c r="CW17" s="622"/>
      <c r="CX17" s="622"/>
      <c r="CY17" s="623"/>
      <c r="CZ17" s="659">
        <v>6.4</v>
      </c>
      <c r="DA17" s="659"/>
      <c r="DB17" s="659"/>
      <c r="DC17" s="659"/>
      <c r="DD17" s="627" t="s">
        <v>121</v>
      </c>
      <c r="DE17" s="622"/>
      <c r="DF17" s="622"/>
      <c r="DG17" s="622"/>
      <c r="DH17" s="622"/>
      <c r="DI17" s="622"/>
      <c r="DJ17" s="622"/>
      <c r="DK17" s="622"/>
      <c r="DL17" s="622"/>
      <c r="DM17" s="622"/>
      <c r="DN17" s="622"/>
      <c r="DO17" s="622"/>
      <c r="DP17" s="623"/>
      <c r="DQ17" s="627">
        <v>611018</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29523</v>
      </c>
      <c r="S18" s="622"/>
      <c r="T18" s="622"/>
      <c r="U18" s="622"/>
      <c r="V18" s="622"/>
      <c r="W18" s="622"/>
      <c r="X18" s="622"/>
      <c r="Y18" s="623"/>
      <c r="Z18" s="659">
        <v>0.3</v>
      </c>
      <c r="AA18" s="659"/>
      <c r="AB18" s="659"/>
      <c r="AC18" s="659"/>
      <c r="AD18" s="660">
        <v>29523</v>
      </c>
      <c r="AE18" s="660"/>
      <c r="AF18" s="660"/>
      <c r="AG18" s="660"/>
      <c r="AH18" s="660"/>
      <c r="AI18" s="660"/>
      <c r="AJ18" s="660"/>
      <c r="AK18" s="660"/>
      <c r="AL18" s="624">
        <v>0.5</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109712</v>
      </c>
      <c r="S19" s="622"/>
      <c r="T19" s="622"/>
      <c r="U19" s="622"/>
      <c r="V19" s="622"/>
      <c r="W19" s="622"/>
      <c r="X19" s="622"/>
      <c r="Y19" s="623"/>
      <c r="Z19" s="659">
        <v>1.1000000000000001</v>
      </c>
      <c r="AA19" s="659"/>
      <c r="AB19" s="659"/>
      <c r="AC19" s="659"/>
      <c r="AD19" s="660">
        <v>109712</v>
      </c>
      <c r="AE19" s="660"/>
      <c r="AF19" s="660"/>
      <c r="AG19" s="660"/>
      <c r="AH19" s="660"/>
      <c r="AI19" s="660"/>
      <c r="AJ19" s="660"/>
      <c r="AK19" s="660"/>
      <c r="AL19" s="624">
        <v>1.9</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t="s">
        <v>121</v>
      </c>
      <c r="BH19" s="622"/>
      <c r="BI19" s="622"/>
      <c r="BJ19" s="622"/>
      <c r="BK19" s="622"/>
      <c r="BL19" s="622"/>
      <c r="BM19" s="622"/>
      <c r="BN19" s="623"/>
      <c r="BO19" s="659" t="s">
        <v>121</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1964</v>
      </c>
      <c r="S20" s="622"/>
      <c r="T20" s="622"/>
      <c r="U20" s="622"/>
      <c r="V20" s="622"/>
      <c r="W20" s="622"/>
      <c r="X20" s="622"/>
      <c r="Y20" s="623"/>
      <c r="Z20" s="659">
        <v>0</v>
      </c>
      <c r="AA20" s="659"/>
      <c r="AB20" s="659"/>
      <c r="AC20" s="659"/>
      <c r="AD20" s="660">
        <v>1964</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t="s">
        <v>121</v>
      </c>
      <c r="BH20" s="622"/>
      <c r="BI20" s="622"/>
      <c r="BJ20" s="622"/>
      <c r="BK20" s="622"/>
      <c r="BL20" s="622"/>
      <c r="BM20" s="622"/>
      <c r="BN20" s="623"/>
      <c r="BO20" s="659" t="s">
        <v>121</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9721197</v>
      </c>
      <c r="CS20" s="622"/>
      <c r="CT20" s="622"/>
      <c r="CU20" s="622"/>
      <c r="CV20" s="622"/>
      <c r="CW20" s="622"/>
      <c r="CX20" s="622"/>
      <c r="CY20" s="623"/>
      <c r="CZ20" s="659">
        <v>100</v>
      </c>
      <c r="DA20" s="659"/>
      <c r="DB20" s="659"/>
      <c r="DC20" s="659"/>
      <c r="DD20" s="627">
        <v>612104</v>
      </c>
      <c r="DE20" s="622"/>
      <c r="DF20" s="622"/>
      <c r="DG20" s="622"/>
      <c r="DH20" s="622"/>
      <c r="DI20" s="622"/>
      <c r="DJ20" s="622"/>
      <c r="DK20" s="622"/>
      <c r="DL20" s="622"/>
      <c r="DM20" s="622"/>
      <c r="DN20" s="622"/>
      <c r="DO20" s="622"/>
      <c r="DP20" s="623"/>
      <c r="DQ20" s="627">
        <v>6573243</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1579468</v>
      </c>
      <c r="S21" s="622"/>
      <c r="T21" s="622"/>
      <c r="U21" s="622"/>
      <c r="V21" s="622"/>
      <c r="W21" s="622"/>
      <c r="X21" s="622"/>
      <c r="Y21" s="623"/>
      <c r="Z21" s="659">
        <v>16.100000000000001</v>
      </c>
      <c r="AA21" s="659"/>
      <c r="AB21" s="659"/>
      <c r="AC21" s="659"/>
      <c r="AD21" s="660">
        <v>1469999</v>
      </c>
      <c r="AE21" s="660"/>
      <c r="AF21" s="660"/>
      <c r="AG21" s="660"/>
      <c r="AH21" s="660"/>
      <c r="AI21" s="660"/>
      <c r="AJ21" s="660"/>
      <c r="AK21" s="660"/>
      <c r="AL21" s="624">
        <v>24.9</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1469999</v>
      </c>
      <c r="S22" s="622"/>
      <c r="T22" s="622"/>
      <c r="U22" s="622"/>
      <c r="V22" s="622"/>
      <c r="W22" s="622"/>
      <c r="X22" s="622"/>
      <c r="Y22" s="623"/>
      <c r="Z22" s="659">
        <v>15</v>
      </c>
      <c r="AA22" s="659"/>
      <c r="AB22" s="659"/>
      <c r="AC22" s="659"/>
      <c r="AD22" s="660">
        <v>1469999</v>
      </c>
      <c r="AE22" s="660"/>
      <c r="AF22" s="660"/>
      <c r="AG22" s="660"/>
      <c r="AH22" s="660"/>
      <c r="AI22" s="660"/>
      <c r="AJ22" s="660"/>
      <c r="AK22" s="660"/>
      <c r="AL22" s="624">
        <v>24.9</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109469</v>
      </c>
      <c r="S23" s="622"/>
      <c r="T23" s="622"/>
      <c r="U23" s="622"/>
      <c r="V23" s="622"/>
      <c r="W23" s="622"/>
      <c r="X23" s="622"/>
      <c r="Y23" s="623"/>
      <c r="Z23" s="659">
        <v>1.1000000000000001</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5010038</v>
      </c>
      <c r="CS24" s="677"/>
      <c r="CT24" s="677"/>
      <c r="CU24" s="677"/>
      <c r="CV24" s="677"/>
      <c r="CW24" s="677"/>
      <c r="CX24" s="677"/>
      <c r="CY24" s="702"/>
      <c r="CZ24" s="703">
        <v>51.5</v>
      </c>
      <c r="DA24" s="685"/>
      <c r="DB24" s="685"/>
      <c r="DC24" s="705"/>
      <c r="DD24" s="701">
        <v>3030181</v>
      </c>
      <c r="DE24" s="677"/>
      <c r="DF24" s="677"/>
      <c r="DG24" s="677"/>
      <c r="DH24" s="677"/>
      <c r="DI24" s="677"/>
      <c r="DJ24" s="677"/>
      <c r="DK24" s="702"/>
      <c r="DL24" s="701">
        <v>2745177</v>
      </c>
      <c r="DM24" s="677"/>
      <c r="DN24" s="677"/>
      <c r="DO24" s="677"/>
      <c r="DP24" s="677"/>
      <c r="DQ24" s="677"/>
      <c r="DR24" s="677"/>
      <c r="DS24" s="677"/>
      <c r="DT24" s="677"/>
      <c r="DU24" s="677"/>
      <c r="DV24" s="702"/>
      <c r="DW24" s="703">
        <v>46.2</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6005950</v>
      </c>
      <c r="S25" s="622"/>
      <c r="T25" s="622"/>
      <c r="U25" s="622"/>
      <c r="V25" s="622"/>
      <c r="W25" s="622"/>
      <c r="X25" s="622"/>
      <c r="Y25" s="623"/>
      <c r="Z25" s="659">
        <v>61.1</v>
      </c>
      <c r="AA25" s="659"/>
      <c r="AB25" s="659"/>
      <c r="AC25" s="659"/>
      <c r="AD25" s="660">
        <v>5896481</v>
      </c>
      <c r="AE25" s="660"/>
      <c r="AF25" s="660"/>
      <c r="AG25" s="660"/>
      <c r="AH25" s="660"/>
      <c r="AI25" s="660"/>
      <c r="AJ25" s="660"/>
      <c r="AK25" s="660"/>
      <c r="AL25" s="624">
        <v>99.7</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1550382</v>
      </c>
      <c r="CS25" s="634"/>
      <c r="CT25" s="634"/>
      <c r="CU25" s="634"/>
      <c r="CV25" s="634"/>
      <c r="CW25" s="634"/>
      <c r="CX25" s="634"/>
      <c r="CY25" s="635"/>
      <c r="CZ25" s="624">
        <v>15.9</v>
      </c>
      <c r="DA25" s="636"/>
      <c r="DB25" s="636"/>
      <c r="DC25" s="637"/>
      <c r="DD25" s="627">
        <v>1447840</v>
      </c>
      <c r="DE25" s="634"/>
      <c r="DF25" s="634"/>
      <c r="DG25" s="634"/>
      <c r="DH25" s="634"/>
      <c r="DI25" s="634"/>
      <c r="DJ25" s="634"/>
      <c r="DK25" s="635"/>
      <c r="DL25" s="627">
        <v>1415498</v>
      </c>
      <c r="DM25" s="634"/>
      <c r="DN25" s="634"/>
      <c r="DO25" s="634"/>
      <c r="DP25" s="634"/>
      <c r="DQ25" s="634"/>
      <c r="DR25" s="634"/>
      <c r="DS25" s="634"/>
      <c r="DT25" s="634"/>
      <c r="DU25" s="634"/>
      <c r="DV25" s="635"/>
      <c r="DW25" s="624">
        <v>23.8</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2678</v>
      </c>
      <c r="S26" s="622"/>
      <c r="T26" s="622"/>
      <c r="U26" s="622"/>
      <c r="V26" s="622"/>
      <c r="W26" s="622"/>
      <c r="X26" s="622"/>
      <c r="Y26" s="623"/>
      <c r="Z26" s="659">
        <v>0</v>
      </c>
      <c r="AA26" s="659"/>
      <c r="AB26" s="659"/>
      <c r="AC26" s="659"/>
      <c r="AD26" s="660">
        <v>2678</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925050</v>
      </c>
      <c r="CS26" s="622"/>
      <c r="CT26" s="622"/>
      <c r="CU26" s="622"/>
      <c r="CV26" s="622"/>
      <c r="CW26" s="622"/>
      <c r="CX26" s="622"/>
      <c r="CY26" s="623"/>
      <c r="CZ26" s="624">
        <v>9.5</v>
      </c>
      <c r="DA26" s="636"/>
      <c r="DB26" s="636"/>
      <c r="DC26" s="637"/>
      <c r="DD26" s="627">
        <v>837741</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67033</v>
      </c>
      <c r="S27" s="622"/>
      <c r="T27" s="622"/>
      <c r="U27" s="622"/>
      <c r="V27" s="622"/>
      <c r="W27" s="622"/>
      <c r="X27" s="622"/>
      <c r="Y27" s="623"/>
      <c r="Z27" s="659">
        <v>0.7</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3487374</v>
      </c>
      <c r="BH27" s="622"/>
      <c r="BI27" s="622"/>
      <c r="BJ27" s="622"/>
      <c r="BK27" s="622"/>
      <c r="BL27" s="622"/>
      <c r="BM27" s="622"/>
      <c r="BN27" s="623"/>
      <c r="BO27" s="659">
        <v>100</v>
      </c>
      <c r="BP27" s="659"/>
      <c r="BQ27" s="659"/>
      <c r="BR27" s="659"/>
      <c r="BS27" s="660">
        <v>87215</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2840097</v>
      </c>
      <c r="CS27" s="634"/>
      <c r="CT27" s="634"/>
      <c r="CU27" s="634"/>
      <c r="CV27" s="634"/>
      <c r="CW27" s="634"/>
      <c r="CX27" s="634"/>
      <c r="CY27" s="635"/>
      <c r="CZ27" s="624">
        <v>29.2</v>
      </c>
      <c r="DA27" s="636"/>
      <c r="DB27" s="636"/>
      <c r="DC27" s="637"/>
      <c r="DD27" s="627">
        <v>971323</v>
      </c>
      <c r="DE27" s="634"/>
      <c r="DF27" s="634"/>
      <c r="DG27" s="634"/>
      <c r="DH27" s="634"/>
      <c r="DI27" s="634"/>
      <c r="DJ27" s="634"/>
      <c r="DK27" s="635"/>
      <c r="DL27" s="627">
        <v>718661</v>
      </c>
      <c r="DM27" s="634"/>
      <c r="DN27" s="634"/>
      <c r="DO27" s="634"/>
      <c r="DP27" s="634"/>
      <c r="DQ27" s="634"/>
      <c r="DR27" s="634"/>
      <c r="DS27" s="634"/>
      <c r="DT27" s="634"/>
      <c r="DU27" s="634"/>
      <c r="DV27" s="635"/>
      <c r="DW27" s="624">
        <v>12.1</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32442</v>
      </c>
      <c r="S28" s="622"/>
      <c r="T28" s="622"/>
      <c r="U28" s="622"/>
      <c r="V28" s="622"/>
      <c r="W28" s="622"/>
      <c r="X28" s="622"/>
      <c r="Y28" s="623"/>
      <c r="Z28" s="659">
        <v>0.3</v>
      </c>
      <c r="AA28" s="659"/>
      <c r="AB28" s="659"/>
      <c r="AC28" s="659"/>
      <c r="AD28" s="660">
        <v>7635</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619559</v>
      </c>
      <c r="CS28" s="622"/>
      <c r="CT28" s="622"/>
      <c r="CU28" s="622"/>
      <c r="CV28" s="622"/>
      <c r="CW28" s="622"/>
      <c r="CX28" s="622"/>
      <c r="CY28" s="623"/>
      <c r="CZ28" s="624">
        <v>6.4</v>
      </c>
      <c r="DA28" s="636"/>
      <c r="DB28" s="636"/>
      <c r="DC28" s="637"/>
      <c r="DD28" s="627">
        <v>611018</v>
      </c>
      <c r="DE28" s="622"/>
      <c r="DF28" s="622"/>
      <c r="DG28" s="622"/>
      <c r="DH28" s="622"/>
      <c r="DI28" s="622"/>
      <c r="DJ28" s="622"/>
      <c r="DK28" s="623"/>
      <c r="DL28" s="627">
        <v>611018</v>
      </c>
      <c r="DM28" s="622"/>
      <c r="DN28" s="622"/>
      <c r="DO28" s="622"/>
      <c r="DP28" s="622"/>
      <c r="DQ28" s="622"/>
      <c r="DR28" s="622"/>
      <c r="DS28" s="622"/>
      <c r="DT28" s="622"/>
      <c r="DU28" s="622"/>
      <c r="DV28" s="623"/>
      <c r="DW28" s="624">
        <v>10.3</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43596</v>
      </c>
      <c r="S29" s="622"/>
      <c r="T29" s="622"/>
      <c r="U29" s="622"/>
      <c r="V29" s="622"/>
      <c r="W29" s="622"/>
      <c r="X29" s="622"/>
      <c r="Y29" s="623"/>
      <c r="Z29" s="659">
        <v>0.4</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619559</v>
      </c>
      <c r="CS29" s="634"/>
      <c r="CT29" s="634"/>
      <c r="CU29" s="634"/>
      <c r="CV29" s="634"/>
      <c r="CW29" s="634"/>
      <c r="CX29" s="634"/>
      <c r="CY29" s="635"/>
      <c r="CZ29" s="624">
        <v>6.4</v>
      </c>
      <c r="DA29" s="636"/>
      <c r="DB29" s="636"/>
      <c r="DC29" s="637"/>
      <c r="DD29" s="627">
        <v>611018</v>
      </c>
      <c r="DE29" s="634"/>
      <c r="DF29" s="634"/>
      <c r="DG29" s="634"/>
      <c r="DH29" s="634"/>
      <c r="DI29" s="634"/>
      <c r="DJ29" s="634"/>
      <c r="DK29" s="635"/>
      <c r="DL29" s="627">
        <v>611018</v>
      </c>
      <c r="DM29" s="634"/>
      <c r="DN29" s="634"/>
      <c r="DO29" s="634"/>
      <c r="DP29" s="634"/>
      <c r="DQ29" s="634"/>
      <c r="DR29" s="634"/>
      <c r="DS29" s="634"/>
      <c r="DT29" s="634"/>
      <c r="DU29" s="634"/>
      <c r="DV29" s="635"/>
      <c r="DW29" s="624">
        <v>10.3</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1851345</v>
      </c>
      <c r="S30" s="622"/>
      <c r="T30" s="622"/>
      <c r="U30" s="622"/>
      <c r="V30" s="622"/>
      <c r="W30" s="622"/>
      <c r="X30" s="622"/>
      <c r="Y30" s="623"/>
      <c r="Z30" s="659">
        <v>18.8</v>
      </c>
      <c r="AA30" s="659"/>
      <c r="AB30" s="659"/>
      <c r="AC30" s="659"/>
      <c r="AD30" s="660" t="s">
        <v>121</v>
      </c>
      <c r="AE30" s="660"/>
      <c r="AF30" s="660"/>
      <c r="AG30" s="660"/>
      <c r="AH30" s="660"/>
      <c r="AI30" s="660"/>
      <c r="AJ30" s="660"/>
      <c r="AK30" s="660"/>
      <c r="AL30" s="624" t="s">
        <v>121</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600102</v>
      </c>
      <c r="CS30" s="622"/>
      <c r="CT30" s="622"/>
      <c r="CU30" s="622"/>
      <c r="CV30" s="622"/>
      <c r="CW30" s="622"/>
      <c r="CX30" s="622"/>
      <c r="CY30" s="623"/>
      <c r="CZ30" s="624">
        <v>6.2</v>
      </c>
      <c r="DA30" s="636"/>
      <c r="DB30" s="636"/>
      <c r="DC30" s="637"/>
      <c r="DD30" s="627">
        <v>591561</v>
      </c>
      <c r="DE30" s="622"/>
      <c r="DF30" s="622"/>
      <c r="DG30" s="622"/>
      <c r="DH30" s="622"/>
      <c r="DI30" s="622"/>
      <c r="DJ30" s="622"/>
      <c r="DK30" s="623"/>
      <c r="DL30" s="627">
        <v>591561</v>
      </c>
      <c r="DM30" s="622"/>
      <c r="DN30" s="622"/>
      <c r="DO30" s="622"/>
      <c r="DP30" s="622"/>
      <c r="DQ30" s="622"/>
      <c r="DR30" s="622"/>
      <c r="DS30" s="622"/>
      <c r="DT30" s="622"/>
      <c r="DU30" s="622"/>
      <c r="DV30" s="623"/>
      <c r="DW30" s="624">
        <v>10</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99.7</v>
      </c>
      <c r="BH31" s="684"/>
      <c r="BI31" s="684"/>
      <c r="BJ31" s="684"/>
      <c r="BK31" s="684"/>
      <c r="BL31" s="684"/>
      <c r="BM31" s="685">
        <v>99.3</v>
      </c>
      <c r="BN31" s="684"/>
      <c r="BO31" s="684"/>
      <c r="BP31" s="684"/>
      <c r="BQ31" s="686"/>
      <c r="BR31" s="683">
        <v>99.6</v>
      </c>
      <c r="BS31" s="684"/>
      <c r="BT31" s="684"/>
      <c r="BU31" s="684"/>
      <c r="BV31" s="684"/>
      <c r="BW31" s="684"/>
      <c r="BX31" s="685">
        <v>99.2</v>
      </c>
      <c r="BY31" s="684"/>
      <c r="BZ31" s="684"/>
      <c r="CA31" s="684"/>
      <c r="CB31" s="686"/>
      <c r="CD31" s="642"/>
      <c r="CE31" s="643"/>
      <c r="CF31" s="618" t="s">
        <v>300</v>
      </c>
      <c r="CG31" s="619"/>
      <c r="CH31" s="619"/>
      <c r="CI31" s="619"/>
      <c r="CJ31" s="619"/>
      <c r="CK31" s="619"/>
      <c r="CL31" s="619"/>
      <c r="CM31" s="619"/>
      <c r="CN31" s="619"/>
      <c r="CO31" s="619"/>
      <c r="CP31" s="619"/>
      <c r="CQ31" s="620"/>
      <c r="CR31" s="621">
        <v>19457</v>
      </c>
      <c r="CS31" s="634"/>
      <c r="CT31" s="634"/>
      <c r="CU31" s="634"/>
      <c r="CV31" s="634"/>
      <c r="CW31" s="634"/>
      <c r="CX31" s="634"/>
      <c r="CY31" s="635"/>
      <c r="CZ31" s="624">
        <v>0.2</v>
      </c>
      <c r="DA31" s="636"/>
      <c r="DB31" s="636"/>
      <c r="DC31" s="637"/>
      <c r="DD31" s="627">
        <v>19457</v>
      </c>
      <c r="DE31" s="634"/>
      <c r="DF31" s="634"/>
      <c r="DG31" s="634"/>
      <c r="DH31" s="634"/>
      <c r="DI31" s="634"/>
      <c r="DJ31" s="634"/>
      <c r="DK31" s="635"/>
      <c r="DL31" s="627">
        <v>19457</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823537</v>
      </c>
      <c r="S32" s="622"/>
      <c r="T32" s="622"/>
      <c r="U32" s="622"/>
      <c r="V32" s="622"/>
      <c r="W32" s="622"/>
      <c r="X32" s="622"/>
      <c r="Y32" s="623"/>
      <c r="Z32" s="659">
        <v>8.4</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99.8</v>
      </c>
      <c r="BH32" s="634"/>
      <c r="BI32" s="634"/>
      <c r="BJ32" s="634"/>
      <c r="BK32" s="634"/>
      <c r="BL32" s="634"/>
      <c r="BM32" s="625">
        <v>99.2</v>
      </c>
      <c r="BN32" s="634"/>
      <c r="BO32" s="634"/>
      <c r="BP32" s="634"/>
      <c r="BQ32" s="657"/>
      <c r="BR32" s="692">
        <v>99.6</v>
      </c>
      <c r="BS32" s="634"/>
      <c r="BT32" s="634"/>
      <c r="BU32" s="634"/>
      <c r="BV32" s="634"/>
      <c r="BW32" s="634"/>
      <c r="BX32" s="625">
        <v>99.1</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74916</v>
      </c>
      <c r="S33" s="622"/>
      <c r="T33" s="622"/>
      <c r="U33" s="622"/>
      <c r="V33" s="622"/>
      <c r="W33" s="622"/>
      <c r="X33" s="622"/>
      <c r="Y33" s="623"/>
      <c r="Z33" s="659">
        <v>0.8</v>
      </c>
      <c r="AA33" s="659"/>
      <c r="AB33" s="659"/>
      <c r="AC33" s="659"/>
      <c r="AD33" s="660">
        <v>16</v>
      </c>
      <c r="AE33" s="660"/>
      <c r="AF33" s="660"/>
      <c r="AG33" s="660"/>
      <c r="AH33" s="660"/>
      <c r="AI33" s="660"/>
      <c r="AJ33" s="660"/>
      <c r="AK33" s="660"/>
      <c r="AL33" s="624">
        <v>0</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99.6</v>
      </c>
      <c r="BH33" s="606"/>
      <c r="BI33" s="606"/>
      <c r="BJ33" s="606"/>
      <c r="BK33" s="606"/>
      <c r="BL33" s="606"/>
      <c r="BM33" s="652">
        <v>99.4</v>
      </c>
      <c r="BN33" s="606"/>
      <c r="BO33" s="606"/>
      <c r="BP33" s="606"/>
      <c r="BQ33" s="669"/>
      <c r="BR33" s="682">
        <v>99.7</v>
      </c>
      <c r="BS33" s="606"/>
      <c r="BT33" s="606"/>
      <c r="BU33" s="606"/>
      <c r="BV33" s="606"/>
      <c r="BW33" s="606"/>
      <c r="BX33" s="652">
        <v>99.3</v>
      </c>
      <c r="BY33" s="606"/>
      <c r="BZ33" s="606"/>
      <c r="CA33" s="606"/>
      <c r="CB33" s="669"/>
      <c r="CD33" s="618" t="s">
        <v>307</v>
      </c>
      <c r="CE33" s="619"/>
      <c r="CF33" s="619"/>
      <c r="CG33" s="619"/>
      <c r="CH33" s="619"/>
      <c r="CI33" s="619"/>
      <c r="CJ33" s="619"/>
      <c r="CK33" s="619"/>
      <c r="CL33" s="619"/>
      <c r="CM33" s="619"/>
      <c r="CN33" s="619"/>
      <c r="CO33" s="619"/>
      <c r="CP33" s="619"/>
      <c r="CQ33" s="620"/>
      <c r="CR33" s="621">
        <v>4099055</v>
      </c>
      <c r="CS33" s="634"/>
      <c r="CT33" s="634"/>
      <c r="CU33" s="634"/>
      <c r="CV33" s="634"/>
      <c r="CW33" s="634"/>
      <c r="CX33" s="634"/>
      <c r="CY33" s="635"/>
      <c r="CZ33" s="624">
        <v>42.2</v>
      </c>
      <c r="DA33" s="636"/>
      <c r="DB33" s="636"/>
      <c r="DC33" s="637"/>
      <c r="DD33" s="627">
        <v>3287539</v>
      </c>
      <c r="DE33" s="634"/>
      <c r="DF33" s="634"/>
      <c r="DG33" s="634"/>
      <c r="DH33" s="634"/>
      <c r="DI33" s="634"/>
      <c r="DJ33" s="634"/>
      <c r="DK33" s="635"/>
      <c r="DL33" s="627">
        <v>2635865</v>
      </c>
      <c r="DM33" s="634"/>
      <c r="DN33" s="634"/>
      <c r="DO33" s="634"/>
      <c r="DP33" s="634"/>
      <c r="DQ33" s="634"/>
      <c r="DR33" s="634"/>
      <c r="DS33" s="634"/>
      <c r="DT33" s="634"/>
      <c r="DU33" s="634"/>
      <c r="DV33" s="635"/>
      <c r="DW33" s="624">
        <v>44.4</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49105</v>
      </c>
      <c r="S34" s="622"/>
      <c r="T34" s="622"/>
      <c r="U34" s="622"/>
      <c r="V34" s="622"/>
      <c r="W34" s="622"/>
      <c r="X34" s="622"/>
      <c r="Y34" s="623"/>
      <c r="Z34" s="659">
        <v>0.5</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1648445</v>
      </c>
      <c r="CS34" s="622"/>
      <c r="CT34" s="622"/>
      <c r="CU34" s="622"/>
      <c r="CV34" s="622"/>
      <c r="CW34" s="622"/>
      <c r="CX34" s="622"/>
      <c r="CY34" s="623"/>
      <c r="CZ34" s="624">
        <v>17</v>
      </c>
      <c r="DA34" s="636"/>
      <c r="DB34" s="636"/>
      <c r="DC34" s="637"/>
      <c r="DD34" s="627">
        <v>1365872</v>
      </c>
      <c r="DE34" s="622"/>
      <c r="DF34" s="622"/>
      <c r="DG34" s="622"/>
      <c r="DH34" s="622"/>
      <c r="DI34" s="622"/>
      <c r="DJ34" s="622"/>
      <c r="DK34" s="623"/>
      <c r="DL34" s="627">
        <v>1121775</v>
      </c>
      <c r="DM34" s="622"/>
      <c r="DN34" s="622"/>
      <c r="DO34" s="622"/>
      <c r="DP34" s="622"/>
      <c r="DQ34" s="622"/>
      <c r="DR34" s="622"/>
      <c r="DS34" s="622"/>
      <c r="DT34" s="622"/>
      <c r="DU34" s="622"/>
      <c r="DV34" s="623"/>
      <c r="DW34" s="624">
        <v>18.899999999999999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37712</v>
      </c>
      <c r="S35" s="622"/>
      <c r="T35" s="622"/>
      <c r="U35" s="622"/>
      <c r="V35" s="622"/>
      <c r="W35" s="622"/>
      <c r="X35" s="622"/>
      <c r="Y35" s="623"/>
      <c r="Z35" s="659">
        <v>0.4</v>
      </c>
      <c r="AA35" s="659"/>
      <c r="AB35" s="659"/>
      <c r="AC35" s="659"/>
      <c r="AD35" s="660" t="s">
        <v>121</v>
      </c>
      <c r="AE35" s="660"/>
      <c r="AF35" s="660"/>
      <c r="AG35" s="660"/>
      <c r="AH35" s="660"/>
      <c r="AI35" s="660"/>
      <c r="AJ35" s="660"/>
      <c r="AK35" s="660"/>
      <c r="AL35" s="624" t="s">
        <v>121</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245191</v>
      </c>
      <c r="CS35" s="634"/>
      <c r="CT35" s="634"/>
      <c r="CU35" s="634"/>
      <c r="CV35" s="634"/>
      <c r="CW35" s="634"/>
      <c r="CX35" s="634"/>
      <c r="CY35" s="635"/>
      <c r="CZ35" s="624">
        <v>2.5</v>
      </c>
      <c r="DA35" s="636"/>
      <c r="DB35" s="636"/>
      <c r="DC35" s="637"/>
      <c r="DD35" s="627">
        <v>240601</v>
      </c>
      <c r="DE35" s="634"/>
      <c r="DF35" s="634"/>
      <c r="DG35" s="634"/>
      <c r="DH35" s="634"/>
      <c r="DI35" s="634"/>
      <c r="DJ35" s="634"/>
      <c r="DK35" s="635"/>
      <c r="DL35" s="627">
        <v>201975</v>
      </c>
      <c r="DM35" s="634"/>
      <c r="DN35" s="634"/>
      <c r="DO35" s="634"/>
      <c r="DP35" s="634"/>
      <c r="DQ35" s="634"/>
      <c r="DR35" s="634"/>
      <c r="DS35" s="634"/>
      <c r="DT35" s="634"/>
      <c r="DU35" s="634"/>
      <c r="DV35" s="635"/>
      <c r="DW35" s="624">
        <v>3.4</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206693</v>
      </c>
      <c r="S36" s="622"/>
      <c r="T36" s="622"/>
      <c r="U36" s="622"/>
      <c r="V36" s="622"/>
      <c r="W36" s="622"/>
      <c r="X36" s="622"/>
      <c r="Y36" s="623"/>
      <c r="Z36" s="659">
        <v>2.1</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6">
        <v>1276162</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170976</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1023370</v>
      </c>
      <c r="CS36" s="622"/>
      <c r="CT36" s="622"/>
      <c r="CU36" s="622"/>
      <c r="CV36" s="622"/>
      <c r="CW36" s="622"/>
      <c r="CX36" s="622"/>
      <c r="CY36" s="623"/>
      <c r="CZ36" s="624">
        <v>10.5</v>
      </c>
      <c r="DA36" s="636"/>
      <c r="DB36" s="636"/>
      <c r="DC36" s="637"/>
      <c r="DD36" s="627">
        <v>938475</v>
      </c>
      <c r="DE36" s="622"/>
      <c r="DF36" s="622"/>
      <c r="DG36" s="622"/>
      <c r="DH36" s="622"/>
      <c r="DI36" s="622"/>
      <c r="DJ36" s="622"/>
      <c r="DK36" s="623"/>
      <c r="DL36" s="627">
        <v>720089</v>
      </c>
      <c r="DM36" s="622"/>
      <c r="DN36" s="622"/>
      <c r="DO36" s="622"/>
      <c r="DP36" s="622"/>
      <c r="DQ36" s="622"/>
      <c r="DR36" s="622"/>
      <c r="DS36" s="622"/>
      <c r="DT36" s="622"/>
      <c r="DU36" s="622"/>
      <c r="DV36" s="623"/>
      <c r="DW36" s="624">
        <v>12.1</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64375</v>
      </c>
      <c r="S37" s="622"/>
      <c r="T37" s="622"/>
      <c r="U37" s="622"/>
      <c r="V37" s="622"/>
      <c r="W37" s="622"/>
      <c r="X37" s="622"/>
      <c r="Y37" s="623"/>
      <c r="Z37" s="659">
        <v>0.7</v>
      </c>
      <c r="AA37" s="659"/>
      <c r="AB37" s="659"/>
      <c r="AC37" s="659"/>
      <c r="AD37" s="660">
        <v>4920</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288348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142560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377804</v>
      </c>
      <c r="CS37" s="634"/>
      <c r="CT37" s="634"/>
      <c r="CU37" s="634"/>
      <c r="CV37" s="634"/>
      <c r="CW37" s="634"/>
      <c r="CX37" s="634"/>
      <c r="CY37" s="635"/>
      <c r="CZ37" s="624">
        <v>3.9</v>
      </c>
      <c r="DA37" s="636"/>
      <c r="DB37" s="636"/>
      <c r="DC37" s="637"/>
      <c r="DD37" s="627">
        <v>377533</v>
      </c>
      <c r="DE37" s="634"/>
      <c r="DF37" s="634"/>
      <c r="DG37" s="634"/>
      <c r="DH37" s="634"/>
      <c r="DI37" s="634"/>
      <c r="DJ37" s="634"/>
      <c r="DK37" s="635"/>
      <c r="DL37" s="627">
        <v>377533</v>
      </c>
      <c r="DM37" s="634"/>
      <c r="DN37" s="634"/>
      <c r="DO37" s="634"/>
      <c r="DP37" s="634"/>
      <c r="DQ37" s="634"/>
      <c r="DR37" s="634"/>
      <c r="DS37" s="634"/>
      <c r="DT37" s="634"/>
      <c r="DU37" s="634"/>
      <c r="DV37" s="635"/>
      <c r="DW37" s="624">
        <v>6.4</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566642</v>
      </c>
      <c r="S38" s="622"/>
      <c r="T38" s="622"/>
      <c r="U38" s="622"/>
      <c r="V38" s="622"/>
      <c r="W38" s="622"/>
      <c r="X38" s="622"/>
      <c r="Y38" s="623"/>
      <c r="Z38" s="659">
        <v>5.8</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177194</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2407</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810620</v>
      </c>
      <c r="CS38" s="622"/>
      <c r="CT38" s="622"/>
      <c r="CU38" s="622"/>
      <c r="CV38" s="622"/>
      <c r="CW38" s="622"/>
      <c r="CX38" s="622"/>
      <c r="CY38" s="623"/>
      <c r="CZ38" s="624">
        <v>8.3000000000000007</v>
      </c>
      <c r="DA38" s="636"/>
      <c r="DB38" s="636"/>
      <c r="DC38" s="637"/>
      <c r="DD38" s="627">
        <v>653768</v>
      </c>
      <c r="DE38" s="622"/>
      <c r="DF38" s="622"/>
      <c r="DG38" s="622"/>
      <c r="DH38" s="622"/>
      <c r="DI38" s="622"/>
      <c r="DJ38" s="622"/>
      <c r="DK38" s="623"/>
      <c r="DL38" s="627">
        <v>592026</v>
      </c>
      <c r="DM38" s="622"/>
      <c r="DN38" s="622"/>
      <c r="DO38" s="622"/>
      <c r="DP38" s="622"/>
      <c r="DQ38" s="622"/>
      <c r="DR38" s="622"/>
      <c r="DS38" s="622"/>
      <c r="DT38" s="622"/>
      <c r="DU38" s="622"/>
      <c r="DV38" s="623"/>
      <c r="DW38" s="624">
        <v>10</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3506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78829</v>
      </c>
      <c r="CS39" s="634"/>
      <c r="CT39" s="634"/>
      <c r="CU39" s="634"/>
      <c r="CV39" s="634"/>
      <c r="CW39" s="634"/>
      <c r="CX39" s="634"/>
      <c r="CY39" s="635"/>
      <c r="CZ39" s="624">
        <v>0.8</v>
      </c>
      <c r="DA39" s="636"/>
      <c r="DB39" s="636"/>
      <c r="DC39" s="637"/>
      <c r="DD39" s="627">
        <v>78823</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28042</v>
      </c>
      <c r="S40" s="622"/>
      <c r="T40" s="622"/>
      <c r="U40" s="622"/>
      <c r="V40" s="622"/>
      <c r="W40" s="622"/>
      <c r="X40" s="622"/>
      <c r="Y40" s="623"/>
      <c r="Z40" s="659">
        <v>0.3</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101</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292600</v>
      </c>
      <c r="CS40" s="622"/>
      <c r="CT40" s="622"/>
      <c r="CU40" s="622"/>
      <c r="CV40" s="622"/>
      <c r="CW40" s="622"/>
      <c r="CX40" s="622"/>
      <c r="CY40" s="623"/>
      <c r="CZ40" s="624">
        <v>3</v>
      </c>
      <c r="DA40" s="636"/>
      <c r="DB40" s="636"/>
      <c r="DC40" s="637"/>
      <c r="DD40" s="627">
        <v>10000</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9826024</v>
      </c>
      <c r="S41" s="646"/>
      <c r="T41" s="646"/>
      <c r="U41" s="646"/>
      <c r="V41" s="646"/>
      <c r="W41" s="646"/>
      <c r="X41" s="646"/>
      <c r="Y41" s="649"/>
      <c r="Z41" s="650">
        <v>100</v>
      </c>
      <c r="AA41" s="650"/>
      <c r="AB41" s="650"/>
      <c r="AC41" s="650"/>
      <c r="AD41" s="651">
        <v>5911730</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171892</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638728</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426</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612104</v>
      </c>
      <c r="CS42" s="634"/>
      <c r="CT42" s="634"/>
      <c r="CU42" s="634"/>
      <c r="CV42" s="634"/>
      <c r="CW42" s="634"/>
      <c r="CX42" s="634"/>
      <c r="CY42" s="635"/>
      <c r="CZ42" s="624">
        <v>6.3</v>
      </c>
      <c r="DA42" s="636"/>
      <c r="DB42" s="636"/>
      <c r="DC42" s="637"/>
      <c r="DD42" s="627">
        <v>255523</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13558</v>
      </c>
      <c r="CS43" s="634"/>
      <c r="CT43" s="634"/>
      <c r="CU43" s="634"/>
      <c r="CV43" s="634"/>
      <c r="CW43" s="634"/>
      <c r="CX43" s="634"/>
      <c r="CY43" s="635"/>
      <c r="CZ43" s="624">
        <v>0.1</v>
      </c>
      <c r="DA43" s="636"/>
      <c r="DB43" s="636"/>
      <c r="DC43" s="637"/>
      <c r="DD43" s="627">
        <v>13558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612104</v>
      </c>
      <c r="CS44" s="622"/>
      <c r="CT44" s="622"/>
      <c r="CU44" s="622"/>
      <c r="CV44" s="622"/>
      <c r="CW44" s="622"/>
      <c r="CX44" s="622"/>
      <c r="CY44" s="623"/>
      <c r="CZ44" s="624">
        <v>6.3</v>
      </c>
      <c r="DA44" s="625"/>
      <c r="DB44" s="625"/>
      <c r="DC44" s="626"/>
      <c r="DD44" s="627">
        <v>255523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150355</v>
      </c>
      <c r="CS45" s="634"/>
      <c r="CT45" s="634"/>
      <c r="CU45" s="634"/>
      <c r="CV45" s="634"/>
      <c r="CW45" s="634"/>
      <c r="CX45" s="634"/>
      <c r="CY45" s="635"/>
      <c r="CZ45" s="624">
        <v>1.5</v>
      </c>
      <c r="DA45" s="636"/>
      <c r="DB45" s="636"/>
      <c r="DC45" s="637"/>
      <c r="DD45" s="627">
        <v>14320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461749</v>
      </c>
      <c r="CS46" s="622"/>
      <c r="CT46" s="622"/>
      <c r="CU46" s="622"/>
      <c r="CV46" s="622"/>
      <c r="CW46" s="622"/>
      <c r="CX46" s="622"/>
      <c r="CY46" s="623"/>
      <c r="CZ46" s="624">
        <v>4.7</v>
      </c>
      <c r="DA46" s="625"/>
      <c r="DB46" s="625"/>
      <c r="DC46" s="626"/>
      <c r="DD46" s="627">
        <v>241203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9721197</v>
      </c>
      <c r="CS49" s="606"/>
      <c r="CT49" s="606"/>
      <c r="CU49" s="606"/>
      <c r="CV49" s="606"/>
      <c r="CW49" s="606"/>
      <c r="CX49" s="606"/>
      <c r="CY49" s="607"/>
      <c r="CZ49" s="608">
        <v>100</v>
      </c>
      <c r="DA49" s="609"/>
      <c r="DB49" s="609"/>
      <c r="DC49" s="610"/>
      <c r="DD49" s="611">
        <v>6573243</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CwuQdI8cd3JZA5tezRqpwttpyFCEYikiSBOsV2RrcE8G+RmEL4QbK99Y2ZqQGBorOi55xT0I6xVS6AwCfj4Hcw==" saltValue="6JK4BapjLcitB9jmkQC4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9826</v>
      </c>
      <c r="R7" s="1103"/>
      <c r="S7" s="1103"/>
      <c r="T7" s="1103"/>
      <c r="U7" s="1103"/>
      <c r="V7" s="1103">
        <v>9721</v>
      </c>
      <c r="W7" s="1103"/>
      <c r="X7" s="1103"/>
      <c r="Y7" s="1103"/>
      <c r="Z7" s="1103"/>
      <c r="AA7" s="1103">
        <v>105</v>
      </c>
      <c r="AB7" s="1103"/>
      <c r="AC7" s="1103"/>
      <c r="AD7" s="1103"/>
      <c r="AE7" s="1104"/>
      <c r="AF7" s="1105">
        <v>76</v>
      </c>
      <c r="AG7" s="1106"/>
      <c r="AH7" s="1106"/>
      <c r="AI7" s="1106"/>
      <c r="AJ7" s="1107"/>
      <c r="AK7" s="1108">
        <v>38</v>
      </c>
      <c r="AL7" s="1109"/>
      <c r="AM7" s="1109"/>
      <c r="AN7" s="1109"/>
      <c r="AO7" s="1109"/>
      <c r="AP7" s="1109">
        <v>6441</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562</v>
      </c>
      <c r="BT7" s="1100"/>
      <c r="BU7" s="1100"/>
      <c r="BV7" s="1100"/>
      <c r="BW7" s="1100"/>
      <c r="BX7" s="1100"/>
      <c r="BY7" s="1100"/>
      <c r="BZ7" s="1100"/>
      <c r="CA7" s="1100"/>
      <c r="CB7" s="1100"/>
      <c r="CC7" s="1100"/>
      <c r="CD7" s="1100"/>
      <c r="CE7" s="1100"/>
      <c r="CF7" s="1100"/>
      <c r="CG7" s="1112"/>
      <c r="CH7" s="1096">
        <v>0</v>
      </c>
      <c r="CI7" s="1097"/>
      <c r="CJ7" s="1097"/>
      <c r="CK7" s="1097"/>
      <c r="CL7" s="1098"/>
      <c r="CM7" s="1096">
        <v>90</v>
      </c>
      <c r="CN7" s="1097"/>
      <c r="CO7" s="1097"/>
      <c r="CP7" s="1097"/>
      <c r="CQ7" s="1098"/>
      <c r="CR7" s="1096">
        <v>5</v>
      </c>
      <c r="CS7" s="1097"/>
      <c r="CT7" s="1097"/>
      <c r="CU7" s="1097"/>
      <c r="CV7" s="1098"/>
      <c r="CW7" s="1096" t="s">
        <v>561</v>
      </c>
      <c r="CX7" s="1097"/>
      <c r="CY7" s="1097"/>
      <c r="CZ7" s="1097"/>
      <c r="DA7" s="1098"/>
      <c r="DB7" s="1096" t="s">
        <v>561</v>
      </c>
      <c r="DC7" s="1097"/>
      <c r="DD7" s="1097"/>
      <c r="DE7" s="1097"/>
      <c r="DF7" s="1098"/>
      <c r="DG7" s="1096" t="s">
        <v>561</v>
      </c>
      <c r="DH7" s="1097"/>
      <c r="DI7" s="1097"/>
      <c r="DJ7" s="1097"/>
      <c r="DK7" s="1098"/>
      <c r="DL7" s="1096" t="s">
        <v>561</v>
      </c>
      <c r="DM7" s="1097"/>
      <c r="DN7" s="1097"/>
      <c r="DO7" s="1097"/>
      <c r="DP7" s="1098"/>
      <c r="DQ7" s="1096" t="s">
        <v>561</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551</v>
      </c>
      <c r="BT8" s="993"/>
      <c r="BU8" s="993"/>
      <c r="BV8" s="993"/>
      <c r="BW8" s="993"/>
      <c r="BX8" s="993"/>
      <c r="BY8" s="993"/>
      <c r="BZ8" s="993"/>
      <c r="CA8" s="993"/>
      <c r="CB8" s="993"/>
      <c r="CC8" s="993"/>
      <c r="CD8" s="993"/>
      <c r="CE8" s="993"/>
      <c r="CF8" s="993"/>
      <c r="CG8" s="1014"/>
      <c r="CH8" s="989">
        <v>5</v>
      </c>
      <c r="CI8" s="990"/>
      <c r="CJ8" s="990"/>
      <c r="CK8" s="990"/>
      <c r="CL8" s="991"/>
      <c r="CM8" s="989">
        <v>13</v>
      </c>
      <c r="CN8" s="990"/>
      <c r="CO8" s="990"/>
      <c r="CP8" s="990"/>
      <c r="CQ8" s="991"/>
      <c r="CR8" s="989">
        <v>5</v>
      </c>
      <c r="CS8" s="990"/>
      <c r="CT8" s="990"/>
      <c r="CU8" s="990"/>
      <c r="CV8" s="991"/>
      <c r="CW8" s="989" t="s">
        <v>561</v>
      </c>
      <c r="CX8" s="990"/>
      <c r="CY8" s="990"/>
      <c r="CZ8" s="990"/>
      <c r="DA8" s="991"/>
      <c r="DB8" s="989" t="s">
        <v>561</v>
      </c>
      <c r="DC8" s="990"/>
      <c r="DD8" s="990"/>
      <c r="DE8" s="990"/>
      <c r="DF8" s="991"/>
      <c r="DG8" s="989" t="s">
        <v>561</v>
      </c>
      <c r="DH8" s="990"/>
      <c r="DI8" s="990"/>
      <c r="DJ8" s="990"/>
      <c r="DK8" s="991"/>
      <c r="DL8" s="989" t="s">
        <v>561</v>
      </c>
      <c r="DM8" s="990"/>
      <c r="DN8" s="990"/>
      <c r="DO8" s="990"/>
      <c r="DP8" s="991"/>
      <c r="DQ8" s="989" t="s">
        <v>561</v>
      </c>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9826</v>
      </c>
      <c r="R23" s="1061"/>
      <c r="S23" s="1061"/>
      <c r="T23" s="1061"/>
      <c r="U23" s="1061"/>
      <c r="V23" s="1061">
        <v>9721</v>
      </c>
      <c r="W23" s="1061"/>
      <c r="X23" s="1061"/>
      <c r="Y23" s="1061"/>
      <c r="Z23" s="1061"/>
      <c r="AA23" s="1061">
        <v>105</v>
      </c>
      <c r="AB23" s="1061"/>
      <c r="AC23" s="1061"/>
      <c r="AD23" s="1061"/>
      <c r="AE23" s="1068"/>
      <c r="AF23" s="1069">
        <v>76</v>
      </c>
      <c r="AG23" s="1061"/>
      <c r="AH23" s="1061"/>
      <c r="AI23" s="1061"/>
      <c r="AJ23" s="1070"/>
      <c r="AK23" s="1071"/>
      <c r="AL23" s="1072"/>
      <c r="AM23" s="1072"/>
      <c r="AN23" s="1072"/>
      <c r="AO23" s="1072"/>
      <c r="AP23" s="1061">
        <v>6441</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2224</v>
      </c>
      <c r="R28" s="1051"/>
      <c r="S28" s="1051"/>
      <c r="T28" s="1051"/>
      <c r="U28" s="1051"/>
      <c r="V28" s="1051">
        <v>2049</v>
      </c>
      <c r="W28" s="1051"/>
      <c r="X28" s="1051"/>
      <c r="Y28" s="1051"/>
      <c r="Z28" s="1051"/>
      <c r="AA28" s="1051">
        <v>175</v>
      </c>
      <c r="AB28" s="1051"/>
      <c r="AC28" s="1051"/>
      <c r="AD28" s="1051"/>
      <c r="AE28" s="1052"/>
      <c r="AF28" s="1053">
        <v>175</v>
      </c>
      <c r="AG28" s="1051"/>
      <c r="AH28" s="1051"/>
      <c r="AI28" s="1051"/>
      <c r="AJ28" s="1054"/>
      <c r="AK28" s="1042">
        <v>166</v>
      </c>
      <c r="AL28" s="1043"/>
      <c r="AM28" s="1043"/>
      <c r="AN28" s="1043"/>
      <c r="AO28" s="1043"/>
      <c r="AP28" s="1043" t="s">
        <v>561</v>
      </c>
      <c r="AQ28" s="1043"/>
      <c r="AR28" s="1043"/>
      <c r="AS28" s="1043"/>
      <c r="AT28" s="1043"/>
      <c r="AU28" s="1043" t="s">
        <v>561</v>
      </c>
      <c r="AV28" s="1043"/>
      <c r="AW28" s="1043"/>
      <c r="AX28" s="1043"/>
      <c r="AY28" s="1043"/>
      <c r="AZ28" s="1044" t="s">
        <v>561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2040</v>
      </c>
      <c r="R29" s="1039"/>
      <c r="S29" s="1039"/>
      <c r="T29" s="1039"/>
      <c r="U29" s="1039"/>
      <c r="V29" s="1039">
        <v>1836</v>
      </c>
      <c r="W29" s="1039"/>
      <c r="X29" s="1039"/>
      <c r="Y29" s="1039"/>
      <c r="Z29" s="1039"/>
      <c r="AA29" s="1039">
        <v>204</v>
      </c>
      <c r="AB29" s="1039"/>
      <c r="AC29" s="1039"/>
      <c r="AD29" s="1039"/>
      <c r="AE29" s="1040"/>
      <c r="AF29" s="1035">
        <v>204</v>
      </c>
      <c r="AG29" s="1036"/>
      <c r="AH29" s="1036"/>
      <c r="AI29" s="1036"/>
      <c r="AJ29" s="1037"/>
      <c r="AK29" s="980">
        <v>280</v>
      </c>
      <c r="AL29" s="971"/>
      <c r="AM29" s="971"/>
      <c r="AN29" s="971"/>
      <c r="AO29" s="971"/>
      <c r="AP29" s="971" t="s">
        <v>561</v>
      </c>
      <c r="AQ29" s="971"/>
      <c r="AR29" s="971"/>
      <c r="AS29" s="971"/>
      <c r="AT29" s="971"/>
      <c r="AU29" s="971" t="s">
        <v>561</v>
      </c>
      <c r="AV29" s="971"/>
      <c r="AW29" s="971"/>
      <c r="AX29" s="971"/>
      <c r="AY29" s="971"/>
      <c r="AZ29" s="1041" t="s">
        <v>561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401</v>
      </c>
      <c r="R30" s="1039"/>
      <c r="S30" s="1039"/>
      <c r="T30" s="1039"/>
      <c r="U30" s="1039"/>
      <c r="V30" s="1039">
        <v>389</v>
      </c>
      <c r="W30" s="1039"/>
      <c r="X30" s="1039"/>
      <c r="Y30" s="1039"/>
      <c r="Z30" s="1039"/>
      <c r="AA30" s="1039">
        <v>12</v>
      </c>
      <c r="AB30" s="1039"/>
      <c r="AC30" s="1039"/>
      <c r="AD30" s="1039"/>
      <c r="AE30" s="1040"/>
      <c r="AF30" s="1035">
        <v>12</v>
      </c>
      <c r="AG30" s="1036"/>
      <c r="AH30" s="1036"/>
      <c r="AI30" s="1036"/>
      <c r="AJ30" s="1037"/>
      <c r="AK30" s="980">
        <v>77</v>
      </c>
      <c r="AL30" s="971"/>
      <c r="AM30" s="971"/>
      <c r="AN30" s="971"/>
      <c r="AO30" s="971"/>
      <c r="AP30" s="971" t="s">
        <v>561</v>
      </c>
      <c r="AQ30" s="971"/>
      <c r="AR30" s="971"/>
      <c r="AS30" s="971"/>
      <c r="AT30" s="971"/>
      <c r="AU30" s="971" t="s">
        <v>561</v>
      </c>
      <c r="AV30" s="971"/>
      <c r="AW30" s="971"/>
      <c r="AX30" s="971"/>
      <c r="AY30" s="971"/>
      <c r="AZ30" s="1041" t="s">
        <v>561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13</v>
      </c>
      <c r="R31" s="1039"/>
      <c r="S31" s="1039"/>
      <c r="T31" s="1039"/>
      <c r="U31" s="1039"/>
      <c r="V31" s="1039">
        <v>12</v>
      </c>
      <c r="W31" s="1039"/>
      <c r="X31" s="1039"/>
      <c r="Y31" s="1039"/>
      <c r="Z31" s="1039"/>
      <c r="AA31" s="1039">
        <v>1</v>
      </c>
      <c r="AB31" s="1039"/>
      <c r="AC31" s="1039"/>
      <c r="AD31" s="1039"/>
      <c r="AE31" s="1040"/>
      <c r="AF31" s="1035">
        <v>1</v>
      </c>
      <c r="AG31" s="1036"/>
      <c r="AH31" s="1036"/>
      <c r="AI31" s="1036"/>
      <c r="AJ31" s="1037"/>
      <c r="AK31" s="980" t="s">
        <v>552</v>
      </c>
      <c r="AL31" s="971"/>
      <c r="AM31" s="971"/>
      <c r="AN31" s="971"/>
      <c r="AO31" s="971"/>
      <c r="AP31" s="971" t="s">
        <v>561</v>
      </c>
      <c r="AQ31" s="971"/>
      <c r="AR31" s="971"/>
      <c r="AS31" s="971"/>
      <c r="AT31" s="971"/>
      <c r="AU31" s="971" t="s">
        <v>561</v>
      </c>
      <c r="AV31" s="971"/>
      <c r="AW31" s="971"/>
      <c r="AX31" s="971"/>
      <c r="AY31" s="971"/>
      <c r="AZ31" s="1041" t="s">
        <v>561</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392</v>
      </c>
      <c r="C32" s="1031"/>
      <c r="D32" s="1031"/>
      <c r="E32" s="1031"/>
      <c r="F32" s="1031"/>
      <c r="G32" s="1031"/>
      <c r="H32" s="1031"/>
      <c r="I32" s="1031"/>
      <c r="J32" s="1031"/>
      <c r="K32" s="1031"/>
      <c r="L32" s="1031"/>
      <c r="M32" s="1031"/>
      <c r="N32" s="1031"/>
      <c r="O32" s="1031"/>
      <c r="P32" s="1032"/>
      <c r="Q32" s="1038">
        <v>413</v>
      </c>
      <c r="R32" s="1039"/>
      <c r="S32" s="1039"/>
      <c r="T32" s="1039"/>
      <c r="U32" s="1039"/>
      <c r="V32" s="1039">
        <v>310</v>
      </c>
      <c r="W32" s="1039"/>
      <c r="X32" s="1039"/>
      <c r="Y32" s="1039"/>
      <c r="Z32" s="1039"/>
      <c r="AA32" s="1039">
        <v>103</v>
      </c>
      <c r="AB32" s="1039"/>
      <c r="AC32" s="1039"/>
      <c r="AD32" s="1039"/>
      <c r="AE32" s="1040"/>
      <c r="AF32" s="1035">
        <v>732</v>
      </c>
      <c r="AG32" s="1036"/>
      <c r="AH32" s="1036"/>
      <c r="AI32" s="1036"/>
      <c r="AJ32" s="1037"/>
      <c r="AK32" s="980">
        <v>0</v>
      </c>
      <c r="AL32" s="971"/>
      <c r="AM32" s="971"/>
      <c r="AN32" s="971"/>
      <c r="AO32" s="971"/>
      <c r="AP32" s="971">
        <v>1393</v>
      </c>
      <c r="AQ32" s="971"/>
      <c r="AR32" s="971"/>
      <c r="AS32" s="971"/>
      <c r="AT32" s="971"/>
      <c r="AU32" s="971">
        <v>0</v>
      </c>
      <c r="AV32" s="971"/>
      <c r="AW32" s="971"/>
      <c r="AX32" s="971"/>
      <c r="AY32" s="971"/>
      <c r="AZ32" s="1041" t="s">
        <v>561</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394</v>
      </c>
      <c r="C33" s="1031"/>
      <c r="D33" s="1031"/>
      <c r="E33" s="1031"/>
      <c r="F33" s="1031"/>
      <c r="G33" s="1031"/>
      <c r="H33" s="1031"/>
      <c r="I33" s="1031"/>
      <c r="J33" s="1031"/>
      <c r="K33" s="1031"/>
      <c r="L33" s="1031"/>
      <c r="M33" s="1031"/>
      <c r="N33" s="1031"/>
      <c r="O33" s="1031"/>
      <c r="P33" s="1032"/>
      <c r="Q33" s="1038">
        <v>255</v>
      </c>
      <c r="R33" s="1039"/>
      <c r="S33" s="1039"/>
      <c r="T33" s="1039"/>
      <c r="U33" s="1039"/>
      <c r="V33" s="1039">
        <v>248</v>
      </c>
      <c r="W33" s="1039"/>
      <c r="X33" s="1039"/>
      <c r="Y33" s="1039"/>
      <c r="Z33" s="1039"/>
      <c r="AA33" s="1039">
        <v>7</v>
      </c>
      <c r="AB33" s="1039"/>
      <c r="AC33" s="1039"/>
      <c r="AD33" s="1039"/>
      <c r="AE33" s="1040"/>
      <c r="AF33" s="1035">
        <v>85</v>
      </c>
      <c r="AG33" s="1036"/>
      <c r="AH33" s="1036"/>
      <c r="AI33" s="1036"/>
      <c r="AJ33" s="1037"/>
      <c r="AK33" s="980">
        <v>167</v>
      </c>
      <c r="AL33" s="971"/>
      <c r="AM33" s="971"/>
      <c r="AN33" s="971"/>
      <c r="AO33" s="971"/>
      <c r="AP33" s="971">
        <v>2445</v>
      </c>
      <c r="AQ33" s="971"/>
      <c r="AR33" s="971"/>
      <c r="AS33" s="971"/>
      <c r="AT33" s="971"/>
      <c r="AU33" s="971">
        <v>2168</v>
      </c>
      <c r="AV33" s="971"/>
      <c r="AW33" s="971"/>
      <c r="AX33" s="971"/>
      <c r="AY33" s="971"/>
      <c r="AZ33" s="1041" t="s">
        <v>561</v>
      </c>
      <c r="BA33" s="1041"/>
      <c r="BB33" s="1041"/>
      <c r="BC33" s="1041"/>
      <c r="BD33" s="1041"/>
      <c r="BE33" s="972" t="s">
        <v>393</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1210</v>
      </c>
      <c r="AG63" s="959"/>
      <c r="AH63" s="959"/>
      <c r="AI63" s="959"/>
      <c r="AJ63" s="1022"/>
      <c r="AK63" s="1023"/>
      <c r="AL63" s="963"/>
      <c r="AM63" s="963"/>
      <c r="AN63" s="963"/>
      <c r="AO63" s="963"/>
      <c r="AP63" s="959">
        <v>3838</v>
      </c>
      <c r="AQ63" s="959"/>
      <c r="AR63" s="959"/>
      <c r="AS63" s="959"/>
      <c r="AT63" s="959"/>
      <c r="AU63" s="959">
        <v>2168</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398</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553</v>
      </c>
      <c r="C68" s="986"/>
      <c r="D68" s="986"/>
      <c r="E68" s="986"/>
      <c r="F68" s="986"/>
      <c r="G68" s="986"/>
      <c r="H68" s="986"/>
      <c r="I68" s="986"/>
      <c r="J68" s="986"/>
      <c r="K68" s="986"/>
      <c r="L68" s="986"/>
      <c r="M68" s="986"/>
      <c r="N68" s="986"/>
      <c r="O68" s="986"/>
      <c r="P68" s="987"/>
      <c r="Q68" s="988">
        <v>2</v>
      </c>
      <c r="R68" s="982"/>
      <c r="S68" s="982"/>
      <c r="T68" s="982"/>
      <c r="U68" s="982"/>
      <c r="V68" s="982">
        <v>1</v>
      </c>
      <c r="W68" s="982"/>
      <c r="X68" s="982"/>
      <c r="Y68" s="982"/>
      <c r="Z68" s="982"/>
      <c r="AA68" s="982">
        <v>1</v>
      </c>
      <c r="AB68" s="982"/>
      <c r="AC68" s="982"/>
      <c r="AD68" s="982"/>
      <c r="AE68" s="982"/>
      <c r="AF68" s="982">
        <v>1</v>
      </c>
      <c r="AG68" s="982"/>
      <c r="AH68" s="982"/>
      <c r="AI68" s="982"/>
      <c r="AJ68" s="982"/>
      <c r="AK68" s="982" t="s">
        <v>561</v>
      </c>
      <c r="AL68" s="982"/>
      <c r="AM68" s="982"/>
      <c r="AN68" s="982"/>
      <c r="AO68" s="982"/>
      <c r="AP68" s="982" t="s">
        <v>561</v>
      </c>
      <c r="AQ68" s="982"/>
      <c r="AR68" s="982"/>
      <c r="AS68" s="982"/>
      <c r="AT68" s="982"/>
      <c r="AU68" s="982" t="s">
        <v>561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554</v>
      </c>
      <c r="C69" s="975"/>
      <c r="D69" s="975"/>
      <c r="E69" s="975"/>
      <c r="F69" s="975"/>
      <c r="G69" s="975"/>
      <c r="H69" s="975"/>
      <c r="I69" s="975"/>
      <c r="J69" s="975"/>
      <c r="K69" s="975"/>
      <c r="L69" s="975"/>
      <c r="M69" s="975"/>
      <c r="N69" s="975"/>
      <c r="O69" s="975"/>
      <c r="P69" s="976"/>
      <c r="Q69" s="977">
        <v>4917</v>
      </c>
      <c r="R69" s="971"/>
      <c r="S69" s="971"/>
      <c r="T69" s="971"/>
      <c r="U69" s="971"/>
      <c r="V69" s="971">
        <v>4349</v>
      </c>
      <c r="W69" s="971"/>
      <c r="X69" s="971"/>
      <c r="Y69" s="971"/>
      <c r="Z69" s="971"/>
      <c r="AA69" s="971">
        <v>568</v>
      </c>
      <c r="AB69" s="971"/>
      <c r="AC69" s="971"/>
      <c r="AD69" s="971"/>
      <c r="AE69" s="971"/>
      <c r="AF69" s="971">
        <v>568</v>
      </c>
      <c r="AG69" s="971"/>
      <c r="AH69" s="971"/>
      <c r="AI69" s="971"/>
      <c r="AJ69" s="971"/>
      <c r="AK69" s="971">
        <v>11</v>
      </c>
      <c r="AL69" s="971"/>
      <c r="AM69" s="971"/>
      <c r="AN69" s="971"/>
      <c r="AO69" s="971"/>
      <c r="AP69" s="971" t="s">
        <v>561</v>
      </c>
      <c r="AQ69" s="971"/>
      <c r="AR69" s="971"/>
      <c r="AS69" s="971"/>
      <c r="AT69" s="971"/>
      <c r="AU69" s="971" t="s">
        <v>561</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555</v>
      </c>
      <c r="C70" s="975"/>
      <c r="D70" s="975"/>
      <c r="E70" s="975"/>
      <c r="F70" s="975"/>
      <c r="G70" s="975"/>
      <c r="H70" s="975"/>
      <c r="I70" s="975"/>
      <c r="J70" s="975"/>
      <c r="K70" s="975"/>
      <c r="L70" s="975"/>
      <c r="M70" s="975"/>
      <c r="N70" s="975"/>
      <c r="O70" s="975"/>
      <c r="P70" s="976"/>
      <c r="Q70" s="977">
        <v>96</v>
      </c>
      <c r="R70" s="971"/>
      <c r="S70" s="971"/>
      <c r="T70" s="971"/>
      <c r="U70" s="971"/>
      <c r="V70" s="971">
        <v>63</v>
      </c>
      <c r="W70" s="971"/>
      <c r="X70" s="971"/>
      <c r="Y70" s="971"/>
      <c r="Z70" s="971"/>
      <c r="AA70" s="971">
        <v>33</v>
      </c>
      <c r="AB70" s="971"/>
      <c r="AC70" s="971"/>
      <c r="AD70" s="971"/>
      <c r="AE70" s="971"/>
      <c r="AF70" s="971">
        <v>33</v>
      </c>
      <c r="AG70" s="971"/>
      <c r="AH70" s="971"/>
      <c r="AI70" s="971"/>
      <c r="AJ70" s="971"/>
      <c r="AK70" s="971" t="s">
        <v>561</v>
      </c>
      <c r="AL70" s="971"/>
      <c r="AM70" s="971"/>
      <c r="AN70" s="971"/>
      <c r="AO70" s="971"/>
      <c r="AP70" s="971" t="s">
        <v>561</v>
      </c>
      <c r="AQ70" s="971"/>
      <c r="AR70" s="971"/>
      <c r="AS70" s="971"/>
      <c r="AT70" s="971"/>
      <c r="AU70" s="971" t="s">
        <v>561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556</v>
      </c>
      <c r="C71" s="975"/>
      <c r="D71" s="975"/>
      <c r="E71" s="975"/>
      <c r="F71" s="975"/>
      <c r="G71" s="975"/>
      <c r="H71" s="975"/>
      <c r="I71" s="975"/>
      <c r="J71" s="975"/>
      <c r="K71" s="975"/>
      <c r="L71" s="975"/>
      <c r="M71" s="975"/>
      <c r="N71" s="975"/>
      <c r="O71" s="975"/>
      <c r="P71" s="976"/>
      <c r="Q71" s="977">
        <v>30</v>
      </c>
      <c r="R71" s="971"/>
      <c r="S71" s="971"/>
      <c r="T71" s="971"/>
      <c r="U71" s="971"/>
      <c r="V71" s="971">
        <v>25</v>
      </c>
      <c r="W71" s="971"/>
      <c r="X71" s="971"/>
      <c r="Y71" s="971"/>
      <c r="Z71" s="971"/>
      <c r="AA71" s="971">
        <v>5</v>
      </c>
      <c r="AB71" s="971"/>
      <c r="AC71" s="971"/>
      <c r="AD71" s="971"/>
      <c r="AE71" s="971"/>
      <c r="AF71" s="971">
        <v>5</v>
      </c>
      <c r="AG71" s="971"/>
      <c r="AH71" s="971"/>
      <c r="AI71" s="971"/>
      <c r="AJ71" s="971"/>
      <c r="AK71" s="971" t="s">
        <v>561</v>
      </c>
      <c r="AL71" s="971"/>
      <c r="AM71" s="971"/>
      <c r="AN71" s="971"/>
      <c r="AO71" s="971"/>
      <c r="AP71" s="971" t="s">
        <v>561</v>
      </c>
      <c r="AQ71" s="971"/>
      <c r="AR71" s="971"/>
      <c r="AS71" s="971"/>
      <c r="AT71" s="971"/>
      <c r="AU71" s="971" t="s">
        <v>561</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557</v>
      </c>
      <c r="C72" s="975"/>
      <c r="D72" s="975"/>
      <c r="E72" s="975"/>
      <c r="F72" s="975"/>
      <c r="G72" s="975"/>
      <c r="H72" s="975"/>
      <c r="I72" s="975"/>
      <c r="J72" s="975"/>
      <c r="K72" s="975"/>
      <c r="L72" s="975"/>
      <c r="M72" s="975"/>
      <c r="N72" s="975"/>
      <c r="O72" s="975"/>
      <c r="P72" s="976"/>
      <c r="Q72" s="977">
        <v>1213</v>
      </c>
      <c r="R72" s="971"/>
      <c r="S72" s="971"/>
      <c r="T72" s="971"/>
      <c r="U72" s="971"/>
      <c r="V72" s="971">
        <v>1187</v>
      </c>
      <c r="W72" s="971"/>
      <c r="X72" s="971"/>
      <c r="Y72" s="971"/>
      <c r="Z72" s="971"/>
      <c r="AA72" s="971">
        <v>26</v>
      </c>
      <c r="AB72" s="971"/>
      <c r="AC72" s="971"/>
      <c r="AD72" s="971"/>
      <c r="AE72" s="971"/>
      <c r="AF72" s="971">
        <v>26</v>
      </c>
      <c r="AG72" s="971"/>
      <c r="AH72" s="971"/>
      <c r="AI72" s="971"/>
      <c r="AJ72" s="971"/>
      <c r="AK72" s="971" t="s">
        <v>561</v>
      </c>
      <c r="AL72" s="971"/>
      <c r="AM72" s="971"/>
      <c r="AN72" s="971"/>
      <c r="AO72" s="971"/>
      <c r="AP72" s="971">
        <v>549</v>
      </c>
      <c r="AQ72" s="971"/>
      <c r="AR72" s="971"/>
      <c r="AS72" s="971"/>
      <c r="AT72" s="971"/>
      <c r="AU72" s="971">
        <v>173</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558</v>
      </c>
      <c r="C73" s="975"/>
      <c r="D73" s="975"/>
      <c r="E73" s="975"/>
      <c r="F73" s="975"/>
      <c r="G73" s="975"/>
      <c r="H73" s="975"/>
      <c r="I73" s="975"/>
      <c r="J73" s="975"/>
      <c r="K73" s="975"/>
      <c r="L73" s="975"/>
      <c r="M73" s="975"/>
      <c r="N73" s="975"/>
      <c r="O73" s="975"/>
      <c r="P73" s="976"/>
      <c r="Q73" s="977">
        <v>11159</v>
      </c>
      <c r="R73" s="971"/>
      <c r="S73" s="971"/>
      <c r="T73" s="971"/>
      <c r="U73" s="971"/>
      <c r="V73" s="971">
        <v>11155</v>
      </c>
      <c r="W73" s="971"/>
      <c r="X73" s="971"/>
      <c r="Y73" s="971"/>
      <c r="Z73" s="971"/>
      <c r="AA73" s="971">
        <v>4</v>
      </c>
      <c r="AB73" s="971"/>
      <c r="AC73" s="971"/>
      <c r="AD73" s="971"/>
      <c r="AE73" s="971"/>
      <c r="AF73" s="971">
        <v>4</v>
      </c>
      <c r="AG73" s="971"/>
      <c r="AH73" s="971"/>
      <c r="AI73" s="971"/>
      <c r="AJ73" s="971"/>
      <c r="AK73" s="971" t="s">
        <v>561</v>
      </c>
      <c r="AL73" s="971"/>
      <c r="AM73" s="971"/>
      <c r="AN73" s="971"/>
      <c r="AO73" s="971"/>
      <c r="AP73" s="971" t="s">
        <v>561</v>
      </c>
      <c r="AQ73" s="971"/>
      <c r="AR73" s="971"/>
      <c r="AS73" s="971"/>
      <c r="AT73" s="971"/>
      <c r="AU73" s="971" t="s">
        <v>561</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559</v>
      </c>
      <c r="C74" s="975"/>
      <c r="D74" s="975"/>
      <c r="E74" s="975"/>
      <c r="F74" s="975"/>
      <c r="G74" s="975"/>
      <c r="H74" s="975"/>
      <c r="I74" s="975"/>
      <c r="J74" s="975"/>
      <c r="K74" s="975"/>
      <c r="L74" s="975"/>
      <c r="M74" s="975"/>
      <c r="N74" s="975"/>
      <c r="O74" s="975"/>
      <c r="P74" s="976"/>
      <c r="Q74" s="977">
        <v>75</v>
      </c>
      <c r="R74" s="971"/>
      <c r="S74" s="971"/>
      <c r="T74" s="971"/>
      <c r="U74" s="971"/>
      <c r="V74" s="971">
        <v>68</v>
      </c>
      <c r="W74" s="971"/>
      <c r="X74" s="971"/>
      <c r="Y74" s="971"/>
      <c r="Z74" s="971"/>
      <c r="AA74" s="971">
        <v>7</v>
      </c>
      <c r="AB74" s="971"/>
      <c r="AC74" s="971"/>
      <c r="AD74" s="971"/>
      <c r="AE74" s="971"/>
      <c r="AF74" s="971">
        <v>7</v>
      </c>
      <c r="AG74" s="971"/>
      <c r="AH74" s="971"/>
      <c r="AI74" s="971"/>
      <c r="AJ74" s="971"/>
      <c r="AK74" s="971">
        <v>17</v>
      </c>
      <c r="AL74" s="971"/>
      <c r="AM74" s="971"/>
      <c r="AN74" s="971"/>
      <c r="AO74" s="971"/>
      <c r="AP74" s="971" t="s">
        <v>561</v>
      </c>
      <c r="AQ74" s="971"/>
      <c r="AR74" s="971"/>
      <c r="AS74" s="971"/>
      <c r="AT74" s="971"/>
      <c r="AU74" s="971" t="s">
        <v>561</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560</v>
      </c>
      <c r="C75" s="975"/>
      <c r="D75" s="975"/>
      <c r="E75" s="975"/>
      <c r="F75" s="975"/>
      <c r="G75" s="975"/>
      <c r="H75" s="975"/>
      <c r="I75" s="975"/>
      <c r="J75" s="975"/>
      <c r="K75" s="975"/>
      <c r="L75" s="975"/>
      <c r="M75" s="975"/>
      <c r="N75" s="975"/>
      <c r="O75" s="975"/>
      <c r="P75" s="976"/>
      <c r="Q75" s="978">
        <v>143031</v>
      </c>
      <c r="R75" s="979"/>
      <c r="S75" s="979"/>
      <c r="T75" s="979"/>
      <c r="U75" s="980"/>
      <c r="V75" s="981">
        <v>140009</v>
      </c>
      <c r="W75" s="979"/>
      <c r="X75" s="979"/>
      <c r="Y75" s="979"/>
      <c r="Z75" s="980"/>
      <c r="AA75" s="981">
        <v>3022</v>
      </c>
      <c r="AB75" s="979"/>
      <c r="AC75" s="979"/>
      <c r="AD75" s="979"/>
      <c r="AE75" s="980"/>
      <c r="AF75" s="981">
        <v>3022</v>
      </c>
      <c r="AG75" s="979"/>
      <c r="AH75" s="979"/>
      <c r="AI75" s="979"/>
      <c r="AJ75" s="980"/>
      <c r="AK75" s="981" t="s">
        <v>561</v>
      </c>
      <c r="AL75" s="979"/>
      <c r="AM75" s="979"/>
      <c r="AN75" s="979"/>
      <c r="AO75" s="980"/>
      <c r="AP75" s="981" t="s">
        <v>561</v>
      </c>
      <c r="AQ75" s="979"/>
      <c r="AR75" s="979"/>
      <c r="AS75" s="979"/>
      <c r="AT75" s="980"/>
      <c r="AU75" s="981" t="s">
        <v>561</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3666</v>
      </c>
      <c r="AG88" s="959"/>
      <c r="AH88" s="959"/>
      <c r="AI88" s="959"/>
      <c r="AJ88" s="959"/>
      <c r="AK88" s="963"/>
      <c r="AL88" s="963"/>
      <c r="AM88" s="963"/>
      <c r="AN88" s="963"/>
      <c r="AO88" s="963"/>
      <c r="AP88" s="959">
        <v>549</v>
      </c>
      <c r="AQ88" s="959"/>
      <c r="AR88" s="959"/>
      <c r="AS88" s="959"/>
      <c r="AT88" s="959"/>
      <c r="AU88" s="959">
        <v>173</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x14ac:dyDescent="0.15">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564052</v>
      </c>
      <c r="AB110" s="889"/>
      <c r="AC110" s="889"/>
      <c r="AD110" s="889"/>
      <c r="AE110" s="890"/>
      <c r="AF110" s="891">
        <v>604298</v>
      </c>
      <c r="AG110" s="889"/>
      <c r="AH110" s="889"/>
      <c r="AI110" s="889"/>
      <c r="AJ110" s="890"/>
      <c r="AK110" s="891">
        <v>619559</v>
      </c>
      <c r="AL110" s="889"/>
      <c r="AM110" s="889"/>
      <c r="AN110" s="889"/>
      <c r="AO110" s="890"/>
      <c r="AP110" s="892">
        <v>11.7</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6490014</v>
      </c>
      <c r="BR110" s="842"/>
      <c r="BS110" s="842"/>
      <c r="BT110" s="842"/>
      <c r="BU110" s="842"/>
      <c r="BV110" s="842">
        <v>6474598</v>
      </c>
      <c r="BW110" s="842"/>
      <c r="BX110" s="842"/>
      <c r="BY110" s="842"/>
      <c r="BZ110" s="842"/>
      <c r="CA110" s="842">
        <v>6441138</v>
      </c>
      <c r="CB110" s="842"/>
      <c r="CC110" s="842"/>
      <c r="CD110" s="842"/>
      <c r="CE110" s="842"/>
      <c r="CF110" s="866">
        <v>122.1</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t="s">
        <v>121</v>
      </c>
      <c r="BR111" s="817"/>
      <c r="BS111" s="817"/>
      <c r="BT111" s="817"/>
      <c r="BU111" s="817"/>
      <c r="BV111" s="817" t="s">
        <v>121</v>
      </c>
      <c r="BW111" s="817"/>
      <c r="BX111" s="817"/>
      <c r="BY111" s="817"/>
      <c r="BZ111" s="817"/>
      <c r="CA111" s="817" t="s">
        <v>121</v>
      </c>
      <c r="CB111" s="817"/>
      <c r="CC111" s="817"/>
      <c r="CD111" s="817"/>
      <c r="CE111" s="817"/>
      <c r="CF111" s="875" t="s">
        <v>121</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2207528</v>
      </c>
      <c r="BR112" s="817"/>
      <c r="BS112" s="817"/>
      <c r="BT112" s="817"/>
      <c r="BU112" s="817"/>
      <c r="BV112" s="817">
        <v>2175024</v>
      </c>
      <c r="BW112" s="817"/>
      <c r="BX112" s="817"/>
      <c r="BY112" s="817"/>
      <c r="BZ112" s="817"/>
      <c r="CA112" s="817">
        <v>2168283</v>
      </c>
      <c r="CB112" s="817"/>
      <c r="CC112" s="817"/>
      <c r="CD112" s="817"/>
      <c r="CE112" s="817"/>
      <c r="CF112" s="875">
        <v>41.1</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109923</v>
      </c>
      <c r="AB113" s="919"/>
      <c r="AC113" s="919"/>
      <c r="AD113" s="919"/>
      <c r="AE113" s="920"/>
      <c r="AF113" s="921">
        <v>114048</v>
      </c>
      <c r="AG113" s="919"/>
      <c r="AH113" s="919"/>
      <c r="AI113" s="919"/>
      <c r="AJ113" s="920"/>
      <c r="AK113" s="921">
        <v>114971</v>
      </c>
      <c r="AL113" s="919"/>
      <c r="AM113" s="919"/>
      <c r="AN113" s="919"/>
      <c r="AO113" s="920"/>
      <c r="AP113" s="922">
        <v>2.2000000000000002</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243348</v>
      </c>
      <c r="BR113" s="817"/>
      <c r="BS113" s="817"/>
      <c r="BT113" s="817"/>
      <c r="BU113" s="817"/>
      <c r="BV113" s="817">
        <v>211575</v>
      </c>
      <c r="BW113" s="817"/>
      <c r="BX113" s="817"/>
      <c r="BY113" s="817"/>
      <c r="BZ113" s="817"/>
      <c r="CA113" s="817">
        <v>172517</v>
      </c>
      <c r="CB113" s="817"/>
      <c r="CC113" s="817"/>
      <c r="CD113" s="817"/>
      <c r="CE113" s="817"/>
      <c r="CF113" s="875">
        <v>3.3</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45918</v>
      </c>
      <c r="AB114" s="780"/>
      <c r="AC114" s="780"/>
      <c r="AD114" s="780"/>
      <c r="AE114" s="781"/>
      <c r="AF114" s="782">
        <v>46991</v>
      </c>
      <c r="AG114" s="780"/>
      <c r="AH114" s="780"/>
      <c r="AI114" s="780"/>
      <c r="AJ114" s="781"/>
      <c r="AK114" s="782">
        <v>44505</v>
      </c>
      <c r="AL114" s="780"/>
      <c r="AM114" s="780"/>
      <c r="AN114" s="780"/>
      <c r="AO114" s="781"/>
      <c r="AP114" s="824">
        <v>0.8</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430261</v>
      </c>
      <c r="BR114" s="817"/>
      <c r="BS114" s="817"/>
      <c r="BT114" s="817"/>
      <c r="BU114" s="817"/>
      <c r="BV114" s="817">
        <v>404818</v>
      </c>
      <c r="BW114" s="817"/>
      <c r="BX114" s="817"/>
      <c r="BY114" s="817"/>
      <c r="BZ114" s="817"/>
      <c r="CA114" s="817">
        <v>361859</v>
      </c>
      <c r="CB114" s="817"/>
      <c r="CC114" s="817"/>
      <c r="CD114" s="817"/>
      <c r="CE114" s="817"/>
      <c r="CF114" s="875">
        <v>6.9</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121</v>
      </c>
      <c r="AB115" s="919"/>
      <c r="AC115" s="919"/>
      <c r="AD115" s="919"/>
      <c r="AE115" s="920"/>
      <c r="AF115" s="921" t="s">
        <v>121</v>
      </c>
      <c r="AG115" s="919"/>
      <c r="AH115" s="919"/>
      <c r="AI115" s="919"/>
      <c r="AJ115" s="920"/>
      <c r="AK115" s="921" t="s">
        <v>121</v>
      </c>
      <c r="AL115" s="919"/>
      <c r="AM115" s="919"/>
      <c r="AN115" s="919"/>
      <c r="AO115" s="920"/>
      <c r="AP115" s="922" t="s">
        <v>121</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719893</v>
      </c>
      <c r="AB117" s="903"/>
      <c r="AC117" s="903"/>
      <c r="AD117" s="903"/>
      <c r="AE117" s="904"/>
      <c r="AF117" s="905">
        <v>765337</v>
      </c>
      <c r="AG117" s="903"/>
      <c r="AH117" s="903"/>
      <c r="AI117" s="903"/>
      <c r="AJ117" s="904"/>
      <c r="AK117" s="905">
        <v>779035</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9371151</v>
      </c>
      <c r="BR119" s="845"/>
      <c r="BS119" s="845"/>
      <c r="BT119" s="845"/>
      <c r="BU119" s="845"/>
      <c r="BV119" s="845">
        <v>9266015</v>
      </c>
      <c r="BW119" s="845"/>
      <c r="BX119" s="845"/>
      <c r="BY119" s="845"/>
      <c r="BZ119" s="845"/>
      <c r="CA119" s="845">
        <v>9143797</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5727022</v>
      </c>
      <c r="BR120" s="842"/>
      <c r="BS120" s="842"/>
      <c r="BT120" s="842"/>
      <c r="BU120" s="842"/>
      <c r="BV120" s="842">
        <v>6000383</v>
      </c>
      <c r="BW120" s="842"/>
      <c r="BX120" s="842"/>
      <c r="BY120" s="842"/>
      <c r="BZ120" s="842"/>
      <c r="CA120" s="842">
        <v>6063225</v>
      </c>
      <c r="CB120" s="842"/>
      <c r="CC120" s="842"/>
      <c r="CD120" s="842"/>
      <c r="CE120" s="842"/>
      <c r="CF120" s="866">
        <v>115</v>
      </c>
      <c r="CG120" s="867"/>
      <c r="CH120" s="867"/>
      <c r="CI120" s="867"/>
      <c r="CJ120" s="867"/>
      <c r="CK120" s="868" t="s">
        <v>445</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2207528</v>
      </c>
      <c r="DH120" s="842"/>
      <c r="DI120" s="842"/>
      <c r="DJ120" s="842"/>
      <c r="DK120" s="842"/>
      <c r="DL120" s="842">
        <v>2175024</v>
      </c>
      <c r="DM120" s="842"/>
      <c r="DN120" s="842"/>
      <c r="DO120" s="842"/>
      <c r="DP120" s="842"/>
      <c r="DQ120" s="842">
        <v>2168283</v>
      </c>
      <c r="DR120" s="842"/>
      <c r="DS120" s="842"/>
      <c r="DT120" s="842"/>
      <c r="DU120" s="842"/>
      <c r="DV120" s="843">
        <v>41.1</v>
      </c>
      <c r="DW120" s="843"/>
      <c r="DX120" s="843"/>
      <c r="DY120" s="843"/>
      <c r="DZ120" s="844"/>
    </row>
    <row r="121" spans="1:130" s="218" customFormat="1" ht="26.25" customHeight="1" x14ac:dyDescent="0.15">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250915</v>
      </c>
      <c r="BR121" s="817"/>
      <c r="BS121" s="817"/>
      <c r="BT121" s="817"/>
      <c r="BU121" s="817"/>
      <c r="BV121" s="817">
        <v>234051</v>
      </c>
      <c r="BW121" s="817"/>
      <c r="BX121" s="817"/>
      <c r="BY121" s="817"/>
      <c r="BZ121" s="817"/>
      <c r="CA121" s="817">
        <v>228241</v>
      </c>
      <c r="CB121" s="817"/>
      <c r="CC121" s="817"/>
      <c r="CD121" s="817"/>
      <c r="CE121" s="817"/>
      <c r="CF121" s="875">
        <v>4.3</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t="s">
        <v>121</v>
      </c>
      <c r="DH121" s="817"/>
      <c r="DI121" s="817"/>
      <c r="DJ121" s="817"/>
      <c r="DK121" s="817"/>
      <c r="DL121" s="817" t="s">
        <v>121</v>
      </c>
      <c r="DM121" s="817"/>
      <c r="DN121" s="817"/>
      <c r="DO121" s="817"/>
      <c r="DP121" s="817"/>
      <c r="DQ121" s="817" t="s">
        <v>121</v>
      </c>
      <c r="DR121" s="817"/>
      <c r="DS121" s="817"/>
      <c r="DT121" s="817"/>
      <c r="DU121" s="817"/>
      <c r="DV121" s="794" t="s">
        <v>121</v>
      </c>
      <c r="DW121" s="794"/>
      <c r="DX121" s="794"/>
      <c r="DY121" s="794"/>
      <c r="DZ121" s="795"/>
    </row>
    <row r="122" spans="1:130" s="218" customFormat="1" ht="26.25" customHeight="1" x14ac:dyDescent="0.15">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5503176</v>
      </c>
      <c r="BR122" s="845"/>
      <c r="BS122" s="845"/>
      <c r="BT122" s="845"/>
      <c r="BU122" s="845"/>
      <c r="BV122" s="845">
        <v>5562664</v>
      </c>
      <c r="BW122" s="845"/>
      <c r="BX122" s="845"/>
      <c r="BY122" s="845"/>
      <c r="BZ122" s="845"/>
      <c r="CA122" s="845">
        <v>5443428</v>
      </c>
      <c r="CB122" s="845"/>
      <c r="CC122" s="845"/>
      <c r="CD122" s="845"/>
      <c r="CE122" s="845"/>
      <c r="CF122" s="846">
        <v>103.2</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11481113</v>
      </c>
      <c r="BR123" s="833"/>
      <c r="BS123" s="833"/>
      <c r="BT123" s="833"/>
      <c r="BU123" s="833"/>
      <c r="BV123" s="833">
        <v>11797098</v>
      </c>
      <c r="BW123" s="833"/>
      <c r="BX123" s="833"/>
      <c r="BY123" s="833"/>
      <c r="BZ123" s="833"/>
      <c r="CA123" s="833">
        <v>11734894</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t="s">
        <v>121</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t="s">
        <v>121</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8</v>
      </c>
      <c r="AB128" s="801"/>
      <c r="AC128" s="801"/>
      <c r="AD128" s="801"/>
      <c r="AE128" s="802"/>
      <c r="AF128" s="803">
        <v>5</v>
      </c>
      <c r="AG128" s="801"/>
      <c r="AH128" s="801"/>
      <c r="AI128" s="801"/>
      <c r="AJ128" s="802"/>
      <c r="AK128" s="803" t="s">
        <v>121</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121</v>
      </c>
      <c r="BG128" s="787"/>
      <c r="BH128" s="787"/>
      <c r="BI128" s="787"/>
      <c r="BJ128" s="787"/>
      <c r="BK128" s="787"/>
      <c r="BL128" s="810"/>
      <c r="BM128" s="786">
        <v>14.58</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5269625</v>
      </c>
      <c r="AB129" s="780"/>
      <c r="AC129" s="780"/>
      <c r="AD129" s="780"/>
      <c r="AE129" s="781"/>
      <c r="AF129" s="782">
        <v>5513878</v>
      </c>
      <c r="AG129" s="780"/>
      <c r="AH129" s="780"/>
      <c r="AI129" s="780"/>
      <c r="AJ129" s="781"/>
      <c r="AK129" s="782">
        <v>5712467</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121</v>
      </c>
      <c r="BG129" s="771"/>
      <c r="BH129" s="771"/>
      <c r="BI129" s="771"/>
      <c r="BJ129" s="771"/>
      <c r="BK129" s="771"/>
      <c r="BL129" s="772"/>
      <c r="BM129" s="770">
        <v>19.579999999999998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431142</v>
      </c>
      <c r="AB130" s="780"/>
      <c r="AC130" s="780"/>
      <c r="AD130" s="780"/>
      <c r="AE130" s="781"/>
      <c r="AF130" s="782">
        <v>436839</v>
      </c>
      <c r="AG130" s="780"/>
      <c r="AH130" s="780"/>
      <c r="AI130" s="780"/>
      <c r="AJ130" s="781"/>
      <c r="AK130" s="782">
        <v>439132</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6.2</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4838483</v>
      </c>
      <c r="AB131" s="764"/>
      <c r="AC131" s="764"/>
      <c r="AD131" s="764"/>
      <c r="AE131" s="765"/>
      <c r="AF131" s="766">
        <v>5077039</v>
      </c>
      <c r="AG131" s="764"/>
      <c r="AH131" s="764"/>
      <c r="AI131" s="764"/>
      <c r="AJ131" s="765"/>
      <c r="AK131" s="766">
        <v>5273335</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5.9676348969999999</v>
      </c>
      <c r="AB132" s="745"/>
      <c r="AC132" s="745"/>
      <c r="AD132" s="745"/>
      <c r="AE132" s="746"/>
      <c r="AF132" s="747">
        <v>6.4701689309999999</v>
      </c>
      <c r="AG132" s="745"/>
      <c r="AH132" s="745"/>
      <c r="AI132" s="745"/>
      <c r="AJ132" s="746"/>
      <c r="AK132" s="747">
        <v>6.4456932849999999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5.3</v>
      </c>
      <c r="AB133" s="724"/>
      <c r="AC133" s="724"/>
      <c r="AD133" s="724"/>
      <c r="AE133" s="725"/>
      <c r="AF133" s="723">
        <v>5.7</v>
      </c>
      <c r="AG133" s="724"/>
      <c r="AH133" s="724"/>
      <c r="AI133" s="724"/>
      <c r="AJ133" s="725"/>
      <c r="AK133" s="723">
        <v>6.2</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zDewxunrUDkeurDP7rlayHlLUUzfWlYyozCRX+L9JbvbbxQiSUaOK1ubX/hFbqhkoHcU23fNxGPGt/9+CzYJg==" saltValue="f+8JO652He2b5JB14eUmy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N+UVWMGbjzK3qsINEPPGk2T39t2GxvGT58xHsrOwQoeu801axIgf60Ohh5DtNWwCKVdLN6KX/OapMfdBkwle8A==" saltValue="G0x4Z7mX6FDILViN/+RJ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0jjovpvDgKWeysWtgDkKvQqxB0RhFNGh85/5FVFdRl0fUw29gmiCP5wPW41JHYTK1W7M9KMV3lt9LnR7s1Ymg==" saltValue="GL1yB+S8LqL/nUhCdSu9E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483</v>
      </c>
      <c r="AL9" s="1131"/>
      <c r="AM9" s="1131"/>
      <c r="AN9" s="1132"/>
      <c r="AO9" s="269">
        <v>1550382</v>
      </c>
      <c r="AP9" s="269">
        <v>65467</v>
      </c>
      <c r="AQ9" s="270">
        <v>72090</v>
      </c>
      <c r="AR9" s="271">
        <v>-9.1999999999999993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484</v>
      </c>
      <c r="AL10" s="1131"/>
      <c r="AM10" s="1131"/>
      <c r="AN10" s="1132"/>
      <c r="AO10" s="272">
        <v>209411</v>
      </c>
      <c r="AP10" s="272">
        <v>8843</v>
      </c>
      <c r="AQ10" s="273">
        <v>9072</v>
      </c>
      <c r="AR10" s="274">
        <v>-2.5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485</v>
      </c>
      <c r="AL11" s="1131"/>
      <c r="AM11" s="1131"/>
      <c r="AN11" s="1132"/>
      <c r="AO11" s="272" t="s">
        <v>486</v>
      </c>
      <c r="AP11" s="272" t="s">
        <v>486</v>
      </c>
      <c r="AQ11" s="273">
        <v>383</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487</v>
      </c>
      <c r="AL12" s="1131"/>
      <c r="AM12" s="1131"/>
      <c r="AN12" s="1132"/>
      <c r="AO12" s="272" t="s">
        <v>486</v>
      </c>
      <c r="AP12" s="272" t="s">
        <v>486</v>
      </c>
      <c r="AQ12" s="273">
        <v>26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488</v>
      </c>
      <c r="AL13" s="1131"/>
      <c r="AM13" s="1131"/>
      <c r="AN13" s="1132"/>
      <c r="AO13" s="272">
        <v>14402</v>
      </c>
      <c r="AP13" s="272">
        <v>608</v>
      </c>
      <c r="AQ13" s="273">
        <v>2732</v>
      </c>
      <c r="AR13" s="274">
        <v>-77.7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489</v>
      </c>
      <c r="AL14" s="1131"/>
      <c r="AM14" s="1131"/>
      <c r="AN14" s="1132"/>
      <c r="AO14" s="272">
        <v>13558</v>
      </c>
      <c r="AP14" s="272">
        <v>573</v>
      </c>
      <c r="AQ14" s="273">
        <v>1315</v>
      </c>
      <c r="AR14" s="274">
        <v>-56.4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490</v>
      </c>
      <c r="AL15" s="1134"/>
      <c r="AM15" s="1134"/>
      <c r="AN15" s="1135"/>
      <c r="AO15" s="272">
        <v>-120887</v>
      </c>
      <c r="AP15" s="272">
        <v>-5105</v>
      </c>
      <c r="AQ15" s="273">
        <v>-4107</v>
      </c>
      <c r="AR15" s="274">
        <v>24.3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1666866</v>
      </c>
      <c r="AP16" s="272">
        <v>70385</v>
      </c>
      <c r="AQ16" s="273">
        <v>81511</v>
      </c>
      <c r="AR16" s="274">
        <v>-13.6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495</v>
      </c>
      <c r="AL21" s="1137"/>
      <c r="AM21" s="1137"/>
      <c r="AN21" s="1138"/>
      <c r="AO21" s="285">
        <v>6.21</v>
      </c>
      <c r="AP21" s="286">
        <v>6.74</v>
      </c>
      <c r="AQ21" s="287">
        <v>-0.53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496</v>
      </c>
      <c r="AL22" s="1137"/>
      <c r="AM22" s="1137"/>
      <c r="AN22" s="1138"/>
      <c r="AO22" s="290">
        <v>95.4</v>
      </c>
      <c r="AP22" s="291">
        <v>97</v>
      </c>
      <c r="AQ22" s="292">
        <v>-1.6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500</v>
      </c>
      <c r="AL32" s="1121"/>
      <c r="AM32" s="1121"/>
      <c r="AN32" s="1122"/>
      <c r="AO32" s="300">
        <v>619559</v>
      </c>
      <c r="AP32" s="300">
        <v>26162</v>
      </c>
      <c r="AQ32" s="301">
        <v>33695</v>
      </c>
      <c r="AR32" s="302">
        <v>-22.4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501</v>
      </c>
      <c r="AL33" s="1121"/>
      <c r="AM33" s="1121"/>
      <c r="AN33" s="112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502</v>
      </c>
      <c r="AL34" s="1121"/>
      <c r="AM34" s="1121"/>
      <c r="AN34" s="1122"/>
      <c r="AO34" s="300" t="s">
        <v>486</v>
      </c>
      <c r="AP34" s="300" t="s">
        <v>486</v>
      </c>
      <c r="AQ34" s="301" t="s">
        <v>486</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503</v>
      </c>
      <c r="AL35" s="1121"/>
      <c r="AM35" s="1121"/>
      <c r="AN35" s="1122"/>
      <c r="AO35" s="300">
        <v>114971</v>
      </c>
      <c r="AP35" s="300">
        <v>4855</v>
      </c>
      <c r="AQ35" s="301">
        <v>8394</v>
      </c>
      <c r="AR35" s="302">
        <v>-42.2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504</v>
      </c>
      <c r="AL36" s="1121"/>
      <c r="AM36" s="1121"/>
      <c r="AN36" s="1122"/>
      <c r="AO36" s="300">
        <v>44505</v>
      </c>
      <c r="AP36" s="300">
        <v>1879</v>
      </c>
      <c r="AQ36" s="301">
        <v>1998</v>
      </c>
      <c r="AR36" s="302">
        <v>-6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505</v>
      </c>
      <c r="AL37" s="1121"/>
      <c r="AM37" s="1121"/>
      <c r="AN37" s="1122"/>
      <c r="AO37" s="300" t="s">
        <v>486</v>
      </c>
      <c r="AP37" s="300" t="s">
        <v>486</v>
      </c>
      <c r="AQ37" s="301">
        <v>1021</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506</v>
      </c>
      <c r="AL38" s="1124"/>
      <c r="AM38" s="1124"/>
      <c r="AN38" s="1125"/>
      <c r="AO38" s="303" t="s">
        <v>486</v>
      </c>
      <c r="AP38" s="303" t="s">
        <v>486</v>
      </c>
      <c r="AQ38" s="304">
        <v>3</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507</v>
      </c>
      <c r="AL39" s="1124"/>
      <c r="AM39" s="1124"/>
      <c r="AN39" s="1125"/>
      <c r="AO39" s="300" t="s">
        <v>486</v>
      </c>
      <c r="AP39" s="300" t="s">
        <v>486</v>
      </c>
      <c r="AQ39" s="301">
        <v>-3210</v>
      </c>
      <c r="AR39" s="302" t="s">
        <v>486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508</v>
      </c>
      <c r="AL40" s="1121"/>
      <c r="AM40" s="1121"/>
      <c r="AN40" s="1122"/>
      <c r="AO40" s="300">
        <v>-439132</v>
      </c>
      <c r="AP40" s="300">
        <v>-18543</v>
      </c>
      <c r="AQ40" s="301">
        <v>-26336</v>
      </c>
      <c r="AR40" s="302">
        <v>-29.6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339903</v>
      </c>
      <c r="AP41" s="300">
        <v>14353</v>
      </c>
      <c r="AQ41" s="301">
        <v>15565</v>
      </c>
      <c r="AR41" s="302">
        <v>-7.8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478</v>
      </c>
      <c r="AN49" s="1115" t="s">
        <v>511</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1621802</v>
      </c>
      <c r="AN51" s="322">
        <v>69662</v>
      </c>
      <c r="AO51" s="323">
        <v>140.5</v>
      </c>
      <c r="AP51" s="324">
        <v>52068</v>
      </c>
      <c r="AQ51" s="325">
        <v>1.6</v>
      </c>
      <c r="AR51" s="326">
        <v>138.9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1312689</v>
      </c>
      <c r="AN52" s="330">
        <v>56385</v>
      </c>
      <c r="AO52" s="331">
        <v>190.6</v>
      </c>
      <c r="AP52" s="332">
        <v>26936</v>
      </c>
      <c r="AQ52" s="333">
        <v>3.4</v>
      </c>
      <c r="AR52" s="334">
        <v>187.2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776566</v>
      </c>
      <c r="AN53" s="322">
        <v>33120</v>
      </c>
      <c r="AO53" s="323">
        <v>-52.5</v>
      </c>
      <c r="AP53" s="324">
        <v>47161</v>
      </c>
      <c r="AQ53" s="325">
        <v>-9.4</v>
      </c>
      <c r="AR53" s="326">
        <v>-43.1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636787</v>
      </c>
      <c r="AN54" s="330">
        <v>27159</v>
      </c>
      <c r="AO54" s="331">
        <v>-51.8</v>
      </c>
      <c r="AP54" s="332">
        <v>24595</v>
      </c>
      <c r="AQ54" s="333">
        <v>-8.6999999999999993</v>
      </c>
      <c r="AR54" s="334">
        <v>-43.1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534989</v>
      </c>
      <c r="AN55" s="322">
        <v>22694</v>
      </c>
      <c r="AO55" s="323">
        <v>-31.5</v>
      </c>
      <c r="AP55" s="324">
        <v>43423</v>
      </c>
      <c r="AQ55" s="325">
        <v>-7.9</v>
      </c>
      <c r="AR55" s="326">
        <v>-23.6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464121</v>
      </c>
      <c r="AN56" s="330">
        <v>19688</v>
      </c>
      <c r="AO56" s="331">
        <v>-27.5</v>
      </c>
      <c r="AP56" s="332">
        <v>22207</v>
      </c>
      <c r="AQ56" s="333">
        <v>-9.6999999999999993</v>
      </c>
      <c r="AR56" s="334">
        <v>-17.8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578012</v>
      </c>
      <c r="AN57" s="322">
        <v>24409</v>
      </c>
      <c r="AO57" s="323">
        <v>7.6</v>
      </c>
      <c r="AP57" s="324">
        <v>45265</v>
      </c>
      <c r="AQ57" s="325">
        <v>4.2</v>
      </c>
      <c r="AR57" s="326">
        <v>3.4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506516</v>
      </c>
      <c r="AN58" s="330">
        <v>21390</v>
      </c>
      <c r="AO58" s="331">
        <v>8.6</v>
      </c>
      <c r="AP58" s="332">
        <v>22600</v>
      </c>
      <c r="AQ58" s="333">
        <v>1.8</v>
      </c>
      <c r="AR58" s="334">
        <v>6.8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612104</v>
      </c>
      <c r="AN59" s="322">
        <v>25847</v>
      </c>
      <c r="AO59" s="323">
        <v>5.9</v>
      </c>
      <c r="AP59" s="324">
        <v>54621</v>
      </c>
      <c r="AQ59" s="325">
        <v>20.7</v>
      </c>
      <c r="AR59" s="326">
        <v>-14.8</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461749</v>
      </c>
      <c r="AN60" s="330">
        <v>19498</v>
      </c>
      <c r="AO60" s="331">
        <v>-8.8000000000000007</v>
      </c>
      <c r="AP60" s="332">
        <v>30892</v>
      </c>
      <c r="AQ60" s="333">
        <v>36.700000000000003</v>
      </c>
      <c r="AR60" s="334">
        <v>-45.5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824695</v>
      </c>
      <c r="AN61" s="337">
        <v>35146</v>
      </c>
      <c r="AO61" s="338">
        <v>14</v>
      </c>
      <c r="AP61" s="339">
        <v>48508</v>
      </c>
      <c r="AQ61" s="340">
        <v>1.8</v>
      </c>
      <c r="AR61" s="326">
        <v>12.2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676372</v>
      </c>
      <c r="AN62" s="330">
        <v>28824</v>
      </c>
      <c r="AO62" s="331">
        <v>22.2</v>
      </c>
      <c r="AP62" s="332">
        <v>25446</v>
      </c>
      <c r="AQ62" s="333">
        <v>4.7</v>
      </c>
      <c r="AR62" s="334">
        <v>17.5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8tDS/bqKKSqC1CL5ZvQbIxGVa3jvBShBD6AhApaqCiz7zlHKm5ofVwYpyPTsSvuO1JMA1dM+XiDMTxfxpH4OQ==" saltValue="4hFNAnzRMUhOnjpL/1v24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qFTbw/eK1b5W1hQaPjFW3XYwobfelKgDXcHUtX9UkEAM2wLPxJdw9FlblFMNfxaaghYtvlKb83LRx5lqXfYDCA==" saltValue="TmrIaig8bOqFrpQdNXcm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1AcZSKw7L8TIVs7SbulKkNIncULPdKilTKNL71grPMSx3pJUIb7QIwG1l7232RfgCVIqmOVWC3NgUSgtNncbAw==" saltValue="fBABOUQJMUABsuex0+YU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57.7</v>
      </c>
      <c r="G47" s="12">
        <v>58.55</v>
      </c>
      <c r="H47" s="12">
        <v>63.84</v>
      </c>
      <c r="I47" s="12">
        <v>64.95</v>
      </c>
      <c r="J47" s="13">
        <v>64.06</v>
      </c>
    </row>
    <row r="48" spans="2:10" ht="57.75" customHeight="1" x14ac:dyDescent="0.15">
      <c r="B48" s="14"/>
      <c r="C48" s="1141" t="s">
        <v>4</v>
      </c>
      <c r="D48" s="1141"/>
      <c r="E48" s="1142"/>
      <c r="F48" s="15">
        <v>3.43</v>
      </c>
      <c r="G48" s="16">
        <v>9.43</v>
      </c>
      <c r="H48" s="16">
        <v>8.23</v>
      </c>
      <c r="I48" s="16">
        <v>2.84</v>
      </c>
      <c r="J48" s="17">
        <v>1.34</v>
      </c>
    </row>
    <row r="49" spans="2:10" ht="57.75" customHeight="1" thickBot="1" x14ac:dyDescent="0.2">
      <c r="B49" s="18"/>
      <c r="C49" s="1143" t="s">
        <v>5</v>
      </c>
      <c r="D49" s="1143"/>
      <c r="E49" s="1144"/>
      <c r="F49" s="19">
        <v>1.1599999999999999</v>
      </c>
      <c r="G49" s="20">
        <v>11.56</v>
      </c>
      <c r="H49" s="20">
        <v>2.4500000000000002</v>
      </c>
      <c r="I49" s="20" t="s">
        <v>530</v>
      </c>
      <c r="J49" s="21" t="s">
        <v>531</v>
      </c>
    </row>
    <row r="50" spans="2:10" x14ac:dyDescent="0.15"/>
  </sheetData>
  <sheetProtection algorithmName="SHA-512" hashValue="KGKK18E0glkTKzSpA5xL/nggUgp9Kpw7MFFxuINSpXPAfOw/oqFGAllOHsubAz0xsjio7fCPb8fLaWn3Hyfh/A==" saltValue="uc2Wt9v1iCobjmpf7qO62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532</v>
      </c>
      <c r="D34" s="1151"/>
      <c r="E34" s="1152"/>
      <c r="F34" s="32">
        <v>12.74</v>
      </c>
      <c r="G34" s="33">
        <v>11.92</v>
      </c>
      <c r="H34" s="33">
        <v>13.54</v>
      </c>
      <c r="I34" s="33">
        <v>13.62</v>
      </c>
      <c r="J34" s="34">
        <v>12.81</v>
      </c>
      <c r="K34" s="22"/>
      <c r="L34" s="22"/>
      <c r="M34" s="22"/>
      <c r="N34" s="22"/>
      <c r="O34" s="22"/>
      <c r="P34" s="22"/>
    </row>
    <row r="35" spans="1:16" ht="39" customHeight="1" x14ac:dyDescent="0.15">
      <c r="A35" s="22"/>
      <c r="B35" s="35"/>
      <c r="C35" s="1145" t="s">
        <v>533</v>
      </c>
      <c r="D35" s="1146"/>
      <c r="E35" s="1147"/>
      <c r="F35" s="36">
        <v>2.87</v>
      </c>
      <c r="G35" s="37">
        <v>3.75</v>
      </c>
      <c r="H35" s="37">
        <v>4.12</v>
      </c>
      <c r="I35" s="37">
        <v>3.17</v>
      </c>
      <c r="J35" s="38">
        <v>3.57</v>
      </c>
      <c r="K35" s="22"/>
      <c r="L35" s="22"/>
      <c r="M35" s="22"/>
      <c r="N35" s="22"/>
      <c r="O35" s="22"/>
      <c r="P35" s="22"/>
    </row>
    <row r="36" spans="1:16" ht="39" customHeight="1" x14ac:dyDescent="0.15">
      <c r="A36" s="22"/>
      <c r="B36" s="35"/>
      <c r="C36" s="1145" t="s">
        <v>534</v>
      </c>
      <c r="D36" s="1146"/>
      <c r="E36" s="1147"/>
      <c r="F36" s="36">
        <v>2.4300000000000002</v>
      </c>
      <c r="G36" s="37">
        <v>2.35</v>
      </c>
      <c r="H36" s="37">
        <v>3.25</v>
      </c>
      <c r="I36" s="37">
        <v>3.29</v>
      </c>
      <c r="J36" s="38">
        <v>3.06</v>
      </c>
      <c r="K36" s="22"/>
      <c r="L36" s="22"/>
      <c r="M36" s="22"/>
      <c r="N36" s="22"/>
      <c r="O36" s="22"/>
      <c r="P36" s="22"/>
    </row>
    <row r="37" spans="1:16" ht="39" customHeight="1" x14ac:dyDescent="0.15">
      <c r="A37" s="22"/>
      <c r="B37" s="35"/>
      <c r="C37" s="1145" t="s">
        <v>535</v>
      </c>
      <c r="D37" s="1146"/>
      <c r="E37" s="1147"/>
      <c r="F37" s="36">
        <v>2.1800000000000002</v>
      </c>
      <c r="G37" s="37">
        <v>2.15</v>
      </c>
      <c r="H37" s="37">
        <v>2.16</v>
      </c>
      <c r="I37" s="37">
        <v>1.89</v>
      </c>
      <c r="J37" s="38">
        <v>1.48</v>
      </c>
      <c r="K37" s="22"/>
      <c r="L37" s="22"/>
      <c r="M37" s="22"/>
      <c r="N37" s="22"/>
      <c r="O37" s="22"/>
      <c r="P37" s="22"/>
    </row>
    <row r="38" spans="1:16" ht="39" customHeight="1" x14ac:dyDescent="0.15">
      <c r="A38" s="22"/>
      <c r="B38" s="35"/>
      <c r="C38" s="1145" t="s">
        <v>536</v>
      </c>
      <c r="D38" s="1146"/>
      <c r="E38" s="1147"/>
      <c r="F38" s="36">
        <v>3.42</v>
      </c>
      <c r="G38" s="37">
        <v>9.43</v>
      </c>
      <c r="H38" s="37">
        <v>8.23</v>
      </c>
      <c r="I38" s="37">
        <v>2.84</v>
      </c>
      <c r="J38" s="38">
        <v>1.33</v>
      </c>
      <c r="K38" s="22"/>
      <c r="L38" s="22"/>
      <c r="M38" s="22"/>
      <c r="N38" s="22"/>
      <c r="O38" s="22"/>
      <c r="P38" s="22"/>
    </row>
    <row r="39" spans="1:16" ht="39" customHeight="1" x14ac:dyDescent="0.15">
      <c r="A39" s="22"/>
      <c r="B39" s="35"/>
      <c r="C39" s="1145" t="s">
        <v>537</v>
      </c>
      <c r="D39" s="1146"/>
      <c r="E39" s="1147"/>
      <c r="F39" s="36">
        <v>0.23</v>
      </c>
      <c r="G39" s="37">
        <v>0.19</v>
      </c>
      <c r="H39" s="37">
        <v>0.24</v>
      </c>
      <c r="I39" s="37">
        <v>0.22</v>
      </c>
      <c r="J39" s="38">
        <v>0.21</v>
      </c>
      <c r="K39" s="22"/>
      <c r="L39" s="22"/>
      <c r="M39" s="22"/>
      <c r="N39" s="22"/>
      <c r="O39" s="22"/>
      <c r="P39" s="22"/>
    </row>
    <row r="40" spans="1:16" ht="39" customHeight="1" x14ac:dyDescent="0.15">
      <c r="A40" s="22"/>
      <c r="B40" s="35"/>
      <c r="C40" s="1145" t="s">
        <v>538</v>
      </c>
      <c r="D40" s="1146"/>
      <c r="E40" s="1147"/>
      <c r="F40" s="36">
        <v>0.02</v>
      </c>
      <c r="G40" s="37">
        <v>0.02</v>
      </c>
      <c r="H40" s="37">
        <v>0.02</v>
      </c>
      <c r="I40" s="37">
        <v>0.02</v>
      </c>
      <c r="J40" s="38">
        <v>0.01</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540</v>
      </c>
      <c r="D43" s="1149"/>
      <c r="E43" s="1150"/>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fX1DKwn1lSpW1qKKxZ/t/vWqXfIj11IcGJSXvwRG54UJz6FtA3OZRE/FljrwSyh9VTyq/lu8jD4+icIhMDcnQ==" saltValue="9vwXOHuzhweqnDyoVEok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524</v>
      </c>
      <c r="L45" s="60">
        <v>521</v>
      </c>
      <c r="M45" s="60">
        <v>564</v>
      </c>
      <c r="N45" s="60">
        <v>604</v>
      </c>
      <c r="O45" s="61">
        <v>620</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15">
      <c r="A48" s="48"/>
      <c r="B48" s="1178"/>
      <c r="C48" s="1179"/>
      <c r="D48" s="62"/>
      <c r="E48" s="1155" t="s">
        <v>13</v>
      </c>
      <c r="F48" s="1155"/>
      <c r="G48" s="1155"/>
      <c r="H48" s="1155"/>
      <c r="I48" s="1155"/>
      <c r="J48" s="1156"/>
      <c r="K48" s="63">
        <v>108</v>
      </c>
      <c r="L48" s="64">
        <v>113</v>
      </c>
      <c r="M48" s="64">
        <v>110</v>
      </c>
      <c r="N48" s="64">
        <v>114</v>
      </c>
      <c r="O48" s="65">
        <v>115</v>
      </c>
      <c r="P48" s="48"/>
      <c r="Q48" s="48"/>
      <c r="R48" s="48"/>
      <c r="S48" s="48"/>
      <c r="T48" s="48"/>
      <c r="U48" s="48"/>
    </row>
    <row r="49" spans="1:21" ht="30.75" customHeight="1" x14ac:dyDescent="0.15">
      <c r="A49" s="48"/>
      <c r="B49" s="1178"/>
      <c r="C49" s="1179"/>
      <c r="D49" s="62"/>
      <c r="E49" s="1155" t="s">
        <v>14</v>
      </c>
      <c r="F49" s="1155"/>
      <c r="G49" s="1155"/>
      <c r="H49" s="1155"/>
      <c r="I49" s="1155"/>
      <c r="J49" s="1156"/>
      <c r="K49" s="63">
        <v>43</v>
      </c>
      <c r="L49" s="64">
        <v>43</v>
      </c>
      <c r="M49" s="64">
        <v>46</v>
      </c>
      <c r="N49" s="64">
        <v>47</v>
      </c>
      <c r="O49" s="65">
        <v>45</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486</v>
      </c>
      <c r="L50" s="64" t="s">
        <v>486</v>
      </c>
      <c r="M50" s="64" t="s">
        <v>486</v>
      </c>
      <c r="N50" s="64" t="s">
        <v>486</v>
      </c>
      <c r="O50" s="65" t="s">
        <v>486</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439</v>
      </c>
      <c r="L52" s="64">
        <v>433</v>
      </c>
      <c r="M52" s="64">
        <v>431</v>
      </c>
      <c r="N52" s="64">
        <v>437</v>
      </c>
      <c r="O52" s="65">
        <v>438</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236</v>
      </c>
      <c r="L53" s="69">
        <v>244</v>
      </c>
      <c r="M53" s="69">
        <v>289</v>
      </c>
      <c r="N53" s="69">
        <v>328</v>
      </c>
      <c r="O53" s="70">
        <v>342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MmnXHVJLED502caJd1rWDnxrLsGENZ6Y20CFNyg+9SG0wUQ8Uh+eYlNwX8A6doLqeb0YmTSYFi0yxU6gKLOSQ==" saltValue="5ACzE0ADpNGwWC363AKdO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96" t="s">
        <v>30</v>
      </c>
      <c r="C41" s="1197"/>
      <c r="D41" s="105"/>
      <c r="E41" s="1198" t="s">
        <v>31</v>
      </c>
      <c r="F41" s="1198"/>
      <c r="G41" s="1198"/>
      <c r="H41" s="1199"/>
      <c r="I41" s="343">
        <v>6027</v>
      </c>
      <c r="J41" s="344">
        <v>6455</v>
      </c>
      <c r="K41" s="344">
        <v>6490</v>
      </c>
      <c r="L41" s="344">
        <v>6475</v>
      </c>
      <c r="M41" s="345">
        <v>6441</v>
      </c>
    </row>
    <row r="42" spans="2:13" ht="27.75" customHeight="1" x14ac:dyDescent="0.15">
      <c r="B42" s="1186"/>
      <c r="C42" s="1187"/>
      <c r="D42" s="106"/>
      <c r="E42" s="1190" t="s">
        <v>32</v>
      </c>
      <c r="F42" s="1190"/>
      <c r="G42" s="1190"/>
      <c r="H42" s="1191"/>
      <c r="I42" s="346" t="s">
        <v>486</v>
      </c>
      <c r="J42" s="347" t="s">
        <v>486</v>
      </c>
      <c r="K42" s="347" t="s">
        <v>486</v>
      </c>
      <c r="L42" s="347" t="s">
        <v>486</v>
      </c>
      <c r="M42" s="348" t="s">
        <v>486</v>
      </c>
    </row>
    <row r="43" spans="2:13" ht="27.75" customHeight="1" x14ac:dyDescent="0.15">
      <c r="B43" s="1186"/>
      <c r="C43" s="1187"/>
      <c r="D43" s="106"/>
      <c r="E43" s="1190" t="s">
        <v>33</v>
      </c>
      <c r="F43" s="1190"/>
      <c r="G43" s="1190"/>
      <c r="H43" s="1191"/>
      <c r="I43" s="346">
        <v>2206</v>
      </c>
      <c r="J43" s="347">
        <v>2179</v>
      </c>
      <c r="K43" s="347">
        <v>2208</v>
      </c>
      <c r="L43" s="347">
        <v>2175</v>
      </c>
      <c r="M43" s="348">
        <v>2168</v>
      </c>
    </row>
    <row r="44" spans="2:13" ht="27.75" customHeight="1" x14ac:dyDescent="0.15">
      <c r="B44" s="1186"/>
      <c r="C44" s="1187"/>
      <c r="D44" s="106"/>
      <c r="E44" s="1190" t="s">
        <v>34</v>
      </c>
      <c r="F44" s="1190"/>
      <c r="G44" s="1190"/>
      <c r="H44" s="1191"/>
      <c r="I44" s="346">
        <v>324</v>
      </c>
      <c r="J44" s="347">
        <v>285</v>
      </c>
      <c r="K44" s="347">
        <v>243</v>
      </c>
      <c r="L44" s="347">
        <v>212</v>
      </c>
      <c r="M44" s="348">
        <v>173</v>
      </c>
    </row>
    <row r="45" spans="2:13" ht="27.75" customHeight="1" x14ac:dyDescent="0.15">
      <c r="B45" s="1186"/>
      <c r="C45" s="1187"/>
      <c r="D45" s="106"/>
      <c r="E45" s="1190" t="s">
        <v>35</v>
      </c>
      <c r="F45" s="1190"/>
      <c r="G45" s="1190"/>
      <c r="H45" s="1191"/>
      <c r="I45" s="346">
        <v>469</v>
      </c>
      <c r="J45" s="347">
        <v>459</v>
      </c>
      <c r="K45" s="347">
        <v>430</v>
      </c>
      <c r="L45" s="347">
        <v>405</v>
      </c>
      <c r="M45" s="348">
        <v>362</v>
      </c>
    </row>
    <row r="46" spans="2:13" ht="27.75" customHeight="1" x14ac:dyDescent="0.15">
      <c r="B46" s="1186"/>
      <c r="C46" s="1187"/>
      <c r="D46" s="107"/>
      <c r="E46" s="1190" t="s">
        <v>36</v>
      </c>
      <c r="F46" s="1190"/>
      <c r="G46" s="1190"/>
      <c r="H46" s="1191"/>
      <c r="I46" s="346" t="s">
        <v>486</v>
      </c>
      <c r="J46" s="347" t="s">
        <v>486</v>
      </c>
      <c r="K46" s="347" t="s">
        <v>486</v>
      </c>
      <c r="L46" s="347" t="s">
        <v>486</v>
      </c>
      <c r="M46" s="348" t="s">
        <v>486</v>
      </c>
    </row>
    <row r="47" spans="2:13" ht="27.75" customHeight="1" x14ac:dyDescent="0.15">
      <c r="B47" s="1186"/>
      <c r="C47" s="1187"/>
      <c r="D47" s="108"/>
      <c r="E47" s="1200" t="s">
        <v>37</v>
      </c>
      <c r="F47" s="1201"/>
      <c r="G47" s="1201"/>
      <c r="H47" s="1202"/>
      <c r="I47" s="346" t="s">
        <v>486</v>
      </c>
      <c r="J47" s="347" t="s">
        <v>486</v>
      </c>
      <c r="K47" s="347" t="s">
        <v>486</v>
      </c>
      <c r="L47" s="347" t="s">
        <v>486</v>
      </c>
      <c r="M47" s="348" t="s">
        <v>486</v>
      </c>
    </row>
    <row r="48" spans="2:13" ht="27.75" customHeight="1" x14ac:dyDescent="0.15">
      <c r="B48" s="1186"/>
      <c r="C48" s="1187"/>
      <c r="D48" s="106"/>
      <c r="E48" s="1190" t="s">
        <v>38</v>
      </c>
      <c r="F48" s="1190"/>
      <c r="G48" s="1190"/>
      <c r="H48" s="1191"/>
      <c r="I48" s="346" t="s">
        <v>486</v>
      </c>
      <c r="J48" s="347" t="s">
        <v>486</v>
      </c>
      <c r="K48" s="347" t="s">
        <v>486</v>
      </c>
      <c r="L48" s="347" t="s">
        <v>486</v>
      </c>
      <c r="M48" s="348" t="s">
        <v>486</v>
      </c>
    </row>
    <row r="49" spans="2:13" ht="27.75" customHeight="1" x14ac:dyDescent="0.15">
      <c r="B49" s="1188"/>
      <c r="C49" s="1189"/>
      <c r="D49" s="106"/>
      <c r="E49" s="1190" t="s">
        <v>39</v>
      </c>
      <c r="F49" s="1190"/>
      <c r="G49" s="1190"/>
      <c r="H49" s="1191"/>
      <c r="I49" s="346" t="s">
        <v>486</v>
      </c>
      <c r="J49" s="347" t="s">
        <v>486</v>
      </c>
      <c r="K49" s="347" t="s">
        <v>486</v>
      </c>
      <c r="L49" s="347" t="s">
        <v>486</v>
      </c>
      <c r="M49" s="348" t="s">
        <v>486</v>
      </c>
    </row>
    <row r="50" spans="2:13" ht="27.75" customHeight="1" x14ac:dyDescent="0.15">
      <c r="B50" s="1184" t="s">
        <v>40</v>
      </c>
      <c r="C50" s="1185"/>
      <c r="D50" s="109"/>
      <c r="E50" s="1190" t="s">
        <v>41</v>
      </c>
      <c r="F50" s="1190"/>
      <c r="G50" s="1190"/>
      <c r="H50" s="1191"/>
      <c r="I50" s="346">
        <v>5247</v>
      </c>
      <c r="J50" s="347">
        <v>5594</v>
      </c>
      <c r="K50" s="347">
        <v>5727</v>
      </c>
      <c r="L50" s="347">
        <v>6000</v>
      </c>
      <c r="M50" s="348">
        <v>6063</v>
      </c>
    </row>
    <row r="51" spans="2:13" ht="27.75" customHeight="1" x14ac:dyDescent="0.15">
      <c r="B51" s="1186"/>
      <c r="C51" s="1187"/>
      <c r="D51" s="106"/>
      <c r="E51" s="1190" t="s">
        <v>42</v>
      </c>
      <c r="F51" s="1190"/>
      <c r="G51" s="1190"/>
      <c r="H51" s="1191"/>
      <c r="I51" s="346">
        <v>161</v>
      </c>
      <c r="J51" s="347">
        <v>261</v>
      </c>
      <c r="K51" s="347">
        <v>251</v>
      </c>
      <c r="L51" s="347">
        <v>234</v>
      </c>
      <c r="M51" s="348">
        <v>228</v>
      </c>
    </row>
    <row r="52" spans="2:13" ht="27.75" customHeight="1" x14ac:dyDescent="0.15">
      <c r="B52" s="1188"/>
      <c r="C52" s="1189"/>
      <c r="D52" s="106"/>
      <c r="E52" s="1190" t="s">
        <v>43</v>
      </c>
      <c r="F52" s="1190"/>
      <c r="G52" s="1190"/>
      <c r="H52" s="1191"/>
      <c r="I52" s="346">
        <v>5558</v>
      </c>
      <c r="J52" s="347">
        <v>5608</v>
      </c>
      <c r="K52" s="347">
        <v>5503</v>
      </c>
      <c r="L52" s="347">
        <v>5563</v>
      </c>
      <c r="M52" s="348">
        <v>5443</v>
      </c>
    </row>
    <row r="53" spans="2:13" ht="27.75" customHeight="1" thickBot="1" x14ac:dyDescent="0.2">
      <c r="B53" s="1192" t="s">
        <v>19</v>
      </c>
      <c r="C53" s="1193"/>
      <c r="D53" s="110"/>
      <c r="E53" s="1194" t="s">
        <v>44</v>
      </c>
      <c r="F53" s="1194"/>
      <c r="G53" s="1194"/>
      <c r="H53" s="1195"/>
      <c r="I53" s="349">
        <v>-1940</v>
      </c>
      <c r="J53" s="350">
        <v>-2085</v>
      </c>
      <c r="K53" s="350">
        <v>-2110</v>
      </c>
      <c r="L53" s="350">
        <v>-2531</v>
      </c>
      <c r="M53" s="351">
        <v>-2591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i5U+zPHg0/zYWOaHmVRSlCAYIjS7rpwN5B4Rh5lt69+dJFt0u4o2jwoKP9Qdt3WhdLOBcS660OVbX6K6DGxT5g==" saltValue="212XIOghwPUlbBhI0IThc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3364</v>
      </c>
      <c r="G55" s="352">
        <v>3581</v>
      </c>
      <c r="H55" s="353">
        <v>3659</v>
      </c>
    </row>
    <row r="56" spans="2:8" ht="52.5" customHeight="1" x14ac:dyDescent="0.15">
      <c r="B56" s="122"/>
      <c r="C56" s="1213" t="s">
        <v>47</v>
      </c>
      <c r="D56" s="1213"/>
      <c r="E56" s="1214"/>
      <c r="F56" s="354">
        <v>239</v>
      </c>
      <c r="G56" s="354">
        <v>239</v>
      </c>
      <c r="H56" s="355">
        <v>239</v>
      </c>
    </row>
    <row r="57" spans="2:8" ht="53.25" customHeight="1" x14ac:dyDescent="0.15">
      <c r="B57" s="122"/>
      <c r="C57" s="1215" t="s">
        <v>48</v>
      </c>
      <c r="D57" s="1215"/>
      <c r="E57" s="1216"/>
      <c r="F57" s="356">
        <v>1504</v>
      </c>
      <c r="G57" s="356">
        <v>1511</v>
      </c>
      <c r="H57" s="357">
        <v>1496</v>
      </c>
    </row>
    <row r="58" spans="2:8" ht="45.75" customHeight="1" x14ac:dyDescent="0.15">
      <c r="B58" s="123"/>
      <c r="C58" s="1203" t="s">
        <v>546</v>
      </c>
      <c r="D58" s="1204"/>
      <c r="E58" s="1205"/>
      <c r="F58" s="358">
        <v>1202</v>
      </c>
      <c r="G58" s="358">
        <v>1202</v>
      </c>
      <c r="H58" s="359">
        <v>1202</v>
      </c>
    </row>
    <row r="59" spans="2:8" ht="45.75" customHeight="1" x14ac:dyDescent="0.15">
      <c r="B59" s="123"/>
      <c r="C59" s="1203" t="s">
        <v>547</v>
      </c>
      <c r="D59" s="1204"/>
      <c r="E59" s="1205"/>
      <c r="F59" s="358">
        <v>34</v>
      </c>
      <c r="G59" s="358">
        <v>44</v>
      </c>
      <c r="H59" s="359">
        <v>32</v>
      </c>
    </row>
    <row r="60" spans="2:8" ht="45.75" customHeight="1" x14ac:dyDescent="0.15">
      <c r="B60" s="123"/>
      <c r="C60" s="1203" t="s">
        <v>548</v>
      </c>
      <c r="D60" s="1204"/>
      <c r="E60" s="1205"/>
      <c r="F60" s="358">
        <v>23</v>
      </c>
      <c r="G60" s="358">
        <v>23</v>
      </c>
      <c r="H60" s="359">
        <v>23</v>
      </c>
    </row>
    <row r="61" spans="2:8" ht="45.75" customHeight="1" x14ac:dyDescent="0.15">
      <c r="B61" s="123"/>
      <c r="C61" s="1203" t="s">
        <v>549</v>
      </c>
      <c r="D61" s="1204"/>
      <c r="E61" s="1205"/>
      <c r="F61" s="358">
        <v>21</v>
      </c>
      <c r="G61" s="358">
        <v>21</v>
      </c>
      <c r="H61" s="359">
        <v>21</v>
      </c>
    </row>
    <row r="62" spans="2:8" ht="45.75" customHeight="1" thickBot="1" x14ac:dyDescent="0.2">
      <c r="B62" s="124"/>
      <c r="C62" s="1206" t="s">
        <v>550</v>
      </c>
      <c r="D62" s="1207"/>
      <c r="E62" s="1208"/>
      <c r="F62" s="360">
        <v>6</v>
      </c>
      <c r="G62" s="360">
        <v>6</v>
      </c>
      <c r="H62" s="361">
        <v>6</v>
      </c>
    </row>
    <row r="63" spans="2:8" ht="52.5" customHeight="1" thickBot="1" x14ac:dyDescent="0.2">
      <c r="B63" s="125"/>
      <c r="C63" s="1209" t="s">
        <v>49</v>
      </c>
      <c r="D63" s="1209"/>
      <c r="E63" s="1210"/>
      <c r="F63" s="362">
        <v>5106</v>
      </c>
      <c r="G63" s="362">
        <v>5331</v>
      </c>
      <c r="H63" s="363">
        <v>5394</v>
      </c>
    </row>
    <row r="64" spans="2:8" x14ac:dyDescent="0.15"/>
  </sheetData>
  <sheetProtection algorithmName="SHA-512" hashValue="aFL64GP50nuVVhVp+fJITwSTsprpKlvfkEQhhgokXARrdNGFYEny8YvCAdsIiJOD/I3Ij0N8GKbdjHTk7feObw==" saltValue="qtvIJra5RR3F8p89Gt7fb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D52B-A9F6-469E-89A2-DB32B84817C3}">
  <sheetPr>
    <pageSetUpPr fitToPage="1"/>
  </sheetPr>
  <dimension ref="A1:DE85"/>
  <sheetViews>
    <sheetView showGridLines="0" tabSelected="1" topLeftCell="A44" zoomScale="85" zoomScaleNormal="85"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566</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62</v>
      </c>
      <c r="BQ53" s="1255"/>
      <c r="BR53" s="1255"/>
      <c r="BS53" s="1255"/>
      <c r="BT53" s="1255"/>
      <c r="BU53" s="1255"/>
      <c r="BV53" s="1255"/>
      <c r="BW53" s="1255"/>
      <c r="BX53" s="1255">
        <v>63.1</v>
      </c>
      <c r="BY53" s="1255"/>
      <c r="BZ53" s="1255"/>
      <c r="CA53" s="1255"/>
      <c r="CB53" s="1255"/>
      <c r="CC53" s="1255"/>
      <c r="CD53" s="1255"/>
      <c r="CE53" s="1255"/>
      <c r="CF53" s="1255">
        <v>64.099999999999994</v>
      </c>
      <c r="CG53" s="1255"/>
      <c r="CH53" s="1255"/>
      <c r="CI53" s="1255"/>
      <c r="CJ53" s="1255"/>
      <c r="CK53" s="1255"/>
      <c r="CL53" s="1255"/>
      <c r="CM53" s="1255"/>
      <c r="CN53" s="1255">
        <v>65.5</v>
      </c>
      <c r="CO53" s="1255"/>
      <c r="CP53" s="1255"/>
      <c r="CQ53" s="1255"/>
      <c r="CR53" s="1255"/>
      <c r="CS53" s="1255"/>
      <c r="CT53" s="1255"/>
      <c r="CU53" s="1255"/>
      <c r="CV53" s="1255">
        <v>66.7</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571</v>
      </c>
    </row>
    <row r="64" spans="1:109" x14ac:dyDescent="0.15">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566</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5.2</v>
      </c>
      <c r="BQ75" s="1255"/>
      <c r="BR75" s="1255"/>
      <c r="BS75" s="1255"/>
      <c r="BT75" s="1255"/>
      <c r="BU75" s="1255"/>
      <c r="BV75" s="1255"/>
      <c r="BW75" s="1255"/>
      <c r="BX75" s="1255">
        <v>5</v>
      </c>
      <c r="BY75" s="1255"/>
      <c r="BZ75" s="1255"/>
      <c r="CA75" s="1255"/>
      <c r="CB75" s="1255"/>
      <c r="CC75" s="1255"/>
      <c r="CD75" s="1255"/>
      <c r="CE75" s="1255"/>
      <c r="CF75" s="1255">
        <v>5.3</v>
      </c>
      <c r="CG75" s="1255"/>
      <c r="CH75" s="1255"/>
      <c r="CI75" s="1255"/>
      <c r="CJ75" s="1255"/>
      <c r="CK75" s="1255"/>
      <c r="CL75" s="1255"/>
      <c r="CM75" s="1255"/>
      <c r="CN75" s="1255">
        <v>5.7</v>
      </c>
      <c r="CO75" s="1255"/>
      <c r="CP75" s="1255"/>
      <c r="CQ75" s="1255"/>
      <c r="CR75" s="1255"/>
      <c r="CS75" s="1255"/>
      <c r="CT75" s="1255"/>
      <c r="CU75" s="1255"/>
      <c r="CV75" s="1255">
        <v>6.2</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TPC9PVVfmZZVjB35BRQcvuztsYqk7xox05LXNL5FWAZah+gVRrKDh2gnAaTJb1Pl4utYP9RsnldhZ3Whmi0y1g==" saltValue="TVPnJ1W5dUTnDurftoypu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1984-897D-4228-A695-E12FCC18F11B}">
  <sheetPr>
    <pageSetUpPr fitToPage="1"/>
  </sheetPr>
  <dimension ref="A1:DR125"/>
  <sheetViews>
    <sheetView showGridLines="0" zoomScale="70" zoomScaleNormal="70"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xbEg5o9Z/b7kfuu3Gji7p4Df9l9Bh9xroNZkOnnq4M1eLHh0g97LPQC1t07rGrVYFRZs9TZyPVSFuqtxbIY0PA==" saltValue="yGcLXGO9YySHeWcyiw22r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2304-5CDE-453B-B308-D5690427268C}">
  <sheetPr>
    <pageSetUpPr fitToPage="1"/>
  </sheetPr>
  <dimension ref="A1:DR125"/>
  <sheetViews>
    <sheetView showGridLines="0" zoomScale="70" zoomScaleNormal="70"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uwBs4AyMykPooBGYJa4PkxVLMthWSCMrDqi6UgLxY5sEBY4MWj6tmu6QVPhbylk+aZS4OBPC6lX1UVJylPBg0Q==" saltValue="tUKUPXDcucCcrLDPhipuR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69662</v>
      </c>
      <c r="E3" s="144"/>
      <c r="F3" s="145">
        <v>52068</v>
      </c>
      <c r="G3" s="146"/>
      <c r="H3" s="147"/>
    </row>
    <row r="4" spans="1:8" x14ac:dyDescent="0.15">
      <c r="A4" s="148"/>
      <c r="B4" s="149"/>
      <c r="C4" s="150"/>
      <c r="D4" s="151">
        <v>56385</v>
      </c>
      <c r="E4" s="152"/>
      <c r="F4" s="153">
        <v>26936</v>
      </c>
      <c r="G4" s="154"/>
      <c r="H4" s="155"/>
    </row>
    <row r="5" spans="1:8" x14ac:dyDescent="0.15">
      <c r="A5" s="136" t="s">
        <v>519</v>
      </c>
      <c r="B5" s="141"/>
      <c r="C5" s="142"/>
      <c r="D5" s="143">
        <v>33120</v>
      </c>
      <c r="E5" s="144"/>
      <c r="F5" s="145">
        <v>47161</v>
      </c>
      <c r="G5" s="146"/>
      <c r="H5" s="147"/>
    </row>
    <row r="6" spans="1:8" x14ac:dyDescent="0.15">
      <c r="A6" s="148"/>
      <c r="B6" s="149"/>
      <c r="C6" s="150"/>
      <c r="D6" s="151">
        <v>27159</v>
      </c>
      <c r="E6" s="152"/>
      <c r="F6" s="153">
        <v>24595</v>
      </c>
      <c r="G6" s="154"/>
      <c r="H6" s="155"/>
    </row>
    <row r="7" spans="1:8" x14ac:dyDescent="0.15">
      <c r="A7" s="136" t="s">
        <v>520</v>
      </c>
      <c r="B7" s="141"/>
      <c r="C7" s="142"/>
      <c r="D7" s="143">
        <v>22694</v>
      </c>
      <c r="E7" s="144"/>
      <c r="F7" s="145">
        <v>43423</v>
      </c>
      <c r="G7" s="146"/>
      <c r="H7" s="147"/>
    </row>
    <row r="8" spans="1:8" x14ac:dyDescent="0.15">
      <c r="A8" s="148"/>
      <c r="B8" s="149"/>
      <c r="C8" s="150"/>
      <c r="D8" s="151">
        <v>19688</v>
      </c>
      <c r="E8" s="152"/>
      <c r="F8" s="153">
        <v>22207</v>
      </c>
      <c r="G8" s="154"/>
      <c r="H8" s="155"/>
    </row>
    <row r="9" spans="1:8" x14ac:dyDescent="0.15">
      <c r="A9" s="136" t="s">
        <v>521</v>
      </c>
      <c r="B9" s="141"/>
      <c r="C9" s="142"/>
      <c r="D9" s="143">
        <v>24409</v>
      </c>
      <c r="E9" s="144"/>
      <c r="F9" s="145">
        <v>45265</v>
      </c>
      <c r="G9" s="146"/>
      <c r="H9" s="147"/>
    </row>
    <row r="10" spans="1:8" x14ac:dyDescent="0.15">
      <c r="A10" s="148"/>
      <c r="B10" s="149"/>
      <c r="C10" s="150"/>
      <c r="D10" s="151">
        <v>21390</v>
      </c>
      <c r="E10" s="152"/>
      <c r="F10" s="153">
        <v>22600</v>
      </c>
      <c r="G10" s="154"/>
      <c r="H10" s="155"/>
    </row>
    <row r="11" spans="1:8" x14ac:dyDescent="0.15">
      <c r="A11" s="136" t="s">
        <v>522</v>
      </c>
      <c r="B11" s="141"/>
      <c r="C11" s="142"/>
      <c r="D11" s="143">
        <v>25847</v>
      </c>
      <c r="E11" s="144"/>
      <c r="F11" s="145">
        <v>54621</v>
      </c>
      <c r="G11" s="146"/>
      <c r="H11" s="147"/>
    </row>
    <row r="12" spans="1:8" x14ac:dyDescent="0.15">
      <c r="A12" s="148"/>
      <c r="B12" s="149"/>
      <c r="C12" s="156"/>
      <c r="D12" s="151">
        <v>19498</v>
      </c>
      <c r="E12" s="152"/>
      <c r="F12" s="153">
        <v>30892</v>
      </c>
      <c r="G12" s="154"/>
      <c r="H12" s="155"/>
    </row>
    <row r="13" spans="1:8" x14ac:dyDescent="0.15">
      <c r="A13" s="136"/>
      <c r="B13" s="141"/>
      <c r="C13" s="157"/>
      <c r="D13" s="158">
        <v>35146</v>
      </c>
      <c r="E13" s="159"/>
      <c r="F13" s="160">
        <v>48508</v>
      </c>
      <c r="G13" s="161"/>
      <c r="H13" s="147"/>
    </row>
    <row r="14" spans="1:8" x14ac:dyDescent="0.15">
      <c r="A14" s="148"/>
      <c r="B14" s="149"/>
      <c r="C14" s="150"/>
      <c r="D14" s="151">
        <v>28824</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3.43</v>
      </c>
      <c r="C19" s="162">
        <f>ROUND(VALUE(SUBSTITUTE(実質収支比率等に係る経年分析!G$48,"▲","-")),2)</f>
        <v>9.43</v>
      </c>
      <c r="D19" s="162">
        <f>ROUND(VALUE(SUBSTITUTE(実質収支比率等に係る経年分析!H$48,"▲","-")),2)</f>
        <v>8.23</v>
      </c>
      <c r="E19" s="162">
        <f>ROUND(VALUE(SUBSTITUTE(実質収支比率等に係る経年分析!I$48,"▲","-")),2)</f>
        <v>2.84</v>
      </c>
      <c r="F19" s="162">
        <f>ROUND(VALUE(SUBSTITUTE(実質収支比率等に係る経年分析!J$48,"▲","-")),2)</f>
        <v>1.34</v>
      </c>
    </row>
    <row r="20" spans="1:11" x14ac:dyDescent="0.15">
      <c r="A20" s="162" t="s">
        <v>53</v>
      </c>
      <c r="B20" s="162">
        <f>ROUND(VALUE(SUBSTITUTE(実質収支比率等に係る経年分析!F$47,"▲","-")),2)</f>
        <v>57.7</v>
      </c>
      <c r="C20" s="162">
        <f>ROUND(VALUE(SUBSTITUTE(実質収支比率等に係る経年分析!G$47,"▲","-")),2)</f>
        <v>58.55</v>
      </c>
      <c r="D20" s="162">
        <f>ROUND(VALUE(SUBSTITUTE(実質収支比率等に係る経年分析!H$47,"▲","-")),2)</f>
        <v>63.84</v>
      </c>
      <c r="E20" s="162">
        <f>ROUND(VALUE(SUBSTITUTE(実質収支比率等に係る経年分析!I$47,"▲","-")),2)</f>
        <v>64.95</v>
      </c>
      <c r="F20" s="162">
        <f>ROUND(VALUE(SUBSTITUTE(実質収支比率等に係る経年分析!J$47,"▲","-")),2)</f>
        <v>64.06</v>
      </c>
    </row>
    <row r="21" spans="1:11" x14ac:dyDescent="0.15">
      <c r="A21" s="162" t="s">
        <v>54</v>
      </c>
      <c r="B21" s="162">
        <f>IF(ISNUMBER(VALUE(SUBSTITUTE(実質収支比率等に係る経年分析!F$49,"▲","-"))),ROUND(VALUE(SUBSTITUTE(実質収支比率等に係る経年分析!F$49,"▲","-")),2),NA())</f>
        <v>1.1599999999999999</v>
      </c>
      <c r="C21" s="162">
        <f>IF(ISNUMBER(VALUE(SUBSTITUTE(実質収支比率等に係る経年分析!G$49,"▲","-"))),ROUND(VALUE(SUBSTITUTE(実質収支比率等に係る経年分析!G$49,"▲","-")),2),NA())</f>
        <v>11.56</v>
      </c>
      <c r="D21" s="162">
        <f>IF(ISNUMBER(VALUE(SUBSTITUTE(実質収支比率等に係る経年分析!H$49,"▲","-"))),ROUND(VALUE(SUBSTITUTE(実質収支比率等に係る経年分析!H$49,"▲","-")),2),NA())</f>
        <v>2.4500000000000002</v>
      </c>
      <c r="E21" s="162">
        <f>IF(ISNUMBER(VALUE(SUBSTITUTE(実質収支比率等に係る経年分析!I$49,"▲","-"))),ROUND(VALUE(SUBSTITUTE(実質収支比率等に係る経年分析!I$49,"▲","-")),2),NA())</f>
        <v>-1.0900000000000001</v>
      </c>
      <c r="F21" s="162">
        <f>IF(ISNUMBER(VALUE(SUBSTITUTE(実質収支比率等に係る経年分析!J$49,"▲","-"))),ROUND(VALUE(SUBSTITUTE(実質収支比率等に係る経年分析!J$49,"▲","-")),2),NA())</f>
        <v>-0.04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北島町介護保険（サービス事業勘定）特別会計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北島町後期高齢者医療特別会計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0.21</v>
      </c>
    </row>
    <row r="32" spans="1:11" x14ac:dyDescent="0.15">
      <c r="A32" s="163" t="str">
        <f>IF(連結実質赤字比率に係る赤字・黒字の構成分析!C$38="",NA(),連結実質赤字比率に係る赤字・黒字の構成分析!C$38)</f>
        <v>一般会計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3.42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9.43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8.23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2.84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1.33</v>
      </c>
    </row>
    <row r="33" spans="1:16" x14ac:dyDescent="0.15">
      <c r="A33" s="163" t="str">
        <f>IF(連結実質赤字比率に係る赤字・黒字の構成分析!C$37="",NA(),連結実質赤字比率に係る赤字・黒字の構成分析!C$37)</f>
        <v>北島町公共下水道事業会計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2.1800000000000002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2.15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1.89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1.48</v>
      </c>
    </row>
    <row r="34" spans="1:16" x14ac:dyDescent="0.15">
      <c r="A34" s="163" t="str">
        <f>IF(連結実質赤字比率に係る赤字・黒字の構成分析!C$36="",NA(),連結実質赤字比率に係る赤字・黒字の構成分析!C$36)</f>
        <v>北島町国民健康保険（保険事業勘定）特別会計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2.4300000000000002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3.25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3.06</v>
      </c>
    </row>
    <row r="35" spans="1:16" x14ac:dyDescent="0.15">
      <c r="A35" s="163" t="str">
        <f>IF(連結実質赤字比率に係る赤字・黒字の構成分析!C$35="",NA(),連結実質赤字比率に係る赤字・黒字の構成分析!C$35)</f>
        <v>北島町介護保険（保険事業勘定）特別会計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2.87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3.75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4.12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3.57</v>
      </c>
    </row>
    <row r="36" spans="1:16" x14ac:dyDescent="0.15">
      <c r="A36" s="163" t="str">
        <f>IF(連結実質赤字比率に係る赤字・黒字の構成分析!C$34="",NA(),連結実質赤字比率に係る赤字・黒字の構成分析!C$34)</f>
        <v>北島町水道事業会計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12.74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13.54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13.62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12.81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439</v>
      </c>
      <c r="E42" s="164"/>
      <c r="F42" s="164"/>
      <c r="G42" s="164">
        <f>'実質公債費比率（分子）の構造'!L$52</f>
        <v>433</v>
      </c>
      <c r="H42" s="164"/>
      <c r="I42" s="164"/>
      <c r="J42" s="164">
        <f>'実質公債費比率（分子）の構造'!M$52</f>
        <v>431</v>
      </c>
      <c r="K42" s="164"/>
      <c r="L42" s="164"/>
      <c r="M42" s="164">
        <f>'実質公債費比率（分子）の構造'!N$52</f>
        <v>437</v>
      </c>
      <c r="N42" s="164"/>
      <c r="O42" s="164"/>
      <c r="P42" s="164">
        <f>'実質公債費比率（分子）の構造'!O$52</f>
        <v>438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43</v>
      </c>
      <c r="C45" s="164"/>
      <c r="D45" s="164"/>
      <c r="E45" s="164">
        <f>'実質公債費比率（分子）の構造'!L$49</f>
        <v>43</v>
      </c>
      <c r="F45" s="164"/>
      <c r="G45" s="164"/>
      <c r="H45" s="164">
        <f>'実質公債費比率（分子）の構造'!M$49</f>
        <v>46</v>
      </c>
      <c r="I45" s="164"/>
      <c r="J45" s="164"/>
      <c r="K45" s="164">
        <f>'実質公債費比率（分子）の構造'!N$49</f>
        <v>47</v>
      </c>
      <c r="L45" s="164"/>
      <c r="M45" s="164"/>
      <c r="N45" s="164">
        <f>'実質公債費比率（分子）の構造'!O$49</f>
        <v>45</v>
      </c>
      <c r="O45" s="164"/>
      <c r="P45" s="164"/>
    </row>
    <row r="46" spans="1:16" x14ac:dyDescent="0.15">
      <c r="A46" s="164" t="s">
        <v>64</v>
      </c>
      <c r="B46" s="164">
        <f>'実質公債費比率（分子）の構造'!K$48</f>
        <v>108</v>
      </c>
      <c r="C46" s="164"/>
      <c r="D46" s="164"/>
      <c r="E46" s="164">
        <f>'実質公債費比率（分子）の構造'!L$48</f>
        <v>113</v>
      </c>
      <c r="F46" s="164"/>
      <c r="G46" s="164"/>
      <c r="H46" s="164">
        <f>'実質公債費比率（分子）の構造'!M$48</f>
        <v>110</v>
      </c>
      <c r="I46" s="164"/>
      <c r="J46" s="164"/>
      <c r="K46" s="164">
        <f>'実質公債費比率（分子）の構造'!N$48</f>
        <v>114</v>
      </c>
      <c r="L46" s="164"/>
      <c r="M46" s="164"/>
      <c r="N46" s="164">
        <f>'実質公債費比率（分子）の構造'!O$48</f>
        <v>115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524</v>
      </c>
      <c r="C49" s="164"/>
      <c r="D49" s="164"/>
      <c r="E49" s="164">
        <f>'実質公債費比率（分子）の構造'!L$45</f>
        <v>521</v>
      </c>
      <c r="F49" s="164"/>
      <c r="G49" s="164"/>
      <c r="H49" s="164">
        <f>'実質公債費比率（分子）の構造'!M$45</f>
        <v>564</v>
      </c>
      <c r="I49" s="164"/>
      <c r="J49" s="164"/>
      <c r="K49" s="164">
        <f>'実質公債費比率（分子）の構造'!N$45</f>
        <v>604</v>
      </c>
      <c r="L49" s="164"/>
      <c r="M49" s="164"/>
      <c r="N49" s="164">
        <f>'実質公債費比率（分子）の構造'!O$45</f>
        <v>620</v>
      </c>
      <c r="O49" s="164"/>
      <c r="P49" s="164"/>
    </row>
    <row r="50" spans="1:16" x14ac:dyDescent="0.15">
      <c r="A50" s="164" t="s">
        <v>67</v>
      </c>
      <c r="B50" s="164" t="e">
        <f>NA()</f>
        <v>#N/A</v>
      </c>
      <c r="C50" s="164">
        <f>IF(ISNUMBER('実質公債費比率（分子）の構造'!K$53),'実質公債費比率（分子）の構造'!K$53,NA())</f>
        <v>236</v>
      </c>
      <c r="D50" s="164" t="e">
        <f>NA()</f>
        <v>#N/A</v>
      </c>
      <c r="E50" s="164" t="e">
        <f>NA()</f>
        <v>#N/A</v>
      </c>
      <c r="F50" s="164">
        <f>IF(ISNUMBER('実質公債費比率（分子）の構造'!L$53),'実質公債費比率（分子）の構造'!L$53,NA())</f>
        <v>244</v>
      </c>
      <c r="G50" s="164" t="e">
        <f>NA()</f>
        <v>#N/A</v>
      </c>
      <c r="H50" s="164" t="e">
        <f>NA()</f>
        <v>#N/A</v>
      </c>
      <c r="I50" s="164">
        <f>IF(ISNUMBER('実質公債費比率（分子）の構造'!M$53),'実質公債費比率（分子）の構造'!M$53,NA())</f>
        <v>289</v>
      </c>
      <c r="J50" s="164" t="e">
        <f>NA()</f>
        <v>#N/A</v>
      </c>
      <c r="K50" s="164" t="e">
        <f>NA()</f>
        <v>#N/A</v>
      </c>
      <c r="L50" s="164">
        <f>IF(ISNUMBER('実質公債費比率（分子）の構造'!N$53),'実質公債費比率（分子）の構造'!N$53,NA())</f>
        <v>328</v>
      </c>
      <c r="M50" s="164" t="e">
        <f>NA()</f>
        <v>#N/A</v>
      </c>
      <c r="N50" s="164" t="e">
        <f>NA()</f>
        <v>#N/A</v>
      </c>
      <c r="O50" s="164">
        <f>IF(ISNUMBER('実質公債費比率（分子）の構造'!O$53),'実質公債費比率（分子）の構造'!O$53,NA())</f>
        <v>342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5558</v>
      </c>
      <c r="E56" s="163"/>
      <c r="F56" s="163"/>
      <c r="G56" s="163">
        <f>'将来負担比率（分子）の構造'!J$52</f>
        <v>5608</v>
      </c>
      <c r="H56" s="163"/>
      <c r="I56" s="163"/>
      <c r="J56" s="163">
        <f>'将来負担比率（分子）の構造'!K$52</f>
        <v>5503</v>
      </c>
      <c r="K56" s="163"/>
      <c r="L56" s="163"/>
      <c r="M56" s="163">
        <f>'将来負担比率（分子）の構造'!L$52</f>
        <v>5563</v>
      </c>
      <c r="N56" s="163"/>
      <c r="O56" s="163"/>
      <c r="P56" s="163">
        <f>'将来負担比率（分子）の構造'!M$52</f>
        <v>5443</v>
      </c>
    </row>
    <row r="57" spans="1:16" x14ac:dyDescent="0.15">
      <c r="A57" s="163" t="s">
        <v>42</v>
      </c>
      <c r="B57" s="163"/>
      <c r="C57" s="163"/>
      <c r="D57" s="163">
        <f>'将来負担比率（分子）の構造'!I$51</f>
        <v>161</v>
      </c>
      <c r="E57" s="163"/>
      <c r="F57" s="163"/>
      <c r="G57" s="163">
        <f>'将来負担比率（分子）の構造'!J$51</f>
        <v>261</v>
      </c>
      <c r="H57" s="163"/>
      <c r="I57" s="163"/>
      <c r="J57" s="163">
        <f>'将来負担比率（分子）の構造'!K$51</f>
        <v>251</v>
      </c>
      <c r="K57" s="163"/>
      <c r="L57" s="163"/>
      <c r="M57" s="163">
        <f>'将来負担比率（分子）の構造'!L$51</f>
        <v>234</v>
      </c>
      <c r="N57" s="163"/>
      <c r="O57" s="163"/>
      <c r="P57" s="163">
        <f>'将来負担比率（分子）の構造'!M$51</f>
        <v>228</v>
      </c>
    </row>
    <row r="58" spans="1:16" x14ac:dyDescent="0.15">
      <c r="A58" s="163" t="s">
        <v>41</v>
      </c>
      <c r="B58" s="163"/>
      <c r="C58" s="163"/>
      <c r="D58" s="163">
        <f>'将来負担比率（分子）の構造'!I$50</f>
        <v>5247</v>
      </c>
      <c r="E58" s="163"/>
      <c r="F58" s="163"/>
      <c r="G58" s="163">
        <f>'将来負担比率（分子）の構造'!J$50</f>
        <v>5594</v>
      </c>
      <c r="H58" s="163"/>
      <c r="I58" s="163"/>
      <c r="J58" s="163">
        <f>'将来負担比率（分子）の構造'!K$50</f>
        <v>5727</v>
      </c>
      <c r="K58" s="163"/>
      <c r="L58" s="163"/>
      <c r="M58" s="163">
        <f>'将来負担比率（分子）の構造'!L$50</f>
        <v>6000</v>
      </c>
      <c r="N58" s="163"/>
      <c r="O58" s="163"/>
      <c r="P58" s="163">
        <f>'将来負担比率（分子）の構造'!M$50</f>
        <v>6063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469</v>
      </c>
      <c r="C62" s="163"/>
      <c r="D62" s="163"/>
      <c r="E62" s="163">
        <f>'将来負担比率（分子）の構造'!J$45</f>
        <v>459</v>
      </c>
      <c r="F62" s="163"/>
      <c r="G62" s="163"/>
      <c r="H62" s="163">
        <f>'将来負担比率（分子）の構造'!K$45</f>
        <v>430</v>
      </c>
      <c r="I62" s="163"/>
      <c r="J62" s="163"/>
      <c r="K62" s="163">
        <f>'将来負担比率（分子）の構造'!L$45</f>
        <v>405</v>
      </c>
      <c r="L62" s="163"/>
      <c r="M62" s="163"/>
      <c r="N62" s="163">
        <f>'将来負担比率（分子）の構造'!M$45</f>
        <v>362</v>
      </c>
      <c r="O62" s="163"/>
      <c r="P62" s="163"/>
    </row>
    <row r="63" spans="1:16" x14ac:dyDescent="0.15">
      <c r="A63" s="163" t="s">
        <v>34</v>
      </c>
      <c r="B63" s="163">
        <f>'将来負担比率（分子）の構造'!I$44</f>
        <v>324</v>
      </c>
      <c r="C63" s="163"/>
      <c r="D63" s="163"/>
      <c r="E63" s="163">
        <f>'将来負担比率（分子）の構造'!J$44</f>
        <v>285</v>
      </c>
      <c r="F63" s="163"/>
      <c r="G63" s="163"/>
      <c r="H63" s="163">
        <f>'将来負担比率（分子）の構造'!K$44</f>
        <v>243</v>
      </c>
      <c r="I63" s="163"/>
      <c r="J63" s="163"/>
      <c r="K63" s="163">
        <f>'将来負担比率（分子）の構造'!L$44</f>
        <v>212</v>
      </c>
      <c r="L63" s="163"/>
      <c r="M63" s="163"/>
      <c r="N63" s="163">
        <f>'将来負担比率（分子）の構造'!M$44</f>
        <v>173</v>
      </c>
      <c r="O63" s="163"/>
      <c r="P63" s="163"/>
    </row>
    <row r="64" spans="1:16" x14ac:dyDescent="0.15">
      <c r="A64" s="163" t="s">
        <v>33</v>
      </c>
      <c r="B64" s="163">
        <f>'将来負担比率（分子）の構造'!I$43</f>
        <v>2206</v>
      </c>
      <c r="C64" s="163"/>
      <c r="D64" s="163"/>
      <c r="E64" s="163">
        <f>'将来負担比率（分子）の構造'!J$43</f>
        <v>2179</v>
      </c>
      <c r="F64" s="163"/>
      <c r="G64" s="163"/>
      <c r="H64" s="163">
        <f>'将来負担比率（分子）の構造'!K$43</f>
        <v>2208</v>
      </c>
      <c r="I64" s="163"/>
      <c r="J64" s="163"/>
      <c r="K64" s="163">
        <f>'将来負担比率（分子）の構造'!L$43</f>
        <v>2175</v>
      </c>
      <c r="L64" s="163"/>
      <c r="M64" s="163"/>
      <c r="N64" s="163">
        <f>'将来負担比率（分子）の構造'!M$43</f>
        <v>2168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6027</v>
      </c>
      <c r="C66" s="163"/>
      <c r="D66" s="163"/>
      <c r="E66" s="163">
        <f>'将来負担比率（分子）の構造'!J$41</f>
        <v>6455</v>
      </c>
      <c r="F66" s="163"/>
      <c r="G66" s="163"/>
      <c r="H66" s="163">
        <f>'将来負担比率（分子）の構造'!K$41</f>
        <v>6490</v>
      </c>
      <c r="I66" s="163"/>
      <c r="J66" s="163"/>
      <c r="K66" s="163">
        <f>'将来負担比率（分子）の構造'!L$41</f>
        <v>6475</v>
      </c>
      <c r="L66" s="163"/>
      <c r="M66" s="163"/>
      <c r="N66" s="163">
        <f>'将来負担比率（分子）の構造'!M$41</f>
        <v>6441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3364</v>
      </c>
      <c r="C72" s="167">
        <f>基金残高に係る経年分析!G55</f>
        <v>3581</v>
      </c>
      <c r="D72" s="167">
        <f>基金残高に係る経年分析!H55</f>
        <v>3659</v>
      </c>
    </row>
    <row r="73" spans="1:16" x14ac:dyDescent="0.15">
      <c r="A73" s="166" t="s">
        <v>74</v>
      </c>
      <c r="B73" s="167">
        <f>基金残高に係る経年分析!F56</f>
        <v>239</v>
      </c>
      <c r="C73" s="167">
        <f>基金残高に係る経年分析!G56</f>
        <v>239</v>
      </c>
      <c r="D73" s="167">
        <f>基金残高に係る経年分析!H56</f>
        <v>239</v>
      </c>
    </row>
    <row r="74" spans="1:16" x14ac:dyDescent="0.15">
      <c r="A74" s="166" t="s">
        <v>75</v>
      </c>
      <c r="B74" s="167">
        <f>基金残高に係る経年分析!F57</f>
        <v>1504</v>
      </c>
      <c r="C74" s="167">
        <f>基金残高に係る経年分析!G57</f>
        <v>1511</v>
      </c>
      <c r="D74" s="167">
        <f>基金残高に係る経年分析!H57</f>
        <v>1496</v>
      </c>
    </row>
  </sheetData>
  <sheetProtection algorithmName="SHA-512" hashValue="g4vQqrac9NSUDedo5LP4zCJF4l58wOwl5tHac9XcVYw3ZHXil/wfaLu/LqMel0CLTeINOYPecExnnP9GO93XGg==" saltValue="9OFBglvDqLia1jTbhha9g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梶　康平</cp:lastModifiedBy>
  <cp:lastPrinted>2026-03-17T00:25:17Z</cp:lastPrinted>
  <dcterms:created xsi:type="dcterms:W3CDTF">2026-02-26T10:08:42Z</dcterms:created>
  <dcterms:modified xsi:type="dcterms:W3CDTF">2026-08-30T23:25:50Z</dcterms:modified>
  <cp:category/>
</cp:coreProperties>
</file>